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A:\Aug25\"/>
    </mc:Choice>
  </mc:AlternateContent>
  <xr:revisionPtr revIDLastSave="0" documentId="13_ncr:1_{5D1AA3D5-FADA-48EA-9611-889D0A6BF866}" xr6:coauthVersionLast="47" xr6:coauthVersionMax="47" xr10:uidLastSave="{00000000-0000-0000-0000-000000000000}"/>
  <bookViews>
    <workbookView xWindow="4485" yWindow="2070" windowWidth="21600" windowHeight="11325" tabRatio="824" activeTab="1"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3"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<sst xmlns="http://schemas.openxmlformats.org/spreadsheetml/2006/main" count="6476" uniqueCount="1610">
  <si>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</si>
  <si>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</si>
  <si>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</si>
  <si>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</si>
  <si>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</si>
  <si>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</si>
  <si>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</si>
  <si>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</si>
  <si>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</si>
  <si>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</si>
  <si>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</si>
  <si>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</si>
  <si>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</si>
  <si>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</si>
  <si>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</si>
  <si>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</si>
  <si>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</si>
  <si>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</si>
  <si>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</si>
  <si>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</si>
  <si>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</si>
  <si>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</si>
  <si>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</si>
  <si>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</si>
  <si>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</si>
  <si>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</si>
  <si>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</si>
  <si>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</si>
  <si>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</si>
  <si>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</si>
  <si>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</si>
  <si>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</si>
  <si>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</si>
  <si>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</si>
  <si>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</si>
  <si>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</si>
  <si>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</si>
  <si>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</si>
  <si>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</si>
  <si>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</si>
  <si>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</si>
  <si>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</si>
  <si>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</si>
  <si>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</si>
  <si>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</si>
  <si>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</si>
  <si>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</si>
  <si>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</si>
  <si>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</si>
  <si>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</si>
  <si>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</si>
  <si>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</si>
  <si>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</si>
  <si>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</si>
  <si>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</si>
  <si>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</si>
  <si>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</si>
  <si>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</si>
  <si>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</si>
  <si>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</si>
  <si>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</si>
  <si>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</si>
  <si>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</si>
  <si>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</si>
  <si>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</si>
  <si>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</si>
  <si>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</si>
  <si>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</si>
  <si>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</si>
  <si>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</si>
  <si>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</si>
  <si>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</si>
  <si>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</si>
  <si>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</si>
  <si>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</si>
  <si>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</si>
  <si>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</si>
  <si>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</si>
  <si>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</si>
  <si>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</si>
  <si>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</si>
  <si>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</si>
  <si>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</si>
  <si>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</si>
  <si>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</si>
  <si>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</si>
  <si>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</si>
  <si>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</si>
  <si>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</si>
  <si>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</si>
  <si>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</si>
  <si>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</si>
  <si>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</si>
  <si>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</si>
  <si>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</si>
  <si>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</si>
  <si>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</si>
  <si>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</si>
  <si>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</si>
  <si>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</si>
  <si>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</si>
  <si>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</si>
  <si>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</si>
  <si>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</si>
  <si>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</si>
  <si>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</si>
  <si>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</si>
  <si>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</si>
  <si>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</si>
  <si>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</si>
  <si>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</si>
  <si>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</si>
  <si>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</si>
  <si>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</si>
  <si>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</si>
  <si>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</si>
  <si>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</si>
  <si>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</si>
  <si>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</si>
  <si>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</si>
  <si>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</si>
  <si>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</si>
  <si>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</si>
  <si>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</si>
  <si>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</si>
  <si>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</si>
  <si>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</si>
  <si>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</si>
  <si>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</si>
  <si>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</si>
  <si>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</si>
  <si>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</si>
  <si>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</si>
  <si>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</si>
  <si>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</si>
  <si>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</si>
  <si>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</si>
  <si>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</si>
  <si>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</si>
  <si>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</si>
  <si>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</si>
  <si>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</si>
  <si>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</si>
  <si>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</si>
  <si>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</si>
  <si>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</si>
  <si>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</si>
  <si>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</si>
  <si>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</si>
  <si>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</si>
  <si>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</si>
  <si>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</si>
  <si>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</si>
  <si>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</si>
  <si>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</si>
  <si>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</si>
  <si>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</si>
  <si>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</si>
  <si>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</si>
  <si>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</si>
  <si>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</si>
  <si>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</si>
  <si>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</si>
  <si>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</si>
  <si>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</si>
  <si>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</si>
  <si>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</si>
  <si>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</si>
  <si>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</si>
  <si>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</si>
  <si>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</si>
  <si>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</si>
  <si>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</si>
  <si>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</si>
  <si>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</si>
  <si>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</si>
  <si>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</si>
  <si>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</si>
  <si>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</si>
  <si>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</si>
  <si>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</si>
  <si>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</si>
  <si>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</si>
  <si>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</si>
  <si>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</si>
  <si>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</si>
  <si>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</si>
  <si>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</si>
  <si>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</si>
  <si>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</si>
  <si>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</si>
  <si>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</si>
  <si>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</si>
  <si>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</si>
  <si>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</si>
  <si>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</si>
  <si>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</si>
  <si>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</si>
  <si>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</si>
  <si>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</si>
  <si>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</si>
  <si>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</si>
  <si>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</si>
  <si>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</si>
  <si>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</si>
  <si>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</si>
  <si>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</si>
  <si>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</si>
  <si>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</si>
  <si>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</si>
  <si>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</si>
  <si>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</si>
  <si>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</si>
  <si>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</si>
  <si>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</si>
  <si>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</si>
  <si>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</si>
  <si>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</si>
  <si>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</si>
  <si>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</si>
  <si>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</si>
  <si>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</si>
  <si>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</si>
  <si>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</si>
  <si>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</si>
  <si>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</si>
  <si>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</si>
  <si>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</si>
  <si>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</si>
  <si>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</si>
  <si>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</si>
  <si>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</si>
  <si>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</si>
  <si>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</si>
  <si>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</si>
  <si>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</si>
  <si>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</si>
  <si>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</si>
  <si>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</si>
  <si>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</si>
  <si>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</si>
  <si>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</si>
  <si>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</si>
  <si>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</si>
  <si>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</si>
  <si>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</si>
  <si>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</si>
  <si>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</si>
  <si>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</si>
  <si>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</si>
  <si>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</si>
  <si>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</si>
  <si>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</si>
  <si>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</si>
  <si>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</si>
  <si>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</si>
  <si>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</si>
  <si>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</si>
  <si>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</si>
  <si>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</si>
  <si>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</si>
  <si>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</si>
  <si>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</si>
  <si>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</si>
  <si>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</si>
  <si>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</si>
  <si>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</si>
  <si>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</si>
  <si>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</si>
  <si>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</si>
  <si>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</si>
  <si>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</si>
  <si>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</si>
  <si>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</si>
  <si>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</si>
  <si>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</si>
  <si>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</si>
  <si>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</si>
  <si>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</si>
  <si>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</si>
  <si>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</si>
  <si>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</si>
  <si>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</si>
  <si>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</si>
  <si>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</si>
  <si>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</si>
  <si>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</si>
  <si>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</si>
  <si>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</si>
  <si>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</si>
  <si>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</si>
  <si>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</si>
  <si>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</si>
  <si>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</si>
  <si>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</si>
  <si>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</si>
  <si>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</si>
  <si>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</si>
  <si>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</si>
  <si>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</si>
  <si>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</si>
  <si>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</si>
  <si>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</si>
  <si>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</si>
  <si>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</si>
  <si>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</si>
  <si>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</si>
  <si>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</si>
  <si>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</si>
  <si>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</si>
  <si>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</si>
  <si>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</si>
  <si>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</si>
  <si>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</si>
  <si>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</si>
  <si>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</si>
  <si>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</si>
  <si>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</si>
  <si>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</si>
  <si>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</si>
  <si>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</si>
  <si>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</si>
  <si>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</si>
  <si>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</si>
  <si>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</si>
  <si>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</si>
  <si>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</si>
  <si>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</si>
  <si>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</si>
  <si>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</si>
  <si>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</si>
  <si>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</si>
  <si>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</si>
  <si>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</si>
  <si>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</si>
  <si>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</si>
  <si>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</si>
  <si>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</si>
  <si>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</si>
  <si>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</si>
  <si>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</si>
  <si>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</si>
  <si>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</si>
  <si>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</si>
  <si>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</si>
  <si>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</si>
  <si>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</si>
  <si>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</si>
  <si>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</si>
  <si>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</si>
  <si>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</si>
  <si>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</si>
  <si>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</si>
  <si>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</si>
  <si>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</si>
  <si>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</si>
  <si>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</si>
  <si>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</si>
  <si>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</si>
  <si>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</si>
  <si>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</si>
  <si>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</si>
  <si>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</si>
  <si>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</si>
  <si>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</si>
  <si>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</si>
  <si>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</si>
  <si>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</si>
  <si>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</si>
  <si>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</si>
  <si>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</si>
  <si>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</si>
  <si>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</si>
  <si>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</si>
  <si>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</si>
  <si>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</si>
  <si>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</si>
  <si>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</si>
  <si>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</si>
  <si>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</si>
  <si>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</si>
  <si>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</si>
  <si>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</si>
  <si>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</si>
  <si>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</si>
  <si>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</si>
  <si>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</si>
  <si>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</si>
  <si>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</si>
  <si>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</si>
  <si>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</si>
  <si>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</si>
  <si>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</si>
  <si>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</si>
  <si>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</si>
  <si>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</si>
  <si>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</si>
  <si>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</si>
  <si>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</si>
  <si>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</si>
  <si>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</si>
  <si>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</si>
  <si>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</si>
  <si>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</si>
  <si>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</si>
  <si>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</si>
  <si>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</si>
  <si>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</si>
  <si>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</si>
  <si>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</si>
  <si>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</si>
  <si>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</si>
  <si>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</si>
  <si>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</si>
  <si>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</si>
  <si>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</si>
  <si>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</si>
  <si>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</si>
  <si>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</si>
  <si>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</si>
  <si>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</si>
  <si>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</si>
  <si>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</si>
  <si>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</si>
  <si>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</si>
  <si>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</si>
  <si>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</si>
  <si>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</si>
  <si>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</si>
  <si>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</si>
  <si>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</si>
  <si>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</si>
  <si>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</si>
  <si>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</si>
  <si>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</si>
  <si>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</si>
  <si>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</si>
  <si>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</si>
  <si>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</si>
  <si>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</si>
  <si>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</si>
  <si>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</si>
  <si>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</si>
  <si>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</si>
  <si>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</si>
  <si>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</si>
  <si>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</si>
  <si>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</si>
  <si>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</si>
  <si>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</si>
  <si>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</si>
  <si>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</si>
  <si>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</si>
  <si>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</si>
  <si>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</si>
  <si>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</si>
  <si>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</si>
  <si>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</si>
  <si>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</si>
  <si>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</si>
  <si>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</si>
  <si>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</si>
  <si>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</si>
  <si>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</si>
  <si>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</si>
  <si>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</si>
  <si>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</si>
  <si>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</si>
  <si>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</si>
  <si>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</si>
  <si>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</si>
  <si>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</si>
  <si>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</si>
  <si>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</si>
  <si>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</si>
  <si>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</si>
  <si>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</si>
  <si>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</si>
  <si>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</si>
  <si>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</si>
  <si>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</si>
  <si>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</si>
  <si>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</si>
  <si>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</si>
  <si>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</si>
  <si>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</si>
  <si>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</si>
  <si>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</si>
  <si>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</si>
  <si>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</si>
  <si>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</si>
  <si>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</si>
  <si>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</si>
  <si>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</si>
  <si>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</si>
  <si>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</si>
  <si>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</si>
  <si>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</si>
  <si>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</si>
  <si>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</si>
  <si>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</si>
  <si>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</si>
  <si>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</si>
  <si>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</si>
  <si>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</si>
  <si>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</si>
  <si>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</si>
  <si>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</si>
  <si>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</si>
  <si>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</si>
  <si>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</si>
  <si>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</si>
  <si>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</si>
  <si>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</si>
  <si>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</si>
  <si>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</si>
  <si>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</si>
  <si>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</si>
  <si>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</si>
  <si>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</si>
  <si>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</si>
  <si>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</si>
  <si>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</si>
  <si>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</si>
  <si>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</si>
  <si>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</si>
  <si>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</si>
  <si>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</si>
  <si>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</si>
  <si>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</si>
  <si>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</si>
  <si>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</si>
  <si>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</si>
  <si>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</si>
  <si>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</si>
  <si>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</si>
  <si>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</si>
  <si>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</si>
  <si>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</si>
  <si>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</si>
  <si>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</si>
  <si>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</si>
  <si>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</si>
  <si>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</si>
  <si>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</si>
  <si>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</si>
  <si>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</si>
  <si>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</si>
  <si>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</si>
  <si>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</si>
  <si>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</si>
  <si>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</si>
  <si>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</si>
  <si>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</si>
  <si>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</si>
  <si>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</si>
  <si>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</si>
  <si>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</si>
  <si>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</si>
  <si>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</si>
  <si>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</si>
  <si>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</si>
  <si>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</si>
  <si>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</si>
  <si>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</si>
  <si>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</si>
  <si>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</si>
  <si>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</si>
  <si>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</si>
  <si>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</si>
  <si>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</si>
  <si>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</si>
  <si>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</si>
  <si>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</si>
  <si>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</si>
  <si>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</si>
  <si>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</si>
  <si>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</si>
  <si>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</si>
  <si>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</si>
  <si>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</si>
  <si>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</si>
  <si>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</si>
  <si>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</si>
  <si>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</si>
  <si>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</si>
  <si>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</si>
  <si>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</si>
  <si>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</si>
  <si>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</si>
  <si>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</si>
  <si>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</si>
  <si>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</si>
  <si>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</si>
  <si>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</si>
  <si>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</si>
  <si>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</si>
  <si>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</si>
  <si>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</si>
  <si>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</si>
  <si>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</si>
  <si>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</si>
  <si>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</si>
  <si>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</si>
  <si>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</si>
  <si>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</si>
  <si>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</si>
  <si>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</si>
  <si>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</si>
  <si>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</si>
  <si>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</si>
  <si>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</si>
  <si>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</si>
  <si>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</si>
  <si>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</si>
  <si>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</si>
  <si>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</si>
  <si>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</si>
  <si>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</si>
  <si>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</si>
  <si>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</si>
  <si>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</si>
  <si>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</si>
  <si>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</si>
  <si>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</si>
  <si>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</si>
  <si>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</si>
  <si>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</si>
  <si>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</si>
  <si>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</si>
  <si>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</si>
  <si>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</si>
  <si>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</si>
  <si>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</si>
  <si>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</si>
  <si>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</si>
  <si>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</si>
  <si>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</si>
  <si>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</si>
  <si>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</si>
  <si>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</si>
  <si>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</si>
  <si>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</si>
  <si>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</si>
  <si>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</si>
  <si>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</si>
  <si>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</si>
  <si>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</si>
  <si>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</si>
  <si>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</si>
  <si>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</si>
  <si>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</si>
  <si>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</si>
  <si>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</si>
  <si>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</si>
  <si>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</si>
  <si>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</si>
  <si>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</si>
  <si>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</si>
  <si>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</si>
  <si>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</si>
  <si>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</si>
  <si>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</si>
  <si>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</si>
  <si>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</si>
  <si>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</si>
  <si>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</si>
  <si>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</si>
  <si>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</si>
  <si>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</si>
  <si>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</si>
  <si>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</si>
  <si>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</si>
  <si>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</si>
  <si>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</si>
  <si>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</si>
  <si>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</si>
  <si>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</si>
  <si>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</si>
  <si>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</si>
  <si>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</si>
  <si>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</si>
  <si>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</si>
  <si>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</si>
  <si>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</si>
  <si>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</si>
  <si>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</si>
  <si>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</si>
  <si>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</si>
  <si>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</si>
  <si>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</si>
  <si>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</si>
  <si>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</si>
  <si>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</si>
  <si>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</si>
  <si>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</si>
  <si>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</si>
  <si>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</si>
  <si>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</si>
  <si>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</si>
  <si>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</si>
  <si>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</si>
  <si>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</si>
  <si>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</si>
  <si>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</si>
  <si>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</si>
  <si>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</si>
  <si>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</si>
  <si>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</si>
  <si>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</si>
  <si>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</si>
  <si>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</si>
  <si>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</si>
  <si>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</si>
  <si>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</si>
  <si>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</si>
  <si>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</si>
  <si>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</si>
  <si>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</si>
  <si>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</si>
  <si>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</si>
  <si>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</si>
  <si>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</si>
  <si>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</si>
  <si>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</si>
  <si>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</si>
  <si>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</si>
  <si>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</si>
  <si>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</si>
  <si>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</si>
  <si>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</si>
  <si>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</si>
  <si>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</si>
  <si>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</si>
  <si>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</si>
  <si>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</si>
  <si>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</si>
  <si>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</si>
  <si>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</si>
  <si>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</si>
  <si>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</si>
  <si>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</si>
  <si>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</si>
  <si>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</si>
  <si>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</si>
  <si>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</si>
  <si>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</si>
  <si>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</si>
  <si>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</si>
  <si>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</si>
  <si>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</si>
  <si>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</si>
  <si>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</si>
  <si>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</si>
  <si>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</si>
  <si>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</si>
  <si>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</si>
  <si>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</si>
  <si>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</si>
  <si>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</si>
  <si>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</si>
  <si>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</si>
  <si>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</si>
  <si>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</si>
  <si>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</si>
  <si>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</si>
  <si>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</si>
  <si>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</si>
  <si>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</si>
  <si>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</si>
  <si>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</si>
  <si>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</si>
  <si>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</si>
  <si>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</si>
  <si>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</si>
  <si>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</si>
  <si>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</si>
  <si>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</si>
  <si>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</si>
  <si>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</si>
  <si>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</si>
  <si>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</si>
  <si>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</si>
  <si>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</si>
  <si>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</si>
  <si>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</si>
  <si>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</si>
  <si>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</si>
  <si>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</si>
  <si>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</si>
  <si>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</si>
  <si>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</si>
  <si>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</si>
  <si>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</si>
  <si>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</si>
  <si>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</si>
  <si>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</si>
  <si>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</si>
  <si>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</si>
  <si>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</si>
  <si>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</si>
  <si>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</si>
  <si>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</si>
  <si>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</si>
  <si>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</si>
  <si>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</si>
  <si>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</si>
  <si>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</si>
  <si>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</si>
  <si>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</si>
  <si>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</si>
  <si>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</si>
  <si>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</si>
  <si>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</si>
  <si>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</si>
  <si>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</si>
  <si>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</si>
  <si>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</si>
  <si>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</si>
  <si>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</si>
  <si>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</si>
  <si>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</si>
  <si>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</si>
  <si>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</si>
  <si>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</si>
  <si>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</si>
  <si>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</si>
  <si>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</si>
  <si>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</si>
  <si>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</si>
  <si>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</si>
  <si>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</si>
  <si>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</si>
  <si>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</si>
  <si>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</si>
  <si>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</si>
  <si>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</si>
  <si>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</si>
  <si>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</si>
  <si>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</si>
  <si>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</si>
  <si>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</si>
  <si>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</si>
  <si>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</si>
  <si>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</si>
  <si>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</si>
  <si>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</si>
  <si>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</si>
  <si>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</si>
  <si>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</si>
  <si>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</si>
  <si>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</si>
  <si>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</si>
  <si>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</si>
  <si>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</si>
  <si>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</si>
  <si>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</si>
  <si>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</si>
  <si>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</si>
  <si>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</si>
  <si>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</si>
  <si>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</si>
  <si>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</si>
  <si>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</si>
  <si>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</si>
  <si>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</si>
  <si>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</si>
  <si>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</si>
  <si>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</si>
  <si>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</si>
  <si>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</si>
  <si>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</si>
  <si>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</si>
  <si>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</si>
  <si>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</si>
  <si>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</si>
  <si>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</si>
  <si>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</si>
  <si>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</si>
  <si>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</si>
  <si>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</si>
  <si>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</si>
  <si>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</si>
  <si>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</si>
  <si>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</si>
  <si>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</si>
  <si>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</si>
  <si>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</si>
  <si>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</si>
  <si>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</si>
  <si>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</si>
  <si>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</si>
  <si>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</si>
  <si>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</si>
  <si>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</si>
  <si>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</si>
  <si>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</si>
  <si>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</si>
  <si>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</si>
  <si>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</si>
  <si>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</si>
  <si>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</si>
  <si>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</si>
  <si>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</si>
  <si>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</si>
  <si>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</si>
  <si>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</si>
  <si>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</si>
  <si>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</si>
  <si>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</si>
  <si>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</si>
  <si>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</si>
  <si>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</si>
  <si>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</si>
  <si>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</si>
  <si>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</si>
  <si>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</si>
  <si>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</si>
  <si>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</si>
  <si>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</si>
  <si>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</si>
  <si>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</si>
  <si>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</si>
  <si>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</si>
  <si>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</si>
  <si>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</si>
  <si>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</si>
  <si>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</si>
  <si>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</si>
  <si>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</si>
  <si>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</si>
  <si>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</si>
  <si>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</si>
  <si>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</si>
  <si>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</si>
  <si>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</si>
  <si>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</si>
  <si>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</si>
  <si>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</si>
  <si>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</si>
  <si>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</si>
  <si>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</si>
  <si>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</si>
  <si>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</si>
  <si>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</si>
  <si>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</si>
  <si>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</si>
  <si>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</si>
  <si>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</si>
  <si>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</si>
  <si>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</si>
  <si>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</si>
  <si>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</si>
  <si>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</si>
  <si>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</si>
  <si>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</si>
  <si>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</si>
  <si>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</si>
  <si>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</si>
  <si>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</si>
  <si>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</si>
  <si>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</si>
  <si>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</si>
  <si>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</si>
  <si>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</si>
  <si>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</si>
  <si>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</si>
  <si>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</si>
  <si>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</si>
  <si>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</si>
  <si>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</si>
  <si>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</si>
  <si>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</si>
  <si>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</si>
  <si>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</si>
  <si>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</si>
  <si>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</si>
  <si>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</si>
  <si>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</si>
  <si>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</si>
  <si>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</si>
  <si>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</si>
  <si>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</si>
  <si>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</si>
  <si>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</si>
  <si>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</si>
  <si>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</si>
  <si>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</si>
  <si>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</si>
  <si>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</si>
  <si>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</si>
  <si>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</si>
  <si>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</si>
  <si>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</si>
  <si>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</si>
  <si>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</si>
  <si>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</si>
  <si>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</si>
  <si>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</si>
  <si>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</si>
  <si>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</si>
  <si>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</si>
  <si>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</si>
  <si>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</si>
  <si>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</si>
  <si>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</si>
  <si>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</si>
  <si>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</si>
  <si>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</si>
  <si>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</si>
  <si>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</si>
  <si>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</si>
  <si>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</si>
  <si>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</si>
  <si>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</si>
  <si>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</si>
  <si>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</si>
  <si>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</si>
  <si>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</si>
  <si>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</si>
  <si>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</si>
  <si>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</si>
  <si>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</si>
  <si>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</si>
  <si>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</si>
  <si>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</si>
  <si>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</si>
  <si>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</si>
  <si>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</si>
  <si>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</si>
  <si>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</si>
  <si>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</si>
  <si>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</si>
  <si>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</si>
  <si>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</si>
  <si>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</si>
  <si>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</si>
  <si>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</si>
  <si>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</si>
  <si>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</si>
  <si>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</si>
  <si>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</si>
  <si>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</si>
  <si>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</si>
  <si>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</si>
  <si>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</si>
  <si>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</si>
  <si>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</si>
  <si>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</si>
  <si>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</si>
  <si>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</si>
  <si>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</si>
  <si>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</si>
  <si>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</si>
  <si>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</si>
  <si>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</si>
  <si>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</si>
  <si>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</si>
  <si>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</si>
  <si>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</si>
  <si>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</si>
  <si>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</si>
  <si>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</si>
  <si>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</si>
  <si>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</si>
  <si>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</si>
  <si>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</si>
  <si>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</si>
  <si>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</si>
  <si>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</si>
  <si>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</si>
  <si>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</si>
  <si>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</si>
  <si>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</si>
  <si>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</si>
  <si>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</si>
  <si>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</si>
  <si>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</si>
  <si>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</si>
  <si>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</si>
  <si>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</si>
  <si>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</si>
  <si>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</si>
  <si>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</si>
  <si>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</si>
  <si>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</si>
  <si>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</si>
  <si>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</si>
  <si>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</si>
  <si>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</si>
  <si>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</si>
  <si>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</si>
  <si>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</si>
  <si>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</si>
  <si>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</si>
  <si>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</si>
  <si>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</si>
  <si>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</si>
  <si>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</si>
  <si>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</si>
  <si>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</si>
  <si>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</si>
  <si>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</si>
  <si>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</si>
  <si>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</si>
  <si>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</si>
  <si>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</si>
  <si>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</si>
  <si>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</si>
  <si>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</si>
  <si>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</si>
  <si>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</si>
  <si>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</si>
  <si>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</si>
  <si>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</si>
  <si>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</si>
  <si>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</si>
  <si>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</si>
  <si>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</si>
  <si>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</si>
  <si>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</si>
  <si>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</si>
  <si>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</si>
  <si>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</si>
  <si>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</si>
  <si>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</si>
  <si>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</si>
  <si>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</si>
  <si>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</si>
  <si>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</si>
  <si>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</si>
  <si>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</si>
  <si>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</si>
  <si>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</si>
  <si>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</si>
  <si>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</si>
  <si>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</si>
  <si>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</si>
  <si>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</si>
  <si>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</si>
  <si>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</si>
  <si>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</si>
  <si>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</si>
  <si>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</si>
  <si>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</si>
  <si>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</si>
  <si>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</si>
  <si>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</si>
  <si>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</si>
  <si>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</si>
  <si>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</si>
  <si>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</si>
  <si>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</si>
  <si>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</si>
  <si>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</si>
  <si>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</si>
  <si>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</si>
  <si>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</si>
  <si>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</si>
  <si>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</si>
  <si>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</si>
  <si>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</si>
  <si>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</si>
  <si>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</si>
  <si>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</si>
  <si>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</si>
  <si>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</si>
  <si>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</si>
  <si>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</si>
  <si>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</si>
  <si>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</si>
  <si>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</si>
  <si>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</si>
  <si>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</si>
  <si>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</si>
  <si>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</si>
  <si>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</si>
  <si>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</si>
  <si>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</si>
  <si>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</si>
  <si>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</si>
  <si>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</si>
  <si>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</si>
  <si>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</si>
  <si>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</si>
  <si>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</si>
  <si>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</si>
  <si>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</si>
  <si>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</si>
  <si>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</si>
  <si>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</si>
  <si>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</si>
  <si>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</si>
  <si>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</si>
  <si>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</si>
  <si>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</si>
  <si>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</si>
  <si>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</si>
  <si>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</si>
  <si>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</si>
  <si>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</si>
  <si>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</si>
  <si>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</si>
  <si>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</si>
  <si>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</si>
  <si>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</si>
  <si>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</si>
  <si>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</si>
  <si>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</si>
  <si>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</si>
  <si>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</si>
  <si>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</si>
  <si>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</si>
  <si>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</si>
  <si>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</si>
  <si>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</si>
  <si>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</si>
  <si>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</si>
  <si>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</si>
  <si>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</si>
  <si>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</si>
  <si>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</si>
  <si>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</si>
  <si>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</si>
  <si>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</si>
  <si>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</si>
  <si>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</si>
  <si>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</si>
  <si>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</si>
  <si>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</si>
  <si>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</si>
  <si>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</si>
  <si>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</si>
  <si>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</si>
  <si>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</si>
  <si>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</si>
  <si>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</si>
  <si>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</si>
  <si>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</si>
  <si>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</si>
  <si>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</si>
  <si>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</si>
  <si>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</si>
  <si>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</si>
  <si>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</si>
  <si>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</si>
  <si>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</si>
  <si>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</si>
  <si>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</si>
  <si>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</si>
  <si>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</si>
  <si>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</si>
  <si>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</si>
  <si>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</si>
  <si>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</si>
  <si>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</si>
  <si>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</si>
  <si>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</si>
  <si>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</si>
  <si>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</si>
  <si>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</si>
  <si>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</si>
  <si>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</si>
  <si>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</si>
  <si>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</si>
  <si>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</si>
  <si>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</si>
  <si>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</si>
  <si>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</si>
  <si>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</si>
  <si>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</si>
  <si>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</si>
  <si>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</si>
  <si>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</si>
  <si>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</si>
  <si>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</si>
  <si>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</si>
  <si>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</si>
  <si>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</si>
  <si>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</si>
  <si>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</si>
  <si>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</si>
  <si>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</si>
  <si>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</si>
  <si>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</si>
  <si>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</si>
  <si>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</si>
  <si>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</si>
  <si>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</si>
  <si>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</si>
  <si>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</si>
  <si>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</si>
  <si>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</si>
  <si>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</si>
  <si>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</si>
  <si>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</si>
  <si>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</si>
  <si>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</si>
  <si>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</si>
  <si>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</si>
  <si>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</si>
  <si>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</si>
  <si>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</si>
  <si>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</si>
  <si>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</si>
  <si>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</si>
  <si>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</si>
  <si>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</si>
  <si>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</si>
  <si>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</si>
  <si>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</si>
  <si>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</si>
  <si>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</si>
  <si>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</si>
  <si>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</si>
  <si>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</si>
  <si>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</si>
  <si>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</si>
  <si>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</si>
  <si>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</si>
  <si>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</si>
  <si>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</si>
  <si>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</si>
  <si>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</si>
  <si>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</si>
  <si>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</si>
  <si>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</si>
  <si>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</si>
  <si>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</si>
  <si>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</si>
  <si>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</si>
  <si>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</si>
  <si>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</si>
  <si>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</si>
  <si>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</si>
  <si>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</si>
  <si>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</si>
  <si>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</si>
  <si>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</si>
  <si>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</si>
  <si>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</si>
  <si>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</si>
  <si>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</si>
  <si>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</si>
  <si>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</si>
  <si>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</si>
  <si>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</si>
  <si>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</si>
  <si>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</si>
  <si>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</si>
  <si>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</si>
  <si>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</si>
  <si>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</si>
  <si>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</si>
  <si>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</si>
  <si>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</si>
  <si>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</si>
  <si>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</si>
  <si>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</si>
  <si>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</si>
  <si>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</si>
  <si>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</si>
  <si>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</si>
  <si>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</si>
  <si>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</si>
  <si>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</si>
  <si>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</si>
  <si>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</si>
  <si>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</si>
  <si>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</si>
  <si>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</si>
  <si>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</si>
  <si>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</si>
  <si>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</si>
  <si>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</si>
  <si>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</si>
  <si>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</si>
  <si>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</si>
  <si>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</si>
  <si>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</si>
  <si>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</si>
  <si>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</si>
  <si>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</si>
  <si>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</si>
  <si>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</si>
  <si>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</si>
  <si>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</si>
  <si>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</si>
  <si>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</si>
  <si>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</si>
  <si>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</si>
  <si>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</si>
  <si>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</si>
  <si>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</si>
  <si>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</si>
  <si>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</si>
  <si>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</si>
  <si>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</si>
  <si>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</si>
  <si>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</si>
  <si>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</si>
  <si>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</si>
  <si>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</si>
  <si>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</si>
  <si>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</si>
  <si>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</si>
  <si>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</si>
  <si>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</si>
  <si>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</si>
  <si>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</si>
  <si>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</si>
  <si>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</si>
  <si>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</si>
  <si>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</si>
  <si>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</si>
  <si>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</si>
  <si>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</si>
  <si>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</si>
  <si>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</si>
  <si>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</si>
  <si>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</si>
  <si>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</si>
  <si>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</si>
  <si>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</si>
  <si>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</si>
  <si>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</si>
  <si>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</si>
  <si>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</si>
  <si>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</si>
  <si>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</si>
  <si>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</si>
  <si>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</si>
  <si>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</si>
  <si>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</si>
  <si>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</si>
  <si>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</si>
  <si>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</si>
  <si>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</si>
  <si>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</si>
  <si>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</si>
  <si>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</si>
  <si>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</si>
  <si>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</si>
  <si>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</si>
  <si>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</si>
  <si>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</si>
  <si>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</si>
  <si>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</si>
  <si>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</si>
  <si>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</si>
  <si>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</si>
  <si>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</si>
  <si>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</si>
  <si>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</si>
  <si>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</si>
  <si>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</si>
  <si>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</si>
  <si>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</si>
  <si>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</si>
  <si>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</si>
  <si>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</si>
  <si>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</si>
  <si>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</si>
  <si>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</si>
  <si>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</si>
  <si>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</si>
  <si>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</si>
  <si>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</si>
  <si>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</si>
  <si>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</si>
  <si>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</si>
  <si>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</si>
  <si>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</si>
  <si>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</si>
  <si>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</si>
  <si>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</si>
  <si>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</si>
  <si>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</si>
  <si>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</si>
  <si>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</si>
  <si>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</si>
  <si>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</si>
  <si>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</si>
  <si>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</si>
  <si>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</si>
  <si>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</si>
  <si>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</si>
  <si>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</si>
  <si>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</si>
  <si>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</si>
  <si>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</si>
  <si>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</si>
  <si>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</si>
  <si>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</si>
  <si>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</si>
  <si>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</si>
  <si>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</si>
  <si>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</si>
  <si>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</si>
  <si>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</si>
  <si>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</si>
  <si>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</si>
  <si>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</si>
  <si>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</si>
  <si>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</si>
  <si>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</si>
  <si>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</si>
  <si>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</si>
  <si>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</si>
  <si>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</si>
  <si>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</si>
  <si>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</si>
  <si>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</si>
  <si>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</si>
  <si>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</si>
  <si>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</si>
  <si>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</si>
  <si>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</si>
  <si>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</si>
  <si>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</si>
  <si>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</si>
  <si>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</si>
  <si>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</si>
  <si>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</si>
  <si>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</si>
  <si>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</si>
  <si>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</si>
  <si>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</si>
  <si>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</si>
  <si>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</si>
  <si>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</si>
  <si>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</si>
  <si>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</si>
  <si>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</si>
  <si>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</si>
  <si>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</si>
  <si>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</si>
  <si>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</si>
  <si>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</si>
  <si>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</si>
  <si>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</si>
  <si>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</si>
  <si>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</si>
  <si>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</si>
  <si>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</si>
  <si>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</si>
  <si>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</si>
  <si>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</si>
  <si>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</si>
  <si>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</si>
  <si>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</si>
  <si>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</si>
  <si>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</si>
  <si>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</si>
  <si>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</si>
  <si>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</si>
  <si>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</si>
  <si>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</si>
  <si>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</si>
  <si>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</si>
  <si>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</si>
  <si>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</si>
  <si>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</si>
  <si>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</si>
  <si>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</si>
  <si>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</si>
  <si>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</si>
  <si>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</si>
  <si>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</si>
  <si>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</si>
  <si>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</si>
  <si>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</si>
  <si>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</si>
  <si>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</si>
  <si>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</si>
  <si>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</si>
  <si>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</si>
  <si>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</si>
  <si>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</si>
  <si>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</si>
  <si>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August 2025</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</si>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</sst>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9">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7" fillId="8" borderId="0" xfId="11" applyFont="1" applyFill="1" applyAlignment="1">
      <alignment horizontal="center"/>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20" fillId="6" borderId="2" xfId="21" applyFont="1" applyFill="1" applyBorder="1" applyAlignment="1">
      <alignment horizontal="right"/>
    </xf>
    <xf numFmtId="0" fontId="4" fillId="6" borderId="0" xfId="8"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4" quotePrefix="1" applyFont="1" applyBorder="1" applyAlignment="1">
      <alignment horizontal="lef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0" t="s">
        <v>137</v>
      </c>
      <c r="D1" s="978" t="s">
        <v>1580</v>
      </c>
      <c r="E1" s="978"/>
      <c r="F1" s="978"/>
    </row>
    <row r="2" spans="1:74" x14ac:dyDescent="0.2">
      <c r="A2" s="310" t="s">
        <v>750</v>
      </c>
      <c r="D2" s="977">
        <v>45876</v>
      </c>
      <c r="E2" s="977"/>
      <c r="F2" s="977"/>
      <c r="G2" s="312" t="str">
        <f>"EIA completed modeling and analysis for this report on "&amp;TEXT(Dates!$D$2,"dddd, mmmm d, yyyy")&amp;"."</f>
        <v>EIA completed modeling and analysis for this report on Thursday, August 7, 2025.</v>
      </c>
      <c r="H2" s="312"/>
      <c r="I2" s="312"/>
      <c r="J2" s="312"/>
      <c r="K2" s="312"/>
      <c r="L2" s="312"/>
      <c r="M2" s="312"/>
    </row>
    <row r="3" spans="1:74" x14ac:dyDescent="0.2">
      <c r="A3" t="s">
        <v>63</v>
      </c>
      <c r="D3" s="290">
        <f>YEAR(D1)-4</f>
        <v>2021</v>
      </c>
      <c r="G3" s="311"/>
      <c r="H3" s="7"/>
      <c r="I3" s="7"/>
      <c r="J3" s="7"/>
      <c r="K3" s="7"/>
      <c r="L3" s="7"/>
      <c r="M3" s="7"/>
    </row>
    <row r="4" spans="1:74" x14ac:dyDescent="0.2">
      <c r="D4" s="109"/>
    </row>
    <row r="5" spans="1:74" x14ac:dyDescent="0.2">
      <c r="A5" t="s">
        <v>560</v>
      </c>
      <c r="D5" s="109">
        <f>+D3*100+1</f>
        <v>202101</v>
      </c>
    </row>
    <row r="7" spans="1:74" x14ac:dyDescent="0.2">
      <c r="A7" t="s">
        <v>562</v>
      </c>
      <c r="D7" s="109">
        <f>IF(MONTH(D1)&gt;1,100*YEAR(D1)+MONTH(D1)-1,100*(YEAR(D1)-1)+12)</f>
        <v>202507</v>
      </c>
    </row>
    <row r="9" spans="1:74" x14ac:dyDescent="0.2">
      <c r="A9" t="s">
        <v>812</v>
      </c>
      <c r="D9" s="976">
        <v>45876.673518518517</v>
      </c>
      <c r="E9" s="976"/>
    </row>
    <row r="10" spans="1:74" s="117" customFormat="1" x14ac:dyDescent="0.2">
      <c r="A10" s="117" t="s">
        <v>138</v>
      </c>
    </row>
    <row r="11" spans="1:74" s="7" customFormat="1" ht="11.25"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1.25"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7" customFormat="1" x14ac:dyDescent="0.2">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1001" t="s">
        <v>479</v>
      </c>
      <c r="B1" s="1045" t="s">
        <v>892</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91"/>
      <c r="AZ5" s="891"/>
      <c r="BA5" s="891"/>
      <c r="BB5" s="891"/>
      <c r="BC5" s="891"/>
      <c r="BD5" s="959"/>
      <c r="BE5" s="959"/>
      <c r="BF5" s="854"/>
      <c r="BG5" s="854"/>
      <c r="BH5" s="558"/>
      <c r="BI5" s="558"/>
      <c r="BJ5" s="558"/>
      <c r="BK5" s="558"/>
      <c r="BL5" s="558"/>
      <c r="BM5" s="558"/>
      <c r="BN5" s="558"/>
      <c r="BO5" s="558"/>
      <c r="BP5" s="558"/>
      <c r="BQ5" s="558"/>
      <c r="BR5" s="558"/>
      <c r="BS5" s="558"/>
      <c r="BT5" s="558"/>
      <c r="BU5" s="558"/>
      <c r="BV5" s="558"/>
    </row>
    <row r="6" spans="1:74" s="273" customFormat="1" ht="11.1" customHeight="1" x14ac:dyDescent="0.2">
      <c r="A6" s="543" t="s">
        <v>233</v>
      </c>
      <c r="B6" s="544" t="s">
        <v>1081</v>
      </c>
      <c r="C6" s="102">
        <v>11.152018</v>
      </c>
      <c r="D6" s="102">
        <v>9.9382450000000002</v>
      </c>
      <c r="E6" s="102">
        <v>11.372411</v>
      </c>
      <c r="F6" s="102">
        <v>11.352838999999999</v>
      </c>
      <c r="G6" s="102">
        <v>11.422691</v>
      </c>
      <c r="H6" s="102">
        <v>11.393758</v>
      </c>
      <c r="I6" s="102">
        <v>11.416297999999999</v>
      </c>
      <c r="J6" s="102">
        <v>11.314076999999999</v>
      </c>
      <c r="K6" s="102">
        <v>10.957162</v>
      </c>
      <c r="L6" s="102">
        <v>11.636974</v>
      </c>
      <c r="M6" s="102">
        <v>11.867466</v>
      </c>
      <c r="N6" s="102">
        <v>11.752307</v>
      </c>
      <c r="O6" s="102">
        <v>11.442453</v>
      </c>
      <c r="P6" s="102">
        <v>11.467150999999999</v>
      </c>
      <c r="Q6" s="102">
        <v>11.875298000000001</v>
      </c>
      <c r="R6" s="102">
        <v>11.812170999999999</v>
      </c>
      <c r="S6" s="102">
        <v>11.741680000000001</v>
      </c>
      <c r="T6" s="102">
        <v>11.912832999999999</v>
      </c>
      <c r="U6" s="102">
        <v>11.991593</v>
      </c>
      <c r="V6" s="102">
        <v>12.122529</v>
      </c>
      <c r="W6" s="102">
        <v>12.438625999999999</v>
      </c>
      <c r="X6" s="102">
        <v>12.431267</v>
      </c>
      <c r="Y6" s="102">
        <v>12.466752</v>
      </c>
      <c r="Z6" s="102">
        <v>12.17512</v>
      </c>
      <c r="AA6" s="102">
        <v>12.610580000000001</v>
      </c>
      <c r="AB6" s="102">
        <v>12.590515</v>
      </c>
      <c r="AC6" s="102">
        <v>12.815473000000001</v>
      </c>
      <c r="AD6" s="102">
        <v>12.680327999999999</v>
      </c>
      <c r="AE6" s="102">
        <v>12.729638</v>
      </c>
      <c r="AF6" s="102">
        <v>12.865575</v>
      </c>
      <c r="AG6" s="102">
        <v>12.935294000000001</v>
      </c>
      <c r="AH6" s="102">
        <v>13.047376</v>
      </c>
      <c r="AI6" s="102">
        <v>13.176662</v>
      </c>
      <c r="AJ6" s="102">
        <v>13.148883</v>
      </c>
      <c r="AK6" s="102">
        <v>13.281094</v>
      </c>
      <c r="AL6" s="102">
        <v>13.307957999999999</v>
      </c>
      <c r="AM6" s="102">
        <v>12.553566</v>
      </c>
      <c r="AN6" s="102">
        <v>13.102080000000001</v>
      </c>
      <c r="AO6" s="102">
        <v>13.170783</v>
      </c>
      <c r="AP6" s="102">
        <v>13.248628999999999</v>
      </c>
      <c r="AQ6" s="102">
        <v>13.201128000000001</v>
      </c>
      <c r="AR6" s="102">
        <v>13.239855</v>
      </c>
      <c r="AS6" s="102">
        <v>13.191927</v>
      </c>
      <c r="AT6" s="102">
        <v>13.363545</v>
      </c>
      <c r="AU6" s="102">
        <v>13.184703000000001</v>
      </c>
      <c r="AV6" s="102">
        <v>13.450094</v>
      </c>
      <c r="AW6" s="102">
        <v>13.352046</v>
      </c>
      <c r="AX6" s="102">
        <v>13.437830999999999</v>
      </c>
      <c r="AY6" s="892">
        <v>13.140518</v>
      </c>
      <c r="AZ6" s="892">
        <v>13.239694999999999</v>
      </c>
      <c r="BA6" s="892">
        <v>13.452956</v>
      </c>
      <c r="BB6" s="892">
        <v>13.463941</v>
      </c>
      <c r="BC6" s="892">
        <v>13.487622</v>
      </c>
      <c r="BD6" s="892">
        <v>13.433365596</v>
      </c>
      <c r="BE6" s="892">
        <v>13.405678259</v>
      </c>
      <c r="BF6" s="559">
        <v>13.424149999999999</v>
      </c>
      <c r="BG6" s="559">
        <v>13.32724</v>
      </c>
      <c r="BH6" s="559">
        <v>13.41639</v>
      </c>
      <c r="BI6" s="559">
        <v>13.520200000000001</v>
      </c>
      <c r="BJ6" s="559">
        <v>13.56743</v>
      </c>
      <c r="BK6" s="559">
        <v>13.51125</v>
      </c>
      <c r="BL6" s="559">
        <v>13.369859999999999</v>
      </c>
      <c r="BM6" s="559">
        <v>13.37059</v>
      </c>
      <c r="BN6" s="559">
        <v>13.400790000000001</v>
      </c>
      <c r="BO6" s="559">
        <v>13.397650000000001</v>
      </c>
      <c r="BP6" s="559">
        <v>13.361269999999999</v>
      </c>
      <c r="BQ6" s="559">
        <v>13.28689</v>
      </c>
      <c r="BR6" s="559">
        <v>13.227539999999999</v>
      </c>
      <c r="BS6" s="559">
        <v>13.04022</v>
      </c>
      <c r="BT6" s="559">
        <v>13.06678</v>
      </c>
      <c r="BU6" s="559">
        <v>13.14615</v>
      </c>
      <c r="BV6" s="559">
        <v>13.15767</v>
      </c>
    </row>
    <row r="7" spans="1:74" ht="11.1" customHeight="1" x14ac:dyDescent="0.2">
      <c r="A7" s="269" t="s">
        <v>234</v>
      </c>
      <c r="B7" s="545" t="s">
        <v>1082</v>
      </c>
      <c r="C7" s="341">
        <v>0.45829399999999998</v>
      </c>
      <c r="D7" s="341">
        <v>0.45663999999999999</v>
      </c>
      <c r="E7" s="341">
        <v>0.45331399999999999</v>
      </c>
      <c r="F7" s="341">
        <v>0.44631700000000002</v>
      </c>
      <c r="G7" s="341">
        <v>0.443326</v>
      </c>
      <c r="H7" s="341">
        <v>0.43998199999999998</v>
      </c>
      <c r="I7" s="341">
        <v>0.37997999999999998</v>
      </c>
      <c r="J7" s="341">
        <v>0.40851500000000002</v>
      </c>
      <c r="K7" s="341">
        <v>0.42968299999999998</v>
      </c>
      <c r="L7" s="341">
        <v>0.43696299999999999</v>
      </c>
      <c r="M7" s="341">
        <v>0.44602399999999998</v>
      </c>
      <c r="N7" s="341">
        <v>0.45112400000000002</v>
      </c>
      <c r="O7" s="341">
        <v>0.44961600000000002</v>
      </c>
      <c r="P7" s="341">
        <v>0.450264</v>
      </c>
      <c r="Q7" s="341">
        <v>0.43985299999999999</v>
      </c>
      <c r="R7" s="341">
        <v>0.441523</v>
      </c>
      <c r="S7" s="341">
        <v>0.44727099999999997</v>
      </c>
      <c r="T7" s="341">
        <v>0.41863099999999998</v>
      </c>
      <c r="U7" s="341">
        <v>0.43156800000000001</v>
      </c>
      <c r="V7" s="341">
        <v>0.41315099999999999</v>
      </c>
      <c r="W7" s="341">
        <v>0.43018099999999998</v>
      </c>
      <c r="X7" s="341">
        <v>0.43493100000000001</v>
      </c>
      <c r="Y7" s="341">
        <v>0.44467699999999999</v>
      </c>
      <c r="Z7" s="341">
        <v>0.44663199999999997</v>
      </c>
      <c r="AA7" s="341">
        <v>0.44840600000000003</v>
      </c>
      <c r="AB7" s="341">
        <v>0.44623099999999999</v>
      </c>
      <c r="AC7" s="341">
        <v>0.43522100000000002</v>
      </c>
      <c r="AD7" s="341">
        <v>0.43446699999999999</v>
      </c>
      <c r="AE7" s="341">
        <v>0.43016599999999999</v>
      </c>
      <c r="AF7" s="341">
        <v>0.42319000000000001</v>
      </c>
      <c r="AG7" s="341">
        <v>0.39722099999999999</v>
      </c>
      <c r="AH7" s="341">
        <v>0.39592500000000003</v>
      </c>
      <c r="AI7" s="341">
        <v>0.41540100000000002</v>
      </c>
      <c r="AJ7" s="341">
        <v>0.42596800000000001</v>
      </c>
      <c r="AK7" s="341">
        <v>0.42787500000000001</v>
      </c>
      <c r="AL7" s="341">
        <v>0.43298599999999998</v>
      </c>
      <c r="AM7" s="341">
        <v>0.42653099999999999</v>
      </c>
      <c r="AN7" s="341">
        <v>0.43226100000000001</v>
      </c>
      <c r="AO7" s="341">
        <v>0.43286200000000002</v>
      </c>
      <c r="AP7" s="341">
        <v>0.42990099999999998</v>
      </c>
      <c r="AQ7" s="341">
        <v>0.41689700000000002</v>
      </c>
      <c r="AR7" s="341">
        <v>0.399482</v>
      </c>
      <c r="AS7" s="341">
        <v>0.40780899999999998</v>
      </c>
      <c r="AT7" s="341">
        <v>0.39613300000000001</v>
      </c>
      <c r="AU7" s="341">
        <v>0.40806999999999999</v>
      </c>
      <c r="AV7" s="341">
        <v>0.42735200000000001</v>
      </c>
      <c r="AW7" s="341">
        <v>0.43866899999999998</v>
      </c>
      <c r="AX7" s="341">
        <v>0.43429899999999999</v>
      </c>
      <c r="AY7" s="874">
        <v>0.44050400000000001</v>
      </c>
      <c r="AZ7" s="874">
        <v>0.438384</v>
      </c>
      <c r="BA7" s="874">
        <v>0.43376199999999998</v>
      </c>
      <c r="BB7" s="874">
        <v>0.43250499999999997</v>
      </c>
      <c r="BC7" s="874">
        <v>0.43402000000000002</v>
      </c>
      <c r="BD7" s="874">
        <v>0.42234053332999999</v>
      </c>
      <c r="BE7" s="874">
        <v>0.36224000000000001</v>
      </c>
      <c r="BF7" s="352">
        <v>0.41471903006999999</v>
      </c>
      <c r="BG7" s="352">
        <v>0.42831974119999999</v>
      </c>
      <c r="BH7" s="352">
        <v>0.43618087305999997</v>
      </c>
      <c r="BI7" s="352">
        <v>0.44165623753</v>
      </c>
      <c r="BJ7" s="352">
        <v>0.43864982498999999</v>
      </c>
      <c r="BK7" s="352">
        <v>0.44033442710999998</v>
      </c>
      <c r="BL7" s="352">
        <v>0.44395367774</v>
      </c>
      <c r="BM7" s="352">
        <v>0.44878085555000002</v>
      </c>
      <c r="BN7" s="352">
        <v>0.44741761526000001</v>
      </c>
      <c r="BO7" s="352">
        <v>0.43256098564000001</v>
      </c>
      <c r="BP7" s="352">
        <v>0.42327172851</v>
      </c>
      <c r="BQ7" s="352">
        <v>0.41695581921000002</v>
      </c>
      <c r="BR7" s="352">
        <v>0.41190324350000002</v>
      </c>
      <c r="BS7" s="352">
        <v>0.42368958510999999</v>
      </c>
      <c r="BT7" s="352">
        <v>0.4629246393</v>
      </c>
      <c r="BU7" s="352">
        <v>0.4739796107</v>
      </c>
      <c r="BV7" s="352">
        <v>0.46448026293</v>
      </c>
    </row>
    <row r="8" spans="1:74" ht="11.1" customHeight="1" x14ac:dyDescent="0.2">
      <c r="A8" s="269" t="s">
        <v>235</v>
      </c>
      <c r="B8" s="545" t="s">
        <v>1574</v>
      </c>
      <c r="C8" s="341">
        <v>1.810611</v>
      </c>
      <c r="D8" s="341">
        <v>1.795309</v>
      </c>
      <c r="E8" s="341">
        <v>1.878849</v>
      </c>
      <c r="F8" s="341">
        <v>1.7945580000000001</v>
      </c>
      <c r="G8" s="341">
        <v>1.816324</v>
      </c>
      <c r="H8" s="341">
        <v>1.783469</v>
      </c>
      <c r="I8" s="341">
        <v>1.8482510000000001</v>
      </c>
      <c r="J8" s="341">
        <v>1.5522609999999999</v>
      </c>
      <c r="K8" s="341">
        <v>1.060325</v>
      </c>
      <c r="L8" s="341">
        <v>1.6777280000000001</v>
      </c>
      <c r="M8" s="341">
        <v>1.7719320000000001</v>
      </c>
      <c r="N8" s="341">
        <v>1.693052</v>
      </c>
      <c r="O8" s="341">
        <v>1.6843699999999999</v>
      </c>
      <c r="P8" s="341">
        <v>1.6128199999999999</v>
      </c>
      <c r="Q8" s="341">
        <v>1.6846140000000001</v>
      </c>
      <c r="R8" s="341">
        <v>1.7537210000000001</v>
      </c>
      <c r="S8" s="341">
        <v>1.6063499999999999</v>
      </c>
      <c r="T8" s="341">
        <v>1.7351289999999999</v>
      </c>
      <c r="U8" s="341">
        <v>1.7278199999999999</v>
      </c>
      <c r="V8" s="341">
        <v>1.7611570000000001</v>
      </c>
      <c r="W8" s="341">
        <v>1.8248340000000001</v>
      </c>
      <c r="X8" s="341">
        <v>1.7928269999999999</v>
      </c>
      <c r="Y8" s="341">
        <v>1.7970870000000001</v>
      </c>
      <c r="Z8" s="341">
        <v>1.7883370000000001</v>
      </c>
      <c r="AA8" s="341">
        <v>1.9144600000000001</v>
      </c>
      <c r="AB8" s="341">
        <v>1.853556</v>
      </c>
      <c r="AC8" s="341">
        <v>1.8768959999999999</v>
      </c>
      <c r="AD8" s="341">
        <v>1.749533</v>
      </c>
      <c r="AE8" s="341">
        <v>1.7207699999999999</v>
      </c>
      <c r="AF8" s="341">
        <v>1.844633</v>
      </c>
      <c r="AG8" s="341">
        <v>1.925476</v>
      </c>
      <c r="AH8" s="341">
        <v>1.8762840000000001</v>
      </c>
      <c r="AI8" s="341">
        <v>1.973943</v>
      </c>
      <c r="AJ8" s="341">
        <v>1.935111</v>
      </c>
      <c r="AK8" s="341">
        <v>1.8558840000000001</v>
      </c>
      <c r="AL8" s="341">
        <v>1.8524210000000001</v>
      </c>
      <c r="AM8" s="341">
        <v>1.743107</v>
      </c>
      <c r="AN8" s="341">
        <v>1.7895639999999999</v>
      </c>
      <c r="AO8" s="341">
        <v>1.814711</v>
      </c>
      <c r="AP8" s="341">
        <v>1.826301</v>
      </c>
      <c r="AQ8" s="341">
        <v>1.776931</v>
      </c>
      <c r="AR8" s="341">
        <v>1.8035650000000001</v>
      </c>
      <c r="AS8" s="341">
        <v>1.8064899999999999</v>
      </c>
      <c r="AT8" s="341">
        <v>1.788443</v>
      </c>
      <c r="AU8" s="341">
        <v>1.573356</v>
      </c>
      <c r="AV8" s="341">
        <v>1.763171</v>
      </c>
      <c r="AW8" s="341">
        <v>1.653599</v>
      </c>
      <c r="AX8" s="341">
        <v>1.8532169999999999</v>
      </c>
      <c r="AY8" s="874">
        <v>1.8013840000000001</v>
      </c>
      <c r="AZ8" s="874">
        <v>1.76315</v>
      </c>
      <c r="BA8" s="874">
        <v>1.7911649999999999</v>
      </c>
      <c r="BB8" s="874">
        <v>1.7998909999999999</v>
      </c>
      <c r="BC8" s="874">
        <v>1.8492010000000001</v>
      </c>
      <c r="BD8" s="874">
        <v>1.8797533702</v>
      </c>
      <c r="BE8" s="874">
        <v>1.8955601477999999</v>
      </c>
      <c r="BF8" s="352">
        <v>1.8471659410000001</v>
      </c>
      <c r="BG8" s="352">
        <v>1.7142515954999999</v>
      </c>
      <c r="BH8" s="352">
        <v>1.7677888243</v>
      </c>
      <c r="BI8" s="352">
        <v>1.8834673394000001</v>
      </c>
      <c r="BJ8" s="352">
        <v>1.9309812229000001</v>
      </c>
      <c r="BK8" s="352">
        <v>1.9408380300000001</v>
      </c>
      <c r="BL8" s="352">
        <v>1.9424535758999999</v>
      </c>
      <c r="BM8" s="352">
        <v>1.9434243129</v>
      </c>
      <c r="BN8" s="352">
        <v>1.9447449744</v>
      </c>
      <c r="BO8" s="352">
        <v>1.9468171963000001</v>
      </c>
      <c r="BP8" s="352">
        <v>1.9472590547999999</v>
      </c>
      <c r="BQ8" s="352">
        <v>1.9368659160999999</v>
      </c>
      <c r="BR8" s="352">
        <v>1.870139558</v>
      </c>
      <c r="BS8" s="352">
        <v>1.7174301205</v>
      </c>
      <c r="BT8" s="352">
        <v>1.7456643809000001</v>
      </c>
      <c r="BU8" s="352">
        <v>1.8354882259</v>
      </c>
      <c r="BV8" s="352">
        <v>1.8586443972</v>
      </c>
    </row>
    <row r="9" spans="1:74" ht="11.1" customHeight="1" x14ac:dyDescent="0.2">
      <c r="A9" s="269" t="s">
        <v>236</v>
      </c>
      <c r="B9" s="545" t="s">
        <v>1568</v>
      </c>
      <c r="C9" s="341">
        <v>8.8831129999999998</v>
      </c>
      <c r="D9" s="341">
        <v>7.6862959999999996</v>
      </c>
      <c r="E9" s="341">
        <v>9.0402480000000001</v>
      </c>
      <c r="F9" s="341">
        <v>9.1119640000000004</v>
      </c>
      <c r="G9" s="341">
        <v>9.1630409999999998</v>
      </c>
      <c r="H9" s="341">
        <v>9.1703069999999993</v>
      </c>
      <c r="I9" s="341">
        <v>9.1880670000000002</v>
      </c>
      <c r="J9" s="341">
        <v>9.3533010000000001</v>
      </c>
      <c r="K9" s="341">
        <v>9.4671540000000007</v>
      </c>
      <c r="L9" s="341">
        <v>9.5222829999999998</v>
      </c>
      <c r="M9" s="341">
        <v>9.6495099999999994</v>
      </c>
      <c r="N9" s="341">
        <v>9.6081310000000002</v>
      </c>
      <c r="O9" s="341">
        <v>9.3084670000000003</v>
      </c>
      <c r="P9" s="341">
        <v>9.4040669999999995</v>
      </c>
      <c r="Q9" s="341">
        <v>9.7508309999999998</v>
      </c>
      <c r="R9" s="341">
        <v>9.6169270000000004</v>
      </c>
      <c r="S9" s="341">
        <v>9.6880590000000009</v>
      </c>
      <c r="T9" s="341">
        <v>9.7590730000000008</v>
      </c>
      <c r="U9" s="341">
        <v>9.8322050000000001</v>
      </c>
      <c r="V9" s="341">
        <v>9.9482210000000002</v>
      </c>
      <c r="W9" s="341">
        <v>10.183611000000001</v>
      </c>
      <c r="X9" s="341">
        <v>10.203509</v>
      </c>
      <c r="Y9" s="341">
        <v>10.224988</v>
      </c>
      <c r="Z9" s="341">
        <v>9.9401510000000002</v>
      </c>
      <c r="AA9" s="341">
        <v>10.247714</v>
      </c>
      <c r="AB9" s="341">
        <v>10.290728</v>
      </c>
      <c r="AC9" s="341">
        <v>10.503356</v>
      </c>
      <c r="AD9" s="341">
        <v>10.496328</v>
      </c>
      <c r="AE9" s="341">
        <v>10.578702</v>
      </c>
      <c r="AF9" s="341">
        <v>10.597752</v>
      </c>
      <c r="AG9" s="341">
        <v>10.612596999999999</v>
      </c>
      <c r="AH9" s="341">
        <v>10.775167</v>
      </c>
      <c r="AI9" s="341">
        <v>10.787318000000001</v>
      </c>
      <c r="AJ9" s="341">
        <v>10.787804</v>
      </c>
      <c r="AK9" s="341">
        <v>10.997335</v>
      </c>
      <c r="AL9" s="341">
        <v>11.022551</v>
      </c>
      <c r="AM9" s="341">
        <v>10.383927999999999</v>
      </c>
      <c r="AN9" s="341">
        <v>10.880255</v>
      </c>
      <c r="AO9" s="341">
        <v>10.923209999999999</v>
      </c>
      <c r="AP9" s="341">
        <v>10.992426999999999</v>
      </c>
      <c r="AQ9" s="341">
        <v>11.007300000000001</v>
      </c>
      <c r="AR9" s="341">
        <v>11.036808000000001</v>
      </c>
      <c r="AS9" s="341">
        <v>10.977627999999999</v>
      </c>
      <c r="AT9" s="341">
        <v>11.178969</v>
      </c>
      <c r="AU9" s="341">
        <v>11.203277</v>
      </c>
      <c r="AV9" s="341">
        <v>11.259570999999999</v>
      </c>
      <c r="AW9" s="341">
        <v>11.259778000000001</v>
      </c>
      <c r="AX9" s="341">
        <v>11.150315000000001</v>
      </c>
      <c r="AY9" s="874">
        <v>10.898630000000001</v>
      </c>
      <c r="AZ9" s="874">
        <v>11.038161000000001</v>
      </c>
      <c r="BA9" s="874">
        <v>11.228028999999999</v>
      </c>
      <c r="BB9" s="874">
        <v>11.231545000000001</v>
      </c>
      <c r="BC9" s="874">
        <v>11.204401000000001</v>
      </c>
      <c r="BD9" s="874">
        <v>11.131271693</v>
      </c>
      <c r="BE9" s="874">
        <v>11.147878111000001</v>
      </c>
      <c r="BF9" s="352">
        <v>11.16226</v>
      </c>
      <c r="BG9" s="352">
        <v>11.184670000000001</v>
      </c>
      <c r="BH9" s="352">
        <v>11.21242</v>
      </c>
      <c r="BI9" s="352">
        <v>11.195069999999999</v>
      </c>
      <c r="BJ9" s="352">
        <v>11.197800000000001</v>
      </c>
      <c r="BK9" s="352">
        <v>11.13008</v>
      </c>
      <c r="BL9" s="352">
        <v>10.983449999999999</v>
      </c>
      <c r="BM9" s="352">
        <v>10.97838</v>
      </c>
      <c r="BN9" s="352">
        <v>11.008620000000001</v>
      </c>
      <c r="BO9" s="352">
        <v>11.018269999999999</v>
      </c>
      <c r="BP9" s="352">
        <v>10.990740000000001</v>
      </c>
      <c r="BQ9" s="352">
        <v>10.933070000000001</v>
      </c>
      <c r="BR9" s="352">
        <v>10.945489999999999</v>
      </c>
      <c r="BS9" s="352">
        <v>10.899100000000001</v>
      </c>
      <c r="BT9" s="352">
        <v>10.85819</v>
      </c>
      <c r="BU9" s="352">
        <v>10.836690000000001</v>
      </c>
      <c r="BV9" s="352">
        <v>10.834540000000001</v>
      </c>
    </row>
    <row r="10" spans="1:74" ht="11.1" customHeight="1" x14ac:dyDescent="0.2">
      <c r="A10" s="269" t="s">
        <v>1083</v>
      </c>
      <c r="B10" s="546" t="s">
        <v>1084</v>
      </c>
      <c r="C10" s="341">
        <v>0.13640990871</v>
      </c>
      <c r="D10" s="341">
        <v>0.13427281143</v>
      </c>
      <c r="E10" s="341">
        <v>0.13508838774000001</v>
      </c>
      <c r="F10" s="341">
        <v>0.139618678</v>
      </c>
      <c r="G10" s="341">
        <v>0.13234602451999999</v>
      </c>
      <c r="H10" s="341">
        <v>0.12921383633</v>
      </c>
      <c r="I10" s="341">
        <v>0.12184244258</v>
      </c>
      <c r="J10" s="341">
        <v>0.12605031032</v>
      </c>
      <c r="K10" s="341">
        <v>0.12832046133</v>
      </c>
      <c r="L10" s="341">
        <v>0.11566860452</v>
      </c>
      <c r="M10" s="341">
        <v>0.11828670567000001</v>
      </c>
      <c r="N10" s="341">
        <v>0.11222309226</v>
      </c>
      <c r="O10" s="341">
        <v>0.11730364129</v>
      </c>
      <c r="P10" s="341">
        <v>0.11861715143</v>
      </c>
      <c r="Q10" s="341">
        <v>0.12222792581</v>
      </c>
      <c r="R10" s="341">
        <v>0.12978573266999999</v>
      </c>
      <c r="S10" s="341">
        <v>0.12769857387</v>
      </c>
      <c r="T10" s="341">
        <v>0.12494667566999999</v>
      </c>
      <c r="U10" s="341">
        <v>0.12789052418999999</v>
      </c>
      <c r="V10" s="341">
        <v>0.12554753677</v>
      </c>
      <c r="W10" s="341">
        <v>0.12534955667</v>
      </c>
      <c r="X10" s="341">
        <v>0.13335185096999999</v>
      </c>
      <c r="Y10" s="341">
        <v>0.135778695</v>
      </c>
      <c r="Z10" s="341">
        <v>0.13384561677000001</v>
      </c>
      <c r="AA10" s="341">
        <v>0.14977558645</v>
      </c>
      <c r="AB10" s="341">
        <v>0.15492211820999999</v>
      </c>
      <c r="AC10" s="341">
        <v>0.15210627129000001</v>
      </c>
      <c r="AD10" s="341">
        <v>0.15344682200000001</v>
      </c>
      <c r="AE10" s="341">
        <v>0.15417049387000001</v>
      </c>
      <c r="AF10" s="341">
        <v>0.156012604</v>
      </c>
      <c r="AG10" s="341">
        <v>0.15199851806</v>
      </c>
      <c r="AH10" s="341">
        <v>0.15370148516000001</v>
      </c>
      <c r="AI10" s="341">
        <v>0.14908173866999999</v>
      </c>
      <c r="AJ10" s="341">
        <v>0.16591479710000001</v>
      </c>
      <c r="AK10" s="341">
        <v>0.16342873266999999</v>
      </c>
      <c r="AL10" s="341">
        <v>0.15600578612999999</v>
      </c>
      <c r="AM10" s="341">
        <v>0.15006913999999999</v>
      </c>
      <c r="AN10" s="341">
        <v>0.14498449379</v>
      </c>
      <c r="AO10" s="341">
        <v>0.14323813161000001</v>
      </c>
      <c r="AP10" s="341">
        <v>0.15611813299999999</v>
      </c>
      <c r="AQ10" s="341">
        <v>0.15441996934999999</v>
      </c>
      <c r="AR10" s="341">
        <v>0.15289919867000001</v>
      </c>
      <c r="AS10" s="341">
        <v>0.15556869839000001</v>
      </c>
      <c r="AT10" s="341">
        <v>0.16040854581</v>
      </c>
      <c r="AU10" s="341">
        <v>0.15660132399999999</v>
      </c>
      <c r="AV10" s="341">
        <v>0.17285076934999999</v>
      </c>
      <c r="AW10" s="341">
        <v>0.168045431</v>
      </c>
      <c r="AX10" s="341">
        <v>0.16654054387</v>
      </c>
      <c r="AY10" s="874">
        <v>0.17479663580999999</v>
      </c>
      <c r="AZ10" s="874">
        <v>0.18377212964</v>
      </c>
      <c r="BA10" s="874">
        <v>0.18662202742</v>
      </c>
      <c r="BB10" s="874">
        <v>0.19293192067000001</v>
      </c>
      <c r="BC10" s="874">
        <v>0.20360673032000001</v>
      </c>
      <c r="BD10" s="874">
        <v>0.20431079501999999</v>
      </c>
      <c r="BE10" s="874">
        <v>0.20403970964000001</v>
      </c>
      <c r="BF10" s="352">
        <v>0.18758587077</v>
      </c>
      <c r="BG10" s="352">
        <v>0.18757038209999999</v>
      </c>
      <c r="BH10" s="352">
        <v>0.18616213740000001</v>
      </c>
      <c r="BI10" s="352">
        <v>0.1805074938</v>
      </c>
      <c r="BJ10" s="352">
        <v>0.18356363239000001</v>
      </c>
      <c r="BK10" s="352">
        <v>0.18515640338</v>
      </c>
      <c r="BL10" s="352">
        <v>0.18175446717999999</v>
      </c>
      <c r="BM10" s="352">
        <v>0.18047418089</v>
      </c>
      <c r="BN10" s="352">
        <v>0.17744906223000001</v>
      </c>
      <c r="BO10" s="352">
        <v>0.18206849445000001</v>
      </c>
      <c r="BP10" s="352">
        <v>0.17809894506999999</v>
      </c>
      <c r="BQ10" s="352">
        <v>0.17106783924999999</v>
      </c>
      <c r="BR10" s="352">
        <v>0.17055996454</v>
      </c>
      <c r="BS10" s="352">
        <v>0.17116361601999999</v>
      </c>
      <c r="BT10" s="352">
        <v>0.17237845422</v>
      </c>
      <c r="BU10" s="352">
        <v>0.1727940248</v>
      </c>
      <c r="BV10" s="352">
        <v>0.17665391745</v>
      </c>
    </row>
    <row r="11" spans="1:74" ht="11.1" customHeight="1" x14ac:dyDescent="0.2">
      <c r="A11" s="269" t="s">
        <v>1085</v>
      </c>
      <c r="B11" s="546" t="s">
        <v>1086</v>
      </c>
      <c r="C11" s="341">
        <v>1.1582250167999999</v>
      </c>
      <c r="D11" s="341">
        <v>1.0944523861</v>
      </c>
      <c r="E11" s="341">
        <v>1.1204328244999999</v>
      </c>
      <c r="F11" s="341">
        <v>1.1330566897000001</v>
      </c>
      <c r="G11" s="341">
        <v>1.1399085806</v>
      </c>
      <c r="H11" s="341">
        <v>1.1428810513000001</v>
      </c>
      <c r="I11" s="341">
        <v>1.0877192655000001</v>
      </c>
      <c r="J11" s="341">
        <v>1.1201168694000001</v>
      </c>
      <c r="K11" s="341">
        <v>1.127121963</v>
      </c>
      <c r="L11" s="341">
        <v>1.1251478248</v>
      </c>
      <c r="M11" s="341">
        <v>1.1742610723</v>
      </c>
      <c r="N11" s="341">
        <v>1.1573969606000001</v>
      </c>
      <c r="O11" s="341">
        <v>1.1019426354999999</v>
      </c>
      <c r="P11" s="341">
        <v>1.1053211782000001</v>
      </c>
      <c r="Q11" s="341">
        <v>1.1414503803</v>
      </c>
      <c r="R11" s="341">
        <v>0.92525374233000002</v>
      </c>
      <c r="S11" s="341">
        <v>1.0724036774000001</v>
      </c>
      <c r="T11" s="341">
        <v>1.1194789226999999</v>
      </c>
      <c r="U11" s="341">
        <v>1.0906538303</v>
      </c>
      <c r="V11" s="341">
        <v>1.0916988276999999</v>
      </c>
      <c r="W11" s="341">
        <v>1.1389201179999999</v>
      </c>
      <c r="X11" s="341">
        <v>1.1312076229000001</v>
      </c>
      <c r="Y11" s="341">
        <v>1.1155638737</v>
      </c>
      <c r="Z11" s="341">
        <v>0.97913405065000003</v>
      </c>
      <c r="AA11" s="341">
        <v>1.0839727593999999</v>
      </c>
      <c r="AB11" s="341">
        <v>1.1794352100000001</v>
      </c>
      <c r="AC11" s="341">
        <v>1.1451001965000001</v>
      </c>
      <c r="AD11" s="341">
        <v>1.1516855672999999</v>
      </c>
      <c r="AE11" s="341">
        <v>1.1543489155</v>
      </c>
      <c r="AF11" s="341">
        <v>1.1863470602999999</v>
      </c>
      <c r="AG11" s="341">
        <v>1.1954959777</v>
      </c>
      <c r="AH11" s="341">
        <v>1.2348934202999999</v>
      </c>
      <c r="AI11" s="341">
        <v>1.315023273</v>
      </c>
      <c r="AJ11" s="341">
        <v>1.2822589528999999</v>
      </c>
      <c r="AK11" s="341">
        <v>1.3072620343000001</v>
      </c>
      <c r="AL11" s="341">
        <v>1.3033518032</v>
      </c>
      <c r="AM11" s="341">
        <v>1.1287151016000001</v>
      </c>
      <c r="AN11" s="341">
        <v>1.2829724982999999</v>
      </c>
      <c r="AO11" s="341">
        <v>1.2631428197000001</v>
      </c>
      <c r="AP11" s="341">
        <v>1.2759430933</v>
      </c>
      <c r="AQ11" s="341">
        <v>1.2326401613</v>
      </c>
      <c r="AR11" s="341">
        <v>1.2205332582999999</v>
      </c>
      <c r="AS11" s="341">
        <v>1.2041367547999999</v>
      </c>
      <c r="AT11" s="341">
        <v>1.2199385700000001</v>
      </c>
      <c r="AU11" s="341">
        <v>1.2428838950000001</v>
      </c>
      <c r="AV11" s="341">
        <v>1.2236414426</v>
      </c>
      <c r="AW11" s="341">
        <v>1.2713505146999999</v>
      </c>
      <c r="AX11" s="341">
        <v>1.2351577994</v>
      </c>
      <c r="AY11" s="874">
        <v>1.2110674129000001</v>
      </c>
      <c r="AZ11" s="874">
        <v>1.1760610664</v>
      </c>
      <c r="BA11" s="874">
        <v>1.2143806402999999</v>
      </c>
      <c r="BB11" s="874">
        <v>1.1952391312999999</v>
      </c>
      <c r="BC11" s="874">
        <v>1.1522503612999999</v>
      </c>
      <c r="BD11" s="874">
        <v>1.1467527957000001</v>
      </c>
      <c r="BE11" s="874">
        <v>1.1581199866</v>
      </c>
      <c r="BF11" s="352">
        <v>1.167970908</v>
      </c>
      <c r="BG11" s="352">
        <v>1.1763252623</v>
      </c>
      <c r="BH11" s="352">
        <v>1.2022716442000001</v>
      </c>
      <c r="BI11" s="352">
        <v>1.1934243216</v>
      </c>
      <c r="BJ11" s="352">
        <v>1.2002901453999999</v>
      </c>
      <c r="BK11" s="352">
        <v>1.1951023151</v>
      </c>
      <c r="BL11" s="352">
        <v>1.1833057542000001</v>
      </c>
      <c r="BM11" s="352">
        <v>1.1717639662999999</v>
      </c>
      <c r="BN11" s="352">
        <v>1.1629571222999999</v>
      </c>
      <c r="BO11" s="352">
        <v>1.1607017512</v>
      </c>
      <c r="BP11" s="352">
        <v>1.1704353433000001</v>
      </c>
      <c r="BQ11" s="352">
        <v>1.1716812003999999</v>
      </c>
      <c r="BR11" s="352">
        <v>1.1787450539</v>
      </c>
      <c r="BS11" s="352">
        <v>1.1750177929000001</v>
      </c>
      <c r="BT11" s="352">
        <v>1.1680923408999999</v>
      </c>
      <c r="BU11" s="352">
        <v>1.1676335473999999</v>
      </c>
      <c r="BV11" s="352">
        <v>1.1673201179999999</v>
      </c>
    </row>
    <row r="12" spans="1:74" ht="11.1" customHeight="1" x14ac:dyDescent="0.2">
      <c r="A12" s="269" t="s">
        <v>1087</v>
      </c>
      <c r="B12" s="546" t="s">
        <v>1088</v>
      </c>
      <c r="C12" s="341">
        <v>1.0527679871</v>
      </c>
      <c r="D12" s="341">
        <v>0.89070320356999999</v>
      </c>
      <c r="E12" s="341">
        <v>1.1023949484</v>
      </c>
      <c r="F12" s="341">
        <v>1.1074026800000001</v>
      </c>
      <c r="G12" s="341">
        <v>1.0881284677</v>
      </c>
      <c r="H12" s="341">
        <v>1.0830157600000001</v>
      </c>
      <c r="I12" s="341">
        <v>1.1028336676999999</v>
      </c>
      <c r="J12" s="341">
        <v>1.1085335097</v>
      </c>
      <c r="K12" s="341">
        <v>1.1197031233000001</v>
      </c>
      <c r="L12" s="341">
        <v>1.0819699968000001</v>
      </c>
      <c r="M12" s="341">
        <v>1.0879790533</v>
      </c>
      <c r="N12" s="341">
        <v>1.0836628226</v>
      </c>
      <c r="O12" s="341">
        <v>1.0522349934999999</v>
      </c>
      <c r="P12" s="341">
        <v>1.0595637036000001</v>
      </c>
      <c r="Q12" s="341">
        <v>1.0640454967999999</v>
      </c>
      <c r="R12" s="341">
        <v>1.0881871000000001</v>
      </c>
      <c r="S12" s="341">
        <v>1.0819771774</v>
      </c>
      <c r="T12" s="341">
        <v>1.1181496200000001</v>
      </c>
      <c r="U12" s="341">
        <v>1.1026870194</v>
      </c>
      <c r="V12" s="341">
        <v>1.1177319871</v>
      </c>
      <c r="W12" s="341">
        <v>1.1443800967</v>
      </c>
      <c r="X12" s="341">
        <v>1.1449717065</v>
      </c>
      <c r="Y12" s="341">
        <v>1.1133883167</v>
      </c>
      <c r="Z12" s="341">
        <v>1.0858934096999999</v>
      </c>
      <c r="AA12" s="341">
        <v>1.1182953548000001</v>
      </c>
      <c r="AB12" s="341">
        <v>1.1337629571000001</v>
      </c>
      <c r="AC12" s="341">
        <v>1.1748711484000001</v>
      </c>
      <c r="AD12" s="341">
        <v>1.1528495432999999</v>
      </c>
      <c r="AE12" s="341">
        <v>1.1882493676999999</v>
      </c>
      <c r="AF12" s="341">
        <v>1.2024182999999999</v>
      </c>
      <c r="AG12" s="341">
        <v>1.1939313709999999</v>
      </c>
      <c r="AH12" s="341">
        <v>1.1805450128999999</v>
      </c>
      <c r="AI12" s="341">
        <v>1.18077093</v>
      </c>
      <c r="AJ12" s="341">
        <v>1.1417616289999999</v>
      </c>
      <c r="AK12" s="341">
        <v>1.1281929367000001</v>
      </c>
      <c r="AL12" s="341">
        <v>1.0948330355</v>
      </c>
      <c r="AM12" s="341">
        <v>1.0413728194</v>
      </c>
      <c r="AN12" s="341">
        <v>1.0838775345</v>
      </c>
      <c r="AO12" s="341">
        <v>1.1163388323000001</v>
      </c>
      <c r="AP12" s="341">
        <v>1.1543765100000001</v>
      </c>
      <c r="AQ12" s="341">
        <v>1.1900761484</v>
      </c>
      <c r="AR12" s="341">
        <v>1.1869502667</v>
      </c>
      <c r="AS12" s="341">
        <v>1.1647927774</v>
      </c>
      <c r="AT12" s="341">
        <v>1.1990474968</v>
      </c>
      <c r="AU12" s="341">
        <v>1.1996342200000001</v>
      </c>
      <c r="AV12" s="341">
        <v>1.2193547452</v>
      </c>
      <c r="AW12" s="341">
        <v>1.1747765367</v>
      </c>
      <c r="AX12" s="341">
        <v>1.1481695064999999</v>
      </c>
      <c r="AY12" s="874">
        <v>1.1204825129</v>
      </c>
      <c r="AZ12" s="874">
        <v>1.1587808286000001</v>
      </c>
      <c r="BA12" s="874">
        <v>1.1364382194</v>
      </c>
      <c r="BB12" s="874">
        <v>1.1539626633</v>
      </c>
      <c r="BC12" s="874">
        <v>1.1098606710000001</v>
      </c>
      <c r="BD12" s="874">
        <v>1.1176712718999999</v>
      </c>
      <c r="BE12" s="874">
        <v>1.1209378017</v>
      </c>
      <c r="BF12" s="352">
        <v>1.119584293</v>
      </c>
      <c r="BG12" s="352">
        <v>1.1362578393</v>
      </c>
      <c r="BH12" s="352">
        <v>1.1342055879999999</v>
      </c>
      <c r="BI12" s="352">
        <v>1.1437632501999999</v>
      </c>
      <c r="BJ12" s="352">
        <v>1.1476860850999999</v>
      </c>
      <c r="BK12" s="352">
        <v>1.15126083</v>
      </c>
      <c r="BL12" s="352">
        <v>1.1134119575999999</v>
      </c>
      <c r="BM12" s="352">
        <v>1.1300797064999999</v>
      </c>
      <c r="BN12" s="352">
        <v>1.1600161633999999</v>
      </c>
      <c r="BO12" s="352">
        <v>1.1549959060999999</v>
      </c>
      <c r="BP12" s="352">
        <v>1.1502303550999999</v>
      </c>
      <c r="BQ12" s="352">
        <v>1.1379574455000001</v>
      </c>
      <c r="BR12" s="352">
        <v>1.1273101081000001</v>
      </c>
      <c r="BS12" s="352">
        <v>1.1076061880000001</v>
      </c>
      <c r="BT12" s="352">
        <v>1.0983005636000001</v>
      </c>
      <c r="BU12" s="352">
        <v>1.0934508527</v>
      </c>
      <c r="BV12" s="352">
        <v>1.0994505521</v>
      </c>
    </row>
    <row r="13" spans="1:74" ht="11.1" customHeight="1" x14ac:dyDescent="0.2">
      <c r="A13" s="269" t="s">
        <v>1089</v>
      </c>
      <c r="B13" s="546" t="s">
        <v>1090</v>
      </c>
      <c r="C13" s="341">
        <v>3.0547063225999999E-2</v>
      </c>
      <c r="D13" s="341">
        <v>2.5705039642999999E-2</v>
      </c>
      <c r="E13" s="341">
        <v>3.0473887742000001E-2</v>
      </c>
      <c r="F13" s="341">
        <v>3.0115425667000002E-2</v>
      </c>
      <c r="G13" s="341">
        <v>2.8885146774E-2</v>
      </c>
      <c r="H13" s="341">
        <v>2.8979036E-2</v>
      </c>
      <c r="I13" s="341">
        <v>2.8748068387E-2</v>
      </c>
      <c r="J13" s="341">
        <v>2.844945129E-2</v>
      </c>
      <c r="K13" s="341">
        <v>2.9961938E-2</v>
      </c>
      <c r="L13" s="341">
        <v>3.1344128064999997E-2</v>
      </c>
      <c r="M13" s="341">
        <v>3.2621763333000001E-2</v>
      </c>
      <c r="N13" s="341">
        <v>3.2826525484000002E-2</v>
      </c>
      <c r="O13" s="341">
        <v>3.1390753871000002E-2</v>
      </c>
      <c r="P13" s="341">
        <v>3.2814042500000001E-2</v>
      </c>
      <c r="Q13" s="341">
        <v>3.4238268065000001E-2</v>
      </c>
      <c r="R13" s="341">
        <v>3.3595348667000001E-2</v>
      </c>
      <c r="S13" s="341">
        <v>3.2234448064999997E-2</v>
      </c>
      <c r="T13" s="341">
        <v>3.1489893667000002E-2</v>
      </c>
      <c r="U13" s="341">
        <v>3.1120527419E-2</v>
      </c>
      <c r="V13" s="341">
        <v>3.2200718709999999E-2</v>
      </c>
      <c r="W13" s="341">
        <v>3.3189937332999998E-2</v>
      </c>
      <c r="X13" s="341">
        <v>3.2552417419000002E-2</v>
      </c>
      <c r="Y13" s="341">
        <v>3.1672494000000002E-2</v>
      </c>
      <c r="Z13" s="341">
        <v>3.0699664838999999E-2</v>
      </c>
      <c r="AA13" s="341">
        <v>3.2626557096999999E-2</v>
      </c>
      <c r="AB13" s="341">
        <v>3.1795187143000003E-2</v>
      </c>
      <c r="AC13" s="341">
        <v>3.1993337418999998E-2</v>
      </c>
      <c r="AD13" s="341">
        <v>3.0962895000000001E-2</v>
      </c>
      <c r="AE13" s="341">
        <v>3.1485703870999998E-2</v>
      </c>
      <c r="AF13" s="341">
        <v>2.8246592000000001E-2</v>
      </c>
      <c r="AG13" s="341">
        <v>2.9237837741999999E-2</v>
      </c>
      <c r="AH13" s="341">
        <v>2.9368380645000001E-2</v>
      </c>
      <c r="AI13" s="341">
        <v>2.9100930333E-2</v>
      </c>
      <c r="AJ13" s="341">
        <v>3.0756529032000001E-2</v>
      </c>
      <c r="AK13" s="341">
        <v>3.0140103333000001E-2</v>
      </c>
      <c r="AL13" s="341">
        <v>3.1252634516000001E-2</v>
      </c>
      <c r="AM13" s="341">
        <v>2.7939643548E-2</v>
      </c>
      <c r="AN13" s="341">
        <v>2.9040540345000001E-2</v>
      </c>
      <c r="AO13" s="341">
        <v>2.9500225484000001E-2</v>
      </c>
      <c r="AP13" s="341">
        <v>2.8374407333E-2</v>
      </c>
      <c r="AQ13" s="341">
        <v>2.7373945484E-2</v>
      </c>
      <c r="AR13" s="341">
        <v>2.7122761333000001E-2</v>
      </c>
      <c r="AS13" s="341">
        <v>2.8351944838999998E-2</v>
      </c>
      <c r="AT13" s="341">
        <v>2.8042809031999998E-2</v>
      </c>
      <c r="AU13" s="341">
        <v>2.7979937332999999E-2</v>
      </c>
      <c r="AV13" s="341">
        <v>2.8604232580999998E-2</v>
      </c>
      <c r="AW13" s="341">
        <v>2.9068055999999998E-2</v>
      </c>
      <c r="AX13" s="341">
        <v>3.0043766773999999E-2</v>
      </c>
      <c r="AY13" s="874">
        <v>2.9607497096999998E-2</v>
      </c>
      <c r="AZ13" s="874">
        <v>2.9470026428999999E-2</v>
      </c>
      <c r="BA13" s="874">
        <v>2.9607875161E-2</v>
      </c>
      <c r="BB13" s="874">
        <v>3.0770084332999999E-2</v>
      </c>
      <c r="BC13" s="874">
        <v>2.9754784515999999E-2</v>
      </c>
      <c r="BD13" s="874">
        <v>2.916944045E-2</v>
      </c>
      <c r="BE13" s="874">
        <v>2.8301165773999999E-2</v>
      </c>
      <c r="BF13" s="352">
        <v>2.9405991116999999E-2</v>
      </c>
      <c r="BG13" s="352">
        <v>2.8765656840999999E-2</v>
      </c>
      <c r="BH13" s="352">
        <v>2.7420285690000001E-2</v>
      </c>
      <c r="BI13" s="352">
        <v>2.6785069125000002E-2</v>
      </c>
      <c r="BJ13" s="352">
        <v>2.6732998288E-2</v>
      </c>
      <c r="BK13" s="352">
        <v>2.7065414441999999E-2</v>
      </c>
      <c r="BL13" s="352">
        <v>2.6459520088999999E-2</v>
      </c>
      <c r="BM13" s="352">
        <v>2.5879905480999998E-2</v>
      </c>
      <c r="BN13" s="352">
        <v>2.5482757788E-2</v>
      </c>
      <c r="BO13" s="352">
        <v>2.5077697369E-2</v>
      </c>
      <c r="BP13" s="352">
        <v>2.4835981284000001E-2</v>
      </c>
      <c r="BQ13" s="352">
        <v>2.4817770526E-2</v>
      </c>
      <c r="BR13" s="352">
        <v>2.5330812708E-2</v>
      </c>
      <c r="BS13" s="352">
        <v>2.5331193889999999E-2</v>
      </c>
      <c r="BT13" s="352">
        <v>2.4270339693E-2</v>
      </c>
      <c r="BU13" s="352">
        <v>2.3676925386000001E-2</v>
      </c>
      <c r="BV13" s="352">
        <v>2.3128439471E-2</v>
      </c>
    </row>
    <row r="14" spans="1:74" ht="11.1" customHeight="1" x14ac:dyDescent="0.2">
      <c r="A14" s="269" t="s">
        <v>1091</v>
      </c>
      <c r="B14" s="546" t="s">
        <v>1092</v>
      </c>
      <c r="C14" s="341">
        <v>4.4630774742000003</v>
      </c>
      <c r="D14" s="341">
        <v>3.6950580035999998</v>
      </c>
      <c r="E14" s="341">
        <v>4.6319560065000003</v>
      </c>
      <c r="F14" s="341">
        <v>4.6544654699999999</v>
      </c>
      <c r="G14" s="341">
        <v>4.7279546419000003</v>
      </c>
      <c r="H14" s="341">
        <v>4.75841052</v>
      </c>
      <c r="I14" s="341">
        <v>4.821850371</v>
      </c>
      <c r="J14" s="341">
        <v>4.9498631838999998</v>
      </c>
      <c r="K14" s="341">
        <v>5.0188691932999996</v>
      </c>
      <c r="L14" s="341">
        <v>5.0948918323000001</v>
      </c>
      <c r="M14" s="341">
        <v>5.1558406132999997</v>
      </c>
      <c r="N14" s="341">
        <v>5.1277002967999996</v>
      </c>
      <c r="O14" s="341">
        <v>5.0057063871</v>
      </c>
      <c r="P14" s="341">
        <v>5.0590911786000001</v>
      </c>
      <c r="Q14" s="341">
        <v>5.2640757323000003</v>
      </c>
      <c r="R14" s="341">
        <v>5.3187045333</v>
      </c>
      <c r="S14" s="341">
        <v>5.2853110419</v>
      </c>
      <c r="T14" s="341">
        <v>5.2807029500000002</v>
      </c>
      <c r="U14" s="341">
        <v>5.3833136580999996</v>
      </c>
      <c r="V14" s="341">
        <v>5.4854707128999998</v>
      </c>
      <c r="W14" s="341">
        <v>5.6449428832999997</v>
      </c>
      <c r="X14" s="341">
        <v>5.6720704774000001</v>
      </c>
      <c r="Y14" s="341">
        <v>5.7073022</v>
      </c>
      <c r="Z14" s="341">
        <v>5.6867848967999999</v>
      </c>
      <c r="AA14" s="341">
        <v>5.7946620225999999</v>
      </c>
      <c r="AB14" s="341">
        <v>5.7274013429000004</v>
      </c>
      <c r="AC14" s="341">
        <v>5.8756493934999998</v>
      </c>
      <c r="AD14" s="341">
        <v>5.8695789332999997</v>
      </c>
      <c r="AE14" s="341">
        <v>5.8701294516000004</v>
      </c>
      <c r="AF14" s="341">
        <v>5.8366198499999999</v>
      </c>
      <c r="AG14" s="341">
        <v>5.8777962484000001</v>
      </c>
      <c r="AH14" s="341">
        <v>5.9844917000000004</v>
      </c>
      <c r="AI14" s="341">
        <v>5.9675580799999999</v>
      </c>
      <c r="AJ14" s="341">
        <v>6.0074324612999996</v>
      </c>
      <c r="AK14" s="341">
        <v>6.1831843532999997</v>
      </c>
      <c r="AL14" s="341">
        <v>6.2483197387000002</v>
      </c>
      <c r="AM14" s="341">
        <v>5.9281035387000003</v>
      </c>
      <c r="AN14" s="341">
        <v>6.1750309482999999</v>
      </c>
      <c r="AO14" s="341">
        <v>6.2401959806000002</v>
      </c>
      <c r="AP14" s="341">
        <v>6.24532709</v>
      </c>
      <c r="AQ14" s="341">
        <v>6.2570750354999998</v>
      </c>
      <c r="AR14" s="341">
        <v>6.3149596732999997</v>
      </c>
      <c r="AS14" s="341">
        <v>6.3151206709999999</v>
      </c>
      <c r="AT14" s="341">
        <v>6.4453915613000001</v>
      </c>
      <c r="AU14" s="341">
        <v>6.3900734533000003</v>
      </c>
      <c r="AV14" s="341">
        <v>6.4652464418999998</v>
      </c>
      <c r="AW14" s="341">
        <v>6.4498578200000001</v>
      </c>
      <c r="AX14" s="341">
        <v>6.3737006031999996</v>
      </c>
      <c r="AY14" s="874">
        <v>6.2579063032000004</v>
      </c>
      <c r="AZ14" s="874">
        <v>6.3955511500000002</v>
      </c>
      <c r="BA14" s="874">
        <v>6.5297587676999997</v>
      </c>
      <c r="BB14" s="874">
        <v>6.5238108800000001</v>
      </c>
      <c r="BC14" s="874">
        <v>6.5703287386999998</v>
      </c>
      <c r="BD14" s="874">
        <v>6.5582004896999999</v>
      </c>
      <c r="BE14" s="874">
        <v>6.5694327112000002</v>
      </c>
      <c r="BF14" s="352">
        <v>6.5791969356999997</v>
      </c>
      <c r="BG14" s="352">
        <v>6.5554602329999998</v>
      </c>
      <c r="BH14" s="352">
        <v>6.5763780947999999</v>
      </c>
      <c r="BI14" s="352">
        <v>6.5824907784000004</v>
      </c>
      <c r="BJ14" s="352">
        <v>6.5928924263999997</v>
      </c>
      <c r="BK14" s="352">
        <v>6.5335009157000004</v>
      </c>
      <c r="BL14" s="352">
        <v>6.4790059523999997</v>
      </c>
      <c r="BM14" s="352">
        <v>6.4555093765000002</v>
      </c>
      <c r="BN14" s="352">
        <v>6.4954997553</v>
      </c>
      <c r="BO14" s="352">
        <v>6.4975137878</v>
      </c>
      <c r="BP14" s="352">
        <v>6.4730500333999998</v>
      </c>
      <c r="BQ14" s="352">
        <v>6.4343376877000003</v>
      </c>
      <c r="BR14" s="352">
        <v>6.4486861634999997</v>
      </c>
      <c r="BS14" s="352">
        <v>6.4267374755000004</v>
      </c>
      <c r="BT14" s="352">
        <v>6.4109138560999996</v>
      </c>
      <c r="BU14" s="352">
        <v>6.4115002654</v>
      </c>
      <c r="BV14" s="352">
        <v>6.4139525584000001</v>
      </c>
    </row>
    <row r="15" spans="1:74" ht="11.1" customHeight="1" x14ac:dyDescent="0.2">
      <c r="A15" s="269" t="s">
        <v>1093</v>
      </c>
      <c r="B15" s="546" t="s">
        <v>1094</v>
      </c>
      <c r="C15" s="341">
        <v>2.0420857776000001</v>
      </c>
      <c r="D15" s="341">
        <v>1.8461051631000001</v>
      </c>
      <c r="E15" s="341">
        <v>2.0199030900000001</v>
      </c>
      <c r="F15" s="341">
        <v>2.0473051865</v>
      </c>
      <c r="G15" s="341">
        <v>2.0458184044999999</v>
      </c>
      <c r="H15" s="341">
        <v>2.0278063128000001</v>
      </c>
      <c r="I15" s="341">
        <v>2.0250737688</v>
      </c>
      <c r="J15" s="341">
        <v>2.0202875257000001</v>
      </c>
      <c r="K15" s="341">
        <v>2.0431773136000002</v>
      </c>
      <c r="L15" s="341">
        <v>2.0732613831000002</v>
      </c>
      <c r="M15" s="341">
        <v>2.0805214489999999</v>
      </c>
      <c r="N15" s="341">
        <v>2.0943214742</v>
      </c>
      <c r="O15" s="341">
        <v>1.9998886203999999</v>
      </c>
      <c r="P15" s="341">
        <v>2.0286601115999998</v>
      </c>
      <c r="Q15" s="341">
        <v>2.1247932845999999</v>
      </c>
      <c r="R15" s="341">
        <v>2.1214010248999999</v>
      </c>
      <c r="S15" s="341">
        <v>2.0884338263000002</v>
      </c>
      <c r="T15" s="341">
        <v>2.0843054023000001</v>
      </c>
      <c r="U15" s="341">
        <v>2.0965396533999998</v>
      </c>
      <c r="V15" s="341">
        <v>2.0955708360999998</v>
      </c>
      <c r="W15" s="341">
        <v>2.0968293557000002</v>
      </c>
      <c r="X15" s="341">
        <v>2.0893544943000002</v>
      </c>
      <c r="Y15" s="341">
        <v>2.1212824844</v>
      </c>
      <c r="Z15" s="341">
        <v>2.023793403</v>
      </c>
      <c r="AA15" s="341">
        <v>2.0683824123000001</v>
      </c>
      <c r="AB15" s="341">
        <v>2.0634108601999999</v>
      </c>
      <c r="AC15" s="341">
        <v>2.1236358690000001</v>
      </c>
      <c r="AD15" s="341">
        <v>2.1378049675000002</v>
      </c>
      <c r="AE15" s="341">
        <v>2.1803176714000001</v>
      </c>
      <c r="AF15" s="341">
        <v>2.1881079631000002</v>
      </c>
      <c r="AG15" s="341">
        <v>2.1641381078999999</v>
      </c>
      <c r="AH15" s="341">
        <v>2.1921673274</v>
      </c>
      <c r="AI15" s="341">
        <v>2.145783292</v>
      </c>
      <c r="AJ15" s="341">
        <v>2.1596795034</v>
      </c>
      <c r="AK15" s="341">
        <v>2.1851269015999999</v>
      </c>
      <c r="AL15" s="341">
        <v>2.1887876272</v>
      </c>
      <c r="AM15" s="341">
        <v>2.0680465284</v>
      </c>
      <c r="AN15" s="341">
        <v>2.1722362961999999</v>
      </c>
      <c r="AO15" s="341">
        <v>2.1659893957</v>
      </c>
      <c r="AP15" s="341">
        <v>2.1650597581</v>
      </c>
      <c r="AQ15" s="341">
        <v>2.1787908089000001</v>
      </c>
      <c r="AR15" s="341">
        <v>2.1336354449999999</v>
      </c>
      <c r="AS15" s="341">
        <v>2.1076260956000001</v>
      </c>
      <c r="AT15" s="341">
        <v>2.121783754</v>
      </c>
      <c r="AU15" s="341">
        <v>2.1389826300000001</v>
      </c>
      <c r="AV15" s="341">
        <v>2.1816151113000002</v>
      </c>
      <c r="AW15" s="341">
        <v>2.1875059777999999</v>
      </c>
      <c r="AX15" s="341">
        <v>2.1797160629999999</v>
      </c>
      <c r="AY15" s="874">
        <v>2.1047702944000002</v>
      </c>
      <c r="AZ15" s="874">
        <v>2.0945258555000001</v>
      </c>
      <c r="BA15" s="874">
        <v>2.1309282358999999</v>
      </c>
      <c r="BB15" s="874">
        <v>2.1345377330000002</v>
      </c>
      <c r="BC15" s="874">
        <v>2.1273254089</v>
      </c>
      <c r="BD15" s="874">
        <v>2.0751669000000001</v>
      </c>
      <c r="BE15" s="874">
        <v>2.067046736</v>
      </c>
      <c r="BF15" s="352">
        <v>2.0785187464999999</v>
      </c>
      <c r="BG15" s="352">
        <v>2.1002934009000001</v>
      </c>
      <c r="BH15" s="352">
        <v>2.0859778323999998</v>
      </c>
      <c r="BI15" s="352">
        <v>2.0681029036999998</v>
      </c>
      <c r="BJ15" s="352">
        <v>2.0466308513999998</v>
      </c>
      <c r="BK15" s="352">
        <v>2.0379940378999999</v>
      </c>
      <c r="BL15" s="352">
        <v>1.9995151529999999</v>
      </c>
      <c r="BM15" s="352">
        <v>2.0146775143000002</v>
      </c>
      <c r="BN15" s="352">
        <v>1.9872188713000001</v>
      </c>
      <c r="BO15" s="352">
        <v>1.9979119741</v>
      </c>
      <c r="BP15" s="352">
        <v>1.9940887165000001</v>
      </c>
      <c r="BQ15" s="352">
        <v>1.9932074660000001</v>
      </c>
      <c r="BR15" s="352">
        <v>1.9948606178999999</v>
      </c>
      <c r="BS15" s="352">
        <v>1.9932420704</v>
      </c>
      <c r="BT15" s="352">
        <v>1.9842337923</v>
      </c>
      <c r="BU15" s="352">
        <v>1.9676315114</v>
      </c>
      <c r="BV15" s="352">
        <v>1.9540387724999999</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s="273" customFormat="1" ht="11.1" customHeight="1" x14ac:dyDescent="0.2">
      <c r="A17" s="543" t="s">
        <v>437</v>
      </c>
      <c r="B17" s="544" t="s">
        <v>213</v>
      </c>
      <c r="C17" s="102">
        <v>18.715430516000001</v>
      </c>
      <c r="D17" s="102">
        <v>17.699020570999998</v>
      </c>
      <c r="E17" s="102">
        <v>19.131856290000002</v>
      </c>
      <c r="F17" s="102">
        <v>19.743370533</v>
      </c>
      <c r="G17" s="102">
        <v>20.049364838999999</v>
      </c>
      <c r="H17" s="102">
        <v>20.585420233000001</v>
      </c>
      <c r="I17" s="102">
        <v>20.171343871000001</v>
      </c>
      <c r="J17" s="102">
        <v>20.572289161</v>
      </c>
      <c r="K17" s="102">
        <v>20.137974400000001</v>
      </c>
      <c r="L17" s="102">
        <v>20.376654354999999</v>
      </c>
      <c r="M17" s="102">
        <v>20.572407800000001</v>
      </c>
      <c r="N17" s="102">
        <v>20.656523258</v>
      </c>
      <c r="O17" s="102">
        <v>19.612842355000002</v>
      </c>
      <c r="P17" s="102">
        <v>20.190111464000001</v>
      </c>
      <c r="Q17" s="102">
        <v>20.483176676999999</v>
      </c>
      <c r="R17" s="102">
        <v>19.726980099999999</v>
      </c>
      <c r="S17" s="102">
        <v>19.839299709999999</v>
      </c>
      <c r="T17" s="102">
        <v>20.432958267</v>
      </c>
      <c r="U17" s="102">
        <v>19.925094612999999</v>
      </c>
      <c r="V17" s="102">
        <v>20.264698257999999</v>
      </c>
      <c r="W17" s="102">
        <v>20.1285375</v>
      </c>
      <c r="X17" s="102">
        <v>20.006323225999999</v>
      </c>
      <c r="Y17" s="102">
        <v>20.214266833</v>
      </c>
      <c r="Z17" s="102">
        <v>19.327256548000001</v>
      </c>
      <c r="AA17" s="102">
        <v>19.353552580999999</v>
      </c>
      <c r="AB17" s="102">
        <v>19.941555464</v>
      </c>
      <c r="AC17" s="102">
        <v>20.207250548000001</v>
      </c>
      <c r="AD17" s="102">
        <v>19.971788666999998</v>
      </c>
      <c r="AE17" s="102">
        <v>20.323219096999999</v>
      </c>
      <c r="AF17" s="102">
        <v>20.755094166999999</v>
      </c>
      <c r="AG17" s="102">
        <v>20.042181386999999</v>
      </c>
      <c r="AH17" s="102">
        <v>20.767341999999999</v>
      </c>
      <c r="AI17" s="102">
        <v>20.154018467</v>
      </c>
      <c r="AJ17" s="102">
        <v>20.631304709999998</v>
      </c>
      <c r="AK17" s="102">
        <v>20.739070467000001</v>
      </c>
      <c r="AL17" s="102">
        <v>20.39611571</v>
      </c>
      <c r="AM17" s="102">
        <v>19.555281677</v>
      </c>
      <c r="AN17" s="102">
        <v>19.948250241</v>
      </c>
      <c r="AO17" s="102">
        <v>19.876613161000002</v>
      </c>
      <c r="AP17" s="102">
        <v>20.007840933000001</v>
      </c>
      <c r="AQ17" s="102">
        <v>20.799453258</v>
      </c>
      <c r="AR17" s="102">
        <v>20.248528932999999</v>
      </c>
      <c r="AS17" s="102">
        <v>20.481858355</v>
      </c>
      <c r="AT17" s="102">
        <v>20.709663257999999</v>
      </c>
      <c r="AU17" s="102">
        <v>20.3069515</v>
      </c>
      <c r="AV17" s="102">
        <v>21.008373742</v>
      </c>
      <c r="AW17" s="102">
        <v>20.233334567</v>
      </c>
      <c r="AX17" s="102">
        <v>20.431166483999998</v>
      </c>
      <c r="AY17" s="892">
        <v>20.734521419</v>
      </c>
      <c r="AZ17" s="892">
        <v>20.224115036000001</v>
      </c>
      <c r="BA17" s="892">
        <v>19.949541451999998</v>
      </c>
      <c r="BB17" s="892">
        <v>20.211924332999999</v>
      </c>
      <c r="BC17" s="892">
        <v>20.321400032</v>
      </c>
      <c r="BD17" s="892">
        <v>20.7621179</v>
      </c>
      <c r="BE17" s="892">
        <v>20.332349318999999</v>
      </c>
      <c r="BF17" s="559">
        <v>20.802409999999998</v>
      </c>
      <c r="BG17" s="559">
        <v>20.42456</v>
      </c>
      <c r="BH17" s="559">
        <v>20.698930000000001</v>
      </c>
      <c r="BI17" s="559">
        <v>20.375260000000001</v>
      </c>
      <c r="BJ17" s="559">
        <v>20.368020000000001</v>
      </c>
      <c r="BK17" s="559">
        <v>20.063949999999998</v>
      </c>
      <c r="BL17" s="559">
        <v>20.179210000000001</v>
      </c>
      <c r="BM17" s="559">
        <v>20.197890000000001</v>
      </c>
      <c r="BN17" s="559">
        <v>20.389119999999998</v>
      </c>
      <c r="BO17" s="559">
        <v>20.433710000000001</v>
      </c>
      <c r="BP17" s="559">
        <v>20.749189999999999</v>
      </c>
      <c r="BQ17" s="559">
        <v>20.729050000000001</v>
      </c>
      <c r="BR17" s="559">
        <v>20.870560000000001</v>
      </c>
      <c r="BS17" s="559">
        <v>20.36</v>
      </c>
      <c r="BT17" s="559">
        <v>20.71003</v>
      </c>
      <c r="BU17" s="559">
        <v>20.440940000000001</v>
      </c>
      <c r="BV17" s="559">
        <v>20.450430000000001</v>
      </c>
    </row>
    <row r="18" spans="1:74" s="273" customFormat="1" ht="11.1" customHeight="1" x14ac:dyDescent="0.2">
      <c r="A18" s="548" t="s">
        <v>239</v>
      </c>
      <c r="B18" s="549" t="s">
        <v>1095</v>
      </c>
      <c r="C18" s="102">
        <v>14.541839</v>
      </c>
      <c r="D18" s="102">
        <v>12.370929</v>
      </c>
      <c r="E18" s="102">
        <v>14.387129</v>
      </c>
      <c r="F18" s="102">
        <v>15.162167</v>
      </c>
      <c r="G18" s="102">
        <v>15.595677</v>
      </c>
      <c r="H18" s="102">
        <v>16.190232999999999</v>
      </c>
      <c r="I18" s="102">
        <v>15.851839</v>
      </c>
      <c r="J18" s="102">
        <v>15.726000000000001</v>
      </c>
      <c r="K18" s="102">
        <v>15.231667</v>
      </c>
      <c r="L18" s="102">
        <v>15.045355000000001</v>
      </c>
      <c r="M18" s="102">
        <v>15.683967000000001</v>
      </c>
      <c r="N18" s="102">
        <v>15.756902999999999</v>
      </c>
      <c r="O18" s="102">
        <v>15.467677</v>
      </c>
      <c r="P18" s="102">
        <v>15.397285999999999</v>
      </c>
      <c r="Q18" s="102">
        <v>15.846807</v>
      </c>
      <c r="R18" s="102">
        <v>15.648300000000001</v>
      </c>
      <c r="S18" s="102">
        <v>16.238773999999999</v>
      </c>
      <c r="T18" s="102">
        <v>16.571000000000002</v>
      </c>
      <c r="U18" s="102">
        <v>16.358000000000001</v>
      </c>
      <c r="V18" s="102">
        <v>16.427676999999999</v>
      </c>
      <c r="W18" s="102">
        <v>16.141200000000001</v>
      </c>
      <c r="X18" s="102">
        <v>15.775807</v>
      </c>
      <c r="Y18" s="102">
        <v>16.450467</v>
      </c>
      <c r="Z18" s="102">
        <v>15.376936000000001</v>
      </c>
      <c r="AA18" s="102">
        <v>15.086548000000001</v>
      </c>
      <c r="AB18" s="102">
        <v>15.125607</v>
      </c>
      <c r="AC18" s="102">
        <v>15.512516</v>
      </c>
      <c r="AD18" s="102">
        <v>15.839833</v>
      </c>
      <c r="AE18" s="102">
        <v>16.215032000000001</v>
      </c>
      <c r="AF18" s="102">
        <v>16.406133000000001</v>
      </c>
      <c r="AG18" s="102">
        <v>16.627967999999999</v>
      </c>
      <c r="AH18" s="102">
        <v>16.689484</v>
      </c>
      <c r="AI18" s="102">
        <v>16.2393</v>
      </c>
      <c r="AJ18" s="102">
        <v>15.356903000000001</v>
      </c>
      <c r="AK18" s="102">
        <v>15.937167000000001</v>
      </c>
      <c r="AL18" s="102">
        <v>16.501839</v>
      </c>
      <c r="AM18" s="102">
        <v>15.399387000000001</v>
      </c>
      <c r="AN18" s="102">
        <v>14.881862</v>
      </c>
      <c r="AO18" s="102">
        <v>15.864613</v>
      </c>
      <c r="AP18" s="102">
        <v>15.881767</v>
      </c>
      <c r="AQ18" s="102">
        <v>16.718484</v>
      </c>
      <c r="AR18" s="102">
        <v>16.814867</v>
      </c>
      <c r="AS18" s="102">
        <v>16.568290000000001</v>
      </c>
      <c r="AT18" s="102">
        <v>16.838709999999999</v>
      </c>
      <c r="AU18" s="102">
        <v>16.200566999999999</v>
      </c>
      <c r="AV18" s="102">
        <v>16.120161</v>
      </c>
      <c r="AW18" s="102">
        <v>16.553699999999999</v>
      </c>
      <c r="AX18" s="102">
        <v>16.772129</v>
      </c>
      <c r="AY18" s="892">
        <v>15.737</v>
      </c>
      <c r="AZ18" s="892">
        <v>15.357393</v>
      </c>
      <c r="BA18" s="892">
        <v>15.829644999999999</v>
      </c>
      <c r="BB18" s="892">
        <v>16.090599999999998</v>
      </c>
      <c r="BC18" s="892">
        <v>16.723580999999999</v>
      </c>
      <c r="BD18" s="892">
        <v>17.027733333</v>
      </c>
      <c r="BE18" s="892">
        <v>16.959935483999999</v>
      </c>
      <c r="BF18" s="559">
        <v>16.648869999999999</v>
      </c>
      <c r="BG18" s="559">
        <v>16.03997</v>
      </c>
      <c r="BH18" s="559">
        <v>15.336449999999999</v>
      </c>
      <c r="BI18" s="559">
        <v>15.91658</v>
      </c>
      <c r="BJ18" s="559">
        <v>15.9838</v>
      </c>
      <c r="BK18" s="559">
        <v>15.43153</v>
      </c>
      <c r="BL18" s="559">
        <v>15.114409999999999</v>
      </c>
      <c r="BM18" s="559">
        <v>15.718629999999999</v>
      </c>
      <c r="BN18" s="559">
        <v>15.890140000000001</v>
      </c>
      <c r="BO18" s="559">
        <v>16.301220000000001</v>
      </c>
      <c r="BP18" s="559">
        <v>16.341249999999999</v>
      </c>
      <c r="BQ18" s="559">
        <v>16.495190000000001</v>
      </c>
      <c r="BR18" s="559">
        <v>16.405529999999999</v>
      </c>
      <c r="BS18" s="559">
        <v>15.770759999999999</v>
      </c>
      <c r="BT18" s="559">
        <v>15.26092</v>
      </c>
      <c r="BU18" s="559">
        <v>15.741390000000001</v>
      </c>
      <c r="BV18" s="559">
        <v>15.895569999999999</v>
      </c>
    </row>
    <row r="19" spans="1:74" ht="11.1" customHeight="1" x14ac:dyDescent="0.2">
      <c r="A19" s="269" t="s">
        <v>233</v>
      </c>
      <c r="B19" s="550" t="s">
        <v>1081</v>
      </c>
      <c r="C19" s="341">
        <v>11.152018</v>
      </c>
      <c r="D19" s="341">
        <v>9.9382450000000002</v>
      </c>
      <c r="E19" s="341">
        <v>11.372411</v>
      </c>
      <c r="F19" s="341">
        <v>11.352838999999999</v>
      </c>
      <c r="G19" s="341">
        <v>11.422691</v>
      </c>
      <c r="H19" s="341">
        <v>11.393758</v>
      </c>
      <c r="I19" s="341">
        <v>11.416297999999999</v>
      </c>
      <c r="J19" s="341">
        <v>11.314076999999999</v>
      </c>
      <c r="K19" s="341">
        <v>10.957162</v>
      </c>
      <c r="L19" s="341">
        <v>11.636974</v>
      </c>
      <c r="M19" s="341">
        <v>11.867466</v>
      </c>
      <c r="N19" s="341">
        <v>11.752307</v>
      </c>
      <c r="O19" s="341">
        <v>11.442453</v>
      </c>
      <c r="P19" s="341">
        <v>11.467150999999999</v>
      </c>
      <c r="Q19" s="341">
        <v>11.875298000000001</v>
      </c>
      <c r="R19" s="341">
        <v>11.812170999999999</v>
      </c>
      <c r="S19" s="341">
        <v>11.741680000000001</v>
      </c>
      <c r="T19" s="341">
        <v>11.912832999999999</v>
      </c>
      <c r="U19" s="341">
        <v>11.991593</v>
      </c>
      <c r="V19" s="341">
        <v>12.122529</v>
      </c>
      <c r="W19" s="341">
        <v>12.438625999999999</v>
      </c>
      <c r="X19" s="341">
        <v>12.431267</v>
      </c>
      <c r="Y19" s="341">
        <v>12.466752</v>
      </c>
      <c r="Z19" s="341">
        <v>12.17512</v>
      </c>
      <c r="AA19" s="341">
        <v>12.610580000000001</v>
      </c>
      <c r="AB19" s="341">
        <v>12.590515</v>
      </c>
      <c r="AC19" s="341">
        <v>12.815473000000001</v>
      </c>
      <c r="AD19" s="341">
        <v>12.680327999999999</v>
      </c>
      <c r="AE19" s="341">
        <v>12.729638</v>
      </c>
      <c r="AF19" s="341">
        <v>12.865575</v>
      </c>
      <c r="AG19" s="341">
        <v>12.935294000000001</v>
      </c>
      <c r="AH19" s="341">
        <v>13.047376</v>
      </c>
      <c r="AI19" s="341">
        <v>13.176662</v>
      </c>
      <c r="AJ19" s="341">
        <v>13.148883</v>
      </c>
      <c r="AK19" s="341">
        <v>13.281094</v>
      </c>
      <c r="AL19" s="341">
        <v>13.307957999999999</v>
      </c>
      <c r="AM19" s="341">
        <v>12.553566</v>
      </c>
      <c r="AN19" s="341">
        <v>13.102080000000001</v>
      </c>
      <c r="AO19" s="341">
        <v>13.170783</v>
      </c>
      <c r="AP19" s="341">
        <v>13.248628999999999</v>
      </c>
      <c r="AQ19" s="341">
        <v>13.201128000000001</v>
      </c>
      <c r="AR19" s="341">
        <v>13.239855</v>
      </c>
      <c r="AS19" s="341">
        <v>13.191927</v>
      </c>
      <c r="AT19" s="341">
        <v>13.363545</v>
      </c>
      <c r="AU19" s="341">
        <v>13.184703000000001</v>
      </c>
      <c r="AV19" s="341">
        <v>13.450094</v>
      </c>
      <c r="AW19" s="341">
        <v>13.352046</v>
      </c>
      <c r="AX19" s="341">
        <v>13.437830999999999</v>
      </c>
      <c r="AY19" s="874">
        <v>13.140518</v>
      </c>
      <c r="AZ19" s="874">
        <v>13.239694999999999</v>
      </c>
      <c r="BA19" s="874">
        <v>13.452956</v>
      </c>
      <c r="BB19" s="874">
        <v>13.463941</v>
      </c>
      <c r="BC19" s="874">
        <v>13.487622</v>
      </c>
      <c r="BD19" s="874">
        <v>13.433365596</v>
      </c>
      <c r="BE19" s="874">
        <v>13.405678259</v>
      </c>
      <c r="BF19" s="352">
        <v>13.424149999999999</v>
      </c>
      <c r="BG19" s="352">
        <v>13.32724</v>
      </c>
      <c r="BH19" s="352">
        <v>13.41639</v>
      </c>
      <c r="BI19" s="352">
        <v>13.520200000000001</v>
      </c>
      <c r="BJ19" s="352">
        <v>13.56743</v>
      </c>
      <c r="BK19" s="352">
        <v>13.51125</v>
      </c>
      <c r="BL19" s="352">
        <v>13.369859999999999</v>
      </c>
      <c r="BM19" s="352">
        <v>13.37059</v>
      </c>
      <c r="BN19" s="352">
        <v>13.400790000000001</v>
      </c>
      <c r="BO19" s="352">
        <v>13.397650000000001</v>
      </c>
      <c r="BP19" s="352">
        <v>13.361269999999999</v>
      </c>
      <c r="BQ19" s="352">
        <v>13.28689</v>
      </c>
      <c r="BR19" s="352">
        <v>13.227539999999999</v>
      </c>
      <c r="BS19" s="352">
        <v>13.04022</v>
      </c>
      <c r="BT19" s="352">
        <v>13.06678</v>
      </c>
      <c r="BU19" s="352">
        <v>13.14615</v>
      </c>
      <c r="BV19" s="352">
        <v>13.15767</v>
      </c>
    </row>
    <row r="20" spans="1:74" ht="11.1" customHeight="1" x14ac:dyDescent="0.2">
      <c r="A20" s="270" t="s">
        <v>807</v>
      </c>
      <c r="B20" s="550" t="s">
        <v>1096</v>
      </c>
      <c r="C20" s="341">
        <v>0</v>
      </c>
      <c r="D20" s="341">
        <v>0</v>
      </c>
      <c r="E20" s="341">
        <v>0</v>
      </c>
      <c r="F20" s="341">
        <v>0</v>
      </c>
      <c r="G20" s="341">
        <v>0</v>
      </c>
      <c r="H20" s="341">
        <v>0</v>
      </c>
      <c r="I20" s="341">
        <v>0</v>
      </c>
      <c r="J20" s="341">
        <v>0</v>
      </c>
      <c r="K20" s="341">
        <v>0</v>
      </c>
      <c r="L20" s="341">
        <v>0</v>
      </c>
      <c r="M20" s="341">
        <v>0</v>
      </c>
      <c r="N20" s="341">
        <v>0</v>
      </c>
      <c r="O20" s="341">
        <v>0.25954199999999999</v>
      </c>
      <c r="P20" s="341">
        <v>0.53358000000000005</v>
      </c>
      <c r="Q20" s="341">
        <v>0.43973400000000001</v>
      </c>
      <c r="R20" s="341">
        <v>0.41915799999999998</v>
      </c>
      <c r="S20" s="341">
        <v>0.32280300000000001</v>
      </c>
      <c r="T20" s="341">
        <v>0.36192999999999997</v>
      </c>
      <c r="U20" s="341">
        <v>0.40188299999999999</v>
      </c>
      <c r="V20" s="341">
        <v>0.44310500000000003</v>
      </c>
      <c r="W20" s="341">
        <v>0.42931200000000003</v>
      </c>
      <c r="X20" s="341">
        <v>0.58893399999999996</v>
      </c>
      <c r="Y20" s="341">
        <v>0.478047</v>
      </c>
      <c r="Z20" s="341">
        <v>0.373726</v>
      </c>
      <c r="AA20" s="341">
        <v>0.47386699999999998</v>
      </c>
      <c r="AB20" s="341">
        <v>0.33417000000000002</v>
      </c>
      <c r="AC20" s="341">
        <v>0.447542</v>
      </c>
      <c r="AD20" s="341">
        <v>0.52693100000000004</v>
      </c>
      <c r="AE20" s="341">
        <v>0.33610299999999999</v>
      </c>
      <c r="AF20" s="341">
        <v>0.55097300000000005</v>
      </c>
      <c r="AG20" s="341">
        <v>0.56745699999999999</v>
      </c>
      <c r="AH20" s="341">
        <v>0.67401900000000003</v>
      </c>
      <c r="AI20" s="341">
        <v>0.69033599999999995</v>
      </c>
      <c r="AJ20" s="341">
        <v>0.66837999999999997</v>
      </c>
      <c r="AK20" s="341">
        <v>0.55133900000000002</v>
      </c>
      <c r="AL20" s="341">
        <v>0.47212799999999999</v>
      </c>
      <c r="AM20" s="341">
        <v>0.48558000000000001</v>
      </c>
      <c r="AN20" s="341">
        <v>0.55778000000000005</v>
      </c>
      <c r="AO20" s="341">
        <v>0.468862</v>
      </c>
      <c r="AP20" s="341">
        <v>0.60846699999999998</v>
      </c>
      <c r="AQ20" s="341">
        <v>0.60977899999999996</v>
      </c>
      <c r="AR20" s="341">
        <v>0.688388</v>
      </c>
      <c r="AS20" s="341">
        <v>0.51764500000000002</v>
      </c>
      <c r="AT20" s="341">
        <v>0.66549599999999998</v>
      </c>
      <c r="AU20" s="341">
        <v>0.66333299999999995</v>
      </c>
      <c r="AV20" s="341">
        <v>0.710341</v>
      </c>
      <c r="AW20" s="341">
        <v>0.68247100000000005</v>
      </c>
      <c r="AX20" s="341">
        <v>0.70646600000000004</v>
      </c>
      <c r="AY20" s="874">
        <v>0.56069199999999997</v>
      </c>
      <c r="AZ20" s="874">
        <v>0.70757400000000004</v>
      </c>
      <c r="BA20" s="874">
        <v>0.74473199999999995</v>
      </c>
      <c r="BB20" s="874">
        <v>0.62717000000000001</v>
      </c>
      <c r="BC20" s="874">
        <v>0.61721099999999995</v>
      </c>
      <c r="BD20" s="874">
        <v>0.53</v>
      </c>
      <c r="BE20" s="874">
        <v>0.53</v>
      </c>
      <c r="BF20" s="352">
        <v>0.64355709999999999</v>
      </c>
      <c r="BG20" s="352">
        <v>0.64826709999999999</v>
      </c>
      <c r="BH20" s="352">
        <v>0.64083380000000001</v>
      </c>
      <c r="BI20" s="352">
        <v>0.61107880000000003</v>
      </c>
      <c r="BJ20" s="352">
        <v>0.59494820000000004</v>
      </c>
      <c r="BK20" s="352">
        <v>0.64185840000000005</v>
      </c>
      <c r="BL20" s="352">
        <v>0.62264319999999995</v>
      </c>
      <c r="BM20" s="352">
        <v>0.61657169999999994</v>
      </c>
      <c r="BN20" s="352">
        <v>0.61891859999999999</v>
      </c>
      <c r="BO20" s="352">
        <v>0.62548899999999996</v>
      </c>
      <c r="BP20" s="352">
        <v>0.62091180000000001</v>
      </c>
      <c r="BQ20" s="352">
        <v>0.61725249999999998</v>
      </c>
      <c r="BR20" s="352">
        <v>0.63509970000000004</v>
      </c>
      <c r="BS20" s="352">
        <v>0.64954599999999996</v>
      </c>
      <c r="BT20" s="352">
        <v>0.64343309999999998</v>
      </c>
      <c r="BU20" s="352">
        <v>0.60161189999999998</v>
      </c>
      <c r="BV20" s="352">
        <v>0.57989710000000005</v>
      </c>
    </row>
    <row r="21" spans="1:74" ht="11.1" customHeight="1" x14ac:dyDescent="0.2">
      <c r="A21" s="270" t="s">
        <v>431</v>
      </c>
      <c r="B21" s="550" t="s">
        <v>1097</v>
      </c>
      <c r="C21" s="341">
        <v>2.61416</v>
      </c>
      <c r="D21" s="341">
        <v>3.023647</v>
      </c>
      <c r="E21" s="341">
        <v>3.0111910000000002</v>
      </c>
      <c r="F21" s="341">
        <v>2.6442649999999999</v>
      </c>
      <c r="G21" s="341">
        <v>2.9932609999999999</v>
      </c>
      <c r="H21" s="341">
        <v>3.1933950000000002</v>
      </c>
      <c r="I21" s="341">
        <v>3.6939479999999998</v>
      </c>
      <c r="J21" s="341">
        <v>3.2441450000000001</v>
      </c>
      <c r="K21" s="341">
        <v>3.991622</v>
      </c>
      <c r="L21" s="341">
        <v>3.1922000000000001</v>
      </c>
      <c r="M21" s="341">
        <v>3.19713</v>
      </c>
      <c r="N21" s="341">
        <v>3.015787</v>
      </c>
      <c r="O21" s="341">
        <v>3.0434760000000001</v>
      </c>
      <c r="P21" s="341">
        <v>2.9154740000000001</v>
      </c>
      <c r="Q21" s="341">
        <v>3.2209500000000002</v>
      </c>
      <c r="R21" s="341">
        <v>2.5548730000000002</v>
      </c>
      <c r="S21" s="341">
        <v>2.8580450000000002</v>
      </c>
      <c r="T21" s="341">
        <v>3.0194960000000002</v>
      </c>
      <c r="U21" s="341">
        <v>2.9168850000000002</v>
      </c>
      <c r="V21" s="341">
        <v>2.768659</v>
      </c>
      <c r="W21" s="341">
        <v>2.553353</v>
      </c>
      <c r="X21" s="341">
        <v>2.2373470000000002</v>
      </c>
      <c r="Y21" s="341">
        <v>2.1472720000000001</v>
      </c>
      <c r="Z21" s="341">
        <v>2.2279429999999998</v>
      </c>
      <c r="AA21" s="341">
        <v>2.8911609999999999</v>
      </c>
      <c r="AB21" s="341">
        <v>2.5176810000000001</v>
      </c>
      <c r="AC21" s="341">
        <v>1.890619</v>
      </c>
      <c r="AD21" s="341">
        <v>2.083383</v>
      </c>
      <c r="AE21" s="341">
        <v>2.618525</v>
      </c>
      <c r="AF21" s="341">
        <v>2.6042740000000002</v>
      </c>
      <c r="AG21" s="341">
        <v>2.3827410000000002</v>
      </c>
      <c r="AH21" s="341">
        <v>2.5829580000000001</v>
      </c>
      <c r="AI21" s="341">
        <v>2.5461</v>
      </c>
      <c r="AJ21" s="341">
        <v>2.0019650000000002</v>
      </c>
      <c r="AK21" s="341">
        <v>2.997522</v>
      </c>
      <c r="AL21" s="341">
        <v>1.8000609999999999</v>
      </c>
      <c r="AM21" s="341">
        <v>2.57823</v>
      </c>
      <c r="AN21" s="341">
        <v>1.8767100000000001</v>
      </c>
      <c r="AO21" s="341">
        <v>1.8846540000000001</v>
      </c>
      <c r="AP21" s="341">
        <v>2.4776929999999999</v>
      </c>
      <c r="AQ21" s="341">
        <v>2.939311</v>
      </c>
      <c r="AR21" s="341">
        <v>2.433119</v>
      </c>
      <c r="AS21" s="341">
        <v>2.930018</v>
      </c>
      <c r="AT21" s="341">
        <v>2.4180429999999999</v>
      </c>
      <c r="AU21" s="341">
        <v>2.7343660000000001</v>
      </c>
      <c r="AV21" s="341">
        <v>2.484442</v>
      </c>
      <c r="AW21" s="341">
        <v>2.2433260000000002</v>
      </c>
      <c r="AX21" s="341">
        <v>2.7069740000000002</v>
      </c>
      <c r="AY21" s="874">
        <v>2.7184330000000001</v>
      </c>
      <c r="AZ21" s="874">
        <v>1.7508349999999999</v>
      </c>
      <c r="BA21" s="874">
        <v>1.712612</v>
      </c>
      <c r="BB21" s="874">
        <v>2.1500330000000001</v>
      </c>
      <c r="BC21" s="874">
        <v>2.6305670000000001</v>
      </c>
      <c r="BD21" s="874">
        <v>2.6497000000000002</v>
      </c>
      <c r="BE21" s="874">
        <v>2.8134193548000002</v>
      </c>
      <c r="BF21" s="352">
        <v>2.567231</v>
      </c>
      <c r="BG21" s="352">
        <v>2.287801</v>
      </c>
      <c r="BH21" s="352">
        <v>1.9248730000000001</v>
      </c>
      <c r="BI21" s="352">
        <v>1.9235070000000001</v>
      </c>
      <c r="BJ21" s="352">
        <v>1.8226720000000001</v>
      </c>
      <c r="BK21" s="352">
        <v>1.804108</v>
      </c>
      <c r="BL21" s="352">
        <v>1.612662</v>
      </c>
      <c r="BM21" s="352">
        <v>2.013455</v>
      </c>
      <c r="BN21" s="352">
        <v>2.1679909999999998</v>
      </c>
      <c r="BO21" s="352">
        <v>2.2543839999999999</v>
      </c>
      <c r="BP21" s="352">
        <v>2.1317270000000001</v>
      </c>
      <c r="BQ21" s="352">
        <v>2.2479650000000002</v>
      </c>
      <c r="BR21" s="352">
        <v>2.3138139999999998</v>
      </c>
      <c r="BS21" s="352">
        <v>2.0899589999999999</v>
      </c>
      <c r="BT21" s="352">
        <v>1.9939549999999999</v>
      </c>
      <c r="BU21" s="352">
        <v>1.9786980000000001</v>
      </c>
      <c r="BV21" s="352">
        <v>1.9213150000000001</v>
      </c>
    </row>
    <row r="22" spans="1:74" ht="11.1" customHeight="1" x14ac:dyDescent="0.2">
      <c r="A22" s="270" t="s">
        <v>433</v>
      </c>
      <c r="B22" s="550" t="s">
        <v>1098</v>
      </c>
      <c r="C22" s="341">
        <v>3.2258064515E-5</v>
      </c>
      <c r="D22" s="341">
        <v>1.1142857143E-2</v>
      </c>
      <c r="E22" s="341">
        <v>-3.2258064515E-5</v>
      </c>
      <c r="F22" s="341">
        <v>0.14486666667</v>
      </c>
      <c r="G22" s="341">
        <v>0.18848387096999999</v>
      </c>
      <c r="H22" s="341">
        <v>0.20936666667000001</v>
      </c>
      <c r="I22" s="341">
        <v>6.4516129031E-5</v>
      </c>
      <c r="J22" s="341">
        <v>0</v>
      </c>
      <c r="K22" s="341">
        <v>0.1178</v>
      </c>
      <c r="L22" s="341">
        <v>0.22974193547999999</v>
      </c>
      <c r="M22" s="341">
        <v>0.30596666667</v>
      </c>
      <c r="N22" s="341">
        <v>0.25112903226</v>
      </c>
      <c r="O22" s="341">
        <v>0.17306451613000001</v>
      </c>
      <c r="P22" s="341">
        <v>0.33732142857000003</v>
      </c>
      <c r="Q22" s="341">
        <v>0.41325806452000002</v>
      </c>
      <c r="R22" s="341">
        <v>0.60650000000000004</v>
      </c>
      <c r="S22" s="341">
        <v>0.79861290323</v>
      </c>
      <c r="T22" s="341">
        <v>0.99283333333000001</v>
      </c>
      <c r="U22" s="341">
        <v>0.81670967742</v>
      </c>
      <c r="V22" s="341">
        <v>0.74029032258000005</v>
      </c>
      <c r="W22" s="341">
        <v>0.95546666667000002</v>
      </c>
      <c r="X22" s="341">
        <v>0.57496774194</v>
      </c>
      <c r="Y22" s="341">
        <v>0.33833333332999999</v>
      </c>
      <c r="Z22" s="341">
        <v>0.52867741935000001</v>
      </c>
      <c r="AA22" s="341">
        <v>1.4548387096999999E-2</v>
      </c>
      <c r="AB22" s="341">
        <v>0</v>
      </c>
      <c r="AC22" s="341">
        <v>1.3032258065E-2</v>
      </c>
      <c r="AD22" s="341">
        <v>0.24840000000000001</v>
      </c>
      <c r="AE22" s="341">
        <v>0.30183870967999998</v>
      </c>
      <c r="AF22" s="341">
        <v>0.24026666666999999</v>
      </c>
      <c r="AG22" s="341">
        <v>-9.5483870968000005E-3</v>
      </c>
      <c r="AH22" s="341">
        <v>-9.2774193547999997E-2</v>
      </c>
      <c r="AI22" s="341">
        <v>-3.1466666667000001E-2</v>
      </c>
      <c r="AJ22" s="341">
        <v>0</v>
      </c>
      <c r="AK22" s="341">
        <v>-2.1233333332999999E-2</v>
      </c>
      <c r="AL22" s="341">
        <v>-8.9451612902999994E-2</v>
      </c>
      <c r="AM22" s="341">
        <v>-0.10738709677</v>
      </c>
      <c r="AN22" s="341">
        <v>-0.10155172413999999</v>
      </c>
      <c r="AO22" s="341">
        <v>-9.6000000000000002E-2</v>
      </c>
      <c r="AP22" s="341">
        <v>-9.9433333333000001E-2</v>
      </c>
      <c r="AQ22" s="341">
        <v>-0.10483870968</v>
      </c>
      <c r="AR22" s="341">
        <v>-9.6833333332999996E-2</v>
      </c>
      <c r="AS22" s="341">
        <v>-7.6161290322999994E-2</v>
      </c>
      <c r="AT22" s="341">
        <v>-0.13622580644999999</v>
      </c>
      <c r="AU22" s="341">
        <v>-0.10913333333</v>
      </c>
      <c r="AV22" s="341">
        <v>-0.13832258065</v>
      </c>
      <c r="AW22" s="341">
        <v>-0.15273333333</v>
      </c>
      <c r="AX22" s="341">
        <v>-5.7032258065000001E-2</v>
      </c>
      <c r="AY22" s="874">
        <v>-4.8258064516000003E-2</v>
      </c>
      <c r="AZ22" s="874">
        <v>-8.8928571428999997E-3</v>
      </c>
      <c r="BA22" s="874">
        <v>-4.5064516128999997E-2</v>
      </c>
      <c r="BB22" s="874">
        <v>-8.0366666667E-2</v>
      </c>
      <c r="BC22" s="874">
        <v>-9.4774193547999999E-2</v>
      </c>
      <c r="BD22" s="874">
        <v>-3.1466666667000001E-2</v>
      </c>
      <c r="BE22" s="874">
        <v>8.7096774194000005E-4</v>
      </c>
      <c r="BF22" s="352">
        <v>-0.1077419</v>
      </c>
      <c r="BG22" s="352">
        <v>-0.1113333</v>
      </c>
      <c r="BH22" s="352">
        <v>-0.1077419</v>
      </c>
      <c r="BI22" s="352">
        <v>-0.1113333</v>
      </c>
      <c r="BJ22" s="352">
        <v>-0.1077419</v>
      </c>
      <c r="BK22" s="352">
        <v>-0.1077419</v>
      </c>
      <c r="BL22" s="352">
        <v>-0.11928569999999999</v>
      </c>
      <c r="BM22" s="352">
        <v>0</v>
      </c>
      <c r="BN22" s="352">
        <v>0</v>
      </c>
      <c r="BO22" s="352">
        <v>0</v>
      </c>
      <c r="BP22" s="352">
        <v>0</v>
      </c>
      <c r="BQ22" s="352">
        <v>0</v>
      </c>
      <c r="BR22" s="352">
        <v>0</v>
      </c>
      <c r="BS22" s="352">
        <v>0</v>
      </c>
      <c r="BT22" s="352">
        <v>0</v>
      </c>
      <c r="BU22" s="352">
        <v>0</v>
      </c>
      <c r="BV22" s="352">
        <v>0</v>
      </c>
    </row>
    <row r="23" spans="1:74" ht="11.1" customHeight="1" x14ac:dyDescent="0.2">
      <c r="A23" s="270" t="s">
        <v>432</v>
      </c>
      <c r="B23" s="550" t="s">
        <v>1099</v>
      </c>
      <c r="C23" s="341">
        <v>0.29683870967999998</v>
      </c>
      <c r="D23" s="341">
        <v>-0.62882142857000001</v>
      </c>
      <c r="E23" s="341">
        <v>-0.27703225805999998</v>
      </c>
      <c r="F23" s="341">
        <v>0.44353333333</v>
      </c>
      <c r="G23" s="341">
        <v>0.39283870968000001</v>
      </c>
      <c r="H23" s="341">
        <v>0.96240000000000003</v>
      </c>
      <c r="I23" s="341">
        <v>0.30203225806</v>
      </c>
      <c r="J23" s="341">
        <v>0.55548387096999996</v>
      </c>
      <c r="K23" s="341">
        <v>3.9399999999999998E-2</v>
      </c>
      <c r="L23" s="341">
        <v>-0.52377419354999999</v>
      </c>
      <c r="M23" s="341">
        <v>0.10643333333</v>
      </c>
      <c r="N23" s="341">
        <v>0.39364516128999999</v>
      </c>
      <c r="O23" s="341">
        <v>0.24096774194000001</v>
      </c>
      <c r="P23" s="341">
        <v>0.18528571428999999</v>
      </c>
      <c r="Q23" s="341">
        <v>-0.18325806452000001</v>
      </c>
      <c r="R23" s="341">
        <v>-0.10583333333</v>
      </c>
      <c r="S23" s="341">
        <v>7.4741935484000002E-2</v>
      </c>
      <c r="T23" s="341">
        <v>-9.1133333332999999E-2</v>
      </c>
      <c r="U23" s="341">
        <v>-0.20245161289999999</v>
      </c>
      <c r="V23" s="341">
        <v>0.13838709677</v>
      </c>
      <c r="W23" s="341">
        <v>-0.30716666666999998</v>
      </c>
      <c r="X23" s="341">
        <v>-0.34445161289999998</v>
      </c>
      <c r="Y23" s="341">
        <v>0.76856666666999995</v>
      </c>
      <c r="Z23" s="341">
        <v>-0.43487096774</v>
      </c>
      <c r="AA23" s="341">
        <v>-0.93732258064999996</v>
      </c>
      <c r="AB23" s="341">
        <v>-0.47178571428999999</v>
      </c>
      <c r="AC23" s="341">
        <v>0.23064516129000001</v>
      </c>
      <c r="AD23" s="341">
        <v>0.18640000000000001</v>
      </c>
      <c r="AE23" s="341">
        <v>-3.2774193548E-2</v>
      </c>
      <c r="AF23" s="341">
        <v>0.1976</v>
      </c>
      <c r="AG23" s="341">
        <v>0.47638709677000002</v>
      </c>
      <c r="AH23" s="341">
        <v>0.73051612902999996</v>
      </c>
      <c r="AI23" s="341">
        <v>-1.8800000000000001E-2</v>
      </c>
      <c r="AJ23" s="341">
        <v>-0.26219354838999998</v>
      </c>
      <c r="AK23" s="341">
        <v>-0.52816666667000001</v>
      </c>
      <c r="AL23" s="341">
        <v>0.49506451613000002</v>
      </c>
      <c r="AM23" s="341">
        <v>-4.4064516129000003E-2</v>
      </c>
      <c r="AN23" s="341">
        <v>-0.69213793102999999</v>
      </c>
      <c r="AO23" s="341">
        <v>2.3322580645E-2</v>
      </c>
      <c r="AP23" s="341">
        <v>-0.55453333332999999</v>
      </c>
      <c r="AQ23" s="341">
        <v>0.29980645161000002</v>
      </c>
      <c r="AR23" s="341">
        <v>0.47989999999999999</v>
      </c>
      <c r="AS23" s="341">
        <v>0.41754838709999997</v>
      </c>
      <c r="AT23" s="341">
        <v>0.31796774193999999</v>
      </c>
      <c r="AU23" s="341">
        <v>4.7233333332999998E-2</v>
      </c>
      <c r="AV23" s="341">
        <v>-0.24825806451999999</v>
      </c>
      <c r="AW23" s="341">
        <v>7.7366666666999998E-2</v>
      </c>
      <c r="AX23" s="341">
        <v>0.24432258065000001</v>
      </c>
      <c r="AY23" s="874">
        <v>-0.16283870968</v>
      </c>
      <c r="AZ23" s="874">
        <v>-0.39300000000000002</v>
      </c>
      <c r="BA23" s="874">
        <v>-6.1354838709999998E-2</v>
      </c>
      <c r="BB23" s="874">
        <v>-0.11256666667</v>
      </c>
      <c r="BC23" s="874">
        <v>0.14638709677</v>
      </c>
      <c r="BD23" s="874">
        <v>0.1502</v>
      </c>
      <c r="BE23" s="874">
        <v>7.6096774194000003E-2</v>
      </c>
      <c r="BF23" s="352">
        <v>0.16900090000000001</v>
      </c>
      <c r="BG23" s="352">
        <v>-5.8717600000000002E-2</v>
      </c>
      <c r="BH23" s="352">
        <v>-0.49401689999999998</v>
      </c>
      <c r="BI23" s="352">
        <v>-2.0666500000000001E-2</v>
      </c>
      <c r="BJ23" s="352">
        <v>9.2280699999999993E-2</v>
      </c>
      <c r="BK23" s="352">
        <v>-0.37276920000000002</v>
      </c>
      <c r="BL23" s="352">
        <v>-0.35062409999999999</v>
      </c>
      <c r="BM23" s="352">
        <v>-0.2688236</v>
      </c>
      <c r="BN23" s="352">
        <v>-0.28142</v>
      </c>
      <c r="BO23" s="352">
        <v>4.8155299999999998E-2</v>
      </c>
      <c r="BP23" s="352">
        <v>0.2459972</v>
      </c>
      <c r="BQ23" s="352">
        <v>0.35710989999999998</v>
      </c>
      <c r="BR23" s="352">
        <v>0.26570179999999999</v>
      </c>
      <c r="BS23" s="352">
        <v>4.5954200000000001E-2</v>
      </c>
      <c r="BT23" s="352">
        <v>-0.39607049999999999</v>
      </c>
      <c r="BU23" s="352">
        <v>9.1478299999999992E-3</v>
      </c>
      <c r="BV23" s="352">
        <v>0.20341680000000001</v>
      </c>
    </row>
    <row r="24" spans="1:74" ht="11.1" customHeight="1" x14ac:dyDescent="0.2">
      <c r="A24" s="270" t="s">
        <v>238</v>
      </c>
      <c r="B24" s="550" t="s">
        <v>1100</v>
      </c>
      <c r="C24" s="341">
        <v>0.47879003226</v>
      </c>
      <c r="D24" s="341">
        <v>2.6715571428999999E-2</v>
      </c>
      <c r="E24" s="341">
        <v>0.28059151613</v>
      </c>
      <c r="F24" s="341">
        <v>0.57666300000000004</v>
      </c>
      <c r="G24" s="341">
        <v>0.59840241935000005</v>
      </c>
      <c r="H24" s="341">
        <v>0.43131333332999999</v>
      </c>
      <c r="I24" s="341">
        <v>0.43949622580999997</v>
      </c>
      <c r="J24" s="341">
        <v>0.61229412903000002</v>
      </c>
      <c r="K24" s="341">
        <v>0.12568299999999999</v>
      </c>
      <c r="L24" s="341">
        <v>0.51021325805999995</v>
      </c>
      <c r="M24" s="341">
        <v>0.20697099999999999</v>
      </c>
      <c r="N24" s="341">
        <v>0.34403480645000001</v>
      </c>
      <c r="O24" s="341">
        <v>0.30817374194000002</v>
      </c>
      <c r="P24" s="341">
        <v>-4.1526142857000001E-2</v>
      </c>
      <c r="Q24" s="341">
        <v>8.0824999999999994E-2</v>
      </c>
      <c r="R24" s="341">
        <v>0.36143133332999999</v>
      </c>
      <c r="S24" s="341">
        <v>0.44289116129</v>
      </c>
      <c r="T24" s="341">
        <v>0.37504100000000001</v>
      </c>
      <c r="U24" s="341">
        <v>0.43338093548000001</v>
      </c>
      <c r="V24" s="341">
        <v>0.21470658065000001</v>
      </c>
      <c r="W24" s="341">
        <v>7.1609000000000006E-2</v>
      </c>
      <c r="X24" s="341">
        <v>0.28774287097000001</v>
      </c>
      <c r="Y24" s="341">
        <v>0.251496</v>
      </c>
      <c r="Z24" s="341">
        <v>0.50634054838999998</v>
      </c>
      <c r="AA24" s="341">
        <v>3.3714193548000003E-2</v>
      </c>
      <c r="AB24" s="341">
        <v>0.15502671429000001</v>
      </c>
      <c r="AC24" s="341">
        <v>0.11520458065</v>
      </c>
      <c r="AD24" s="341">
        <v>0.11439100000000001</v>
      </c>
      <c r="AE24" s="341">
        <v>0.26170148386999997</v>
      </c>
      <c r="AF24" s="341">
        <v>-5.2555666666999998E-2</v>
      </c>
      <c r="AG24" s="341">
        <v>0.27563729032000001</v>
      </c>
      <c r="AH24" s="341">
        <v>-0.25261093548000002</v>
      </c>
      <c r="AI24" s="341">
        <v>-0.12353133333000001</v>
      </c>
      <c r="AJ24" s="341">
        <v>-0.20013145161000001</v>
      </c>
      <c r="AK24" s="341">
        <v>-0.34338800000000003</v>
      </c>
      <c r="AL24" s="341">
        <v>0.51607909676999997</v>
      </c>
      <c r="AM24" s="341">
        <v>-6.6537387096999995E-2</v>
      </c>
      <c r="AN24" s="341">
        <v>0.13898165517</v>
      </c>
      <c r="AO24" s="341">
        <v>0.41299141935</v>
      </c>
      <c r="AP24" s="341">
        <v>0.20094466666999999</v>
      </c>
      <c r="AQ24" s="341">
        <v>-0.22670174194000001</v>
      </c>
      <c r="AR24" s="341">
        <v>7.0438333332999994E-2</v>
      </c>
      <c r="AS24" s="341">
        <v>-0.41268709676999998</v>
      </c>
      <c r="AT24" s="341">
        <v>0.20988406452</v>
      </c>
      <c r="AU24" s="341">
        <v>-0.31993500000000002</v>
      </c>
      <c r="AV24" s="341">
        <v>-0.13813535484</v>
      </c>
      <c r="AW24" s="341">
        <v>0.35122366666999999</v>
      </c>
      <c r="AX24" s="341">
        <v>-0.26643232257999999</v>
      </c>
      <c r="AY24" s="874">
        <v>-0.47154622581</v>
      </c>
      <c r="AZ24" s="874">
        <v>6.1181857143E-2</v>
      </c>
      <c r="BA24" s="874">
        <v>2.5764354839000001E-2</v>
      </c>
      <c r="BB24" s="874">
        <v>4.2389333332999997E-2</v>
      </c>
      <c r="BC24" s="874">
        <v>-6.3431903225999994E-2</v>
      </c>
      <c r="BD24" s="874">
        <v>0.29593440371000002</v>
      </c>
      <c r="BE24" s="874">
        <v>0.13387012835000001</v>
      </c>
      <c r="BF24" s="352">
        <v>-4.7329200000000002E-2</v>
      </c>
      <c r="BG24" s="352">
        <v>-5.3292800000000001E-2</v>
      </c>
      <c r="BH24" s="352">
        <v>-4.3881000000000003E-2</v>
      </c>
      <c r="BI24" s="352">
        <v>-6.2063200000000004E-3</v>
      </c>
      <c r="BJ24" s="352">
        <v>1.42176E-2</v>
      </c>
      <c r="BK24" s="352">
        <v>-4.5178299999999998E-2</v>
      </c>
      <c r="BL24" s="352">
        <v>-2.0848700000000001E-2</v>
      </c>
      <c r="BM24" s="352">
        <v>-1.3161300000000001E-2</v>
      </c>
      <c r="BN24" s="352">
        <v>-1.6132799999999999E-2</v>
      </c>
      <c r="BO24" s="352">
        <v>-2.4452000000000002E-2</v>
      </c>
      <c r="BP24" s="352">
        <v>-1.8656499999999999E-2</v>
      </c>
      <c r="BQ24" s="352">
        <v>-1.4023300000000001E-2</v>
      </c>
      <c r="BR24" s="352">
        <v>-3.6620699999999999E-2</v>
      </c>
      <c r="BS24" s="352">
        <v>-5.4912000000000002E-2</v>
      </c>
      <c r="BT24" s="352">
        <v>-4.7172100000000002E-2</v>
      </c>
      <c r="BU24" s="352">
        <v>5.7802900000000004E-3</v>
      </c>
      <c r="BV24" s="352">
        <v>3.3274600000000001E-2</v>
      </c>
    </row>
    <row r="25" spans="1:74" s="273" customFormat="1" ht="11.1" customHeight="1" x14ac:dyDescent="0.2">
      <c r="A25" s="548" t="s">
        <v>241</v>
      </c>
      <c r="B25" s="549" t="s">
        <v>1101</v>
      </c>
      <c r="C25" s="102">
        <v>0.88864399999999999</v>
      </c>
      <c r="D25" s="102">
        <v>0.78028500000000001</v>
      </c>
      <c r="E25" s="102">
        <v>0.86464600000000003</v>
      </c>
      <c r="F25" s="102">
        <v>0.93716600000000005</v>
      </c>
      <c r="G25" s="102">
        <v>1.0375490000000001</v>
      </c>
      <c r="H25" s="102">
        <v>0.95299900000000004</v>
      </c>
      <c r="I25" s="102">
        <v>0.94864599999999999</v>
      </c>
      <c r="J25" s="102">
        <v>0.98896799999999996</v>
      </c>
      <c r="K25" s="102">
        <v>0.93493199999999999</v>
      </c>
      <c r="L25" s="102">
        <v>1.0131289999999999</v>
      </c>
      <c r="M25" s="102">
        <v>1.0127679999999999</v>
      </c>
      <c r="N25" s="102">
        <v>1.0919380000000001</v>
      </c>
      <c r="O25" s="102">
        <v>0.98848599999999998</v>
      </c>
      <c r="P25" s="102">
        <v>0.92403500000000005</v>
      </c>
      <c r="Q25" s="102">
        <v>1.004067</v>
      </c>
      <c r="R25" s="102">
        <v>1.0501659999999999</v>
      </c>
      <c r="S25" s="102">
        <v>1.0867089999999999</v>
      </c>
      <c r="T25" s="102">
        <v>1.1109009999999999</v>
      </c>
      <c r="U25" s="102">
        <v>1.100482</v>
      </c>
      <c r="V25" s="102">
        <v>1.01013</v>
      </c>
      <c r="W25" s="102">
        <v>1.081998</v>
      </c>
      <c r="X25" s="102">
        <v>1.0138050000000001</v>
      </c>
      <c r="Y25" s="102">
        <v>1.023299</v>
      </c>
      <c r="Z25" s="102">
        <v>0.98570899999999995</v>
      </c>
      <c r="AA25" s="102">
        <v>1.0314540000000001</v>
      </c>
      <c r="AB25" s="102">
        <v>0.95485799999999998</v>
      </c>
      <c r="AC25" s="102">
        <v>0.92438900000000002</v>
      </c>
      <c r="AD25" s="102">
        <v>1.008634</v>
      </c>
      <c r="AE25" s="102">
        <v>0.93196699999999999</v>
      </c>
      <c r="AF25" s="102">
        <v>1.049633</v>
      </c>
      <c r="AG25" s="102">
        <v>1.04413</v>
      </c>
      <c r="AH25" s="102">
        <v>1.0708070000000001</v>
      </c>
      <c r="AI25" s="102">
        <v>1.0710679999999999</v>
      </c>
      <c r="AJ25" s="102">
        <v>1.0310319999999999</v>
      </c>
      <c r="AK25" s="102">
        <v>1.054665</v>
      </c>
      <c r="AL25" s="102">
        <v>1.065612</v>
      </c>
      <c r="AM25" s="102">
        <v>0.97716400000000003</v>
      </c>
      <c r="AN25" s="102">
        <v>0.84710300000000005</v>
      </c>
      <c r="AO25" s="102">
        <v>0.91032400000000002</v>
      </c>
      <c r="AP25" s="102">
        <v>0.97086600000000001</v>
      </c>
      <c r="AQ25" s="102">
        <v>0.96413000000000004</v>
      </c>
      <c r="AR25" s="102">
        <v>0.97590100000000002</v>
      </c>
      <c r="AS25" s="102">
        <v>0.93051600000000001</v>
      </c>
      <c r="AT25" s="102">
        <v>1.0084850000000001</v>
      </c>
      <c r="AU25" s="102">
        <v>0.987564</v>
      </c>
      <c r="AV25" s="102">
        <v>1.0095499999999999</v>
      </c>
      <c r="AW25" s="102">
        <v>1.0266999999999999</v>
      </c>
      <c r="AX25" s="102">
        <v>1.013808</v>
      </c>
      <c r="AY25" s="892">
        <v>0.96013099999999996</v>
      </c>
      <c r="AZ25" s="892">
        <v>0.94250100000000003</v>
      </c>
      <c r="BA25" s="892">
        <v>0.91890300000000003</v>
      </c>
      <c r="BB25" s="892">
        <v>0.93333500000000003</v>
      </c>
      <c r="BC25" s="892">
        <v>1.065742</v>
      </c>
      <c r="BD25" s="892">
        <v>0.97613499999999997</v>
      </c>
      <c r="BE25" s="892">
        <v>1.029941</v>
      </c>
      <c r="BF25" s="559">
        <v>1.0409440000000001</v>
      </c>
      <c r="BG25" s="559">
        <v>1.0021</v>
      </c>
      <c r="BH25" s="559">
        <v>0.98911099999999996</v>
      </c>
      <c r="BI25" s="559">
        <v>1.019679</v>
      </c>
      <c r="BJ25" s="559">
        <v>1.012794</v>
      </c>
      <c r="BK25" s="559">
        <v>0.96309480000000003</v>
      </c>
      <c r="BL25" s="559">
        <v>0.91346649999999996</v>
      </c>
      <c r="BM25" s="559">
        <v>0.93777569999999999</v>
      </c>
      <c r="BN25" s="559">
        <v>0.96774800000000005</v>
      </c>
      <c r="BO25" s="559">
        <v>0.97287009999999996</v>
      </c>
      <c r="BP25" s="559">
        <v>0.98498070000000004</v>
      </c>
      <c r="BQ25" s="559">
        <v>0.99490469999999998</v>
      </c>
      <c r="BR25" s="559">
        <v>1.0041</v>
      </c>
      <c r="BS25" s="559">
        <v>0.96193640000000002</v>
      </c>
      <c r="BT25" s="559">
        <v>0.96368299999999996</v>
      </c>
      <c r="BU25" s="559">
        <v>0.99091130000000005</v>
      </c>
      <c r="BV25" s="559">
        <v>0.99262510000000004</v>
      </c>
    </row>
    <row r="26" spans="1:74" s="273" customFormat="1" ht="11.1" customHeight="1" x14ac:dyDescent="0.2">
      <c r="A26" s="548" t="s">
        <v>240</v>
      </c>
      <c r="B26" s="549" t="s">
        <v>1102</v>
      </c>
      <c r="C26" s="102">
        <v>5.2172580000000002</v>
      </c>
      <c r="D26" s="102">
        <v>4.2468570000000003</v>
      </c>
      <c r="E26" s="102">
        <v>5.1479679999999997</v>
      </c>
      <c r="F26" s="102">
        <v>5.4774669999999999</v>
      </c>
      <c r="G26" s="102">
        <v>5.496645</v>
      </c>
      <c r="H26" s="102">
        <v>5.5151669999999999</v>
      </c>
      <c r="I26" s="102">
        <v>5.5017420000000001</v>
      </c>
      <c r="J26" s="102">
        <v>5.5961290000000004</v>
      </c>
      <c r="K26" s="102">
        <v>5.5712330000000003</v>
      </c>
      <c r="L26" s="102">
        <v>5.7210000000000001</v>
      </c>
      <c r="M26" s="102">
        <v>5.7728330000000003</v>
      </c>
      <c r="N26" s="102">
        <v>5.7409359999999996</v>
      </c>
      <c r="O26" s="102">
        <v>5.5083549999999999</v>
      </c>
      <c r="P26" s="102">
        <v>5.5139639999999996</v>
      </c>
      <c r="Q26" s="102">
        <v>5.9523549999999998</v>
      </c>
      <c r="R26" s="102">
        <v>5.9173</v>
      </c>
      <c r="S26" s="102">
        <v>5.9610000000000003</v>
      </c>
      <c r="T26" s="102">
        <v>6.008267</v>
      </c>
      <c r="U26" s="102">
        <v>6.1885159999999999</v>
      </c>
      <c r="V26" s="102">
        <v>6.0605479999999998</v>
      </c>
      <c r="W26" s="102">
        <v>6.1540670000000004</v>
      </c>
      <c r="X26" s="102">
        <v>6.1677419999999996</v>
      </c>
      <c r="Y26" s="102">
        <v>6.1393000000000004</v>
      </c>
      <c r="Z26" s="102">
        <v>5.6004519999999998</v>
      </c>
      <c r="AA26" s="102">
        <v>6.0409680000000003</v>
      </c>
      <c r="AB26" s="102">
        <v>6.1175360000000003</v>
      </c>
      <c r="AC26" s="102">
        <v>6.3514189999999999</v>
      </c>
      <c r="AD26" s="102">
        <v>6.4454330000000004</v>
      </c>
      <c r="AE26" s="102">
        <v>6.428839</v>
      </c>
      <c r="AF26" s="102">
        <v>6.4082999999999997</v>
      </c>
      <c r="AG26" s="102">
        <v>6.5056770000000004</v>
      </c>
      <c r="AH26" s="102">
        <v>6.6308389999999999</v>
      </c>
      <c r="AI26" s="102">
        <v>6.7954330000000001</v>
      </c>
      <c r="AJ26" s="102">
        <v>6.8048390000000003</v>
      </c>
      <c r="AK26" s="102">
        <v>6.7828330000000001</v>
      </c>
      <c r="AL26" s="102">
        <v>6.6485479999999999</v>
      </c>
      <c r="AM26" s="102">
        <v>6.0579359999999998</v>
      </c>
      <c r="AN26" s="102">
        <v>6.6409310000000001</v>
      </c>
      <c r="AO26" s="102">
        <v>6.8315479999999997</v>
      </c>
      <c r="AP26" s="102">
        <v>6.9739000000000004</v>
      </c>
      <c r="AQ26" s="102">
        <v>7.0499359999999998</v>
      </c>
      <c r="AR26" s="102">
        <v>7.0128000000000004</v>
      </c>
      <c r="AS26" s="102">
        <v>6.8948070000000001</v>
      </c>
      <c r="AT26" s="102">
        <v>7.0300649999999996</v>
      </c>
      <c r="AU26" s="102">
        <v>7.1593999999999998</v>
      </c>
      <c r="AV26" s="102">
        <v>7.228548</v>
      </c>
      <c r="AW26" s="102">
        <v>7.2877330000000002</v>
      </c>
      <c r="AX26" s="102">
        <v>7.1311289999999996</v>
      </c>
      <c r="AY26" s="892">
        <v>6.7095159999999998</v>
      </c>
      <c r="AZ26" s="892">
        <v>6.9413210000000003</v>
      </c>
      <c r="BA26" s="892">
        <v>7.3242580000000004</v>
      </c>
      <c r="BB26" s="892">
        <v>7.3574330000000003</v>
      </c>
      <c r="BC26" s="892">
        <v>7.4719360000000004</v>
      </c>
      <c r="BD26" s="892">
        <v>7.2064961332999999</v>
      </c>
      <c r="BE26" s="892">
        <v>7.1635319322999997</v>
      </c>
      <c r="BF26" s="559">
        <v>7.3315549999999998</v>
      </c>
      <c r="BG26" s="559">
        <v>7.3627830000000003</v>
      </c>
      <c r="BH26" s="559">
        <v>7.3362769999999999</v>
      </c>
      <c r="BI26" s="559">
        <v>7.2772050000000004</v>
      </c>
      <c r="BJ26" s="559">
        <v>7.0884169999999997</v>
      </c>
      <c r="BK26" s="559">
        <v>7.1186689999999997</v>
      </c>
      <c r="BL26" s="559">
        <v>7.0918479999999997</v>
      </c>
      <c r="BM26" s="559">
        <v>7.2319789999999999</v>
      </c>
      <c r="BN26" s="559">
        <v>7.3344670000000001</v>
      </c>
      <c r="BO26" s="559">
        <v>7.3543430000000001</v>
      </c>
      <c r="BP26" s="559">
        <v>7.3964949999999998</v>
      </c>
      <c r="BQ26" s="559">
        <v>7.3955529999999996</v>
      </c>
      <c r="BR26" s="559">
        <v>7.4667180000000002</v>
      </c>
      <c r="BS26" s="559">
        <v>7.4997959999999999</v>
      </c>
      <c r="BT26" s="559">
        <v>7.5198910000000003</v>
      </c>
      <c r="BU26" s="559">
        <v>7.4980510000000002</v>
      </c>
      <c r="BV26" s="559">
        <v>7.32599</v>
      </c>
    </row>
    <row r="27" spans="1:74" s="273" customFormat="1" ht="11.1" customHeight="1" x14ac:dyDescent="0.2">
      <c r="A27" s="548" t="s">
        <v>495</v>
      </c>
      <c r="B27" s="549" t="s">
        <v>1103</v>
      </c>
      <c r="C27" s="102">
        <v>1.073075</v>
      </c>
      <c r="D27" s="102">
        <v>0.94726999999999995</v>
      </c>
      <c r="E27" s="102">
        <v>1.094449</v>
      </c>
      <c r="F27" s="102">
        <v>1.0857479999999999</v>
      </c>
      <c r="G27" s="102">
        <v>1.158898</v>
      </c>
      <c r="H27" s="102">
        <v>1.1696249999999999</v>
      </c>
      <c r="I27" s="102">
        <v>1.1765399999999999</v>
      </c>
      <c r="J27" s="102">
        <v>1.1004970000000001</v>
      </c>
      <c r="K27" s="102">
        <v>1.078711</v>
      </c>
      <c r="L27" s="102">
        <v>1.207738</v>
      </c>
      <c r="M27" s="102">
        <v>1.256041</v>
      </c>
      <c r="N27" s="102">
        <v>1.263269</v>
      </c>
      <c r="O27" s="102">
        <v>1.20608</v>
      </c>
      <c r="P27" s="102">
        <v>1.183184</v>
      </c>
      <c r="Q27" s="102">
        <v>1.196663</v>
      </c>
      <c r="R27" s="102">
        <v>1.156757</v>
      </c>
      <c r="S27" s="102">
        <v>1.2056260000000001</v>
      </c>
      <c r="T27" s="102">
        <v>1.2460420000000001</v>
      </c>
      <c r="U27" s="102">
        <v>1.2271460000000001</v>
      </c>
      <c r="V27" s="102">
        <v>1.1889620000000001</v>
      </c>
      <c r="W27" s="102">
        <v>1.125291</v>
      </c>
      <c r="X27" s="102">
        <v>1.2248429999999999</v>
      </c>
      <c r="Y27" s="102">
        <v>1.2798020000000001</v>
      </c>
      <c r="Z27" s="102">
        <v>1.1911320000000001</v>
      </c>
      <c r="AA27" s="102">
        <v>1.238111</v>
      </c>
      <c r="AB27" s="102">
        <v>1.237419</v>
      </c>
      <c r="AC27" s="102">
        <v>1.2492559999999999</v>
      </c>
      <c r="AD27" s="102">
        <v>1.2379389999999999</v>
      </c>
      <c r="AE27" s="102">
        <v>1.2882659999999999</v>
      </c>
      <c r="AF27" s="102">
        <v>1.341669</v>
      </c>
      <c r="AG27" s="102">
        <v>1.312074</v>
      </c>
      <c r="AH27" s="102">
        <v>1.3001560000000001</v>
      </c>
      <c r="AI27" s="102">
        <v>1.320495</v>
      </c>
      <c r="AJ27" s="102">
        <v>1.3107260000000001</v>
      </c>
      <c r="AK27" s="102">
        <v>1.3429819999999999</v>
      </c>
      <c r="AL27" s="102">
        <v>1.403586</v>
      </c>
      <c r="AM27" s="102">
        <v>1.2723739999999999</v>
      </c>
      <c r="AN27" s="102">
        <v>1.370927</v>
      </c>
      <c r="AO27" s="102">
        <v>1.3649389999999999</v>
      </c>
      <c r="AP27" s="102">
        <v>1.2994429999999999</v>
      </c>
      <c r="AQ27" s="102">
        <v>1.3099860000000001</v>
      </c>
      <c r="AR27" s="102">
        <v>1.389286</v>
      </c>
      <c r="AS27" s="102">
        <v>1.425003</v>
      </c>
      <c r="AT27" s="102">
        <v>1.4146939999999999</v>
      </c>
      <c r="AU27" s="102">
        <v>1.3742890000000001</v>
      </c>
      <c r="AV27" s="102">
        <v>1.3979870000000001</v>
      </c>
      <c r="AW27" s="102">
        <v>1.465732</v>
      </c>
      <c r="AX27" s="102">
        <v>1.4290560000000001</v>
      </c>
      <c r="AY27" s="892">
        <v>1.325928</v>
      </c>
      <c r="AZ27" s="892">
        <v>1.338042</v>
      </c>
      <c r="BA27" s="892">
        <v>1.3206439999999999</v>
      </c>
      <c r="BB27" s="892">
        <v>1.286232</v>
      </c>
      <c r="BC27" s="892">
        <v>1.3317330000000001</v>
      </c>
      <c r="BD27" s="892">
        <v>1.39422044</v>
      </c>
      <c r="BE27" s="892">
        <v>1.4056102629</v>
      </c>
      <c r="BF27" s="559">
        <v>1.3795390000000001</v>
      </c>
      <c r="BG27" s="559">
        <v>1.363262</v>
      </c>
      <c r="BH27" s="559">
        <v>1.395683</v>
      </c>
      <c r="BI27" s="559">
        <v>1.4492350000000001</v>
      </c>
      <c r="BJ27" s="559">
        <v>1.4412020000000001</v>
      </c>
      <c r="BK27" s="559">
        <v>1.4254119999999999</v>
      </c>
      <c r="BL27" s="559">
        <v>1.411095</v>
      </c>
      <c r="BM27" s="559">
        <v>1.4258759999999999</v>
      </c>
      <c r="BN27" s="559">
        <v>1.415896</v>
      </c>
      <c r="BO27" s="559">
        <v>1.4382379999999999</v>
      </c>
      <c r="BP27" s="559">
        <v>1.4617450000000001</v>
      </c>
      <c r="BQ27" s="559">
        <v>1.45947</v>
      </c>
      <c r="BR27" s="559">
        <v>1.436971</v>
      </c>
      <c r="BS27" s="559">
        <v>1.406426</v>
      </c>
      <c r="BT27" s="559">
        <v>1.4390210000000001</v>
      </c>
      <c r="BU27" s="559">
        <v>1.490639</v>
      </c>
      <c r="BV27" s="559">
        <v>1.482788</v>
      </c>
    </row>
    <row r="28" spans="1:74" ht="11.1" customHeight="1" x14ac:dyDescent="0.2">
      <c r="A28" s="270" t="s">
        <v>470</v>
      </c>
      <c r="B28" s="550" t="s">
        <v>1104</v>
      </c>
      <c r="C28" s="341">
        <v>0.92932499999999996</v>
      </c>
      <c r="D28" s="341">
        <v>0.81768099999999999</v>
      </c>
      <c r="E28" s="341">
        <v>0.94604100000000002</v>
      </c>
      <c r="F28" s="341">
        <v>0.940438</v>
      </c>
      <c r="G28" s="341">
        <v>1.007231</v>
      </c>
      <c r="H28" s="341">
        <v>1.021366</v>
      </c>
      <c r="I28" s="341">
        <v>1.0144979999999999</v>
      </c>
      <c r="J28" s="341">
        <v>0.93827899999999997</v>
      </c>
      <c r="K28" s="341">
        <v>0.93601400000000001</v>
      </c>
      <c r="L28" s="341">
        <v>1.0411539999999999</v>
      </c>
      <c r="M28" s="341">
        <v>1.0794429999999999</v>
      </c>
      <c r="N28" s="341">
        <v>1.068778</v>
      </c>
      <c r="O28" s="341">
        <v>1.0384089999999999</v>
      </c>
      <c r="P28" s="341">
        <v>1.010856</v>
      </c>
      <c r="Q28" s="341">
        <v>1.0187360000000001</v>
      </c>
      <c r="R28" s="341">
        <v>0.96519999999999995</v>
      </c>
      <c r="S28" s="341">
        <v>1.0082469999999999</v>
      </c>
      <c r="T28" s="341">
        <v>1.042924</v>
      </c>
      <c r="U28" s="341">
        <v>1.0160750000000001</v>
      </c>
      <c r="V28" s="341">
        <v>0.98452300000000004</v>
      </c>
      <c r="W28" s="341">
        <v>0.90238600000000002</v>
      </c>
      <c r="X28" s="341">
        <v>1.0142089999999999</v>
      </c>
      <c r="Y28" s="341">
        <v>1.052651</v>
      </c>
      <c r="Z28" s="341">
        <v>0.96922399999999997</v>
      </c>
      <c r="AA28" s="341">
        <v>1.0020690000000001</v>
      </c>
      <c r="AB28" s="341">
        <v>0.99927299999999997</v>
      </c>
      <c r="AC28" s="341">
        <v>0.98716800000000005</v>
      </c>
      <c r="AD28" s="341">
        <v>0.97206700000000001</v>
      </c>
      <c r="AE28" s="341">
        <v>0.99418700000000004</v>
      </c>
      <c r="AF28" s="341">
        <v>1.0363119999999999</v>
      </c>
      <c r="AG28" s="341">
        <v>1.0327040000000001</v>
      </c>
      <c r="AH28" s="341">
        <v>1.0042709999999999</v>
      </c>
      <c r="AI28" s="341">
        <v>1.003455</v>
      </c>
      <c r="AJ28" s="341">
        <v>1.0276730000000001</v>
      </c>
      <c r="AK28" s="341">
        <v>1.0534300000000001</v>
      </c>
      <c r="AL28" s="341">
        <v>1.0815969999999999</v>
      </c>
      <c r="AM28" s="341">
        <v>0.98941199999999996</v>
      </c>
      <c r="AN28" s="341">
        <v>1.0705929999999999</v>
      </c>
      <c r="AO28" s="341">
        <v>1.063188</v>
      </c>
      <c r="AP28" s="341">
        <v>0.97884099999999996</v>
      </c>
      <c r="AQ28" s="341">
        <v>1.022343</v>
      </c>
      <c r="AR28" s="341">
        <v>1.037768</v>
      </c>
      <c r="AS28" s="341">
        <v>1.0910740000000001</v>
      </c>
      <c r="AT28" s="341">
        <v>1.082182</v>
      </c>
      <c r="AU28" s="341">
        <v>1.039355</v>
      </c>
      <c r="AV28" s="341">
        <v>1.061285</v>
      </c>
      <c r="AW28" s="341">
        <v>1.118463</v>
      </c>
      <c r="AX28" s="341">
        <v>1.1065039999999999</v>
      </c>
      <c r="AY28" s="874">
        <v>1.083731</v>
      </c>
      <c r="AZ28" s="874">
        <v>1.084055</v>
      </c>
      <c r="BA28" s="874">
        <v>1.054281</v>
      </c>
      <c r="BB28" s="874">
        <v>1.0216229999999999</v>
      </c>
      <c r="BC28" s="874">
        <v>1.0354099999999999</v>
      </c>
      <c r="BD28" s="874">
        <v>1.0933999999999999</v>
      </c>
      <c r="BE28" s="874">
        <v>1.0854516129</v>
      </c>
      <c r="BF28" s="352">
        <v>1.047847</v>
      </c>
      <c r="BG28" s="352">
        <v>1.0194669999999999</v>
      </c>
      <c r="BH28" s="352">
        <v>1.045013</v>
      </c>
      <c r="BI28" s="352">
        <v>1.0841730000000001</v>
      </c>
      <c r="BJ28" s="352">
        <v>1.0633589999999999</v>
      </c>
      <c r="BK28" s="352">
        <v>1.079515</v>
      </c>
      <c r="BL28" s="352">
        <v>1.0547800000000001</v>
      </c>
      <c r="BM28" s="352">
        <v>1.058551</v>
      </c>
      <c r="BN28" s="352">
        <v>1.0391969999999999</v>
      </c>
      <c r="BO28" s="352">
        <v>1.055434</v>
      </c>
      <c r="BP28" s="352">
        <v>1.0673299999999999</v>
      </c>
      <c r="BQ28" s="352">
        <v>1.0654250000000001</v>
      </c>
      <c r="BR28" s="352">
        <v>1.0442610000000001</v>
      </c>
      <c r="BS28" s="352">
        <v>1.016146</v>
      </c>
      <c r="BT28" s="352">
        <v>1.050643</v>
      </c>
      <c r="BU28" s="352">
        <v>1.0965689999999999</v>
      </c>
      <c r="BV28" s="352">
        <v>1.0810379999999999</v>
      </c>
    </row>
    <row r="29" spans="1:74" s="273" customFormat="1" ht="11.1" customHeight="1" x14ac:dyDescent="0.2">
      <c r="A29" s="548" t="s">
        <v>496</v>
      </c>
      <c r="B29" s="549" t="s">
        <v>1105</v>
      </c>
      <c r="C29" s="102">
        <v>0.20483890323000001</v>
      </c>
      <c r="D29" s="102">
        <v>0.17625042857000001</v>
      </c>
      <c r="E29" s="102">
        <v>0.19487067742</v>
      </c>
      <c r="F29" s="102">
        <v>0.20473469999999999</v>
      </c>
      <c r="G29" s="102">
        <v>0.21161429032000001</v>
      </c>
      <c r="H29" s="102">
        <v>0.21940116667000001</v>
      </c>
      <c r="I29" s="102">
        <v>0.21600022581</v>
      </c>
      <c r="J29" s="102">
        <v>0.21261125806</v>
      </c>
      <c r="K29" s="102">
        <v>0.21483326666999999</v>
      </c>
      <c r="L29" s="102">
        <v>0.21329096774</v>
      </c>
      <c r="M29" s="102">
        <v>0.2200675</v>
      </c>
      <c r="N29" s="102">
        <v>0.24025983871000001</v>
      </c>
      <c r="O29" s="102">
        <v>0.22477351612999999</v>
      </c>
      <c r="P29" s="102">
        <v>0.20964453571</v>
      </c>
      <c r="Q29" s="102">
        <v>0.21499970968000001</v>
      </c>
      <c r="R29" s="102">
        <v>0.22666776666999999</v>
      </c>
      <c r="S29" s="102">
        <v>0.22458193547999999</v>
      </c>
      <c r="T29" s="102">
        <v>0.23523549999999999</v>
      </c>
      <c r="U29" s="102">
        <v>0.22451516128999999</v>
      </c>
      <c r="V29" s="102">
        <v>0.22219312902999999</v>
      </c>
      <c r="W29" s="102">
        <v>0.22286576666999999</v>
      </c>
      <c r="X29" s="102">
        <v>0.21809729032</v>
      </c>
      <c r="Y29" s="102">
        <v>0.22750053333</v>
      </c>
      <c r="Z29" s="102">
        <v>0.21345235484</v>
      </c>
      <c r="AA29" s="102">
        <v>0.20999974194000001</v>
      </c>
      <c r="AB29" s="102">
        <v>0.19571335713999999</v>
      </c>
      <c r="AC29" s="102">
        <v>0.19596929031999999</v>
      </c>
      <c r="AD29" s="102">
        <v>0.20706559999999999</v>
      </c>
      <c r="AE29" s="102">
        <v>0.22387180644999999</v>
      </c>
      <c r="AF29" s="102">
        <v>0.22693443332999999</v>
      </c>
      <c r="AG29" s="102">
        <v>0.22922758065000001</v>
      </c>
      <c r="AH29" s="102">
        <v>0.22964609677</v>
      </c>
      <c r="AI29" s="102">
        <v>0.22953399999999999</v>
      </c>
      <c r="AJ29" s="102">
        <v>0.22258022581</v>
      </c>
      <c r="AK29" s="102">
        <v>0.23239976667000001</v>
      </c>
      <c r="AL29" s="102">
        <v>0.24009680645000001</v>
      </c>
      <c r="AM29" s="102">
        <v>0.21996919355</v>
      </c>
      <c r="AN29" s="102">
        <v>0.19327451724</v>
      </c>
      <c r="AO29" s="102">
        <v>0.22074080644999999</v>
      </c>
      <c r="AP29" s="102">
        <v>0.22623393333</v>
      </c>
      <c r="AQ29" s="102">
        <v>0.22361400000000001</v>
      </c>
      <c r="AR29" s="102">
        <v>0.21826786667</v>
      </c>
      <c r="AS29" s="102">
        <v>0.22267899999999999</v>
      </c>
      <c r="AT29" s="102">
        <v>0.22261296774</v>
      </c>
      <c r="AU29" s="102">
        <v>0.22073309999999999</v>
      </c>
      <c r="AV29" s="102">
        <v>0.21496809677000001</v>
      </c>
      <c r="AW29" s="102">
        <v>0.22256733333000001</v>
      </c>
      <c r="AX29" s="102">
        <v>0.23103303225999999</v>
      </c>
      <c r="AY29" s="892">
        <v>0.21138764516</v>
      </c>
      <c r="AZ29" s="892">
        <v>0.20428678571</v>
      </c>
      <c r="BA29" s="892">
        <v>0.2030663871</v>
      </c>
      <c r="BB29" s="892">
        <v>0.20223346667</v>
      </c>
      <c r="BC29" s="892">
        <v>0.20938664516</v>
      </c>
      <c r="BD29" s="892">
        <v>0.21469150000000001</v>
      </c>
      <c r="BE29" s="892">
        <v>0.2167077</v>
      </c>
      <c r="BF29" s="559">
        <v>0.2159036</v>
      </c>
      <c r="BG29" s="559">
        <v>0.21226300000000001</v>
      </c>
      <c r="BH29" s="559">
        <v>0.20820240000000001</v>
      </c>
      <c r="BI29" s="559">
        <v>0.21849879999999999</v>
      </c>
      <c r="BJ29" s="559">
        <v>0.2226147</v>
      </c>
      <c r="BK29" s="559">
        <v>0.2075158</v>
      </c>
      <c r="BL29" s="559">
        <v>0.2028838</v>
      </c>
      <c r="BM29" s="559">
        <v>0.20785809999999999</v>
      </c>
      <c r="BN29" s="559">
        <v>0.21262300000000001</v>
      </c>
      <c r="BO29" s="559">
        <v>0.21390519999999999</v>
      </c>
      <c r="BP29" s="559">
        <v>0.21606020000000001</v>
      </c>
      <c r="BQ29" s="559">
        <v>0.21687919999999999</v>
      </c>
      <c r="BR29" s="559">
        <v>0.21370829999999999</v>
      </c>
      <c r="BS29" s="559">
        <v>0.20955019999999999</v>
      </c>
      <c r="BT29" s="559">
        <v>0.20652760000000001</v>
      </c>
      <c r="BU29" s="559">
        <v>0.2162364</v>
      </c>
      <c r="BV29" s="559">
        <v>0.2206485</v>
      </c>
    </row>
    <row r="30" spans="1:74" s="273" customFormat="1" ht="11.1" customHeight="1" x14ac:dyDescent="0.2">
      <c r="A30" s="548" t="s">
        <v>808</v>
      </c>
      <c r="B30" s="549" t="s">
        <v>1106</v>
      </c>
      <c r="C30" s="102">
        <v>0</v>
      </c>
      <c r="D30" s="102">
        <v>0</v>
      </c>
      <c r="E30" s="102">
        <v>0</v>
      </c>
      <c r="F30" s="102">
        <v>0</v>
      </c>
      <c r="G30" s="102">
        <v>0</v>
      </c>
      <c r="H30" s="102">
        <v>0</v>
      </c>
      <c r="I30" s="102">
        <v>0</v>
      </c>
      <c r="J30" s="102">
        <v>0</v>
      </c>
      <c r="K30" s="102">
        <v>0</v>
      </c>
      <c r="L30" s="102">
        <v>0</v>
      </c>
      <c r="M30" s="102">
        <v>0</v>
      </c>
      <c r="N30" s="102">
        <v>0</v>
      </c>
      <c r="O30" s="102">
        <v>-0.25954300000000002</v>
      </c>
      <c r="P30" s="102">
        <v>-0.53358000000000005</v>
      </c>
      <c r="Q30" s="102">
        <v>-0.43973400000000001</v>
      </c>
      <c r="R30" s="102">
        <v>-0.419159</v>
      </c>
      <c r="S30" s="102">
        <v>-0.32280300000000001</v>
      </c>
      <c r="T30" s="102">
        <v>-0.36192999999999997</v>
      </c>
      <c r="U30" s="102">
        <v>-0.40188400000000002</v>
      </c>
      <c r="V30" s="102">
        <v>-0.44310500000000003</v>
      </c>
      <c r="W30" s="102">
        <v>-0.42931200000000003</v>
      </c>
      <c r="X30" s="102">
        <v>-0.58893399999999996</v>
      </c>
      <c r="Y30" s="102">
        <v>-0.478047</v>
      </c>
      <c r="Z30" s="102">
        <v>-0.373726</v>
      </c>
      <c r="AA30" s="102">
        <v>-0.47386699999999998</v>
      </c>
      <c r="AB30" s="102">
        <v>-0.33417000000000002</v>
      </c>
      <c r="AC30" s="102">
        <v>-0.447542</v>
      </c>
      <c r="AD30" s="102">
        <v>-0.52693000000000001</v>
      </c>
      <c r="AE30" s="102">
        <v>-0.33610299999999999</v>
      </c>
      <c r="AF30" s="102">
        <v>-0.55097300000000005</v>
      </c>
      <c r="AG30" s="102">
        <v>-0.56745699999999999</v>
      </c>
      <c r="AH30" s="102">
        <v>-0.67401900000000003</v>
      </c>
      <c r="AI30" s="102">
        <v>-0.69033599999999995</v>
      </c>
      <c r="AJ30" s="102">
        <v>-0.66837999999999997</v>
      </c>
      <c r="AK30" s="102">
        <v>-0.55133900000000002</v>
      </c>
      <c r="AL30" s="102">
        <v>-0.47212799999999999</v>
      </c>
      <c r="AM30" s="102">
        <v>-0.48558000000000001</v>
      </c>
      <c r="AN30" s="102">
        <v>-0.55778000000000005</v>
      </c>
      <c r="AO30" s="102">
        <v>-0.468862</v>
      </c>
      <c r="AP30" s="102">
        <v>-0.60846699999999998</v>
      </c>
      <c r="AQ30" s="102">
        <v>-0.60977899999999996</v>
      </c>
      <c r="AR30" s="102">
        <v>-0.688388</v>
      </c>
      <c r="AS30" s="102">
        <v>-0.51764500000000002</v>
      </c>
      <c r="AT30" s="102">
        <v>-0.66549599999999998</v>
      </c>
      <c r="AU30" s="102">
        <v>-0.66333299999999995</v>
      </c>
      <c r="AV30" s="102">
        <v>-0.710341</v>
      </c>
      <c r="AW30" s="102">
        <v>-0.68247100000000005</v>
      </c>
      <c r="AX30" s="102">
        <v>-0.70646699999999996</v>
      </c>
      <c r="AY30" s="892">
        <v>-0.56069199999999997</v>
      </c>
      <c r="AZ30" s="892">
        <v>-0.70757499999999995</v>
      </c>
      <c r="BA30" s="892">
        <v>-0.74473299999999998</v>
      </c>
      <c r="BB30" s="892">
        <v>-0.62717000000000001</v>
      </c>
      <c r="BC30" s="892">
        <v>-0.61721099999999995</v>
      </c>
      <c r="BD30" s="892">
        <v>-0.53</v>
      </c>
      <c r="BE30" s="892">
        <v>-0.53</v>
      </c>
      <c r="BF30" s="559">
        <v>-0.64355709999999999</v>
      </c>
      <c r="BG30" s="559">
        <v>-0.64826709999999999</v>
      </c>
      <c r="BH30" s="559">
        <v>-0.64083380000000001</v>
      </c>
      <c r="BI30" s="559">
        <v>-0.61107880000000003</v>
      </c>
      <c r="BJ30" s="559">
        <v>-0.59494820000000004</v>
      </c>
      <c r="BK30" s="559">
        <v>-0.64185840000000005</v>
      </c>
      <c r="BL30" s="559">
        <v>-0.62264319999999995</v>
      </c>
      <c r="BM30" s="559">
        <v>-0.61657169999999994</v>
      </c>
      <c r="BN30" s="559">
        <v>-0.61891859999999999</v>
      </c>
      <c r="BO30" s="559">
        <v>-0.62548899999999996</v>
      </c>
      <c r="BP30" s="559">
        <v>-0.62091180000000001</v>
      </c>
      <c r="BQ30" s="559">
        <v>-0.61725249999999998</v>
      </c>
      <c r="BR30" s="559">
        <v>-0.63509970000000004</v>
      </c>
      <c r="BS30" s="559">
        <v>-0.64954599999999996</v>
      </c>
      <c r="BT30" s="559">
        <v>-0.64343309999999998</v>
      </c>
      <c r="BU30" s="559">
        <v>-0.60161189999999998</v>
      </c>
      <c r="BV30" s="559">
        <v>-0.57989710000000005</v>
      </c>
    </row>
    <row r="31" spans="1:74" s="273" customFormat="1" ht="11.1" customHeight="1" x14ac:dyDescent="0.2">
      <c r="A31" s="548" t="s">
        <v>242</v>
      </c>
      <c r="B31" s="549" t="s">
        <v>1107</v>
      </c>
      <c r="C31" s="102">
        <v>-3.1148169999999999</v>
      </c>
      <c r="D31" s="102">
        <v>-2.6669429999999998</v>
      </c>
      <c r="E31" s="102">
        <v>-2.5800679999999998</v>
      </c>
      <c r="F31" s="102">
        <v>-3.084886</v>
      </c>
      <c r="G31" s="102">
        <v>-2.8951020000000001</v>
      </c>
      <c r="H31" s="102">
        <v>-3.2497189999999998</v>
      </c>
      <c r="I31" s="102">
        <v>-3.3261409999999998</v>
      </c>
      <c r="J31" s="102">
        <v>-3.396852</v>
      </c>
      <c r="K31" s="102">
        <v>-2.8294700000000002</v>
      </c>
      <c r="L31" s="102">
        <v>-3.282238</v>
      </c>
      <c r="M31" s="102">
        <v>-3.90747</v>
      </c>
      <c r="N31" s="102">
        <v>-4.176539</v>
      </c>
      <c r="O31" s="102">
        <v>-3.556521</v>
      </c>
      <c r="P31" s="102">
        <v>-3.19373</v>
      </c>
      <c r="Q31" s="102">
        <v>-3.8422109999999998</v>
      </c>
      <c r="R31" s="102">
        <v>-3.9724819999999998</v>
      </c>
      <c r="S31" s="102">
        <v>-3.8886780000000001</v>
      </c>
      <c r="T31" s="102">
        <v>-4.1925840000000001</v>
      </c>
      <c r="U31" s="102">
        <v>-3.848052</v>
      </c>
      <c r="V31" s="102">
        <v>-4.1486910000000004</v>
      </c>
      <c r="W31" s="102">
        <v>-4.3784879999999999</v>
      </c>
      <c r="X31" s="102">
        <v>-3.667081</v>
      </c>
      <c r="Y31" s="102">
        <v>-3.7840470000000002</v>
      </c>
      <c r="Z31" s="102">
        <v>-4.236567</v>
      </c>
      <c r="AA31" s="102">
        <v>-3.710474</v>
      </c>
      <c r="AB31" s="102">
        <v>-3.3660320000000001</v>
      </c>
      <c r="AC31" s="102">
        <v>-4.533042</v>
      </c>
      <c r="AD31" s="102">
        <v>-3.5334880000000002</v>
      </c>
      <c r="AE31" s="102">
        <v>-3.9949430000000001</v>
      </c>
      <c r="AF31" s="102">
        <v>-3.827915</v>
      </c>
      <c r="AG31" s="102">
        <v>-4.4119080000000004</v>
      </c>
      <c r="AH31" s="102">
        <v>-4.1159499999999998</v>
      </c>
      <c r="AI31" s="102">
        <v>-4.0346460000000004</v>
      </c>
      <c r="AJ31" s="102">
        <v>-4.2948300000000001</v>
      </c>
      <c r="AK31" s="102">
        <v>-4.5761000000000003</v>
      </c>
      <c r="AL31" s="102">
        <v>-4.9017249999999999</v>
      </c>
      <c r="AM31" s="102">
        <v>-4.5012720000000002</v>
      </c>
      <c r="AN31" s="102">
        <v>-4.5346140000000004</v>
      </c>
      <c r="AO31" s="102">
        <v>-4.5472830000000002</v>
      </c>
      <c r="AP31" s="102">
        <v>-4.363353</v>
      </c>
      <c r="AQ31" s="102">
        <v>-4.0849960000000003</v>
      </c>
      <c r="AR31" s="102">
        <v>-4.7655969999999996</v>
      </c>
      <c r="AS31" s="102">
        <v>-4.4273100000000003</v>
      </c>
      <c r="AT31" s="102">
        <v>-5.1403160000000003</v>
      </c>
      <c r="AU31" s="102">
        <v>-5.1336539999999999</v>
      </c>
      <c r="AV31" s="102">
        <v>-5.1276250000000001</v>
      </c>
      <c r="AW31" s="102">
        <v>-5.641356</v>
      </c>
      <c r="AX31" s="102">
        <v>-5.5306319999999998</v>
      </c>
      <c r="AY31" s="892">
        <v>-4.6681720000000002</v>
      </c>
      <c r="AZ31" s="892">
        <v>-4.5831749999999998</v>
      </c>
      <c r="BA31" s="892">
        <v>-4.8555840000000003</v>
      </c>
      <c r="BB31" s="892">
        <v>-4.7886329999999999</v>
      </c>
      <c r="BC31" s="892">
        <v>-4.845879</v>
      </c>
      <c r="BD31" s="892">
        <v>-5.5221193133000002</v>
      </c>
      <c r="BE31" s="892">
        <v>-5.0563518919000003</v>
      </c>
      <c r="BF31" s="559">
        <v>-5.2815580000000004</v>
      </c>
      <c r="BG31" s="559">
        <v>-4.8436709999999996</v>
      </c>
      <c r="BH31" s="559">
        <v>-4.2866569999999999</v>
      </c>
      <c r="BI31" s="559">
        <v>-4.9787549999999996</v>
      </c>
      <c r="BJ31" s="559">
        <v>-5.0603639999999999</v>
      </c>
      <c r="BK31" s="559">
        <v>-4.3553810000000004</v>
      </c>
      <c r="BL31" s="559">
        <v>-4.7481390000000001</v>
      </c>
      <c r="BM31" s="559">
        <v>-4.9613389999999997</v>
      </c>
      <c r="BN31" s="559">
        <v>-4.6993369999999999</v>
      </c>
      <c r="BO31" s="559">
        <v>-4.5455249999999996</v>
      </c>
      <c r="BP31" s="559">
        <v>-4.7395569999999996</v>
      </c>
      <c r="BQ31" s="559">
        <v>-4.697044</v>
      </c>
      <c r="BR31" s="559">
        <v>-4.8380320000000001</v>
      </c>
      <c r="BS31" s="559">
        <v>-4.8827249999999998</v>
      </c>
      <c r="BT31" s="559">
        <v>-4.7116629999999997</v>
      </c>
      <c r="BU31" s="559">
        <v>-4.9192900000000002</v>
      </c>
      <c r="BV31" s="559">
        <v>-5.0534699999999999</v>
      </c>
    </row>
    <row r="32" spans="1:74" ht="11.1" customHeight="1" x14ac:dyDescent="0.2">
      <c r="A32" s="270" t="s">
        <v>534</v>
      </c>
      <c r="B32" s="550" t="s">
        <v>1108</v>
      </c>
      <c r="C32" s="341">
        <v>-2.025941</v>
      </c>
      <c r="D32" s="341">
        <v>-1.762502</v>
      </c>
      <c r="E32" s="341">
        <v>-2.0460940000000001</v>
      </c>
      <c r="F32" s="341">
        <v>-2.2540529999999999</v>
      </c>
      <c r="G32" s="341">
        <v>-2.2139150000000001</v>
      </c>
      <c r="H32" s="341">
        <v>-2.295032</v>
      </c>
      <c r="I32" s="341">
        <v>-2.0504500000000001</v>
      </c>
      <c r="J32" s="341">
        <v>-2.3247559999999998</v>
      </c>
      <c r="K32" s="341">
        <v>-2.0814499999999998</v>
      </c>
      <c r="L32" s="341">
        <v>-2.0692729999999999</v>
      </c>
      <c r="M32" s="341">
        <v>-2.3163990000000001</v>
      </c>
      <c r="N32" s="341">
        <v>-2.1661769999999998</v>
      </c>
      <c r="O32" s="341">
        <v>-2.0427529999999998</v>
      </c>
      <c r="P32" s="341">
        <v>-2.0258090000000002</v>
      </c>
      <c r="Q32" s="341">
        <v>-2.133229</v>
      </c>
      <c r="R32" s="341">
        <v>-2.2663540000000002</v>
      </c>
      <c r="S32" s="341">
        <v>-2.3111630000000001</v>
      </c>
      <c r="T32" s="341">
        <v>-2.5179529999999999</v>
      </c>
      <c r="U32" s="341">
        <v>-2.199776</v>
      </c>
      <c r="V32" s="341">
        <v>-2.314905</v>
      </c>
      <c r="W32" s="341">
        <v>-2.233911</v>
      </c>
      <c r="X32" s="341">
        <v>-2.2266379999999999</v>
      </c>
      <c r="Y32" s="341">
        <v>-2.176256</v>
      </c>
      <c r="Z32" s="341">
        <v>-2.3614280000000001</v>
      </c>
      <c r="AA32" s="341">
        <v>-2.3243119999999999</v>
      </c>
      <c r="AB32" s="341">
        <v>-2.3556080000000001</v>
      </c>
      <c r="AC32" s="341">
        <v>-2.7403689999999998</v>
      </c>
      <c r="AD32" s="341">
        <v>-2.4903870000000001</v>
      </c>
      <c r="AE32" s="341">
        <v>-2.4563679999999999</v>
      </c>
      <c r="AF32" s="341">
        <v>-2.4911789999999998</v>
      </c>
      <c r="AG32" s="341">
        <v>-2.432706</v>
      </c>
      <c r="AH32" s="341">
        <v>-2.4560149999999998</v>
      </c>
      <c r="AI32" s="341">
        <v>-2.5997840000000001</v>
      </c>
      <c r="AJ32" s="341">
        <v>-2.5997599999999998</v>
      </c>
      <c r="AK32" s="341">
        <v>-2.605963</v>
      </c>
      <c r="AL32" s="341">
        <v>-2.5784389999999999</v>
      </c>
      <c r="AM32" s="341">
        <v>-2.522017</v>
      </c>
      <c r="AN32" s="341">
        <v>-2.6750039999999999</v>
      </c>
      <c r="AO32" s="341">
        <v>-2.58704</v>
      </c>
      <c r="AP32" s="341">
        <v>-2.737743</v>
      </c>
      <c r="AQ32" s="341">
        <v>-2.5849679999999999</v>
      </c>
      <c r="AR32" s="341">
        <v>-2.7082679999999999</v>
      </c>
      <c r="AS32" s="341">
        <v>-2.6403120000000002</v>
      </c>
      <c r="AT32" s="341">
        <v>-2.78193</v>
      </c>
      <c r="AU32" s="341">
        <v>-2.876274</v>
      </c>
      <c r="AV32" s="341">
        <v>-2.752624</v>
      </c>
      <c r="AW32" s="341">
        <v>-3.0819390000000002</v>
      </c>
      <c r="AX32" s="341">
        <v>-2.9421629999999999</v>
      </c>
      <c r="AY32" s="874">
        <v>-2.77542</v>
      </c>
      <c r="AZ32" s="874">
        <v>-2.8681390000000002</v>
      </c>
      <c r="BA32" s="874">
        <v>-2.8857940000000002</v>
      </c>
      <c r="BB32" s="874">
        <v>-2.9790009999999998</v>
      </c>
      <c r="BC32" s="874">
        <v>-2.882479</v>
      </c>
      <c r="BD32" s="874">
        <v>-2.8924048</v>
      </c>
      <c r="BE32" s="874">
        <v>-2.8469513225999998</v>
      </c>
      <c r="BF32" s="352">
        <v>-3.015228</v>
      </c>
      <c r="BG32" s="352">
        <v>-2.979053</v>
      </c>
      <c r="BH32" s="352">
        <v>-2.9365100000000002</v>
      </c>
      <c r="BI32" s="352">
        <v>-2.9647359999999998</v>
      </c>
      <c r="BJ32" s="352">
        <v>-2.9712710000000002</v>
      </c>
      <c r="BK32" s="352">
        <v>-2.9617360000000001</v>
      </c>
      <c r="BL32" s="352">
        <v>-2.971962</v>
      </c>
      <c r="BM32" s="352">
        <v>-3.027971</v>
      </c>
      <c r="BN32" s="352">
        <v>-3.0588609999999998</v>
      </c>
      <c r="BO32" s="352">
        <v>-3.0985969999999998</v>
      </c>
      <c r="BP32" s="352">
        <v>-3.1990240000000001</v>
      </c>
      <c r="BQ32" s="352">
        <v>-3.0962109999999998</v>
      </c>
      <c r="BR32" s="352">
        <v>-3.0905689999999999</v>
      </c>
      <c r="BS32" s="352">
        <v>-3.116406</v>
      </c>
      <c r="BT32" s="352">
        <v>-3.130153</v>
      </c>
      <c r="BU32" s="352">
        <v>-3.150353</v>
      </c>
      <c r="BV32" s="352">
        <v>-3.131237</v>
      </c>
    </row>
    <row r="33" spans="1:74" ht="11.1" customHeight="1" x14ac:dyDescent="0.2">
      <c r="A33" s="270" t="s">
        <v>99</v>
      </c>
      <c r="B33" s="550" t="s">
        <v>1109</v>
      </c>
      <c r="C33" s="341">
        <v>0.15836700000000001</v>
      </c>
      <c r="D33" s="341">
        <v>0.117317</v>
      </c>
      <c r="E33" s="341">
        <v>0.25011100000000003</v>
      </c>
      <c r="F33" s="341">
        <v>0.30749300000000002</v>
      </c>
      <c r="G33" s="341">
        <v>0.26441399999999998</v>
      </c>
      <c r="H33" s="341">
        <v>0.33150200000000002</v>
      </c>
      <c r="I33" s="341">
        <v>0.35992499999999999</v>
      </c>
      <c r="J33" s="341">
        <v>0.15410099999999999</v>
      </c>
      <c r="K33" s="341">
        <v>0.22938900000000001</v>
      </c>
      <c r="L33" s="341">
        <v>0.23081399999999999</v>
      </c>
      <c r="M33" s="341">
        <v>6.1376E-2</v>
      </c>
      <c r="N33" s="341">
        <v>-8.5599999999999999E-4</v>
      </c>
      <c r="O33" s="341">
        <v>9.5194000000000001E-2</v>
      </c>
      <c r="P33" s="341">
        <v>0.19190299999999999</v>
      </c>
      <c r="Q33" s="341">
        <v>0.220249</v>
      </c>
      <c r="R33" s="341">
        <v>0.40047500000000003</v>
      </c>
      <c r="S33" s="341">
        <v>0.19045999999999999</v>
      </c>
      <c r="T33" s="341">
        <v>0.29161599999999999</v>
      </c>
      <c r="U33" s="341">
        <v>0.41736899999999999</v>
      </c>
      <c r="V33" s="341">
        <v>0.24548500000000001</v>
      </c>
      <c r="W33" s="341">
        <v>0.20273099999999999</v>
      </c>
      <c r="X33" s="341">
        <v>0.35770400000000002</v>
      </c>
      <c r="Y33" s="341">
        <v>0.30107099999999998</v>
      </c>
      <c r="Z33" s="341">
        <v>0.234906</v>
      </c>
      <c r="AA33" s="341">
        <v>0.324015</v>
      </c>
      <c r="AB33" s="341">
        <v>0.28340399999999999</v>
      </c>
      <c r="AC33" s="341">
        <v>0.23551900000000001</v>
      </c>
      <c r="AD33" s="341">
        <v>0.32553700000000002</v>
      </c>
      <c r="AE33" s="341">
        <v>0.13514599999999999</v>
      </c>
      <c r="AF33" s="341">
        <v>0.361431</v>
      </c>
      <c r="AG33" s="341">
        <v>0.26480999999999999</v>
      </c>
      <c r="AH33" s="341">
        <v>0.20915900000000001</v>
      </c>
      <c r="AI33" s="341">
        <v>0.13992099999999999</v>
      </c>
      <c r="AJ33" s="341">
        <v>0.19544900000000001</v>
      </c>
      <c r="AK33" s="341">
        <v>0.18535599999999999</v>
      </c>
      <c r="AL33" s="341">
        <v>0.168544</v>
      </c>
      <c r="AM33" s="341">
        <v>9.2163999999999996E-2</v>
      </c>
      <c r="AN33" s="341">
        <v>5.7181999999999997E-2</v>
      </c>
      <c r="AO33" s="341">
        <v>0.122097</v>
      </c>
      <c r="AP33" s="341">
        <v>0.20674300000000001</v>
      </c>
      <c r="AQ33" s="341">
        <v>0.22598599999999999</v>
      </c>
      <c r="AR33" s="341">
        <v>0.19228600000000001</v>
      </c>
      <c r="AS33" s="341">
        <v>0.156251</v>
      </c>
      <c r="AT33" s="341">
        <v>0.111724</v>
      </c>
      <c r="AU33" s="341">
        <v>7.5824000000000003E-2</v>
      </c>
      <c r="AV33" s="341">
        <v>0.110558</v>
      </c>
      <c r="AW33" s="341">
        <v>0.14542099999999999</v>
      </c>
      <c r="AX33" s="341">
        <v>0.124186</v>
      </c>
      <c r="AY33" s="874">
        <v>0.10745399999999999</v>
      </c>
      <c r="AZ33" s="874">
        <v>0.166273</v>
      </c>
      <c r="BA33" s="874">
        <v>0.141732</v>
      </c>
      <c r="BB33" s="874">
        <v>4.5494E-2</v>
      </c>
      <c r="BC33" s="874">
        <v>8.4412000000000001E-2</v>
      </c>
      <c r="BD33" s="874">
        <v>2.4230000000000002E-2</v>
      </c>
      <c r="BE33" s="874">
        <v>0.1463248</v>
      </c>
      <c r="BF33" s="352">
        <v>0.15441930000000001</v>
      </c>
      <c r="BG33" s="352">
        <v>0.19967370000000001</v>
      </c>
      <c r="BH33" s="352">
        <v>0.21067610000000001</v>
      </c>
      <c r="BI33" s="352">
        <v>0.10724599999999999</v>
      </c>
      <c r="BJ33" s="352">
        <v>8.7987599999999992E-3</v>
      </c>
      <c r="BK33" s="352">
        <v>0.1678877</v>
      </c>
      <c r="BL33" s="352">
        <v>0.1177139</v>
      </c>
      <c r="BM33" s="352">
        <v>0.15107619999999999</v>
      </c>
      <c r="BN33" s="352">
        <v>0.1385449</v>
      </c>
      <c r="BO33" s="352">
        <v>0.10804610000000001</v>
      </c>
      <c r="BP33" s="352">
        <v>0.14380380000000001</v>
      </c>
      <c r="BQ33" s="352">
        <v>0.18042839999999999</v>
      </c>
      <c r="BR33" s="352">
        <v>0.1150446</v>
      </c>
      <c r="BS33" s="352">
        <v>0.125888</v>
      </c>
      <c r="BT33" s="352">
        <v>0.1288405</v>
      </c>
      <c r="BU33" s="352">
        <v>7.7373800000000006E-2</v>
      </c>
      <c r="BV33" s="352">
        <v>-2.5622499999999999E-3</v>
      </c>
    </row>
    <row r="34" spans="1:74" ht="11.1" customHeight="1" x14ac:dyDescent="0.2">
      <c r="A34" s="270" t="s">
        <v>101</v>
      </c>
      <c r="B34" s="550" t="s">
        <v>1110</v>
      </c>
      <c r="C34" s="341">
        <v>-9.8133999999999999E-2</v>
      </c>
      <c r="D34" s="341">
        <v>-4.7844999999999999E-2</v>
      </c>
      <c r="E34" s="341">
        <v>-7.7358999999999997E-2</v>
      </c>
      <c r="F34" s="341">
        <v>-4.9643E-2</v>
      </c>
      <c r="G34" s="341">
        <v>-4.1135999999999999E-2</v>
      </c>
      <c r="H34" s="341">
        <v>-2.615E-2</v>
      </c>
      <c r="I34" s="341">
        <v>-1.4059E-2</v>
      </c>
      <c r="J34" s="341">
        <v>-4.1771000000000003E-2</v>
      </c>
      <c r="K34" s="341">
        <v>-3.3956E-2</v>
      </c>
      <c r="L34" s="341">
        <v>-3.7175E-2</v>
      </c>
      <c r="M34" s="341">
        <v>-5.9538000000000001E-2</v>
      </c>
      <c r="N34" s="341">
        <v>-6.8403000000000005E-2</v>
      </c>
      <c r="O34" s="341">
        <v>-4.8375000000000001E-2</v>
      </c>
      <c r="P34" s="341">
        <v>-0.109417</v>
      </c>
      <c r="Q34" s="341">
        <v>-5.3983000000000003E-2</v>
      </c>
      <c r="R34" s="341">
        <v>-0.13822699999999999</v>
      </c>
      <c r="S34" s="341">
        <v>-9.0316999999999995E-2</v>
      </c>
      <c r="T34" s="341">
        <v>-6.8897E-2</v>
      </c>
      <c r="U34" s="341">
        <v>-7.6219999999999996E-2</v>
      </c>
      <c r="V34" s="341">
        <v>-4.827E-2</v>
      </c>
      <c r="W34" s="341">
        <v>-6.9183999999999996E-2</v>
      </c>
      <c r="X34" s="341">
        <v>-3.8783999999999999E-2</v>
      </c>
      <c r="Y34" s="341">
        <v>-1.32E-3</v>
      </c>
      <c r="Z34" s="341">
        <v>-1.7961000000000001E-2</v>
      </c>
      <c r="AA34" s="341">
        <v>-4.4874999999999998E-2</v>
      </c>
      <c r="AB34" s="341">
        <v>-4.2971000000000002E-2</v>
      </c>
      <c r="AC34" s="341">
        <v>-4.4368999999999999E-2</v>
      </c>
      <c r="AD34" s="341">
        <v>-8.5799E-2</v>
      </c>
      <c r="AE34" s="341">
        <v>-4.6857999999999997E-2</v>
      </c>
      <c r="AF34" s="341">
        <v>-5.9906000000000001E-2</v>
      </c>
      <c r="AG34" s="341">
        <v>-5.8367000000000002E-2</v>
      </c>
      <c r="AH34" s="341">
        <v>-2.2735999999999999E-2</v>
      </c>
      <c r="AI34" s="341">
        <v>-4.0777000000000001E-2</v>
      </c>
      <c r="AJ34" s="341">
        <v>-6.0004000000000002E-2</v>
      </c>
      <c r="AK34" s="341">
        <v>-3.5195999999999998E-2</v>
      </c>
      <c r="AL34" s="341">
        <v>-6.3447000000000003E-2</v>
      </c>
      <c r="AM34" s="341">
        <v>-5.3804999999999999E-2</v>
      </c>
      <c r="AN34" s="341">
        <v>-3.3079999999999998E-2</v>
      </c>
      <c r="AO34" s="341">
        <v>-7.8311000000000006E-2</v>
      </c>
      <c r="AP34" s="341">
        <v>-0.101952</v>
      </c>
      <c r="AQ34" s="341">
        <v>-8.6792999999999995E-2</v>
      </c>
      <c r="AR34" s="341">
        <v>-5.9485999999999997E-2</v>
      </c>
      <c r="AS34" s="341">
        <v>-5.4195E-2</v>
      </c>
      <c r="AT34" s="341">
        <v>-6.6141000000000005E-2</v>
      </c>
      <c r="AU34" s="341">
        <v>-8.0387E-2</v>
      </c>
      <c r="AV34" s="341">
        <v>-8.7923000000000001E-2</v>
      </c>
      <c r="AW34" s="341">
        <v>-0.113498</v>
      </c>
      <c r="AX34" s="341">
        <v>-9.8136000000000001E-2</v>
      </c>
      <c r="AY34" s="874">
        <v>-0.16137599999999999</v>
      </c>
      <c r="AZ34" s="874">
        <v>-0.119634</v>
      </c>
      <c r="BA34" s="874">
        <v>-0.16553399999999999</v>
      </c>
      <c r="BB34" s="874">
        <v>-0.18204799999999999</v>
      </c>
      <c r="BC34" s="874">
        <v>-0.17652300000000001</v>
      </c>
      <c r="BD34" s="874">
        <v>-0.16107653999999999</v>
      </c>
      <c r="BE34" s="874">
        <v>-0.15269671935000001</v>
      </c>
      <c r="BF34" s="352">
        <v>-0.1397246</v>
      </c>
      <c r="BG34" s="352">
        <v>-0.13627110000000001</v>
      </c>
      <c r="BH34" s="352">
        <v>-0.1417157</v>
      </c>
      <c r="BI34" s="352">
        <v>-0.14105899999999999</v>
      </c>
      <c r="BJ34" s="352">
        <v>-0.1420738</v>
      </c>
      <c r="BK34" s="352">
        <v>-0.17396529999999999</v>
      </c>
      <c r="BL34" s="352">
        <v>-0.17458070000000001</v>
      </c>
      <c r="BM34" s="352">
        <v>-0.17967630000000001</v>
      </c>
      <c r="BN34" s="352">
        <v>-0.18008299999999999</v>
      </c>
      <c r="BO34" s="352">
        <v>-0.15871830000000001</v>
      </c>
      <c r="BP34" s="352">
        <v>-0.1509809</v>
      </c>
      <c r="BQ34" s="352">
        <v>-0.143627</v>
      </c>
      <c r="BR34" s="352">
        <v>-0.13645070000000001</v>
      </c>
      <c r="BS34" s="352">
        <v>-0.13617940000000001</v>
      </c>
      <c r="BT34" s="352">
        <v>-0.14699619999999999</v>
      </c>
      <c r="BU34" s="352">
        <v>-0.14979319999999999</v>
      </c>
      <c r="BV34" s="352">
        <v>-0.1524344</v>
      </c>
    </row>
    <row r="35" spans="1:74" s="33" customFormat="1" ht="11.1" customHeight="1" x14ac:dyDescent="0.2">
      <c r="A35" s="270" t="s">
        <v>1553</v>
      </c>
      <c r="B35" s="550" t="s">
        <v>1125</v>
      </c>
      <c r="C35" s="341">
        <v>-0.29762899999999998</v>
      </c>
      <c r="D35" s="341">
        <v>-5.7119000000000003E-2</v>
      </c>
      <c r="E35" s="341">
        <v>0.10242900000000001</v>
      </c>
      <c r="F35" s="341">
        <v>0.24458099999999999</v>
      </c>
      <c r="G35" s="341">
        <v>0.12845200000000001</v>
      </c>
      <c r="H35" s="341">
        <v>9.8767999999999995E-2</v>
      </c>
      <c r="I35" s="341">
        <v>-1.1756000000000001E-2</v>
      </c>
      <c r="J35" s="341">
        <v>-6.2330999999999998E-2</v>
      </c>
      <c r="K35" s="341">
        <v>4.5044000000000001E-2</v>
      </c>
      <c r="L35" s="341">
        <v>-0.36930000000000002</v>
      </c>
      <c r="M35" s="341">
        <v>-0.434365</v>
      </c>
      <c r="N35" s="341">
        <v>-0.55504799999999999</v>
      </c>
      <c r="O35" s="341">
        <v>-0.394067</v>
      </c>
      <c r="P35" s="341">
        <v>-0.26317699999999999</v>
      </c>
      <c r="Q35" s="341">
        <v>-0.27343299999999998</v>
      </c>
      <c r="R35" s="341">
        <v>-0.20913699999999999</v>
      </c>
      <c r="S35" s="341">
        <v>-6.0602999999999997E-2</v>
      </c>
      <c r="T35" s="341">
        <v>-0.17818300000000001</v>
      </c>
      <c r="U35" s="341">
        <v>-0.15037500000000001</v>
      </c>
      <c r="V35" s="341">
        <v>-0.28050199999999997</v>
      </c>
      <c r="W35" s="341">
        <v>-0.53022000000000002</v>
      </c>
      <c r="X35" s="341">
        <v>-0.393988</v>
      </c>
      <c r="Y35" s="341">
        <v>-0.49277500000000002</v>
      </c>
      <c r="Z35" s="341">
        <v>-0.42933300000000002</v>
      </c>
      <c r="AA35" s="341">
        <v>-0.35563600000000001</v>
      </c>
      <c r="AB35" s="341">
        <v>-0.17424700000000001</v>
      </c>
      <c r="AC35" s="341">
        <v>-0.30027100000000001</v>
      </c>
      <c r="AD35" s="341">
        <v>6.9029999999999994E-2</v>
      </c>
      <c r="AE35" s="341">
        <v>2.8399000000000001E-2</v>
      </c>
      <c r="AF35" s="341">
        <v>0.14720900000000001</v>
      </c>
      <c r="AG35" s="341">
        <v>-0.23891899999999999</v>
      </c>
      <c r="AH35" s="341">
        <v>-2.8965999999999999E-2</v>
      </c>
      <c r="AI35" s="341">
        <v>-6.9731000000000001E-2</v>
      </c>
      <c r="AJ35" s="341">
        <v>-0.24712899999999999</v>
      </c>
      <c r="AK35" s="341">
        <v>-0.49370999999999998</v>
      </c>
      <c r="AL35" s="341">
        <v>-0.45594400000000002</v>
      </c>
      <c r="AM35" s="341">
        <v>-0.48940299999999998</v>
      </c>
      <c r="AN35" s="341">
        <v>-0.27671400000000002</v>
      </c>
      <c r="AO35" s="341">
        <v>-0.29403400000000002</v>
      </c>
      <c r="AP35" s="341">
        <v>-1.8546E-2</v>
      </c>
      <c r="AQ35" s="341">
        <v>3.6512999999999997E-2</v>
      </c>
      <c r="AR35" s="341">
        <v>-1.8567E-2</v>
      </c>
      <c r="AS35" s="341">
        <v>-2.1396999999999999E-2</v>
      </c>
      <c r="AT35" s="341">
        <v>-0.12570000000000001</v>
      </c>
      <c r="AU35" s="341">
        <v>-0.121866</v>
      </c>
      <c r="AV35" s="341">
        <v>-0.41327599999999998</v>
      </c>
      <c r="AW35" s="341">
        <v>-0.526092</v>
      </c>
      <c r="AX35" s="341">
        <v>-0.44356000000000001</v>
      </c>
      <c r="AY35" s="874">
        <v>-0.32830100000000001</v>
      </c>
      <c r="AZ35" s="874">
        <v>-0.37813400000000003</v>
      </c>
      <c r="BA35" s="874">
        <v>-0.22717999999999999</v>
      </c>
      <c r="BB35" s="874">
        <v>-3.3248E-2</v>
      </c>
      <c r="BC35" s="874">
        <v>-1.2345E-2</v>
      </c>
      <c r="BD35" s="874">
        <v>7.4599593332999994E-2</v>
      </c>
      <c r="BE35" s="874">
        <v>-0.11560153065000001</v>
      </c>
      <c r="BF35" s="352">
        <v>-8.47329E-2</v>
      </c>
      <c r="BG35" s="352">
        <v>-1.7270299999999999E-2</v>
      </c>
      <c r="BH35" s="352">
        <v>-1.7835299999999998E-2</v>
      </c>
      <c r="BI35" s="352">
        <v>-0.25405109999999997</v>
      </c>
      <c r="BJ35" s="352">
        <v>-7.9638399999999998E-2</v>
      </c>
      <c r="BK35" s="352">
        <v>-9.1683000000000001E-2</v>
      </c>
      <c r="BL35" s="352">
        <v>-0.20522879999999999</v>
      </c>
      <c r="BM35" s="352">
        <v>-0.17634240000000001</v>
      </c>
      <c r="BN35" s="352">
        <v>0.20187440000000001</v>
      </c>
      <c r="BO35" s="352">
        <v>0.24310960000000001</v>
      </c>
      <c r="BP35" s="352">
        <v>0.29005619999999999</v>
      </c>
      <c r="BQ35" s="352">
        <v>0.18881229999999999</v>
      </c>
      <c r="BR35" s="352">
        <v>8.0243700000000001E-2</v>
      </c>
      <c r="BS35" s="352">
        <v>-3.5290400000000002E-3</v>
      </c>
      <c r="BT35" s="352">
        <v>-5.2254200000000001E-2</v>
      </c>
      <c r="BU35" s="352">
        <v>-0.1459299</v>
      </c>
      <c r="BV35" s="352">
        <v>-6.5821699999999997E-2</v>
      </c>
    </row>
    <row r="36" spans="1:74" ht="11.1" customHeight="1" x14ac:dyDescent="0.2">
      <c r="A36" s="270" t="s">
        <v>96</v>
      </c>
      <c r="B36" s="550" t="s">
        <v>1113</v>
      </c>
      <c r="C36" s="341">
        <v>3.2282999999999999E-2</v>
      </c>
      <c r="D36" s="341">
        <v>4.4831999999999997E-2</v>
      </c>
      <c r="E36" s="341">
        <v>2.051E-2</v>
      </c>
      <c r="F36" s="341">
        <v>7.6288999999999996E-2</v>
      </c>
      <c r="G36" s="341">
        <v>7.7346999999999999E-2</v>
      </c>
      <c r="H36" s="341">
        <v>8.5533999999999999E-2</v>
      </c>
      <c r="I36" s="341">
        <v>4.8306000000000002E-2</v>
      </c>
      <c r="J36" s="341">
        <v>8.4777000000000005E-2</v>
      </c>
      <c r="K36" s="341">
        <v>0.11254</v>
      </c>
      <c r="L36" s="341">
        <v>9.2695E-2</v>
      </c>
      <c r="M36" s="341">
        <v>-3.6116000000000002E-2</v>
      </c>
      <c r="N36" s="341">
        <v>-2.6512000000000001E-2</v>
      </c>
      <c r="O36" s="341">
        <v>-8.6840000000000007E-3</v>
      </c>
      <c r="P36" s="341">
        <v>-4.0330999999999999E-2</v>
      </c>
      <c r="Q36" s="341">
        <v>-5.3242999999999999E-2</v>
      </c>
      <c r="R36" s="341">
        <v>-8.2473000000000005E-2</v>
      </c>
      <c r="S36" s="341">
        <v>-3.2465000000000001E-2</v>
      </c>
      <c r="T36" s="341">
        <v>-6.6168000000000005E-2</v>
      </c>
      <c r="U36" s="341">
        <v>-6.1573000000000003E-2</v>
      </c>
      <c r="V36" s="341">
        <v>-0.120961</v>
      </c>
      <c r="W36" s="341">
        <v>-0.130243</v>
      </c>
      <c r="X36" s="341">
        <v>-1.1627E-2</v>
      </c>
      <c r="Y36" s="341">
        <v>-2.9367000000000001E-2</v>
      </c>
      <c r="Z36" s="341">
        <v>-5.8277000000000002E-2</v>
      </c>
      <c r="AA36" s="341">
        <v>-7.8427999999999998E-2</v>
      </c>
      <c r="AB36" s="341">
        <v>1.0213E-2</v>
      </c>
      <c r="AC36" s="341">
        <v>-4.9755000000000001E-2</v>
      </c>
      <c r="AD36" s="341">
        <v>1.0439E-2</v>
      </c>
      <c r="AE36" s="341">
        <v>2.3484000000000001E-2</v>
      </c>
      <c r="AF36" s="341">
        <v>-1.8487E-2</v>
      </c>
      <c r="AG36" s="341">
        <v>-2.2041000000000002E-2</v>
      </c>
      <c r="AH36" s="341">
        <v>-0.11561299999999999</v>
      </c>
      <c r="AI36" s="341">
        <v>-3.0096000000000001E-2</v>
      </c>
      <c r="AJ36" s="341">
        <v>-4.4408999999999997E-2</v>
      </c>
      <c r="AK36" s="341">
        <v>-9.9853999999999998E-2</v>
      </c>
      <c r="AL36" s="341">
        <v>-0.126359</v>
      </c>
      <c r="AM36" s="341">
        <v>-9.7118999999999997E-2</v>
      </c>
      <c r="AN36" s="341">
        <v>-0.13971800000000001</v>
      </c>
      <c r="AO36" s="341">
        <v>-3.3027000000000001E-2</v>
      </c>
      <c r="AP36" s="341">
        <v>-6.5976000000000007E-2</v>
      </c>
      <c r="AQ36" s="341">
        <v>-4.2764000000000003E-2</v>
      </c>
      <c r="AR36" s="341">
        <v>-0.12375700000000001</v>
      </c>
      <c r="AS36" s="341">
        <v>-8.6934999999999998E-2</v>
      </c>
      <c r="AT36" s="341">
        <v>-9.9707000000000004E-2</v>
      </c>
      <c r="AU36" s="341">
        <v>-0.132822</v>
      </c>
      <c r="AV36" s="341">
        <v>-9.9125000000000005E-2</v>
      </c>
      <c r="AW36" s="341">
        <v>-0.14815</v>
      </c>
      <c r="AX36" s="341">
        <v>-0.135103</v>
      </c>
      <c r="AY36" s="874">
        <v>-0.115773</v>
      </c>
      <c r="AZ36" s="874">
        <v>-7.7909999999999993E-2</v>
      </c>
      <c r="BA36" s="874">
        <v>-0.13311600000000001</v>
      </c>
      <c r="BB36" s="874">
        <v>-6.1427000000000002E-2</v>
      </c>
      <c r="BC36" s="874">
        <v>-6.0471999999999998E-2</v>
      </c>
      <c r="BD36" s="874">
        <v>-0.22726666667000001</v>
      </c>
      <c r="BE36" s="874">
        <v>-0.12593548387</v>
      </c>
      <c r="BF36" s="352">
        <v>-0.1444986</v>
      </c>
      <c r="BG36" s="352">
        <v>-0.12526090000000001</v>
      </c>
      <c r="BH36" s="352">
        <v>-5.1514699999999997E-2</v>
      </c>
      <c r="BI36" s="352">
        <v>-0.1094697</v>
      </c>
      <c r="BJ36" s="352">
        <v>-0.1077085</v>
      </c>
      <c r="BK36" s="352">
        <v>-4.8768699999999998E-2</v>
      </c>
      <c r="BL36" s="352">
        <v>-2.2711100000000001E-2</v>
      </c>
      <c r="BM36" s="352">
        <v>-0.1087186</v>
      </c>
      <c r="BN36" s="352">
        <v>-2.2966400000000001E-2</v>
      </c>
      <c r="BO36" s="352">
        <v>1.9121599999999999E-2</v>
      </c>
      <c r="BP36" s="352">
        <v>-5.1796599999999998E-2</v>
      </c>
      <c r="BQ36" s="352">
        <v>-4.0820200000000001E-2</v>
      </c>
      <c r="BR36" s="352">
        <v>-5.0880599999999998E-2</v>
      </c>
      <c r="BS36" s="352">
        <v>-3.2536700000000002E-2</v>
      </c>
      <c r="BT36" s="352">
        <v>3.5004599999999999E-3</v>
      </c>
      <c r="BU36" s="352">
        <v>-7.1411500000000003E-2</v>
      </c>
      <c r="BV36" s="352">
        <v>-7.9656900000000003E-2</v>
      </c>
    </row>
    <row r="37" spans="1:74" ht="11.1" customHeight="1" x14ac:dyDescent="0.2">
      <c r="A37" s="270" t="s">
        <v>97</v>
      </c>
      <c r="B37" s="550" t="s">
        <v>1114</v>
      </c>
      <c r="C37" s="341">
        <v>-0.531053</v>
      </c>
      <c r="D37" s="341">
        <v>-0.52939400000000003</v>
      </c>
      <c r="E37" s="341">
        <v>-0.37553199999999998</v>
      </c>
      <c r="F37" s="341">
        <v>-0.843028</v>
      </c>
      <c r="G37" s="341">
        <v>-0.76817800000000003</v>
      </c>
      <c r="H37" s="341">
        <v>-1.017166</v>
      </c>
      <c r="I37" s="341">
        <v>-1.1167959999999999</v>
      </c>
      <c r="J37" s="341">
        <v>-0.902976</v>
      </c>
      <c r="K37" s="341">
        <v>-0.70777999999999996</v>
      </c>
      <c r="L37" s="341">
        <v>-0.737035</v>
      </c>
      <c r="M37" s="341">
        <v>-0.79722899999999997</v>
      </c>
      <c r="N37" s="341">
        <v>-1.029407</v>
      </c>
      <c r="O37" s="341">
        <v>-0.69510400000000006</v>
      </c>
      <c r="P37" s="341">
        <v>-0.48419800000000002</v>
      </c>
      <c r="Q37" s="341">
        <v>-1.012964</v>
      </c>
      <c r="R37" s="341">
        <v>-1.1385799999999999</v>
      </c>
      <c r="S37" s="341">
        <v>-1.001911</v>
      </c>
      <c r="T37" s="341">
        <v>-1.093478</v>
      </c>
      <c r="U37" s="341">
        <v>-1.362303</v>
      </c>
      <c r="V37" s="341">
        <v>-1.1848179999999999</v>
      </c>
      <c r="W37" s="341">
        <v>-1.182345</v>
      </c>
      <c r="X37" s="341">
        <v>-0.91573199999999999</v>
      </c>
      <c r="Y37" s="341">
        <v>-0.941805</v>
      </c>
      <c r="Z37" s="341">
        <v>-1.134962</v>
      </c>
      <c r="AA37" s="341">
        <v>-0.61289199999999999</v>
      </c>
      <c r="AB37" s="341">
        <v>-0.628077</v>
      </c>
      <c r="AC37" s="341">
        <v>-0.98728099999999996</v>
      </c>
      <c r="AD37" s="341">
        <v>-0.86398299999999995</v>
      </c>
      <c r="AE37" s="341">
        <v>-0.99500200000000005</v>
      </c>
      <c r="AF37" s="341">
        <v>-1.0237149999999999</v>
      </c>
      <c r="AG37" s="341">
        <v>-1.1437580000000001</v>
      </c>
      <c r="AH37" s="341">
        <v>-1.0732079999999999</v>
      </c>
      <c r="AI37" s="341">
        <v>-0.95936200000000005</v>
      </c>
      <c r="AJ37" s="341">
        <v>-0.97177899999999995</v>
      </c>
      <c r="AK37" s="341">
        <v>-1.0325089999999999</v>
      </c>
      <c r="AL37" s="341">
        <v>-1.0417110000000001</v>
      </c>
      <c r="AM37" s="341">
        <v>-0.84178500000000001</v>
      </c>
      <c r="AN37" s="341">
        <v>-0.77446099999999996</v>
      </c>
      <c r="AO37" s="341">
        <v>-0.94643900000000003</v>
      </c>
      <c r="AP37" s="341">
        <v>-1.100668</v>
      </c>
      <c r="AQ37" s="341">
        <v>-1.1523760000000001</v>
      </c>
      <c r="AR37" s="341">
        <v>-1.3487100000000001</v>
      </c>
      <c r="AS37" s="341">
        <v>-1.2358480000000001</v>
      </c>
      <c r="AT37" s="341">
        <v>-1.376199</v>
      </c>
      <c r="AU37" s="341">
        <v>-1.3180449999999999</v>
      </c>
      <c r="AV37" s="341">
        <v>-1.1689229999999999</v>
      </c>
      <c r="AW37" s="341">
        <v>-1.2684839999999999</v>
      </c>
      <c r="AX37" s="341">
        <v>-1.309301</v>
      </c>
      <c r="AY37" s="874">
        <v>-1.0123759999999999</v>
      </c>
      <c r="AZ37" s="874">
        <v>-0.63463800000000004</v>
      </c>
      <c r="BA37" s="874">
        <v>-0.92863799999999996</v>
      </c>
      <c r="BB37" s="874">
        <v>-1.0645800000000001</v>
      </c>
      <c r="BC37" s="874">
        <v>-1.1596379999999999</v>
      </c>
      <c r="BD37" s="874">
        <v>-1.5003</v>
      </c>
      <c r="BE37" s="874">
        <v>-1.2041612903000001</v>
      </c>
      <c r="BF37" s="352">
        <v>-1.349224</v>
      </c>
      <c r="BG37" s="352">
        <v>-1.180175</v>
      </c>
      <c r="BH37" s="352">
        <v>-0.79440759999999999</v>
      </c>
      <c r="BI37" s="352">
        <v>-1.058149</v>
      </c>
      <c r="BJ37" s="352">
        <v>-1.136684</v>
      </c>
      <c r="BK37" s="352">
        <v>-0.76565130000000003</v>
      </c>
      <c r="BL37" s="352">
        <v>-0.86066169999999997</v>
      </c>
      <c r="BM37" s="352">
        <v>-1.0008250000000001</v>
      </c>
      <c r="BN37" s="352">
        <v>-1.13127</v>
      </c>
      <c r="BO37" s="352">
        <v>-1.0465040000000001</v>
      </c>
      <c r="BP37" s="352">
        <v>-1.095928</v>
      </c>
      <c r="BQ37" s="352">
        <v>-1.0774760000000001</v>
      </c>
      <c r="BR37" s="352">
        <v>-1.090236</v>
      </c>
      <c r="BS37" s="352">
        <v>-1.081631</v>
      </c>
      <c r="BT37" s="352">
        <v>-0.89215339999999999</v>
      </c>
      <c r="BU37" s="352">
        <v>-0.92642380000000002</v>
      </c>
      <c r="BV37" s="352">
        <v>-0.95269000000000004</v>
      </c>
    </row>
    <row r="38" spans="1:74" ht="11.1" customHeight="1" x14ac:dyDescent="0.2">
      <c r="A38" s="270" t="s">
        <v>98</v>
      </c>
      <c r="B38" s="550" t="s">
        <v>1115</v>
      </c>
      <c r="C38" s="341">
        <v>0.133217</v>
      </c>
      <c r="D38" s="341">
        <v>3.9888E-2</v>
      </c>
      <c r="E38" s="341">
        <v>4.0369000000000002E-2</v>
      </c>
      <c r="F38" s="341">
        <v>-1.7968000000000001E-2</v>
      </c>
      <c r="G38" s="341">
        <v>5.9402000000000003E-2</v>
      </c>
      <c r="H38" s="341">
        <v>0.10026599999999999</v>
      </c>
      <c r="I38" s="341">
        <v>3.6566000000000001E-2</v>
      </c>
      <c r="J38" s="341">
        <v>0.12684300000000001</v>
      </c>
      <c r="K38" s="341">
        <v>8.7721999999999994E-2</v>
      </c>
      <c r="L38" s="341">
        <v>0.16597200000000001</v>
      </c>
      <c r="M38" s="341">
        <v>0.13574900000000001</v>
      </c>
      <c r="N38" s="341">
        <v>0.15303</v>
      </c>
      <c r="O38" s="341">
        <v>7.6065999999999995E-2</v>
      </c>
      <c r="P38" s="341">
        <v>0.133686</v>
      </c>
      <c r="Q38" s="341">
        <v>6.7501000000000005E-2</v>
      </c>
      <c r="R38" s="341">
        <v>7.0215E-2</v>
      </c>
      <c r="S38" s="341">
        <v>7.5234999999999996E-2</v>
      </c>
      <c r="T38" s="341">
        <v>0.10524699999999999</v>
      </c>
      <c r="U38" s="341">
        <v>9.3072000000000002E-2</v>
      </c>
      <c r="V38" s="341">
        <v>8.2833000000000004E-2</v>
      </c>
      <c r="W38" s="341">
        <v>0.12843599999999999</v>
      </c>
      <c r="X38" s="341">
        <v>0.10907600000000001</v>
      </c>
      <c r="Y38" s="341">
        <v>0.118515</v>
      </c>
      <c r="Z38" s="341">
        <v>4.5319999999999999E-2</v>
      </c>
      <c r="AA38" s="341">
        <v>5.8857E-2</v>
      </c>
      <c r="AB38" s="341">
        <v>7.9787999999999998E-2</v>
      </c>
      <c r="AC38" s="341">
        <v>-0.106298</v>
      </c>
      <c r="AD38" s="341">
        <v>-1.6879000000000002E-2</v>
      </c>
      <c r="AE38" s="341">
        <v>-3.8336000000000002E-2</v>
      </c>
      <c r="AF38" s="341">
        <v>-4.6009000000000001E-2</v>
      </c>
      <c r="AG38" s="341">
        <v>-7.6535000000000006E-2</v>
      </c>
      <c r="AH38" s="341">
        <v>-3.0096000000000001E-2</v>
      </c>
      <c r="AI38" s="341">
        <v>1.8551000000000002E-2</v>
      </c>
      <c r="AJ38" s="341">
        <v>-7.2459999999999998E-3</v>
      </c>
      <c r="AK38" s="341">
        <v>9.3109999999999998E-3</v>
      </c>
      <c r="AL38" s="341">
        <v>-1.7580999999999999E-2</v>
      </c>
      <c r="AM38" s="341">
        <v>4.0266000000000003E-2</v>
      </c>
      <c r="AN38" s="341">
        <v>-6.6997000000000001E-2</v>
      </c>
      <c r="AO38" s="341">
        <v>-6.1135000000000002E-2</v>
      </c>
      <c r="AP38" s="341">
        <v>-5.0535999999999998E-2</v>
      </c>
      <c r="AQ38" s="341">
        <v>1.1273E-2</v>
      </c>
      <c r="AR38" s="341">
        <v>-6.8349999999999994E-2</v>
      </c>
      <c r="AS38" s="341">
        <v>-5.9607E-2</v>
      </c>
      <c r="AT38" s="341">
        <v>-4.5255999999999998E-2</v>
      </c>
      <c r="AU38" s="341">
        <v>-7.9232999999999998E-2</v>
      </c>
      <c r="AV38" s="341">
        <v>-2.5975999999999999E-2</v>
      </c>
      <c r="AW38" s="341">
        <v>-2.1815000000000001E-2</v>
      </c>
      <c r="AX38" s="341">
        <v>4.3705000000000001E-2</v>
      </c>
      <c r="AY38" s="874">
        <v>7.6229000000000005E-2</v>
      </c>
      <c r="AZ38" s="874">
        <v>2.4045E-2</v>
      </c>
      <c r="BA38" s="874">
        <v>-1.7034000000000001E-2</v>
      </c>
      <c r="BB38" s="874">
        <v>3.4809E-2</v>
      </c>
      <c r="BC38" s="874">
        <v>-9.6305000000000002E-2</v>
      </c>
      <c r="BD38" s="874">
        <v>-0.1303</v>
      </c>
      <c r="BE38" s="874">
        <v>-0.10158064516</v>
      </c>
      <c r="BF38" s="352">
        <v>-5.0277200000000001E-2</v>
      </c>
      <c r="BG38" s="352">
        <v>-1.51825E-2</v>
      </c>
      <c r="BH38" s="352">
        <v>2.3327500000000001E-2</v>
      </c>
      <c r="BI38" s="352">
        <v>3.6397199999999998E-2</v>
      </c>
      <c r="BJ38" s="352">
        <v>2.6284999999999999E-2</v>
      </c>
      <c r="BK38" s="352">
        <v>5.0159000000000002E-2</v>
      </c>
      <c r="BL38" s="352">
        <v>3.7084399999999997E-2</v>
      </c>
      <c r="BM38" s="352">
        <v>3.3518399999999997E-2</v>
      </c>
      <c r="BN38" s="352">
        <v>3.1317400000000002E-2</v>
      </c>
      <c r="BO38" s="352">
        <v>5.6755100000000003E-2</v>
      </c>
      <c r="BP38" s="352">
        <v>1.4433400000000001E-2</v>
      </c>
      <c r="BQ38" s="352">
        <v>-1.4219600000000001E-2</v>
      </c>
      <c r="BR38" s="352">
        <v>-3.9366000000000002E-3</v>
      </c>
      <c r="BS38" s="352">
        <v>2.5855900000000001E-2</v>
      </c>
      <c r="BT38" s="352">
        <v>5.3344799999999998E-2</v>
      </c>
      <c r="BU38" s="352">
        <v>5.9240800000000003E-2</v>
      </c>
      <c r="BV38" s="352">
        <v>4.28288E-2</v>
      </c>
    </row>
    <row r="39" spans="1:74" ht="11.1" customHeight="1" x14ac:dyDescent="0.2">
      <c r="A39" s="270" t="s">
        <v>102</v>
      </c>
      <c r="B39" s="550" t="s">
        <v>1116</v>
      </c>
      <c r="C39" s="341">
        <v>-0.485927</v>
      </c>
      <c r="D39" s="341">
        <v>-0.47211999999999998</v>
      </c>
      <c r="E39" s="341">
        <v>-0.494502</v>
      </c>
      <c r="F39" s="341">
        <v>-0.54855699999999996</v>
      </c>
      <c r="G39" s="341">
        <v>-0.40148800000000001</v>
      </c>
      <c r="H39" s="341">
        <v>-0.52744100000000005</v>
      </c>
      <c r="I39" s="341">
        <v>-0.57787699999999997</v>
      </c>
      <c r="J39" s="341">
        <v>-0.43073899999999998</v>
      </c>
      <c r="K39" s="341">
        <v>-0.48097899999999999</v>
      </c>
      <c r="L39" s="341">
        <v>-0.55893599999999999</v>
      </c>
      <c r="M39" s="341">
        <v>-0.46094800000000002</v>
      </c>
      <c r="N39" s="341">
        <v>-0.48316599999999998</v>
      </c>
      <c r="O39" s="341">
        <v>-0.538798</v>
      </c>
      <c r="P39" s="341">
        <v>-0.596387</v>
      </c>
      <c r="Q39" s="341">
        <v>-0.60310900000000001</v>
      </c>
      <c r="R39" s="341">
        <v>-0.60840099999999997</v>
      </c>
      <c r="S39" s="341">
        <v>-0.657914</v>
      </c>
      <c r="T39" s="341">
        <v>-0.66476800000000003</v>
      </c>
      <c r="U39" s="341">
        <v>-0.50824599999999998</v>
      </c>
      <c r="V39" s="341">
        <v>-0.52755300000000005</v>
      </c>
      <c r="W39" s="341">
        <v>-0.56375200000000003</v>
      </c>
      <c r="X39" s="341">
        <v>-0.54709200000000002</v>
      </c>
      <c r="Y39" s="341">
        <v>-0.56211</v>
      </c>
      <c r="Z39" s="341">
        <v>-0.51483199999999996</v>
      </c>
      <c r="AA39" s="341">
        <v>-0.677203</v>
      </c>
      <c r="AB39" s="341">
        <v>-0.53853399999999996</v>
      </c>
      <c r="AC39" s="341">
        <v>-0.54021799999999998</v>
      </c>
      <c r="AD39" s="341">
        <v>-0.48144599999999999</v>
      </c>
      <c r="AE39" s="341">
        <v>-0.64540799999999998</v>
      </c>
      <c r="AF39" s="341">
        <v>-0.69725899999999996</v>
      </c>
      <c r="AG39" s="341">
        <v>-0.70439200000000002</v>
      </c>
      <c r="AH39" s="341">
        <v>-0.59847499999999998</v>
      </c>
      <c r="AI39" s="341">
        <v>-0.49336799999999997</v>
      </c>
      <c r="AJ39" s="341">
        <v>-0.55995200000000001</v>
      </c>
      <c r="AK39" s="341">
        <v>-0.50353499999999995</v>
      </c>
      <c r="AL39" s="341">
        <v>-0.78678800000000004</v>
      </c>
      <c r="AM39" s="341">
        <v>-0.62957300000000005</v>
      </c>
      <c r="AN39" s="341">
        <v>-0.62582199999999999</v>
      </c>
      <c r="AO39" s="341">
        <v>-0.66939400000000004</v>
      </c>
      <c r="AP39" s="341">
        <v>-0.49467499999999998</v>
      </c>
      <c r="AQ39" s="341">
        <v>-0.491867</v>
      </c>
      <c r="AR39" s="341">
        <v>-0.630745</v>
      </c>
      <c r="AS39" s="341">
        <v>-0.485267</v>
      </c>
      <c r="AT39" s="341">
        <v>-0.75710699999999997</v>
      </c>
      <c r="AU39" s="341">
        <v>-0.60085100000000002</v>
      </c>
      <c r="AV39" s="341">
        <v>-0.69033599999999995</v>
      </c>
      <c r="AW39" s="341">
        <v>-0.626799</v>
      </c>
      <c r="AX39" s="341">
        <v>-0.77025999999999994</v>
      </c>
      <c r="AY39" s="874">
        <v>-0.45860899999999999</v>
      </c>
      <c r="AZ39" s="874">
        <v>-0.69503800000000004</v>
      </c>
      <c r="BA39" s="874">
        <v>-0.64002000000000003</v>
      </c>
      <c r="BB39" s="874">
        <v>-0.54863200000000001</v>
      </c>
      <c r="BC39" s="874">
        <v>-0.54252900000000004</v>
      </c>
      <c r="BD39" s="874">
        <v>-0.70960089999999998</v>
      </c>
      <c r="BE39" s="874">
        <v>-0.65574969999999999</v>
      </c>
      <c r="BF39" s="352">
        <v>-0.65229139999999997</v>
      </c>
      <c r="BG39" s="352">
        <v>-0.5901322</v>
      </c>
      <c r="BH39" s="352">
        <v>-0.57867659999999999</v>
      </c>
      <c r="BI39" s="352">
        <v>-0.59493359999999995</v>
      </c>
      <c r="BJ39" s="352">
        <v>-0.65807199999999999</v>
      </c>
      <c r="BK39" s="352">
        <v>-0.53162339999999997</v>
      </c>
      <c r="BL39" s="352">
        <v>-0.66779270000000002</v>
      </c>
      <c r="BM39" s="352">
        <v>-0.65240100000000001</v>
      </c>
      <c r="BN39" s="352">
        <v>-0.67789219999999994</v>
      </c>
      <c r="BO39" s="352">
        <v>-0.66873769999999999</v>
      </c>
      <c r="BP39" s="352">
        <v>-0.69012110000000004</v>
      </c>
      <c r="BQ39" s="352">
        <v>-0.69393110000000002</v>
      </c>
      <c r="BR39" s="352">
        <v>-0.66124830000000001</v>
      </c>
      <c r="BS39" s="352">
        <v>-0.66418650000000001</v>
      </c>
      <c r="BT39" s="352">
        <v>-0.6757917</v>
      </c>
      <c r="BU39" s="352">
        <v>-0.61199329999999996</v>
      </c>
      <c r="BV39" s="352">
        <v>-0.71189670000000005</v>
      </c>
    </row>
    <row r="40" spans="1:74" s="273" customFormat="1" ht="11.1" customHeight="1" x14ac:dyDescent="0.2">
      <c r="A40" s="548" t="s">
        <v>434</v>
      </c>
      <c r="B40" s="549" t="s">
        <v>1117</v>
      </c>
      <c r="C40" s="102">
        <v>-9.5407387097000002E-2</v>
      </c>
      <c r="D40" s="102">
        <v>1.8443721429</v>
      </c>
      <c r="E40" s="102">
        <v>2.2861612903000001E-2</v>
      </c>
      <c r="F40" s="102">
        <v>-3.9026166666999998E-2</v>
      </c>
      <c r="G40" s="102">
        <v>-0.55591645161000003</v>
      </c>
      <c r="H40" s="102">
        <v>-0.21228593333000001</v>
      </c>
      <c r="I40" s="102">
        <v>-0.19728235484000001</v>
      </c>
      <c r="J40" s="102">
        <v>0.34493590323000001</v>
      </c>
      <c r="K40" s="102">
        <v>-6.3931866667000001E-2</v>
      </c>
      <c r="L40" s="102">
        <v>0.45837938709999998</v>
      </c>
      <c r="M40" s="102">
        <v>0.53420129999999999</v>
      </c>
      <c r="N40" s="102">
        <v>0.73975641935000003</v>
      </c>
      <c r="O40" s="102">
        <v>3.3534838710000001E-2</v>
      </c>
      <c r="P40" s="102">
        <v>0.68930792857000001</v>
      </c>
      <c r="Q40" s="102">
        <v>0.55022996773999999</v>
      </c>
      <c r="R40" s="102">
        <v>0.11943033333</v>
      </c>
      <c r="S40" s="102">
        <v>-0.66591022581000003</v>
      </c>
      <c r="T40" s="102">
        <v>-0.18397323333000001</v>
      </c>
      <c r="U40" s="102">
        <v>-0.92362854838999997</v>
      </c>
      <c r="V40" s="102">
        <v>-5.3015870967999999E-2</v>
      </c>
      <c r="W40" s="102">
        <v>0.21091573332999999</v>
      </c>
      <c r="X40" s="102">
        <v>-0.13795606452</v>
      </c>
      <c r="Y40" s="102">
        <v>-0.64400769999999996</v>
      </c>
      <c r="Z40" s="102">
        <v>0.56986819354999996</v>
      </c>
      <c r="AA40" s="102">
        <v>-6.9187161289999993E-2</v>
      </c>
      <c r="AB40" s="102">
        <v>1.0624107143E-2</v>
      </c>
      <c r="AC40" s="102">
        <v>0.95428525805999997</v>
      </c>
      <c r="AD40" s="102">
        <v>-0.70669793332999997</v>
      </c>
      <c r="AE40" s="102">
        <v>-0.43371070967999997</v>
      </c>
      <c r="AF40" s="102">
        <v>-0.29868726667000001</v>
      </c>
      <c r="AG40" s="102">
        <v>-0.69753019355000001</v>
      </c>
      <c r="AH40" s="102">
        <v>-0.36362109676999999</v>
      </c>
      <c r="AI40" s="102">
        <v>-0.77682953333000004</v>
      </c>
      <c r="AJ40" s="102">
        <v>0.86843448387</v>
      </c>
      <c r="AK40" s="102">
        <v>0.51646270000000005</v>
      </c>
      <c r="AL40" s="102">
        <v>-8.9713096773999995E-2</v>
      </c>
      <c r="AM40" s="102">
        <v>0.61530348387</v>
      </c>
      <c r="AN40" s="102">
        <v>1.1065467241</v>
      </c>
      <c r="AO40" s="102">
        <v>-0.29940664515999998</v>
      </c>
      <c r="AP40" s="102">
        <v>-0.37254900000000002</v>
      </c>
      <c r="AQ40" s="102">
        <v>-0.77192174193999996</v>
      </c>
      <c r="AR40" s="102">
        <v>-0.70860793333000005</v>
      </c>
      <c r="AS40" s="102">
        <v>-0.61448164516000003</v>
      </c>
      <c r="AT40" s="102">
        <v>9.0829032259000003E-4</v>
      </c>
      <c r="AU40" s="102">
        <v>0.16138540000000001</v>
      </c>
      <c r="AV40" s="102">
        <v>0.87512564516000002</v>
      </c>
      <c r="AW40" s="102">
        <v>7.2923333333999995E-4</v>
      </c>
      <c r="AX40" s="102">
        <v>9.1110451612999993E-2</v>
      </c>
      <c r="AY40" s="892">
        <v>1.0194227741999999</v>
      </c>
      <c r="AZ40" s="892">
        <v>0.73132125000000003</v>
      </c>
      <c r="BA40" s="892">
        <v>-4.6657935483999997E-2</v>
      </c>
      <c r="BB40" s="892">
        <v>-0.24210613333</v>
      </c>
      <c r="BC40" s="892">
        <v>-1.0178886129</v>
      </c>
      <c r="BD40" s="892">
        <v>-5.0391933333000004E-3</v>
      </c>
      <c r="BE40" s="892">
        <v>-0.85702516774000004</v>
      </c>
      <c r="BF40" s="559">
        <v>0.1107218</v>
      </c>
      <c r="BG40" s="559">
        <v>-6.3881599999999997E-2</v>
      </c>
      <c r="BH40" s="559">
        <v>0.36069040000000002</v>
      </c>
      <c r="BI40" s="559">
        <v>8.3894200000000002E-2</v>
      </c>
      <c r="BJ40" s="559">
        <v>0.27449790000000002</v>
      </c>
      <c r="BK40" s="559">
        <v>-8.5035100000000002E-2</v>
      </c>
      <c r="BL40" s="559">
        <v>0.81629209999999996</v>
      </c>
      <c r="BM40" s="559">
        <v>0.25368439999999998</v>
      </c>
      <c r="BN40" s="559">
        <v>-0.1134976</v>
      </c>
      <c r="BO40" s="559">
        <v>-0.67585419999999996</v>
      </c>
      <c r="BP40" s="559">
        <v>-0.29087170000000001</v>
      </c>
      <c r="BQ40" s="559">
        <v>-0.51865720000000004</v>
      </c>
      <c r="BR40" s="559">
        <v>-0.18333840000000001</v>
      </c>
      <c r="BS40" s="559">
        <v>4.3801699999999999E-2</v>
      </c>
      <c r="BT40" s="559">
        <v>0.67507799999999996</v>
      </c>
      <c r="BU40" s="559">
        <v>2.4611299999999999E-2</v>
      </c>
      <c r="BV40" s="559">
        <v>0.16616990000000001</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874"/>
      <c r="AZ41" s="874"/>
      <c r="BA41" s="874"/>
      <c r="BB41" s="874"/>
      <c r="BC41" s="874"/>
      <c r="BD41" s="874"/>
      <c r="BE41" s="874"/>
      <c r="BF41" s="352"/>
      <c r="BG41" s="352"/>
      <c r="BH41" s="352"/>
      <c r="BI41" s="352"/>
      <c r="BJ41" s="352"/>
      <c r="BK41" s="352"/>
      <c r="BL41" s="352"/>
      <c r="BM41" s="352"/>
      <c r="BN41" s="352"/>
      <c r="BO41" s="352"/>
      <c r="BP41" s="352"/>
      <c r="BQ41" s="352"/>
      <c r="BR41" s="352"/>
      <c r="BS41" s="352"/>
      <c r="BT41" s="352"/>
      <c r="BU41" s="352"/>
      <c r="BV41" s="352"/>
    </row>
    <row r="42" spans="1:74" ht="11.1" customHeight="1" x14ac:dyDescent="0.2">
      <c r="A42" s="269"/>
      <c r="B42" s="31" t="s">
        <v>458</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874"/>
      <c r="AZ42" s="874"/>
      <c r="BA42" s="874"/>
      <c r="BB42" s="874"/>
      <c r="BC42" s="874"/>
      <c r="BD42" s="874"/>
      <c r="BE42" s="874"/>
      <c r="BF42" s="352"/>
      <c r="BG42" s="352"/>
      <c r="BH42" s="352"/>
      <c r="BI42" s="352"/>
      <c r="BJ42" s="352"/>
      <c r="BK42" s="352"/>
      <c r="BL42" s="352"/>
      <c r="BM42" s="352"/>
      <c r="BN42" s="352"/>
      <c r="BO42" s="352"/>
      <c r="BP42" s="352"/>
      <c r="BQ42" s="352"/>
      <c r="BR42" s="352"/>
      <c r="BS42" s="352"/>
      <c r="BT42" s="352"/>
      <c r="BU42" s="352"/>
      <c r="BV42" s="352"/>
    </row>
    <row r="43" spans="1:74" s="273" customFormat="1" ht="11.1" customHeight="1" x14ac:dyDescent="0.2">
      <c r="A43" s="548" t="s">
        <v>247</v>
      </c>
      <c r="B43" s="544" t="s">
        <v>1118</v>
      </c>
      <c r="C43" s="102">
        <v>18.814347999999999</v>
      </c>
      <c r="D43" s="102">
        <v>17.699107999999999</v>
      </c>
      <c r="E43" s="102">
        <v>19.132116</v>
      </c>
      <c r="F43" s="102">
        <v>19.743698999999999</v>
      </c>
      <c r="G43" s="102">
        <v>20.049742999999999</v>
      </c>
      <c r="H43" s="102">
        <v>20.585872999999999</v>
      </c>
      <c r="I43" s="102">
        <v>20.171831000000001</v>
      </c>
      <c r="J43" s="102">
        <v>20.572572999999998</v>
      </c>
      <c r="K43" s="102">
        <v>20.138569</v>
      </c>
      <c r="L43" s="102">
        <v>20.37715</v>
      </c>
      <c r="M43" s="102">
        <v>20.572648000000001</v>
      </c>
      <c r="N43" s="102">
        <v>20.656690000000001</v>
      </c>
      <c r="O43" s="102">
        <v>19.613111</v>
      </c>
      <c r="P43" s="102">
        <v>20.190412999999999</v>
      </c>
      <c r="Q43" s="102">
        <v>20.483485999999999</v>
      </c>
      <c r="R43" s="102">
        <v>19.727340999999999</v>
      </c>
      <c r="S43" s="102">
        <v>19.839566999999999</v>
      </c>
      <c r="T43" s="102">
        <v>20.433236999999998</v>
      </c>
      <c r="U43" s="102">
        <v>19.925560999999998</v>
      </c>
      <c r="V43" s="102">
        <v>20.265028999999998</v>
      </c>
      <c r="W43" s="102">
        <v>20.129058000000001</v>
      </c>
      <c r="X43" s="102">
        <v>20.006618</v>
      </c>
      <c r="Y43" s="102">
        <v>20.214213999999998</v>
      </c>
      <c r="Z43" s="102">
        <v>19.327209</v>
      </c>
      <c r="AA43" s="102">
        <v>19.353483000000001</v>
      </c>
      <c r="AB43" s="102">
        <v>19.941524000000001</v>
      </c>
      <c r="AC43" s="102">
        <v>20.207293</v>
      </c>
      <c r="AD43" s="102">
        <v>19.971914999999999</v>
      </c>
      <c r="AE43" s="102">
        <v>20.323443000000001</v>
      </c>
      <c r="AF43" s="102">
        <v>20.755185999999998</v>
      </c>
      <c r="AG43" s="102">
        <v>20.042788999999999</v>
      </c>
      <c r="AH43" s="102">
        <v>20.767872000000001</v>
      </c>
      <c r="AI43" s="102">
        <v>20.154582999999999</v>
      </c>
      <c r="AJ43" s="102">
        <v>20.631443999999998</v>
      </c>
      <c r="AK43" s="102">
        <v>20.738980000000002</v>
      </c>
      <c r="AL43" s="102">
        <v>20.396183000000001</v>
      </c>
      <c r="AM43" s="102">
        <v>19.586971999999999</v>
      </c>
      <c r="AN43" s="102">
        <v>19.948526999999999</v>
      </c>
      <c r="AO43" s="102">
        <v>19.877115</v>
      </c>
      <c r="AP43" s="102">
        <v>20.008413999999998</v>
      </c>
      <c r="AQ43" s="102">
        <v>20.800183000000001</v>
      </c>
      <c r="AR43" s="102">
        <v>20.249020999999999</v>
      </c>
      <c r="AS43" s="102">
        <v>20.482396000000001</v>
      </c>
      <c r="AT43" s="102">
        <v>20.710635</v>
      </c>
      <c r="AU43" s="102">
        <v>20.308129000000001</v>
      </c>
      <c r="AV43" s="102">
        <v>21.009778000000001</v>
      </c>
      <c r="AW43" s="102">
        <v>20.234642000000001</v>
      </c>
      <c r="AX43" s="102">
        <v>20.432569000000001</v>
      </c>
      <c r="AY43" s="892">
        <v>20.735623</v>
      </c>
      <c r="AZ43" s="892">
        <v>20.225491000000002</v>
      </c>
      <c r="BA43" s="892">
        <v>19.949864000000002</v>
      </c>
      <c r="BB43" s="892">
        <v>20.212610000000002</v>
      </c>
      <c r="BC43" s="892">
        <v>20.322931000000001</v>
      </c>
      <c r="BD43" s="892">
        <v>20.762146767000001</v>
      </c>
      <c r="BE43" s="892">
        <v>20.332634299999999</v>
      </c>
      <c r="BF43" s="559">
        <v>20.802409999999998</v>
      </c>
      <c r="BG43" s="559">
        <v>20.42456</v>
      </c>
      <c r="BH43" s="559">
        <v>20.698930000000001</v>
      </c>
      <c r="BI43" s="559">
        <v>20.375260000000001</v>
      </c>
      <c r="BJ43" s="559">
        <v>20.368020000000001</v>
      </c>
      <c r="BK43" s="559">
        <v>20.063949999999998</v>
      </c>
      <c r="BL43" s="559">
        <v>20.179210000000001</v>
      </c>
      <c r="BM43" s="559">
        <v>20.197890000000001</v>
      </c>
      <c r="BN43" s="559">
        <v>20.389119999999998</v>
      </c>
      <c r="BO43" s="559">
        <v>20.433710000000001</v>
      </c>
      <c r="BP43" s="559">
        <v>20.749189999999999</v>
      </c>
      <c r="BQ43" s="559">
        <v>20.729050000000001</v>
      </c>
      <c r="BR43" s="559">
        <v>20.870560000000001</v>
      </c>
      <c r="BS43" s="559">
        <v>20.36</v>
      </c>
      <c r="BT43" s="559">
        <v>20.71003</v>
      </c>
      <c r="BU43" s="559">
        <v>20.440940000000001</v>
      </c>
      <c r="BV43" s="559">
        <v>20.450430000000001</v>
      </c>
    </row>
    <row r="44" spans="1:74" ht="11.1" customHeight="1" x14ac:dyDescent="0.2">
      <c r="A44" s="269" t="s">
        <v>532</v>
      </c>
      <c r="B44" s="545" t="s">
        <v>1108</v>
      </c>
      <c r="C44" s="341">
        <v>4.0425789999999999</v>
      </c>
      <c r="D44" s="341">
        <v>3.0106890000000002</v>
      </c>
      <c r="E44" s="341">
        <v>3.1933310000000001</v>
      </c>
      <c r="F44" s="341">
        <v>3.2314430000000001</v>
      </c>
      <c r="G44" s="341">
        <v>3.389751</v>
      </c>
      <c r="H44" s="341">
        <v>3.365332</v>
      </c>
      <c r="I44" s="341">
        <v>3.3149000000000002</v>
      </c>
      <c r="J44" s="341">
        <v>3.3795809999999999</v>
      </c>
      <c r="K44" s="341">
        <v>3.322473</v>
      </c>
      <c r="L44" s="341">
        <v>3.412153</v>
      </c>
      <c r="M44" s="341">
        <v>3.5432350000000001</v>
      </c>
      <c r="N44" s="341">
        <v>4.0248410000000003</v>
      </c>
      <c r="O44" s="341">
        <v>3.979196</v>
      </c>
      <c r="P44" s="341">
        <v>3.729911</v>
      </c>
      <c r="Q44" s="341">
        <v>3.5920480000000001</v>
      </c>
      <c r="R44" s="341">
        <v>3.2634910000000001</v>
      </c>
      <c r="S44" s="341">
        <v>3.030122</v>
      </c>
      <c r="T44" s="341">
        <v>3.2429830000000002</v>
      </c>
      <c r="U44" s="341">
        <v>3.3529719999999998</v>
      </c>
      <c r="V44" s="341">
        <v>2.9958999999999998</v>
      </c>
      <c r="W44" s="341">
        <v>3.1597019999999998</v>
      </c>
      <c r="X44" s="341">
        <v>3.225158</v>
      </c>
      <c r="Y44" s="341">
        <v>3.4231950000000002</v>
      </c>
      <c r="Z44" s="341">
        <v>3.318784</v>
      </c>
      <c r="AA44" s="341">
        <v>3.650852</v>
      </c>
      <c r="AB44" s="341">
        <v>3.6074359999999999</v>
      </c>
      <c r="AC44" s="341">
        <v>3.3423690000000001</v>
      </c>
      <c r="AD44" s="341">
        <v>3.3552409999999999</v>
      </c>
      <c r="AE44" s="341">
        <v>3.3240120000000002</v>
      </c>
      <c r="AF44" s="341">
        <v>3.2845170000000001</v>
      </c>
      <c r="AG44" s="341">
        <v>3.4490159999999999</v>
      </c>
      <c r="AH44" s="341">
        <v>3.2286809999999999</v>
      </c>
      <c r="AI44" s="341">
        <v>3.2756880000000002</v>
      </c>
      <c r="AJ44" s="341">
        <v>3.4992489999999998</v>
      </c>
      <c r="AK44" s="341">
        <v>3.8534619999999999</v>
      </c>
      <c r="AL44" s="341">
        <v>4.1855120000000001</v>
      </c>
      <c r="AM44" s="341">
        <v>3.9340290000000002</v>
      </c>
      <c r="AN44" s="341">
        <v>3.8643649999999998</v>
      </c>
      <c r="AO44" s="341">
        <v>3.5970759999999999</v>
      </c>
      <c r="AP44" s="341">
        <v>3.3293270000000001</v>
      </c>
      <c r="AQ44" s="341">
        <v>3.471349</v>
      </c>
      <c r="AR44" s="341">
        <v>3.363175</v>
      </c>
      <c r="AS44" s="341">
        <v>3.0990869999999999</v>
      </c>
      <c r="AT44" s="341">
        <v>3.4426079999999999</v>
      </c>
      <c r="AU44" s="341">
        <v>3.6655150000000001</v>
      </c>
      <c r="AV44" s="341">
        <v>3.8515039999999998</v>
      </c>
      <c r="AW44" s="341">
        <v>3.8060049999999999</v>
      </c>
      <c r="AX44" s="341">
        <v>4.2305919999999997</v>
      </c>
      <c r="AY44" s="874">
        <v>4.4300920000000001</v>
      </c>
      <c r="AZ44" s="874">
        <v>4.0808099999999996</v>
      </c>
      <c r="BA44" s="874">
        <v>3.67008</v>
      </c>
      <c r="BB44" s="874">
        <v>3.4802439999999999</v>
      </c>
      <c r="BC44" s="874">
        <v>3.479006</v>
      </c>
      <c r="BD44" s="874">
        <v>3.5280376000000002</v>
      </c>
      <c r="BE44" s="874">
        <v>3.4828513419</v>
      </c>
      <c r="BF44" s="352">
        <v>3.4629530000000002</v>
      </c>
      <c r="BG44" s="352">
        <v>3.5722119999999999</v>
      </c>
      <c r="BH44" s="352">
        <v>3.7466469999999998</v>
      </c>
      <c r="BI44" s="352">
        <v>3.8769580000000001</v>
      </c>
      <c r="BJ44" s="352">
        <v>4.0396999999999998</v>
      </c>
      <c r="BK44" s="352">
        <v>4.2126219999999996</v>
      </c>
      <c r="BL44" s="352">
        <v>4.0853279999999996</v>
      </c>
      <c r="BM44" s="352">
        <v>3.7332749999999999</v>
      </c>
      <c r="BN44" s="352">
        <v>3.5992519999999999</v>
      </c>
      <c r="BO44" s="352">
        <v>3.4781179999999998</v>
      </c>
      <c r="BP44" s="352">
        <v>3.4723519999999999</v>
      </c>
      <c r="BQ44" s="352">
        <v>3.5345070000000001</v>
      </c>
      <c r="BR44" s="352">
        <v>3.5401880000000001</v>
      </c>
      <c r="BS44" s="352">
        <v>3.5777079999999999</v>
      </c>
      <c r="BT44" s="352">
        <v>3.7987139999999999</v>
      </c>
      <c r="BU44" s="352">
        <v>3.953141</v>
      </c>
      <c r="BV44" s="352">
        <v>4.1579420000000002</v>
      </c>
    </row>
    <row r="45" spans="1:74" ht="11.1" customHeight="1" x14ac:dyDescent="0.2">
      <c r="A45" s="269" t="s">
        <v>759</v>
      </c>
      <c r="B45" s="545" t="s">
        <v>1110</v>
      </c>
      <c r="C45" s="341">
        <v>8.4064E-2</v>
      </c>
      <c r="D45" s="341">
        <v>0.12175</v>
      </c>
      <c r="E45" s="341">
        <v>0.13022</v>
      </c>
      <c r="F45" s="341">
        <v>0.131994</v>
      </c>
      <c r="G45" s="341">
        <v>0.14299500000000001</v>
      </c>
      <c r="H45" s="341">
        <v>0.129216</v>
      </c>
      <c r="I45" s="341">
        <v>0.122863</v>
      </c>
      <c r="J45" s="341">
        <v>0.14444499999999999</v>
      </c>
      <c r="K45" s="341">
        <v>0.108697</v>
      </c>
      <c r="L45" s="341">
        <v>0.164131</v>
      </c>
      <c r="M45" s="341">
        <v>0.158086</v>
      </c>
      <c r="N45" s="341">
        <v>0.15549499999999999</v>
      </c>
      <c r="O45" s="341">
        <v>0.124696</v>
      </c>
      <c r="P45" s="341">
        <v>0.140793</v>
      </c>
      <c r="Q45" s="341">
        <v>0.15332200000000001</v>
      </c>
      <c r="R45" s="341">
        <v>0.16320899999999999</v>
      </c>
      <c r="S45" s="341">
        <v>0.15617400000000001</v>
      </c>
      <c r="T45" s="341">
        <v>0.20013500000000001</v>
      </c>
      <c r="U45" s="341">
        <v>0.16460900000000001</v>
      </c>
      <c r="V45" s="341">
        <v>0.183194</v>
      </c>
      <c r="W45" s="341">
        <v>0.170406</v>
      </c>
      <c r="X45" s="341">
        <v>0.19822300000000001</v>
      </c>
      <c r="Y45" s="341">
        <v>0.19029499999999999</v>
      </c>
      <c r="Z45" s="341">
        <v>0.1867</v>
      </c>
      <c r="AA45" s="341">
        <v>0.19962099999999999</v>
      </c>
      <c r="AB45" s="341">
        <v>0.213065</v>
      </c>
      <c r="AC45" s="341">
        <v>0.23675199999999999</v>
      </c>
      <c r="AD45" s="341">
        <v>0.23368700000000001</v>
      </c>
      <c r="AE45" s="341">
        <v>0.312475</v>
      </c>
      <c r="AF45" s="341">
        <v>0.297842</v>
      </c>
      <c r="AG45" s="341">
        <v>0.26063500000000001</v>
      </c>
      <c r="AH45" s="341">
        <v>0.28934100000000001</v>
      </c>
      <c r="AI45" s="341">
        <v>0.30568499999999998</v>
      </c>
      <c r="AJ45" s="341">
        <v>0.28571000000000002</v>
      </c>
      <c r="AK45" s="341">
        <v>0.25357600000000002</v>
      </c>
      <c r="AL45" s="341">
        <v>0.31811499999999998</v>
      </c>
      <c r="AM45" s="341">
        <v>0.2651</v>
      </c>
      <c r="AN45" s="341">
        <v>0.33601500000000001</v>
      </c>
      <c r="AO45" s="341">
        <v>0.31084499999999998</v>
      </c>
      <c r="AP45" s="341">
        <v>0.32009700000000002</v>
      </c>
      <c r="AQ45" s="341">
        <v>0.30666199999999999</v>
      </c>
      <c r="AR45" s="341">
        <v>0.351464</v>
      </c>
      <c r="AS45" s="341">
        <v>0.36602899999999999</v>
      </c>
      <c r="AT45" s="341">
        <v>0.32767499999999999</v>
      </c>
      <c r="AU45" s="341">
        <v>0.33274700000000001</v>
      </c>
      <c r="AV45" s="341">
        <v>0.33013700000000001</v>
      </c>
      <c r="AW45" s="341">
        <v>0.347522</v>
      </c>
      <c r="AX45" s="341">
        <v>0.29936200000000002</v>
      </c>
      <c r="AY45" s="874">
        <v>0.19112299999999999</v>
      </c>
      <c r="AZ45" s="874">
        <v>0.24505399999999999</v>
      </c>
      <c r="BA45" s="874">
        <v>0.228883</v>
      </c>
      <c r="BB45" s="874">
        <v>0.234954</v>
      </c>
      <c r="BC45" s="874">
        <v>0.213868</v>
      </c>
      <c r="BD45" s="874">
        <v>0.2312912</v>
      </c>
      <c r="BE45" s="874">
        <v>0.24131269999999999</v>
      </c>
      <c r="BF45" s="352">
        <v>0.26005630000000002</v>
      </c>
      <c r="BG45" s="352">
        <v>0.26576549999999999</v>
      </c>
      <c r="BH45" s="352">
        <v>0.28013510000000003</v>
      </c>
      <c r="BI45" s="352">
        <v>0.28151799999999999</v>
      </c>
      <c r="BJ45" s="352">
        <v>0.29419309999999999</v>
      </c>
      <c r="BK45" s="352">
        <v>0.25636560000000003</v>
      </c>
      <c r="BL45" s="352">
        <v>0.27882960000000001</v>
      </c>
      <c r="BM45" s="352">
        <v>0.28614719999999999</v>
      </c>
      <c r="BN45" s="352">
        <v>0.29470610000000003</v>
      </c>
      <c r="BO45" s="352">
        <v>0.30966369999999999</v>
      </c>
      <c r="BP45" s="352">
        <v>0.31751960000000001</v>
      </c>
      <c r="BQ45" s="352">
        <v>0.3132605</v>
      </c>
      <c r="BR45" s="352">
        <v>0.31666280000000002</v>
      </c>
      <c r="BS45" s="352">
        <v>0.31131140000000002</v>
      </c>
      <c r="BT45" s="352">
        <v>0.31460519999999997</v>
      </c>
      <c r="BU45" s="352">
        <v>0.3054791</v>
      </c>
      <c r="BV45" s="352">
        <v>0.31307889999999999</v>
      </c>
    </row>
    <row r="46" spans="1:74" ht="11.1" customHeight="1" x14ac:dyDescent="0.2">
      <c r="A46" s="270" t="s">
        <v>243</v>
      </c>
      <c r="B46" s="545" t="s">
        <v>1119</v>
      </c>
      <c r="C46" s="341">
        <v>7.723325</v>
      </c>
      <c r="D46" s="341">
        <v>7.8235749999999999</v>
      </c>
      <c r="E46" s="341">
        <v>8.5531550000000003</v>
      </c>
      <c r="F46" s="341">
        <v>8.8393800000000002</v>
      </c>
      <c r="G46" s="341">
        <v>9.0807749999999992</v>
      </c>
      <c r="H46" s="341">
        <v>9.3616659999999996</v>
      </c>
      <c r="I46" s="341">
        <v>9.2970620000000004</v>
      </c>
      <c r="J46" s="341">
        <v>9.1823250000000005</v>
      </c>
      <c r="K46" s="341">
        <v>8.9324600000000007</v>
      </c>
      <c r="L46" s="341">
        <v>9.0269370000000002</v>
      </c>
      <c r="M46" s="341">
        <v>9.0210779999999993</v>
      </c>
      <c r="N46" s="341">
        <v>8.8794160000000009</v>
      </c>
      <c r="O46" s="341">
        <v>8.0618730000000003</v>
      </c>
      <c r="P46" s="341">
        <v>8.6501760000000001</v>
      </c>
      <c r="Q46" s="341">
        <v>9.0051249999999996</v>
      </c>
      <c r="R46" s="341">
        <v>8.7987420000000007</v>
      </c>
      <c r="S46" s="341">
        <v>9.1191099999999992</v>
      </c>
      <c r="T46" s="341">
        <v>9.075113</v>
      </c>
      <c r="U46" s="341">
        <v>8.8115620000000003</v>
      </c>
      <c r="V46" s="341">
        <v>9.1153639999999996</v>
      </c>
      <c r="W46" s="341">
        <v>8.8466349999999991</v>
      </c>
      <c r="X46" s="341">
        <v>8.8067969999999995</v>
      </c>
      <c r="Y46" s="341">
        <v>8.8268369999999994</v>
      </c>
      <c r="Z46" s="341">
        <v>8.5959120000000002</v>
      </c>
      <c r="AA46" s="341">
        <v>8.2910260000000005</v>
      </c>
      <c r="AB46" s="341">
        <v>8.694903</v>
      </c>
      <c r="AC46" s="341">
        <v>9.0769289999999998</v>
      </c>
      <c r="AD46" s="341">
        <v>8.9440740000000005</v>
      </c>
      <c r="AE46" s="341">
        <v>9.0798850000000009</v>
      </c>
      <c r="AF46" s="341">
        <v>9.3657190000000003</v>
      </c>
      <c r="AG46" s="341">
        <v>8.9790080000000003</v>
      </c>
      <c r="AH46" s="341">
        <v>9.2444869999999995</v>
      </c>
      <c r="AI46" s="341">
        <v>8.8430999999999997</v>
      </c>
      <c r="AJ46" s="341">
        <v>9.0998470000000005</v>
      </c>
      <c r="AK46" s="341">
        <v>8.9098400000000009</v>
      </c>
      <c r="AL46" s="341">
        <v>8.7958689999999997</v>
      </c>
      <c r="AM46" s="341">
        <v>8.2376719999999999</v>
      </c>
      <c r="AN46" s="341">
        <v>8.6009729999999998</v>
      </c>
      <c r="AO46" s="341">
        <v>8.8873770000000007</v>
      </c>
      <c r="AP46" s="341">
        <v>8.8311630000000001</v>
      </c>
      <c r="AQ46" s="341">
        <v>9.3959930000000007</v>
      </c>
      <c r="AR46" s="341">
        <v>9.1198340000000009</v>
      </c>
      <c r="AS46" s="341">
        <v>9.296856</v>
      </c>
      <c r="AT46" s="341">
        <v>9.2577180000000006</v>
      </c>
      <c r="AU46" s="341">
        <v>8.9936900000000009</v>
      </c>
      <c r="AV46" s="341">
        <v>9.0681530000000006</v>
      </c>
      <c r="AW46" s="341">
        <v>8.8081160000000001</v>
      </c>
      <c r="AX46" s="341">
        <v>8.7944530000000007</v>
      </c>
      <c r="AY46" s="874">
        <v>8.4827619999999992</v>
      </c>
      <c r="AZ46" s="874">
        <v>8.681438</v>
      </c>
      <c r="BA46" s="874">
        <v>8.7645619999999997</v>
      </c>
      <c r="BB46" s="874">
        <v>8.9098159999999993</v>
      </c>
      <c r="BC46" s="874">
        <v>9.0566639999999996</v>
      </c>
      <c r="BD46" s="874">
        <v>9.2958333332999992</v>
      </c>
      <c r="BE46" s="874">
        <v>9.0359032258000003</v>
      </c>
      <c r="BF46" s="352">
        <v>9.2592429999999997</v>
      </c>
      <c r="BG46" s="352">
        <v>8.9172969999999996</v>
      </c>
      <c r="BH46" s="352">
        <v>8.9279449999999994</v>
      </c>
      <c r="BI46" s="352">
        <v>8.8126689999999996</v>
      </c>
      <c r="BJ46" s="352">
        <v>8.7672489999999996</v>
      </c>
      <c r="BK46" s="352">
        <v>8.3545870000000004</v>
      </c>
      <c r="BL46" s="352">
        <v>8.6490709999999993</v>
      </c>
      <c r="BM46" s="352">
        <v>8.8501290000000008</v>
      </c>
      <c r="BN46" s="352">
        <v>9.0001700000000007</v>
      </c>
      <c r="BO46" s="352">
        <v>9.1694619999999993</v>
      </c>
      <c r="BP46" s="352">
        <v>9.2355250000000009</v>
      </c>
      <c r="BQ46" s="352">
        <v>9.1397150000000007</v>
      </c>
      <c r="BR46" s="352">
        <v>9.1769960000000008</v>
      </c>
      <c r="BS46" s="352">
        <v>8.8441360000000007</v>
      </c>
      <c r="BT46" s="352">
        <v>8.8651300000000006</v>
      </c>
      <c r="BU46" s="352">
        <v>8.7875420000000002</v>
      </c>
      <c r="BV46" s="352">
        <v>8.7451790000000003</v>
      </c>
    </row>
    <row r="47" spans="1:74" ht="11.1" customHeight="1" x14ac:dyDescent="0.2">
      <c r="A47" s="270" t="s">
        <v>244</v>
      </c>
      <c r="B47" s="545" t="s">
        <v>1113</v>
      </c>
      <c r="C47" s="341">
        <v>1.1310610000000001</v>
      </c>
      <c r="D47" s="341">
        <v>1.0867990000000001</v>
      </c>
      <c r="E47" s="341">
        <v>1.1500570000000001</v>
      </c>
      <c r="F47" s="341">
        <v>1.2920510000000001</v>
      </c>
      <c r="G47" s="341">
        <v>1.291709</v>
      </c>
      <c r="H47" s="341">
        <v>1.4260740000000001</v>
      </c>
      <c r="I47" s="341">
        <v>1.501371</v>
      </c>
      <c r="J47" s="341">
        <v>1.5634710000000001</v>
      </c>
      <c r="K47" s="341">
        <v>1.4848399999999999</v>
      </c>
      <c r="L47" s="341">
        <v>1.466753</v>
      </c>
      <c r="M47" s="341">
        <v>1.5070250000000001</v>
      </c>
      <c r="N47" s="341">
        <v>1.5174319999999999</v>
      </c>
      <c r="O47" s="341">
        <v>1.4183330000000001</v>
      </c>
      <c r="P47" s="341">
        <v>1.4180699999999999</v>
      </c>
      <c r="Q47" s="341">
        <v>1.520051</v>
      </c>
      <c r="R47" s="341">
        <v>1.547018</v>
      </c>
      <c r="S47" s="341">
        <v>1.5911839999999999</v>
      </c>
      <c r="T47" s="341">
        <v>1.685743</v>
      </c>
      <c r="U47" s="341">
        <v>1.6025430000000001</v>
      </c>
      <c r="V47" s="341">
        <v>1.6536759999999999</v>
      </c>
      <c r="W47" s="341">
        <v>1.5342340000000001</v>
      </c>
      <c r="X47" s="341">
        <v>1.558341</v>
      </c>
      <c r="Y47" s="341">
        <v>1.5844929999999999</v>
      </c>
      <c r="Z47" s="341">
        <v>1.5927659999999999</v>
      </c>
      <c r="AA47" s="341">
        <v>1.5276590000000001</v>
      </c>
      <c r="AB47" s="341">
        <v>1.5157719999999999</v>
      </c>
      <c r="AC47" s="341">
        <v>1.6129869999999999</v>
      </c>
      <c r="AD47" s="341">
        <v>1.6057699999999999</v>
      </c>
      <c r="AE47" s="341">
        <v>1.669672</v>
      </c>
      <c r="AF47" s="341">
        <v>1.7554289999999999</v>
      </c>
      <c r="AG47" s="341">
        <v>1.7529840000000001</v>
      </c>
      <c r="AH47" s="341">
        <v>1.7075039999999999</v>
      </c>
      <c r="AI47" s="341">
        <v>1.6913800000000001</v>
      </c>
      <c r="AJ47" s="341">
        <v>1.6971130000000001</v>
      </c>
      <c r="AK47" s="341">
        <v>1.623478</v>
      </c>
      <c r="AL47" s="341">
        <v>1.6681969999999999</v>
      </c>
      <c r="AM47" s="341">
        <v>1.5362</v>
      </c>
      <c r="AN47" s="341">
        <v>1.563982</v>
      </c>
      <c r="AO47" s="341">
        <v>1.650865</v>
      </c>
      <c r="AP47" s="341">
        <v>1.708474</v>
      </c>
      <c r="AQ47" s="341">
        <v>1.7681519999999999</v>
      </c>
      <c r="AR47" s="341">
        <v>1.7101710000000001</v>
      </c>
      <c r="AS47" s="341">
        <v>1.83168</v>
      </c>
      <c r="AT47" s="341">
        <v>1.7888550000000001</v>
      </c>
      <c r="AU47" s="341">
        <v>1.6706129999999999</v>
      </c>
      <c r="AV47" s="341">
        <v>1.729743</v>
      </c>
      <c r="AW47" s="341">
        <v>1.6703589999999999</v>
      </c>
      <c r="AX47" s="341">
        <v>1.7024440000000001</v>
      </c>
      <c r="AY47" s="874">
        <v>1.620217</v>
      </c>
      <c r="AZ47" s="874">
        <v>1.538648</v>
      </c>
      <c r="BA47" s="874">
        <v>1.6365510000000001</v>
      </c>
      <c r="BB47" s="874">
        <v>1.764119</v>
      </c>
      <c r="BC47" s="874">
        <v>1.763469</v>
      </c>
      <c r="BD47" s="874">
        <v>1.7874333333000001</v>
      </c>
      <c r="BE47" s="874">
        <v>1.7910967741999999</v>
      </c>
      <c r="BF47" s="352">
        <v>1.79026</v>
      </c>
      <c r="BG47" s="352">
        <v>1.6725950000000001</v>
      </c>
      <c r="BH47" s="352">
        <v>1.7316260000000001</v>
      </c>
      <c r="BI47" s="352">
        <v>1.671772</v>
      </c>
      <c r="BJ47" s="352">
        <v>1.7042029999999999</v>
      </c>
      <c r="BK47" s="352">
        <v>1.6142700000000001</v>
      </c>
      <c r="BL47" s="352">
        <v>1.5620689999999999</v>
      </c>
      <c r="BM47" s="352">
        <v>1.661619</v>
      </c>
      <c r="BN47" s="352">
        <v>1.7901229999999999</v>
      </c>
      <c r="BO47" s="352">
        <v>1.768902</v>
      </c>
      <c r="BP47" s="352">
        <v>1.8100860000000001</v>
      </c>
      <c r="BQ47" s="352">
        <v>1.861728</v>
      </c>
      <c r="BR47" s="352">
        <v>1.8171949999999999</v>
      </c>
      <c r="BS47" s="352">
        <v>1.698035</v>
      </c>
      <c r="BT47" s="352">
        <v>1.7579499999999999</v>
      </c>
      <c r="BU47" s="352">
        <v>1.697308</v>
      </c>
      <c r="BV47" s="352">
        <v>1.7309380000000001</v>
      </c>
    </row>
    <row r="48" spans="1:74" ht="11.1" customHeight="1" x14ac:dyDescent="0.2">
      <c r="A48" s="270" t="s">
        <v>245</v>
      </c>
      <c r="B48" s="545" t="s">
        <v>1114</v>
      </c>
      <c r="C48" s="341">
        <v>3.9364659999999998</v>
      </c>
      <c r="D48" s="341">
        <v>3.9684219999999999</v>
      </c>
      <c r="E48" s="341">
        <v>4.0771480000000002</v>
      </c>
      <c r="F48" s="341">
        <v>4.0483609999999999</v>
      </c>
      <c r="G48" s="341">
        <v>3.90015</v>
      </c>
      <c r="H48" s="341">
        <v>3.9457260000000001</v>
      </c>
      <c r="I48" s="341">
        <v>3.674569</v>
      </c>
      <c r="J48" s="341">
        <v>3.9843839999999999</v>
      </c>
      <c r="K48" s="341">
        <v>4.0319989999999999</v>
      </c>
      <c r="L48" s="341">
        <v>3.9673919999999998</v>
      </c>
      <c r="M48" s="341">
        <v>4.1903800000000002</v>
      </c>
      <c r="N48" s="341">
        <v>3.9501110000000001</v>
      </c>
      <c r="O48" s="341">
        <v>4.1287419999999999</v>
      </c>
      <c r="P48" s="341">
        <v>4.3648769999999999</v>
      </c>
      <c r="Q48" s="341">
        <v>4.1832260000000003</v>
      </c>
      <c r="R48" s="341">
        <v>3.9756010000000002</v>
      </c>
      <c r="S48" s="341">
        <v>3.8757510000000002</v>
      </c>
      <c r="T48" s="341">
        <v>4.0492489999999997</v>
      </c>
      <c r="U48" s="341">
        <v>3.72153</v>
      </c>
      <c r="V48" s="341">
        <v>3.9404870000000001</v>
      </c>
      <c r="W48" s="341">
        <v>4.0874629999999996</v>
      </c>
      <c r="X48" s="341">
        <v>4.1628230000000004</v>
      </c>
      <c r="Y48" s="341">
        <v>4.0594900000000003</v>
      </c>
      <c r="Z48" s="341">
        <v>3.7927200000000001</v>
      </c>
      <c r="AA48" s="341">
        <v>3.9668009999999998</v>
      </c>
      <c r="AB48" s="341">
        <v>3.9985900000000001</v>
      </c>
      <c r="AC48" s="341">
        <v>4.11348</v>
      </c>
      <c r="AD48" s="341">
        <v>3.878568</v>
      </c>
      <c r="AE48" s="341">
        <v>3.9190770000000001</v>
      </c>
      <c r="AF48" s="341">
        <v>3.9775459999999998</v>
      </c>
      <c r="AG48" s="341">
        <v>3.5832959999999998</v>
      </c>
      <c r="AH48" s="341">
        <v>4.0520769999999997</v>
      </c>
      <c r="AI48" s="341">
        <v>3.8577789999999998</v>
      </c>
      <c r="AJ48" s="341">
        <v>4.0606920000000004</v>
      </c>
      <c r="AK48" s="341">
        <v>3.9502809999999999</v>
      </c>
      <c r="AL48" s="341">
        <v>3.6433080000000002</v>
      </c>
      <c r="AM48" s="341">
        <v>3.8695349999999999</v>
      </c>
      <c r="AN48" s="341">
        <v>3.9193899999999999</v>
      </c>
      <c r="AO48" s="341">
        <v>3.6736089999999999</v>
      </c>
      <c r="AP48" s="341">
        <v>3.8005640000000001</v>
      </c>
      <c r="AQ48" s="341">
        <v>3.778975</v>
      </c>
      <c r="AR48" s="341">
        <v>3.5942020000000001</v>
      </c>
      <c r="AS48" s="341">
        <v>3.69278</v>
      </c>
      <c r="AT48" s="341">
        <v>3.8749790000000002</v>
      </c>
      <c r="AU48" s="341">
        <v>3.712313</v>
      </c>
      <c r="AV48" s="341">
        <v>4.0590669999999998</v>
      </c>
      <c r="AW48" s="341">
        <v>3.6757529999999998</v>
      </c>
      <c r="AX48" s="341">
        <v>3.7265619999999999</v>
      </c>
      <c r="AY48" s="874">
        <v>4.0643890000000003</v>
      </c>
      <c r="AZ48" s="874">
        <v>3.9966400000000002</v>
      </c>
      <c r="BA48" s="874">
        <v>3.8940049999999999</v>
      </c>
      <c r="BB48" s="874">
        <v>3.8829660000000001</v>
      </c>
      <c r="BC48" s="874">
        <v>3.7890160000000002</v>
      </c>
      <c r="BD48" s="874">
        <v>3.8544333332999998</v>
      </c>
      <c r="BE48" s="874">
        <v>3.6368064516</v>
      </c>
      <c r="BF48" s="352">
        <v>3.8389959999999999</v>
      </c>
      <c r="BG48" s="352">
        <v>3.9333680000000002</v>
      </c>
      <c r="BH48" s="352">
        <v>4.0708919999999997</v>
      </c>
      <c r="BI48" s="352">
        <v>3.7888869999999999</v>
      </c>
      <c r="BJ48" s="352">
        <v>3.7349079999999999</v>
      </c>
      <c r="BK48" s="352">
        <v>3.8753389999999999</v>
      </c>
      <c r="BL48" s="352">
        <v>3.9206699999999999</v>
      </c>
      <c r="BM48" s="352">
        <v>3.8685670000000001</v>
      </c>
      <c r="BN48" s="352">
        <v>3.8386390000000001</v>
      </c>
      <c r="BO48" s="352">
        <v>3.7350460000000001</v>
      </c>
      <c r="BP48" s="352">
        <v>3.8471229999999998</v>
      </c>
      <c r="BQ48" s="352">
        <v>3.7526039999999998</v>
      </c>
      <c r="BR48" s="352">
        <v>3.8451550000000001</v>
      </c>
      <c r="BS48" s="352">
        <v>3.8968289999999999</v>
      </c>
      <c r="BT48" s="352">
        <v>4.0615819999999996</v>
      </c>
      <c r="BU48" s="352">
        <v>3.7930860000000002</v>
      </c>
      <c r="BV48" s="352">
        <v>3.7231429999999999</v>
      </c>
    </row>
    <row r="49" spans="1:74" ht="11.1" customHeight="1" x14ac:dyDescent="0.2">
      <c r="A49" s="270" t="s">
        <v>246</v>
      </c>
      <c r="B49" s="545" t="s">
        <v>1115</v>
      </c>
      <c r="C49" s="341">
        <v>0.24721699999999999</v>
      </c>
      <c r="D49" s="341">
        <v>0.25467400000000001</v>
      </c>
      <c r="E49" s="341">
        <v>0.28020800000000001</v>
      </c>
      <c r="F49" s="341">
        <v>0.138266</v>
      </c>
      <c r="G49" s="341">
        <v>0.26317600000000002</v>
      </c>
      <c r="H49" s="341">
        <v>0.34643299999999999</v>
      </c>
      <c r="I49" s="341">
        <v>0.35082400000000002</v>
      </c>
      <c r="J49" s="341">
        <v>0.34384300000000001</v>
      </c>
      <c r="K49" s="341">
        <v>0.341256</v>
      </c>
      <c r="L49" s="341">
        <v>0.35684300000000002</v>
      </c>
      <c r="M49" s="341">
        <v>0.409916</v>
      </c>
      <c r="N49" s="341">
        <v>0.43209399999999998</v>
      </c>
      <c r="O49" s="341">
        <v>0.30448599999999998</v>
      </c>
      <c r="P49" s="341">
        <v>0.32711499999999999</v>
      </c>
      <c r="Q49" s="341">
        <v>0.36624200000000001</v>
      </c>
      <c r="R49" s="341">
        <v>0.25531399999999999</v>
      </c>
      <c r="S49" s="341">
        <v>0.32062200000000002</v>
      </c>
      <c r="T49" s="341">
        <v>0.31841399999999997</v>
      </c>
      <c r="U49" s="341">
        <v>0.31223400000000001</v>
      </c>
      <c r="V49" s="341">
        <v>0.37602600000000003</v>
      </c>
      <c r="W49" s="341">
        <v>0.46470299999999998</v>
      </c>
      <c r="X49" s="341">
        <v>0.27733400000000002</v>
      </c>
      <c r="Y49" s="341">
        <v>0.359348</v>
      </c>
      <c r="Z49" s="341">
        <v>0.27338499999999999</v>
      </c>
      <c r="AA49" s="341">
        <v>0.276308</v>
      </c>
      <c r="AB49" s="341">
        <v>0.38368099999999999</v>
      </c>
      <c r="AC49" s="341">
        <v>0.22673399999999999</v>
      </c>
      <c r="AD49" s="341">
        <v>0.17765400000000001</v>
      </c>
      <c r="AE49" s="341">
        <v>0.21356800000000001</v>
      </c>
      <c r="AF49" s="341">
        <v>0.27285799999999999</v>
      </c>
      <c r="AG49" s="341">
        <v>0.25130400000000003</v>
      </c>
      <c r="AH49" s="341">
        <v>0.32096799999999998</v>
      </c>
      <c r="AI49" s="341">
        <v>0.22011800000000001</v>
      </c>
      <c r="AJ49" s="341">
        <v>0.269399</v>
      </c>
      <c r="AK49" s="341">
        <v>0.35794399999999998</v>
      </c>
      <c r="AL49" s="341">
        <v>0.32625799999999999</v>
      </c>
      <c r="AM49" s="341">
        <v>0.26994299999999999</v>
      </c>
      <c r="AN49" s="341">
        <v>0.26431300000000002</v>
      </c>
      <c r="AO49" s="341">
        <v>0.31363999999999997</v>
      </c>
      <c r="AP49" s="341">
        <v>0.312664</v>
      </c>
      <c r="AQ49" s="341">
        <v>0.29556300000000002</v>
      </c>
      <c r="AR49" s="341">
        <v>0.286916</v>
      </c>
      <c r="AS49" s="341">
        <v>0.29368300000000003</v>
      </c>
      <c r="AT49" s="341">
        <v>0.28858299999999998</v>
      </c>
      <c r="AU49" s="341">
        <v>0.21663399999999999</v>
      </c>
      <c r="AV49" s="341">
        <v>0.30653999999999998</v>
      </c>
      <c r="AW49" s="341">
        <v>0.287852</v>
      </c>
      <c r="AX49" s="341">
        <v>0.31738300000000003</v>
      </c>
      <c r="AY49" s="874">
        <v>0.35706700000000002</v>
      </c>
      <c r="AZ49" s="874">
        <v>0.31647399999999998</v>
      </c>
      <c r="BA49" s="874">
        <v>0.29544900000000002</v>
      </c>
      <c r="BB49" s="874">
        <v>0.29317599999999999</v>
      </c>
      <c r="BC49" s="874">
        <v>0.20153399999999999</v>
      </c>
      <c r="BD49" s="874">
        <v>0.24606666666999999</v>
      </c>
      <c r="BE49" s="874">
        <v>0.28322580645000001</v>
      </c>
      <c r="BF49" s="352">
        <v>0.27621309999999999</v>
      </c>
      <c r="BG49" s="352">
        <v>0.29610740000000002</v>
      </c>
      <c r="BH49" s="352">
        <v>0.29366690000000001</v>
      </c>
      <c r="BI49" s="352">
        <v>0.2987995</v>
      </c>
      <c r="BJ49" s="352">
        <v>0.30135590000000001</v>
      </c>
      <c r="BK49" s="352">
        <v>0.27252939999999998</v>
      </c>
      <c r="BL49" s="352">
        <v>0.29036289999999998</v>
      </c>
      <c r="BM49" s="352">
        <v>0.28758650000000002</v>
      </c>
      <c r="BN49" s="352">
        <v>0.28493299999999999</v>
      </c>
      <c r="BO49" s="352">
        <v>0.27580979999999999</v>
      </c>
      <c r="BP49" s="352">
        <v>0.27677400000000002</v>
      </c>
      <c r="BQ49" s="352">
        <v>0.27381060000000002</v>
      </c>
      <c r="BR49" s="352">
        <v>0.26923140000000001</v>
      </c>
      <c r="BS49" s="352">
        <v>0.28712080000000001</v>
      </c>
      <c r="BT49" s="352">
        <v>0.28507729999999998</v>
      </c>
      <c r="BU49" s="352">
        <v>0.29008020000000001</v>
      </c>
      <c r="BV49" s="352">
        <v>0.28632170000000001</v>
      </c>
    </row>
    <row r="50" spans="1:74" ht="11.1" customHeight="1" x14ac:dyDescent="0.2">
      <c r="A50" s="270" t="s">
        <v>435</v>
      </c>
      <c r="B50" s="545" t="s">
        <v>1116</v>
      </c>
      <c r="C50" s="341">
        <v>1.635591</v>
      </c>
      <c r="D50" s="341">
        <v>1.3658110000000001</v>
      </c>
      <c r="E50" s="341">
        <v>1.5959179999999999</v>
      </c>
      <c r="F50" s="341">
        <v>1.754845</v>
      </c>
      <c r="G50" s="341">
        <v>2.0039020000000001</v>
      </c>
      <c r="H50" s="341">
        <v>2.092457</v>
      </c>
      <c r="I50" s="341">
        <v>1.9539310000000001</v>
      </c>
      <c r="J50" s="341">
        <v>2.064746</v>
      </c>
      <c r="K50" s="341">
        <v>1.9205220000000001</v>
      </c>
      <c r="L50" s="341">
        <v>1.8423210000000001</v>
      </c>
      <c r="M50" s="341">
        <v>1.8090520000000001</v>
      </c>
      <c r="N50" s="341">
        <v>1.788286</v>
      </c>
      <c r="O50" s="341">
        <v>1.595785</v>
      </c>
      <c r="P50" s="341">
        <v>1.5594710000000001</v>
      </c>
      <c r="Q50" s="341">
        <v>1.6634720000000001</v>
      </c>
      <c r="R50" s="341">
        <v>1.7239660000000001</v>
      </c>
      <c r="S50" s="341">
        <v>1.746604</v>
      </c>
      <c r="T50" s="341">
        <v>1.8615999999999999</v>
      </c>
      <c r="U50" s="341">
        <v>1.9601109999999999</v>
      </c>
      <c r="V50" s="341">
        <v>2.0003820000000001</v>
      </c>
      <c r="W50" s="341">
        <v>1.865915</v>
      </c>
      <c r="X50" s="341">
        <v>1.7779419999999999</v>
      </c>
      <c r="Y50" s="341">
        <v>1.770556</v>
      </c>
      <c r="Z50" s="341">
        <v>1.5669420000000001</v>
      </c>
      <c r="AA50" s="341">
        <v>1.4412160000000001</v>
      </c>
      <c r="AB50" s="341">
        <v>1.5280769999999999</v>
      </c>
      <c r="AC50" s="341">
        <v>1.598042</v>
      </c>
      <c r="AD50" s="341">
        <v>1.776921</v>
      </c>
      <c r="AE50" s="341">
        <v>1.804754</v>
      </c>
      <c r="AF50" s="341">
        <v>1.801275</v>
      </c>
      <c r="AG50" s="341">
        <v>1.7665459999999999</v>
      </c>
      <c r="AH50" s="341">
        <v>1.924814</v>
      </c>
      <c r="AI50" s="341">
        <v>1.960833</v>
      </c>
      <c r="AJ50" s="341">
        <v>1.7194339999999999</v>
      </c>
      <c r="AK50" s="341">
        <v>1.7903990000000001</v>
      </c>
      <c r="AL50" s="341">
        <v>1.4589240000000001</v>
      </c>
      <c r="AM50" s="341">
        <v>1.4744930000000001</v>
      </c>
      <c r="AN50" s="341">
        <v>1.399489</v>
      </c>
      <c r="AO50" s="341">
        <v>1.443703</v>
      </c>
      <c r="AP50" s="341">
        <v>1.7061249999999999</v>
      </c>
      <c r="AQ50" s="341">
        <v>1.7834890000000001</v>
      </c>
      <c r="AR50" s="341">
        <v>1.823259</v>
      </c>
      <c r="AS50" s="341">
        <v>1.9022810000000001</v>
      </c>
      <c r="AT50" s="341">
        <v>1.7302169999999999</v>
      </c>
      <c r="AU50" s="341">
        <v>1.7166170000000001</v>
      </c>
      <c r="AV50" s="341">
        <v>1.6646339999999999</v>
      </c>
      <c r="AW50" s="341">
        <v>1.639035</v>
      </c>
      <c r="AX50" s="341">
        <v>1.3617729999999999</v>
      </c>
      <c r="AY50" s="874">
        <v>1.5899730000000001</v>
      </c>
      <c r="AZ50" s="874">
        <v>1.3664270000000001</v>
      </c>
      <c r="BA50" s="874">
        <v>1.460334</v>
      </c>
      <c r="BB50" s="874">
        <v>1.647335</v>
      </c>
      <c r="BC50" s="874">
        <v>1.819374</v>
      </c>
      <c r="BD50" s="874">
        <v>1.8190512999999999</v>
      </c>
      <c r="BE50" s="874">
        <v>1.8614379999999999</v>
      </c>
      <c r="BF50" s="352">
        <v>1.914693</v>
      </c>
      <c r="BG50" s="352">
        <v>1.7672110000000001</v>
      </c>
      <c r="BH50" s="352">
        <v>1.648015</v>
      </c>
      <c r="BI50" s="352">
        <v>1.6446529999999999</v>
      </c>
      <c r="BJ50" s="352">
        <v>1.5264089999999999</v>
      </c>
      <c r="BK50" s="352">
        <v>1.478232</v>
      </c>
      <c r="BL50" s="352">
        <v>1.392881</v>
      </c>
      <c r="BM50" s="352">
        <v>1.51057</v>
      </c>
      <c r="BN50" s="352">
        <v>1.5813010000000001</v>
      </c>
      <c r="BO50" s="352">
        <v>1.6967099999999999</v>
      </c>
      <c r="BP50" s="352">
        <v>1.7898099999999999</v>
      </c>
      <c r="BQ50" s="352">
        <v>1.8534219999999999</v>
      </c>
      <c r="BR50" s="352">
        <v>1.90513</v>
      </c>
      <c r="BS50" s="352">
        <v>1.7448630000000001</v>
      </c>
      <c r="BT50" s="352">
        <v>1.6269690000000001</v>
      </c>
      <c r="BU50" s="352">
        <v>1.6143050000000001</v>
      </c>
      <c r="BV50" s="352">
        <v>1.493825</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876"/>
      <c r="AZ51" s="876"/>
      <c r="BA51" s="876"/>
      <c r="BB51" s="876"/>
      <c r="BC51" s="876"/>
      <c r="BD51" s="876"/>
      <c r="BE51" s="876"/>
      <c r="BF51" s="354"/>
      <c r="BG51" s="354"/>
      <c r="BH51" s="354"/>
      <c r="BI51" s="354"/>
      <c r="BJ51" s="354"/>
      <c r="BK51" s="354"/>
      <c r="BL51" s="354"/>
      <c r="BM51" s="354"/>
      <c r="BN51" s="354"/>
      <c r="BO51" s="354"/>
      <c r="BP51" s="354"/>
      <c r="BQ51" s="354"/>
      <c r="BR51" s="354"/>
      <c r="BS51" s="354"/>
      <c r="BT51" s="354"/>
      <c r="BU51" s="354"/>
      <c r="BV51" s="354"/>
    </row>
    <row r="52" spans="1:74" s="273" customFormat="1" ht="11.1" customHeight="1" x14ac:dyDescent="0.2">
      <c r="A52" s="548" t="s">
        <v>436</v>
      </c>
      <c r="B52" s="94" t="s">
        <v>1121</v>
      </c>
      <c r="C52" s="102">
        <v>-0.50065700000000002</v>
      </c>
      <c r="D52" s="102">
        <v>0.35670400000000002</v>
      </c>
      <c r="E52" s="102">
        <v>0.43112299999999998</v>
      </c>
      <c r="F52" s="102">
        <v>-0.44062099999999998</v>
      </c>
      <c r="G52" s="102">
        <v>9.8158999999999996E-2</v>
      </c>
      <c r="H52" s="102">
        <v>-5.6323999999999999E-2</v>
      </c>
      <c r="I52" s="102">
        <v>0.367807</v>
      </c>
      <c r="J52" s="102">
        <v>-0.15270700000000001</v>
      </c>
      <c r="K52" s="102">
        <v>1.1621520000000001</v>
      </c>
      <c r="L52" s="102">
        <v>-9.0038000000000007E-2</v>
      </c>
      <c r="M52" s="102">
        <v>-0.71033999999999997</v>
      </c>
      <c r="N52" s="102">
        <v>-1.160752</v>
      </c>
      <c r="O52" s="102">
        <v>-0.51304499999999997</v>
      </c>
      <c r="P52" s="102">
        <v>-0.278256</v>
      </c>
      <c r="Q52" s="102">
        <v>-0.62126099999999995</v>
      </c>
      <c r="R52" s="102">
        <v>-1.4176089999999999</v>
      </c>
      <c r="S52" s="102">
        <v>-1.0306329999999999</v>
      </c>
      <c r="T52" s="102">
        <v>-1.1730879999999999</v>
      </c>
      <c r="U52" s="102">
        <v>-0.93116699999999997</v>
      </c>
      <c r="V52" s="102">
        <v>-1.3800319999999999</v>
      </c>
      <c r="W52" s="102">
        <v>-1.825135</v>
      </c>
      <c r="X52" s="102">
        <v>-1.4297340000000001</v>
      </c>
      <c r="Y52" s="102">
        <v>-1.6367750000000001</v>
      </c>
      <c r="Z52" s="102">
        <v>-2.0086240000000002</v>
      </c>
      <c r="AA52" s="102">
        <v>-0.81931299999999996</v>
      </c>
      <c r="AB52" s="102">
        <v>-0.84835099999999997</v>
      </c>
      <c r="AC52" s="102">
        <v>-2.642423</v>
      </c>
      <c r="AD52" s="102">
        <v>-1.450105</v>
      </c>
      <c r="AE52" s="102">
        <v>-1.3764179999999999</v>
      </c>
      <c r="AF52" s="102">
        <v>-1.223641</v>
      </c>
      <c r="AG52" s="102">
        <v>-2.0291670000000002</v>
      </c>
      <c r="AH52" s="102">
        <v>-1.5329919999999999</v>
      </c>
      <c r="AI52" s="102">
        <v>-1.4885459999999999</v>
      </c>
      <c r="AJ52" s="102">
        <v>-2.2928649999999999</v>
      </c>
      <c r="AK52" s="102">
        <v>-1.578578</v>
      </c>
      <c r="AL52" s="102">
        <v>-3.101664</v>
      </c>
      <c r="AM52" s="102">
        <v>-1.9230419999999999</v>
      </c>
      <c r="AN52" s="102">
        <v>-2.6579039999999998</v>
      </c>
      <c r="AO52" s="102">
        <v>-2.6626289999999999</v>
      </c>
      <c r="AP52" s="102">
        <v>-1.8856599999999999</v>
      </c>
      <c r="AQ52" s="102">
        <v>-1.1456850000000001</v>
      </c>
      <c r="AR52" s="102">
        <v>-2.3324780000000001</v>
      </c>
      <c r="AS52" s="102">
        <v>-1.4972920000000001</v>
      </c>
      <c r="AT52" s="102">
        <v>-2.7222729999999999</v>
      </c>
      <c r="AU52" s="102">
        <v>-2.3992879999999999</v>
      </c>
      <c r="AV52" s="102">
        <v>-2.6431830000000001</v>
      </c>
      <c r="AW52" s="102">
        <v>-3.3980299999999999</v>
      </c>
      <c r="AX52" s="102">
        <v>-2.823658</v>
      </c>
      <c r="AY52" s="892">
        <v>-1.9497390000000001</v>
      </c>
      <c r="AZ52" s="892">
        <v>-2.8323399999999999</v>
      </c>
      <c r="BA52" s="892">
        <v>-3.1429719999999999</v>
      </c>
      <c r="BB52" s="892">
        <v>-2.6385999999999998</v>
      </c>
      <c r="BC52" s="892">
        <v>-2.2153119999999999</v>
      </c>
      <c r="BD52" s="892">
        <v>-2.8724193133</v>
      </c>
      <c r="BE52" s="892">
        <v>-2.2429325371000002</v>
      </c>
      <c r="BF52" s="559">
        <v>-2.7143269999999999</v>
      </c>
      <c r="BG52" s="559">
        <v>-2.5558700000000001</v>
      </c>
      <c r="BH52" s="559">
        <v>-2.3617840000000001</v>
      </c>
      <c r="BI52" s="559">
        <v>-3.0552480000000002</v>
      </c>
      <c r="BJ52" s="559">
        <v>-3.237692</v>
      </c>
      <c r="BK52" s="559">
        <v>-2.5512730000000001</v>
      </c>
      <c r="BL52" s="559">
        <v>-3.1354769999999998</v>
      </c>
      <c r="BM52" s="559">
        <v>-2.9478840000000002</v>
      </c>
      <c r="BN52" s="559">
        <v>-2.5313460000000001</v>
      </c>
      <c r="BO52" s="559">
        <v>-2.29114</v>
      </c>
      <c r="BP52" s="559">
        <v>-2.607831</v>
      </c>
      <c r="BQ52" s="559">
        <v>-2.4490799999999999</v>
      </c>
      <c r="BR52" s="559">
        <v>-2.5242179999999999</v>
      </c>
      <c r="BS52" s="559">
        <v>-2.7927659999999999</v>
      </c>
      <c r="BT52" s="559">
        <v>-2.717708</v>
      </c>
      <c r="BU52" s="559">
        <v>-2.9405920000000001</v>
      </c>
      <c r="BV52" s="559">
        <v>-3.132155</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876"/>
      <c r="AZ53" s="876"/>
      <c r="BA53" s="876"/>
      <c r="BB53" s="876"/>
      <c r="BC53" s="876"/>
      <c r="BD53" s="876"/>
      <c r="BE53" s="876"/>
      <c r="BF53" s="354"/>
      <c r="BG53" s="354"/>
      <c r="BH53" s="354"/>
      <c r="BI53" s="354"/>
      <c r="BJ53" s="354"/>
      <c r="BK53" s="354"/>
      <c r="BL53" s="354"/>
      <c r="BM53" s="354"/>
      <c r="BN53" s="354"/>
      <c r="BO53" s="354"/>
      <c r="BP53" s="354"/>
      <c r="BQ53" s="354"/>
      <c r="BR53" s="354"/>
      <c r="BS53" s="354"/>
      <c r="BT53" s="354"/>
      <c r="BU53" s="354"/>
      <c r="BV53" s="354"/>
    </row>
    <row r="54" spans="1:74" ht="11.1" customHeight="1" x14ac:dyDescent="0.2">
      <c r="A54" s="269"/>
      <c r="B54" s="553" t="s">
        <v>1122</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876"/>
      <c r="AZ54" s="876"/>
      <c r="BA54" s="876"/>
      <c r="BB54" s="876"/>
      <c r="BC54" s="876"/>
      <c r="BD54" s="876"/>
      <c r="BE54" s="876"/>
      <c r="BF54" s="354"/>
      <c r="BG54" s="354"/>
      <c r="BH54" s="354"/>
      <c r="BI54" s="354"/>
      <c r="BJ54" s="354"/>
      <c r="BK54" s="354"/>
      <c r="BL54" s="354"/>
      <c r="BM54" s="354"/>
      <c r="BN54" s="354"/>
      <c r="BO54" s="354"/>
      <c r="BP54" s="354"/>
      <c r="BQ54" s="354"/>
      <c r="BR54" s="354"/>
      <c r="BS54" s="354"/>
      <c r="BT54" s="354"/>
      <c r="BU54" s="354"/>
      <c r="BV54" s="354"/>
    </row>
    <row r="55" spans="1:74" s="273" customFormat="1" ht="11.1" customHeight="1" x14ac:dyDescent="0.2">
      <c r="A55" s="548" t="s">
        <v>251</v>
      </c>
      <c r="B55" s="544" t="s">
        <v>1123</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893">
        <v>1210.7930019999999</v>
      </c>
      <c r="AZ55" s="893">
        <v>1201.320007</v>
      </c>
      <c r="BA55" s="893">
        <v>1204.6684029999999</v>
      </c>
      <c r="BB55" s="893">
        <v>1215.308587</v>
      </c>
      <c r="BC55" s="893">
        <v>1242.3251339999999</v>
      </c>
      <c r="BD55" s="893">
        <v>1237.9703098</v>
      </c>
      <c r="BE55" s="893">
        <v>1262.1790900000001</v>
      </c>
      <c r="BF55" s="437">
        <v>1253.508</v>
      </c>
      <c r="BG55" s="437">
        <v>1257.1859999999999</v>
      </c>
      <c r="BH55" s="437">
        <v>1261.319</v>
      </c>
      <c r="BI55" s="437">
        <v>1259.422</v>
      </c>
      <c r="BJ55" s="437">
        <v>1248.0519999999999</v>
      </c>
      <c r="BK55" s="437">
        <v>1262.2439999999999</v>
      </c>
      <c r="BL55" s="437">
        <v>1249.2049999999999</v>
      </c>
      <c r="BM55" s="437">
        <v>1249.674</v>
      </c>
      <c r="BN55" s="437">
        <v>1261.5219999999999</v>
      </c>
      <c r="BO55" s="437">
        <v>1280.981</v>
      </c>
      <c r="BP55" s="437">
        <v>1282.327</v>
      </c>
      <c r="BQ55" s="437">
        <v>1287.335</v>
      </c>
      <c r="BR55" s="437">
        <v>1284.7809999999999</v>
      </c>
      <c r="BS55" s="437">
        <v>1282.0889999999999</v>
      </c>
      <c r="BT55" s="437">
        <v>1273.44</v>
      </c>
      <c r="BU55" s="437">
        <v>1272.4269999999999</v>
      </c>
      <c r="BV55" s="437">
        <v>1260.97</v>
      </c>
    </row>
    <row r="56" spans="1:74" ht="11.1" customHeight="1" x14ac:dyDescent="0.2">
      <c r="A56" s="270" t="s">
        <v>248</v>
      </c>
      <c r="B56" s="545" t="s">
        <v>1124</v>
      </c>
      <c r="C56" s="343">
        <v>476.26900000000001</v>
      </c>
      <c r="D56" s="343">
        <v>493.87599999999998</v>
      </c>
      <c r="E56" s="343">
        <v>502.464</v>
      </c>
      <c r="F56" s="343">
        <v>489.15800000000002</v>
      </c>
      <c r="G56" s="343">
        <v>476.98</v>
      </c>
      <c r="H56" s="343">
        <v>448.108</v>
      </c>
      <c r="I56" s="343">
        <v>438.745</v>
      </c>
      <c r="J56" s="343">
        <v>421.52499999999998</v>
      </c>
      <c r="K56" s="343">
        <v>420.34300000000002</v>
      </c>
      <c r="L56" s="343">
        <v>436.58</v>
      </c>
      <c r="M56" s="343">
        <v>433.387</v>
      </c>
      <c r="N56" s="343">
        <v>421.18400000000003</v>
      </c>
      <c r="O56" s="343">
        <v>413.714</v>
      </c>
      <c r="P56" s="343">
        <v>408.52600000000001</v>
      </c>
      <c r="Q56" s="343">
        <v>414.20699999999999</v>
      </c>
      <c r="R56" s="343">
        <v>417.38200000000001</v>
      </c>
      <c r="S56" s="343">
        <v>415.065</v>
      </c>
      <c r="T56" s="343">
        <v>417.79899999999998</v>
      </c>
      <c r="U56" s="343">
        <v>424.07499999999999</v>
      </c>
      <c r="V56" s="343">
        <v>419.78500000000003</v>
      </c>
      <c r="W56" s="343">
        <v>429</v>
      </c>
      <c r="X56" s="343">
        <v>439.678</v>
      </c>
      <c r="Y56" s="343">
        <v>416.62099999999998</v>
      </c>
      <c r="Z56" s="343">
        <v>430.10199999999998</v>
      </c>
      <c r="AA56" s="343">
        <v>459.15899999999999</v>
      </c>
      <c r="AB56" s="343">
        <v>472.36900000000003</v>
      </c>
      <c r="AC56" s="343">
        <v>465.21899999999999</v>
      </c>
      <c r="AD56" s="343">
        <v>459.62700000000001</v>
      </c>
      <c r="AE56" s="343">
        <v>460.64299999999997</v>
      </c>
      <c r="AF56" s="343">
        <v>454.71499999999997</v>
      </c>
      <c r="AG56" s="343">
        <v>439.947</v>
      </c>
      <c r="AH56" s="343">
        <v>417.30099999999999</v>
      </c>
      <c r="AI56" s="343">
        <v>417.86500000000001</v>
      </c>
      <c r="AJ56" s="343">
        <v>425.99299999999999</v>
      </c>
      <c r="AK56" s="343">
        <v>441.83800000000002</v>
      </c>
      <c r="AL56" s="343">
        <v>426.49099999999999</v>
      </c>
      <c r="AM56" s="343">
        <v>427.85700000000003</v>
      </c>
      <c r="AN56" s="343">
        <v>447.92899999999997</v>
      </c>
      <c r="AO56" s="343">
        <v>447.20600000000002</v>
      </c>
      <c r="AP56" s="343">
        <v>463.84199999999998</v>
      </c>
      <c r="AQ56" s="343">
        <v>454.548</v>
      </c>
      <c r="AR56" s="343">
        <v>440.15100000000001</v>
      </c>
      <c r="AS56" s="343">
        <v>427.20699999999999</v>
      </c>
      <c r="AT56" s="343">
        <v>417.35</v>
      </c>
      <c r="AU56" s="343">
        <v>415.93299999999999</v>
      </c>
      <c r="AV56" s="343">
        <v>423.62900000000002</v>
      </c>
      <c r="AW56" s="343">
        <v>421.30799999999999</v>
      </c>
      <c r="AX56" s="343">
        <v>413.73399999999998</v>
      </c>
      <c r="AY56" s="876">
        <v>418.78199999999998</v>
      </c>
      <c r="AZ56" s="876">
        <v>429.786</v>
      </c>
      <c r="BA56" s="876">
        <v>431.68799999999999</v>
      </c>
      <c r="BB56" s="876">
        <v>435.065</v>
      </c>
      <c r="BC56" s="876">
        <v>430.52699999999999</v>
      </c>
      <c r="BD56" s="876">
        <v>426.02100000000002</v>
      </c>
      <c r="BE56" s="876">
        <v>423.66199999999998</v>
      </c>
      <c r="BF56" s="354">
        <v>418.423</v>
      </c>
      <c r="BG56" s="354">
        <v>420.18450000000001</v>
      </c>
      <c r="BH56" s="354">
        <v>435.49900000000002</v>
      </c>
      <c r="BI56" s="354">
        <v>436.11900000000003</v>
      </c>
      <c r="BJ56" s="354">
        <v>433.25830000000002</v>
      </c>
      <c r="BK56" s="354">
        <v>444.81420000000003</v>
      </c>
      <c r="BL56" s="354">
        <v>454.63159999999999</v>
      </c>
      <c r="BM56" s="354">
        <v>462.96519999999998</v>
      </c>
      <c r="BN56" s="354">
        <v>471.40780000000001</v>
      </c>
      <c r="BO56" s="354">
        <v>469.91500000000002</v>
      </c>
      <c r="BP56" s="354">
        <v>462.53500000000003</v>
      </c>
      <c r="BQ56" s="354">
        <v>451.46460000000002</v>
      </c>
      <c r="BR56" s="354">
        <v>443.22789999999998</v>
      </c>
      <c r="BS56" s="354">
        <v>441.84930000000003</v>
      </c>
      <c r="BT56" s="354">
        <v>454.12740000000002</v>
      </c>
      <c r="BU56" s="354">
        <v>453.85300000000001</v>
      </c>
      <c r="BV56" s="354">
        <v>447.5471</v>
      </c>
    </row>
    <row r="57" spans="1:74" ht="11.1" customHeight="1" x14ac:dyDescent="0.2">
      <c r="A57" s="270" t="s">
        <v>533</v>
      </c>
      <c r="B57" s="545" t="s">
        <v>1108</v>
      </c>
      <c r="C57" s="343">
        <v>197.22988000000001</v>
      </c>
      <c r="D57" s="343">
        <v>178.06336899999999</v>
      </c>
      <c r="E57" s="343">
        <v>176.882181</v>
      </c>
      <c r="F57" s="343">
        <v>185.83204900000001</v>
      </c>
      <c r="G57" s="343">
        <v>196.36487199999999</v>
      </c>
      <c r="H57" s="343">
        <v>205.29779600000001</v>
      </c>
      <c r="I57" s="343">
        <v>221.754276</v>
      </c>
      <c r="J57" s="343">
        <v>229.26124799999999</v>
      </c>
      <c r="K57" s="343">
        <v>235.50357700000001</v>
      </c>
      <c r="L57" s="343">
        <v>235.73503299999999</v>
      </c>
      <c r="M57" s="343">
        <v>220.683379</v>
      </c>
      <c r="N57" s="343">
        <v>193.052471</v>
      </c>
      <c r="O57" s="343">
        <v>160.87744900000001</v>
      </c>
      <c r="P57" s="343">
        <v>141.07776200000001</v>
      </c>
      <c r="Q57" s="343">
        <v>142.11115699999999</v>
      </c>
      <c r="R57" s="343">
        <v>154.29309699999999</v>
      </c>
      <c r="S57" s="343">
        <v>177.48304099999999</v>
      </c>
      <c r="T57" s="343">
        <v>186.72917699999999</v>
      </c>
      <c r="U57" s="343">
        <v>208.541369</v>
      </c>
      <c r="V57" s="343">
        <v>230.774023</v>
      </c>
      <c r="W57" s="343">
        <v>243.70535000000001</v>
      </c>
      <c r="X57" s="343">
        <v>243.01998399999999</v>
      </c>
      <c r="Y57" s="343">
        <v>236.15490500000001</v>
      </c>
      <c r="Z57" s="343">
        <v>211.14952099999999</v>
      </c>
      <c r="AA57" s="343">
        <v>187.896445</v>
      </c>
      <c r="AB57" s="343">
        <v>174.685643</v>
      </c>
      <c r="AC57" s="343">
        <v>173.949138</v>
      </c>
      <c r="AD57" s="343">
        <v>187.93352400000001</v>
      </c>
      <c r="AE57" s="343">
        <v>207.05935700000001</v>
      </c>
      <c r="AF57" s="343">
        <v>225.71730600000001</v>
      </c>
      <c r="AG57" s="343">
        <v>242.93247600000001</v>
      </c>
      <c r="AH57" s="343">
        <v>266.99305399999997</v>
      </c>
      <c r="AI57" s="343">
        <v>277.21147300000001</v>
      </c>
      <c r="AJ57" s="343">
        <v>274.01406400000002</v>
      </c>
      <c r="AK57" s="343">
        <v>254.801704</v>
      </c>
      <c r="AL57" s="343">
        <v>223.298676</v>
      </c>
      <c r="AM57" s="343">
        <v>185.572822</v>
      </c>
      <c r="AN57" s="343">
        <v>163.32581099999999</v>
      </c>
      <c r="AO57" s="343">
        <v>169.183324</v>
      </c>
      <c r="AP57" s="343">
        <v>188.516414</v>
      </c>
      <c r="AQ57" s="343">
        <v>214.52483899999999</v>
      </c>
      <c r="AR57" s="343">
        <v>235.056847</v>
      </c>
      <c r="AS57" s="343">
        <v>264.63737700000001</v>
      </c>
      <c r="AT57" s="343">
        <v>278.24472700000001</v>
      </c>
      <c r="AU57" s="343">
        <v>277.42261100000002</v>
      </c>
      <c r="AV57" s="343">
        <v>269.607191</v>
      </c>
      <c r="AW57" s="343">
        <v>253.86951099999999</v>
      </c>
      <c r="AX57" s="343">
        <v>226.022458</v>
      </c>
      <c r="AY57" s="876">
        <v>184.688322</v>
      </c>
      <c r="AZ57" s="876">
        <v>163.02121600000001</v>
      </c>
      <c r="BA57" s="876">
        <v>173.54224300000001</v>
      </c>
      <c r="BB57" s="876">
        <v>194.55259599999999</v>
      </c>
      <c r="BC57" s="876">
        <v>225.49050600000001</v>
      </c>
      <c r="BD57" s="876">
        <v>246.471</v>
      </c>
      <c r="BE57" s="876">
        <v>269.5</v>
      </c>
      <c r="BF57" s="354">
        <v>288.33980000000003</v>
      </c>
      <c r="BG57" s="354">
        <v>295.03859999999997</v>
      </c>
      <c r="BH57" s="354">
        <v>289.54640000000001</v>
      </c>
      <c r="BI57" s="354">
        <v>274.4975</v>
      </c>
      <c r="BJ57" s="354">
        <v>248.6354</v>
      </c>
      <c r="BK57" s="354">
        <v>220.3801</v>
      </c>
      <c r="BL57" s="354">
        <v>201.05090000000001</v>
      </c>
      <c r="BM57" s="354">
        <v>202.32599999999999</v>
      </c>
      <c r="BN57" s="354">
        <v>215.1122</v>
      </c>
      <c r="BO57" s="354">
        <v>234.68610000000001</v>
      </c>
      <c r="BP57" s="354">
        <v>251.4016</v>
      </c>
      <c r="BQ57" s="354">
        <v>268.9701</v>
      </c>
      <c r="BR57" s="354">
        <v>287.0145</v>
      </c>
      <c r="BS57" s="354">
        <v>293.61660000000001</v>
      </c>
      <c r="BT57" s="354">
        <v>286.67129999999997</v>
      </c>
      <c r="BU57" s="354">
        <v>270.93270000000001</v>
      </c>
      <c r="BV57" s="354">
        <v>244.4854</v>
      </c>
    </row>
    <row r="58" spans="1:74" ht="11.1" customHeight="1" x14ac:dyDescent="0.2">
      <c r="A58" s="270" t="s">
        <v>438</v>
      </c>
      <c r="B58" s="545" t="s">
        <v>1109</v>
      </c>
      <c r="C58" s="343">
        <v>84.307000000000002</v>
      </c>
      <c r="D58" s="343">
        <v>88.64</v>
      </c>
      <c r="E58" s="343">
        <v>92.546999999999997</v>
      </c>
      <c r="F58" s="343">
        <v>91.009</v>
      </c>
      <c r="G58" s="343">
        <v>90.15</v>
      </c>
      <c r="H58" s="343">
        <v>92.25</v>
      </c>
      <c r="I58" s="343">
        <v>90.656999999999996</v>
      </c>
      <c r="J58" s="343">
        <v>85.084999999999994</v>
      </c>
      <c r="K58" s="343">
        <v>89.522999999999996</v>
      </c>
      <c r="L58" s="343">
        <v>90.191000000000003</v>
      </c>
      <c r="M58" s="343">
        <v>87.673000000000002</v>
      </c>
      <c r="N58" s="343">
        <v>79.7</v>
      </c>
      <c r="O58" s="343">
        <v>82.852000000000004</v>
      </c>
      <c r="P58" s="343">
        <v>85.337999999999994</v>
      </c>
      <c r="Q58" s="343">
        <v>88.066999999999993</v>
      </c>
      <c r="R58" s="343">
        <v>88.513000000000005</v>
      </c>
      <c r="S58" s="343">
        <v>89.183999999999997</v>
      </c>
      <c r="T58" s="343">
        <v>88.864000000000004</v>
      </c>
      <c r="U58" s="343">
        <v>87.632000000000005</v>
      </c>
      <c r="V58" s="343">
        <v>86.415999999999997</v>
      </c>
      <c r="W58" s="343">
        <v>82.31</v>
      </c>
      <c r="X58" s="343">
        <v>85.152000000000001</v>
      </c>
      <c r="Y58" s="343">
        <v>84.174000000000007</v>
      </c>
      <c r="Z58" s="343">
        <v>86.382000000000005</v>
      </c>
      <c r="AA58" s="343">
        <v>85.494</v>
      </c>
      <c r="AB58" s="343">
        <v>87.653999999999996</v>
      </c>
      <c r="AC58" s="343">
        <v>88.863</v>
      </c>
      <c r="AD58" s="343">
        <v>91.912999999999997</v>
      </c>
      <c r="AE58" s="343">
        <v>88.903000000000006</v>
      </c>
      <c r="AF58" s="343">
        <v>87.274000000000001</v>
      </c>
      <c r="AG58" s="343">
        <v>87.143000000000001</v>
      </c>
      <c r="AH58" s="343">
        <v>86.353999999999999</v>
      </c>
      <c r="AI58" s="343">
        <v>88.43</v>
      </c>
      <c r="AJ58" s="343">
        <v>91.561000000000007</v>
      </c>
      <c r="AK58" s="343">
        <v>89.683999999999997</v>
      </c>
      <c r="AL58" s="343">
        <v>84.177999999999997</v>
      </c>
      <c r="AM58" s="343">
        <v>82.197999999999993</v>
      </c>
      <c r="AN58" s="343">
        <v>91.430999999999997</v>
      </c>
      <c r="AO58" s="343">
        <v>91.703000000000003</v>
      </c>
      <c r="AP58" s="343">
        <v>91.08</v>
      </c>
      <c r="AQ58" s="343">
        <v>90.924000000000007</v>
      </c>
      <c r="AR58" s="343">
        <v>87.76</v>
      </c>
      <c r="AS58" s="343">
        <v>82.77</v>
      </c>
      <c r="AT58" s="343">
        <v>80.171999999999997</v>
      </c>
      <c r="AU58" s="343">
        <v>80.742000000000004</v>
      </c>
      <c r="AV58" s="343">
        <v>82.775000000000006</v>
      </c>
      <c r="AW58" s="343">
        <v>81.921000000000006</v>
      </c>
      <c r="AX58" s="343">
        <v>76.578999999999994</v>
      </c>
      <c r="AY58" s="876">
        <v>78.774000000000001</v>
      </c>
      <c r="AZ58" s="876">
        <v>83.484999999999999</v>
      </c>
      <c r="BA58" s="876">
        <v>87.486999999999995</v>
      </c>
      <c r="BB58" s="876">
        <v>90.465000000000003</v>
      </c>
      <c r="BC58" s="876">
        <v>87.314999999999998</v>
      </c>
      <c r="BD58" s="876">
        <v>81.915000000000006</v>
      </c>
      <c r="BE58" s="876">
        <v>80.802999999999997</v>
      </c>
      <c r="BF58" s="354">
        <v>79.836560000000006</v>
      </c>
      <c r="BG58" s="354">
        <v>81.276520000000005</v>
      </c>
      <c r="BH58" s="354">
        <v>84.057280000000006</v>
      </c>
      <c r="BI58" s="354">
        <v>82.462689999999995</v>
      </c>
      <c r="BJ58" s="354">
        <v>78.05556</v>
      </c>
      <c r="BK58" s="354">
        <v>83.331040000000002</v>
      </c>
      <c r="BL58" s="354">
        <v>85.88458</v>
      </c>
      <c r="BM58" s="354">
        <v>88.388639999999995</v>
      </c>
      <c r="BN58" s="354">
        <v>89.336770000000001</v>
      </c>
      <c r="BO58" s="354">
        <v>88.629180000000005</v>
      </c>
      <c r="BP58" s="354">
        <v>87.453440000000001</v>
      </c>
      <c r="BQ58" s="354">
        <v>86.382300000000001</v>
      </c>
      <c r="BR58" s="354">
        <v>84.629840000000002</v>
      </c>
      <c r="BS58" s="354">
        <v>85.28783</v>
      </c>
      <c r="BT58" s="354">
        <v>87.169290000000004</v>
      </c>
      <c r="BU58" s="354">
        <v>85.139240000000001</v>
      </c>
      <c r="BV58" s="354">
        <v>80.305520000000001</v>
      </c>
    </row>
    <row r="59" spans="1:74" ht="11.1" customHeight="1" x14ac:dyDescent="0.2">
      <c r="A59" s="270" t="s">
        <v>440</v>
      </c>
      <c r="B59" s="545" t="s">
        <v>1110</v>
      </c>
      <c r="C59" s="343">
        <v>32.564942000000002</v>
      </c>
      <c r="D59" s="343">
        <v>31.051335999999999</v>
      </c>
      <c r="E59" s="343">
        <v>29.276747</v>
      </c>
      <c r="F59" s="343">
        <v>28.590413999999999</v>
      </c>
      <c r="G59" s="343">
        <v>27.747852999999999</v>
      </c>
      <c r="H59" s="343">
        <v>27.730668999999999</v>
      </c>
      <c r="I59" s="343">
        <v>28.734027000000001</v>
      </c>
      <c r="J59" s="343">
        <v>26.634188999999999</v>
      </c>
      <c r="K59" s="343">
        <v>25.720549999999999</v>
      </c>
      <c r="L59" s="343">
        <v>25.393108999999999</v>
      </c>
      <c r="M59" s="343">
        <v>26.449034000000001</v>
      </c>
      <c r="N59" s="343">
        <v>28.674790999999999</v>
      </c>
      <c r="O59" s="343">
        <v>33.352336999999999</v>
      </c>
      <c r="P59" s="343">
        <v>34.035051000000003</v>
      </c>
      <c r="Q59" s="343">
        <v>34.398493000000002</v>
      </c>
      <c r="R59" s="343">
        <v>31.637782999999999</v>
      </c>
      <c r="S59" s="343">
        <v>30.775500999999998</v>
      </c>
      <c r="T59" s="343">
        <v>29.736238</v>
      </c>
      <c r="U59" s="343">
        <v>30.787911999999999</v>
      </c>
      <c r="V59" s="343">
        <v>29.152491999999999</v>
      </c>
      <c r="W59" s="343">
        <v>27.261168000000001</v>
      </c>
      <c r="X59" s="343">
        <v>27.034628999999999</v>
      </c>
      <c r="Y59" s="343">
        <v>30.159193999999999</v>
      </c>
      <c r="Z59" s="343">
        <v>31.550449</v>
      </c>
      <c r="AA59" s="343">
        <v>33.576895</v>
      </c>
      <c r="AB59" s="343">
        <v>35.218246000000001</v>
      </c>
      <c r="AC59" s="343">
        <v>34.493988999999999</v>
      </c>
      <c r="AD59" s="343">
        <v>33.599620999999999</v>
      </c>
      <c r="AE59" s="343">
        <v>31.587306999999999</v>
      </c>
      <c r="AF59" s="343">
        <v>30.189724999999999</v>
      </c>
      <c r="AG59" s="343">
        <v>31.095637</v>
      </c>
      <c r="AH59" s="343">
        <v>29.822569999999999</v>
      </c>
      <c r="AI59" s="343">
        <v>30.321832000000001</v>
      </c>
      <c r="AJ59" s="343">
        <v>28.726247999999998</v>
      </c>
      <c r="AK59" s="343">
        <v>30.770309999999998</v>
      </c>
      <c r="AL59" s="343">
        <v>33.117010000000001</v>
      </c>
      <c r="AM59" s="343">
        <v>35.660341000000003</v>
      </c>
      <c r="AN59" s="343">
        <v>37.399225999999999</v>
      </c>
      <c r="AO59" s="343">
        <v>38.239471999999999</v>
      </c>
      <c r="AP59" s="343">
        <v>37.010818999999998</v>
      </c>
      <c r="AQ59" s="343">
        <v>33.175272999999997</v>
      </c>
      <c r="AR59" s="343">
        <v>33.374184</v>
      </c>
      <c r="AS59" s="343">
        <v>33.290945000000001</v>
      </c>
      <c r="AT59" s="343">
        <v>33.771541999999997</v>
      </c>
      <c r="AU59" s="343">
        <v>33.297977000000003</v>
      </c>
      <c r="AV59" s="343">
        <v>31.632944999999999</v>
      </c>
      <c r="AW59" s="343">
        <v>32.375824999999999</v>
      </c>
      <c r="AX59" s="343">
        <v>34.779285999999999</v>
      </c>
      <c r="AY59" s="876">
        <v>36.474736</v>
      </c>
      <c r="AZ59" s="876">
        <v>37.371895000000002</v>
      </c>
      <c r="BA59" s="876">
        <v>37.215085000000002</v>
      </c>
      <c r="BB59" s="876">
        <v>33.782297</v>
      </c>
      <c r="BC59" s="876">
        <v>33.618547</v>
      </c>
      <c r="BD59" s="876">
        <v>32.930799800000003</v>
      </c>
      <c r="BE59" s="876">
        <v>33.03736</v>
      </c>
      <c r="BF59" s="354">
        <v>32.430010000000003</v>
      </c>
      <c r="BG59" s="354">
        <v>32.317799999999998</v>
      </c>
      <c r="BH59" s="354">
        <v>31.837820000000001</v>
      </c>
      <c r="BI59" s="354">
        <v>33.153570000000002</v>
      </c>
      <c r="BJ59" s="354">
        <v>34.666460000000001</v>
      </c>
      <c r="BK59" s="354">
        <v>37.191719999999997</v>
      </c>
      <c r="BL59" s="354">
        <v>37.680199999999999</v>
      </c>
      <c r="BM59" s="354">
        <v>37.74832</v>
      </c>
      <c r="BN59" s="354">
        <v>36.849209999999999</v>
      </c>
      <c r="BO59" s="354">
        <v>35.574559999999998</v>
      </c>
      <c r="BP59" s="354">
        <v>34.815649999999998</v>
      </c>
      <c r="BQ59" s="354">
        <v>34.905709999999999</v>
      </c>
      <c r="BR59" s="354">
        <v>34.22983</v>
      </c>
      <c r="BS59" s="354">
        <v>33.970669999999998</v>
      </c>
      <c r="BT59" s="354">
        <v>33.506790000000002</v>
      </c>
      <c r="BU59" s="354">
        <v>34.890349999999998</v>
      </c>
      <c r="BV59" s="354">
        <v>36.458260000000003</v>
      </c>
    </row>
    <row r="60" spans="1:74" ht="11.1" customHeight="1" x14ac:dyDescent="0.2">
      <c r="A60" s="270" t="s">
        <v>232</v>
      </c>
      <c r="B60" s="545" t="s">
        <v>1125</v>
      </c>
      <c r="C60" s="343">
        <v>255.361605</v>
      </c>
      <c r="D60" s="343">
        <v>241.27302900000001</v>
      </c>
      <c r="E60" s="343">
        <v>237.84609399999999</v>
      </c>
      <c r="F60" s="343">
        <v>238.62245100000001</v>
      </c>
      <c r="G60" s="343">
        <v>240.175715</v>
      </c>
      <c r="H60" s="343">
        <v>237.28622200000001</v>
      </c>
      <c r="I60" s="343">
        <v>230.76469800000001</v>
      </c>
      <c r="J60" s="343">
        <v>225.55103199999999</v>
      </c>
      <c r="K60" s="343">
        <v>227.04755800000001</v>
      </c>
      <c r="L60" s="343">
        <v>216.69639000000001</v>
      </c>
      <c r="M60" s="343">
        <v>220.59760700000001</v>
      </c>
      <c r="N60" s="343">
        <v>232.177537</v>
      </c>
      <c r="O60" s="343">
        <v>251.78143700000001</v>
      </c>
      <c r="P60" s="343">
        <v>250.26103599999999</v>
      </c>
      <c r="Q60" s="343">
        <v>238.50202100000001</v>
      </c>
      <c r="R60" s="343">
        <v>230.01925299999999</v>
      </c>
      <c r="S60" s="343">
        <v>220.72221500000001</v>
      </c>
      <c r="T60" s="343">
        <v>221.01629</v>
      </c>
      <c r="U60" s="343">
        <v>225.133026</v>
      </c>
      <c r="V60" s="343">
        <v>215.59122500000001</v>
      </c>
      <c r="W60" s="343">
        <v>209.51571100000001</v>
      </c>
      <c r="X60" s="343">
        <v>210.44437199999999</v>
      </c>
      <c r="Y60" s="343">
        <v>221.35419999999999</v>
      </c>
      <c r="Z60" s="343">
        <v>224.41015400000001</v>
      </c>
      <c r="AA60" s="343">
        <v>239.63172499999999</v>
      </c>
      <c r="AB60" s="343">
        <v>242.635672</v>
      </c>
      <c r="AC60" s="343">
        <v>225.20362700000001</v>
      </c>
      <c r="AD60" s="343">
        <v>223.64209</v>
      </c>
      <c r="AE60" s="343">
        <v>222.14595199999999</v>
      </c>
      <c r="AF60" s="343">
        <v>222.055801</v>
      </c>
      <c r="AG60" s="343">
        <v>220.87479500000001</v>
      </c>
      <c r="AH60" s="343">
        <v>219.15346</v>
      </c>
      <c r="AI60" s="343">
        <v>227.885199</v>
      </c>
      <c r="AJ60" s="343">
        <v>218.728658</v>
      </c>
      <c r="AK60" s="343">
        <v>221.53345100000001</v>
      </c>
      <c r="AL60" s="343">
        <v>240.716757</v>
      </c>
      <c r="AM60" s="343">
        <v>252.39195900000001</v>
      </c>
      <c r="AN60" s="343">
        <v>240.21721099999999</v>
      </c>
      <c r="AO60" s="343">
        <v>233.42984799999999</v>
      </c>
      <c r="AP60" s="343">
        <v>233.297033</v>
      </c>
      <c r="AQ60" s="343">
        <v>230.50117900000001</v>
      </c>
      <c r="AR60" s="343">
        <v>232.42795100000001</v>
      </c>
      <c r="AS60" s="343">
        <v>223.971417</v>
      </c>
      <c r="AT60" s="343">
        <v>220.41615300000001</v>
      </c>
      <c r="AU60" s="343">
        <v>219.70291900000001</v>
      </c>
      <c r="AV60" s="343">
        <v>213.19474700000001</v>
      </c>
      <c r="AW60" s="343">
        <v>221.59306100000001</v>
      </c>
      <c r="AX60" s="343">
        <v>238.61476099999999</v>
      </c>
      <c r="AY60" s="876">
        <v>251.069999</v>
      </c>
      <c r="AZ60" s="876">
        <v>243.69924399999999</v>
      </c>
      <c r="BA60" s="876">
        <v>233.762238</v>
      </c>
      <c r="BB60" s="876">
        <v>228.244021</v>
      </c>
      <c r="BC60" s="876">
        <v>229.03829999999999</v>
      </c>
      <c r="BD60" s="876">
        <v>229.46899999999999</v>
      </c>
      <c r="BE60" s="876">
        <v>227.08099999999999</v>
      </c>
      <c r="BF60" s="354">
        <v>213.68979999999999</v>
      </c>
      <c r="BG60" s="354">
        <v>212.49299999999999</v>
      </c>
      <c r="BH60" s="354">
        <v>210.58789999999999</v>
      </c>
      <c r="BI60" s="354">
        <v>218.1568</v>
      </c>
      <c r="BJ60" s="354">
        <v>231.92939999999999</v>
      </c>
      <c r="BK60" s="354">
        <v>244.77209999999999</v>
      </c>
      <c r="BL60" s="354">
        <v>239.53469999999999</v>
      </c>
      <c r="BM60" s="354">
        <v>228.7764</v>
      </c>
      <c r="BN60" s="354">
        <v>223.79730000000001</v>
      </c>
      <c r="BO60" s="354">
        <v>220.97989999999999</v>
      </c>
      <c r="BP60" s="354">
        <v>219.82140000000001</v>
      </c>
      <c r="BQ60" s="354">
        <v>219.773</v>
      </c>
      <c r="BR60" s="354">
        <v>213.0865</v>
      </c>
      <c r="BS60" s="354">
        <v>210.72900000000001</v>
      </c>
      <c r="BT60" s="354">
        <v>206.5291</v>
      </c>
      <c r="BU60" s="354">
        <v>215.85050000000001</v>
      </c>
      <c r="BV60" s="354">
        <v>230.4845</v>
      </c>
    </row>
    <row r="61" spans="1:74" ht="11.1" customHeight="1" x14ac:dyDescent="0.2">
      <c r="A61" s="270" t="s">
        <v>249</v>
      </c>
      <c r="B61" s="545" t="s">
        <v>1113</v>
      </c>
      <c r="C61" s="452">
        <v>42.591304999999998</v>
      </c>
      <c r="D61" s="452">
        <v>39.996749000000001</v>
      </c>
      <c r="E61" s="452">
        <v>39.118651999999997</v>
      </c>
      <c r="F61" s="452">
        <v>40.531784000000002</v>
      </c>
      <c r="G61" s="452">
        <v>43.443421000000001</v>
      </c>
      <c r="H61" s="452">
        <v>44.729740999999997</v>
      </c>
      <c r="I61" s="452">
        <v>43.818579</v>
      </c>
      <c r="J61" s="452">
        <v>42.476813</v>
      </c>
      <c r="K61" s="452">
        <v>41.987599000000003</v>
      </c>
      <c r="L61" s="452">
        <v>40.353942000000004</v>
      </c>
      <c r="M61" s="452">
        <v>36.776465000000002</v>
      </c>
      <c r="N61" s="452">
        <v>35.797570999999998</v>
      </c>
      <c r="O61" s="452">
        <v>38.582630000000002</v>
      </c>
      <c r="P61" s="452">
        <v>39.857602999999997</v>
      </c>
      <c r="Q61" s="452">
        <v>35.606813000000002</v>
      </c>
      <c r="R61" s="452">
        <v>37.708813999999997</v>
      </c>
      <c r="S61" s="452">
        <v>41.341512000000002</v>
      </c>
      <c r="T61" s="452">
        <v>39.375874000000003</v>
      </c>
      <c r="U61" s="452">
        <v>41.230307000000003</v>
      </c>
      <c r="V61" s="452">
        <v>38.408996000000002</v>
      </c>
      <c r="W61" s="452">
        <v>36.520041999999997</v>
      </c>
      <c r="X61" s="452">
        <v>36.459811999999999</v>
      </c>
      <c r="Y61" s="452">
        <v>37.811636</v>
      </c>
      <c r="Z61" s="452">
        <v>35.038728999999996</v>
      </c>
      <c r="AA61" s="452">
        <v>35.568530000000003</v>
      </c>
      <c r="AB61" s="452">
        <v>37.254086000000001</v>
      </c>
      <c r="AC61" s="452">
        <v>37.772772000000003</v>
      </c>
      <c r="AD61" s="452">
        <v>40.968086</v>
      </c>
      <c r="AE61" s="452">
        <v>42.351891999999999</v>
      </c>
      <c r="AF61" s="452">
        <v>42.415795000000003</v>
      </c>
      <c r="AG61" s="452">
        <v>42.581170999999998</v>
      </c>
      <c r="AH61" s="452">
        <v>42.612389999999998</v>
      </c>
      <c r="AI61" s="452">
        <v>43.462268999999999</v>
      </c>
      <c r="AJ61" s="452">
        <v>39.437100999999998</v>
      </c>
      <c r="AK61" s="452">
        <v>38.730170999999999</v>
      </c>
      <c r="AL61" s="452">
        <v>39.776125</v>
      </c>
      <c r="AM61" s="452">
        <v>41.567742000000003</v>
      </c>
      <c r="AN61" s="452">
        <v>39.857218000000003</v>
      </c>
      <c r="AO61" s="452">
        <v>42.170274999999997</v>
      </c>
      <c r="AP61" s="452">
        <v>41.572355999999999</v>
      </c>
      <c r="AQ61" s="452">
        <v>42.337643</v>
      </c>
      <c r="AR61" s="452">
        <v>45.255206000000001</v>
      </c>
      <c r="AS61" s="452">
        <v>45.393638000000003</v>
      </c>
      <c r="AT61" s="452">
        <v>46.044159000000001</v>
      </c>
      <c r="AU61" s="452">
        <v>45.644038000000002</v>
      </c>
      <c r="AV61" s="452">
        <v>43.623904000000003</v>
      </c>
      <c r="AW61" s="452">
        <v>43.759135999999998</v>
      </c>
      <c r="AX61" s="452">
        <v>43.882595999999999</v>
      </c>
      <c r="AY61" s="894">
        <v>43.405684999999998</v>
      </c>
      <c r="AZ61" s="894">
        <v>44.179327999999998</v>
      </c>
      <c r="BA61" s="894">
        <v>41.725836999999999</v>
      </c>
      <c r="BB61" s="894">
        <v>41.761969000000001</v>
      </c>
      <c r="BC61" s="894">
        <v>45.054830000000003</v>
      </c>
      <c r="BD61" s="894">
        <v>44.241999999999997</v>
      </c>
      <c r="BE61" s="894">
        <v>44.363999999999997</v>
      </c>
      <c r="BF61" s="456">
        <v>44.020890000000001</v>
      </c>
      <c r="BG61" s="456">
        <v>45.057229999999997</v>
      </c>
      <c r="BH61" s="456">
        <v>42.50076</v>
      </c>
      <c r="BI61" s="456">
        <v>41.979230000000001</v>
      </c>
      <c r="BJ61" s="456">
        <v>41.321359999999999</v>
      </c>
      <c r="BK61" s="456">
        <v>41.883249999999997</v>
      </c>
      <c r="BL61" s="456">
        <v>42.973669999999998</v>
      </c>
      <c r="BM61" s="456">
        <v>41.705689999999997</v>
      </c>
      <c r="BN61" s="456">
        <v>41.066310000000001</v>
      </c>
      <c r="BO61" s="456">
        <v>42.409970000000001</v>
      </c>
      <c r="BP61" s="456">
        <v>41.949979999999996</v>
      </c>
      <c r="BQ61" s="456">
        <v>40.87133</v>
      </c>
      <c r="BR61" s="456">
        <v>40.62238</v>
      </c>
      <c r="BS61" s="456">
        <v>42.058660000000003</v>
      </c>
      <c r="BT61" s="456">
        <v>39.881709999999998</v>
      </c>
      <c r="BU61" s="456">
        <v>39.760950000000001</v>
      </c>
      <c r="BV61" s="456">
        <v>39.294199999999996</v>
      </c>
    </row>
    <row r="62" spans="1:74" ht="11.1" customHeight="1" x14ac:dyDescent="0.2">
      <c r="A62" s="270" t="s">
        <v>214</v>
      </c>
      <c r="B62" s="545" t="s">
        <v>1114</v>
      </c>
      <c r="C62" s="452">
        <v>164.05760799999999</v>
      </c>
      <c r="D62" s="452">
        <v>144.01243700000001</v>
      </c>
      <c r="E62" s="452">
        <v>146.07853600000001</v>
      </c>
      <c r="F62" s="452">
        <v>137.21829700000001</v>
      </c>
      <c r="G62" s="452">
        <v>139.59954400000001</v>
      </c>
      <c r="H62" s="452">
        <v>140.132555</v>
      </c>
      <c r="I62" s="452">
        <v>142.13915600000001</v>
      </c>
      <c r="J62" s="452">
        <v>137.625441</v>
      </c>
      <c r="K62" s="452">
        <v>132.095395</v>
      </c>
      <c r="L62" s="452">
        <v>132.81144399999999</v>
      </c>
      <c r="M62" s="452">
        <v>131.69239400000001</v>
      </c>
      <c r="N62" s="452">
        <v>130.03906000000001</v>
      </c>
      <c r="O62" s="452">
        <v>125.281997</v>
      </c>
      <c r="P62" s="452">
        <v>120.609776</v>
      </c>
      <c r="Q62" s="452">
        <v>114.65761500000001</v>
      </c>
      <c r="R62" s="452">
        <v>106.291242</v>
      </c>
      <c r="S62" s="452">
        <v>109.712137</v>
      </c>
      <c r="T62" s="452">
        <v>111.329024</v>
      </c>
      <c r="U62" s="452">
        <v>112.59147400000001</v>
      </c>
      <c r="V62" s="452">
        <v>113.121844</v>
      </c>
      <c r="W62" s="452">
        <v>110.53083700000001</v>
      </c>
      <c r="X62" s="452">
        <v>110.49194900000001</v>
      </c>
      <c r="Y62" s="452">
        <v>120.60104200000001</v>
      </c>
      <c r="Z62" s="452">
        <v>118.89921</v>
      </c>
      <c r="AA62" s="452">
        <v>122.69627</v>
      </c>
      <c r="AB62" s="452">
        <v>124.661743</v>
      </c>
      <c r="AC62" s="452">
        <v>111.693021</v>
      </c>
      <c r="AD62" s="452">
        <v>111.71016400000001</v>
      </c>
      <c r="AE62" s="452">
        <v>112.76200900000001</v>
      </c>
      <c r="AF62" s="452">
        <v>111.99350800000001</v>
      </c>
      <c r="AG62" s="452">
        <v>119.786492</v>
      </c>
      <c r="AH62" s="452">
        <v>116.450351</v>
      </c>
      <c r="AI62" s="452">
        <v>118.841938</v>
      </c>
      <c r="AJ62" s="452">
        <v>109.617171</v>
      </c>
      <c r="AK62" s="452">
        <v>113.160725</v>
      </c>
      <c r="AL62" s="452">
        <v>130.48589899999999</v>
      </c>
      <c r="AM62" s="452">
        <v>128.69119499999999</v>
      </c>
      <c r="AN62" s="452">
        <v>117.795738</v>
      </c>
      <c r="AO62" s="452">
        <v>121.164891</v>
      </c>
      <c r="AP62" s="452">
        <v>117.841658</v>
      </c>
      <c r="AQ62" s="452">
        <v>120.27692</v>
      </c>
      <c r="AR62" s="452">
        <v>123.123904</v>
      </c>
      <c r="AS62" s="452">
        <v>129.60264599999999</v>
      </c>
      <c r="AT62" s="452">
        <v>125.44728499999999</v>
      </c>
      <c r="AU62" s="452">
        <v>124.295759</v>
      </c>
      <c r="AV62" s="452">
        <v>117.859622</v>
      </c>
      <c r="AW62" s="452">
        <v>125.034999</v>
      </c>
      <c r="AX62" s="452">
        <v>130.338007</v>
      </c>
      <c r="AY62" s="894">
        <v>119.93326</v>
      </c>
      <c r="AZ62" s="894">
        <v>119.388324</v>
      </c>
      <c r="BA62" s="894">
        <v>116.82599999999999</v>
      </c>
      <c r="BB62" s="894">
        <v>110.512704</v>
      </c>
      <c r="BC62" s="894">
        <v>112.303951</v>
      </c>
      <c r="BD62" s="894">
        <v>102.797</v>
      </c>
      <c r="BE62" s="894">
        <v>112.97</v>
      </c>
      <c r="BF62" s="456">
        <v>110.8074</v>
      </c>
      <c r="BG62" s="456">
        <v>106.07810000000001</v>
      </c>
      <c r="BH62" s="456">
        <v>103.2812</v>
      </c>
      <c r="BI62" s="456">
        <v>107.654</v>
      </c>
      <c r="BJ62" s="456">
        <v>111.7246</v>
      </c>
      <c r="BK62" s="456">
        <v>115.09529999999999</v>
      </c>
      <c r="BL62" s="456">
        <v>109.4383</v>
      </c>
      <c r="BM62" s="456">
        <v>107.0501</v>
      </c>
      <c r="BN62" s="456">
        <v>102.014</v>
      </c>
      <c r="BO62" s="456">
        <v>105.79989999999999</v>
      </c>
      <c r="BP62" s="456">
        <v>104.1931</v>
      </c>
      <c r="BQ62" s="456">
        <v>108.2572</v>
      </c>
      <c r="BR62" s="456">
        <v>109.2139</v>
      </c>
      <c r="BS62" s="456">
        <v>104.512</v>
      </c>
      <c r="BT62" s="456">
        <v>97.674049999999994</v>
      </c>
      <c r="BU62" s="456">
        <v>101.9774</v>
      </c>
      <c r="BV62" s="456">
        <v>109.71639999999999</v>
      </c>
    </row>
    <row r="63" spans="1:74" ht="11.1" customHeight="1" x14ac:dyDescent="0.2">
      <c r="A63" s="270" t="s">
        <v>250</v>
      </c>
      <c r="B63" s="545" t="s">
        <v>1115</v>
      </c>
      <c r="C63" s="452">
        <v>32.183999999999997</v>
      </c>
      <c r="D63" s="452">
        <v>31.425000000000001</v>
      </c>
      <c r="E63" s="452">
        <v>30.927</v>
      </c>
      <c r="F63" s="452">
        <v>31.853999999999999</v>
      </c>
      <c r="G63" s="452">
        <v>32.03</v>
      </c>
      <c r="H63" s="452">
        <v>31.524000000000001</v>
      </c>
      <c r="I63" s="452">
        <v>29.382000000000001</v>
      </c>
      <c r="J63" s="452">
        <v>29.818999999999999</v>
      </c>
      <c r="K63" s="452">
        <v>27.76</v>
      </c>
      <c r="L63" s="452">
        <v>28.733000000000001</v>
      </c>
      <c r="M63" s="452">
        <v>27.9</v>
      </c>
      <c r="N63" s="452">
        <v>25.77</v>
      </c>
      <c r="O63" s="452">
        <v>27.07</v>
      </c>
      <c r="P63" s="452">
        <v>28.038</v>
      </c>
      <c r="Q63" s="452">
        <v>28.094999999999999</v>
      </c>
      <c r="R63" s="452">
        <v>29.492999999999999</v>
      </c>
      <c r="S63" s="452">
        <v>29.484999999999999</v>
      </c>
      <c r="T63" s="452">
        <v>29.251000000000001</v>
      </c>
      <c r="U63" s="452">
        <v>29.196000000000002</v>
      </c>
      <c r="V63" s="452">
        <v>28.606999999999999</v>
      </c>
      <c r="W63" s="452">
        <v>27.390999999999998</v>
      </c>
      <c r="X63" s="452">
        <v>30.023</v>
      </c>
      <c r="Y63" s="452">
        <v>29.364999999999998</v>
      </c>
      <c r="Z63" s="452">
        <v>30.739000000000001</v>
      </c>
      <c r="AA63" s="452">
        <v>32.103999999999999</v>
      </c>
      <c r="AB63" s="452">
        <v>31.321000000000002</v>
      </c>
      <c r="AC63" s="452">
        <v>29.559000000000001</v>
      </c>
      <c r="AD63" s="452">
        <v>32.341999999999999</v>
      </c>
      <c r="AE63" s="452">
        <v>33.143999999999998</v>
      </c>
      <c r="AF63" s="452">
        <v>30.472999999999999</v>
      </c>
      <c r="AG63" s="452">
        <v>28.509</v>
      </c>
      <c r="AH63" s="452">
        <v>25.972000000000001</v>
      </c>
      <c r="AI63" s="452">
        <v>27.774999999999999</v>
      </c>
      <c r="AJ63" s="452">
        <v>27.588000000000001</v>
      </c>
      <c r="AK63" s="452">
        <v>25.844000000000001</v>
      </c>
      <c r="AL63" s="452">
        <v>24.094000000000001</v>
      </c>
      <c r="AM63" s="452">
        <v>26.939</v>
      </c>
      <c r="AN63" s="452">
        <v>28.888000000000002</v>
      </c>
      <c r="AO63" s="452">
        <v>29.866</v>
      </c>
      <c r="AP63" s="452">
        <v>27.853000000000002</v>
      </c>
      <c r="AQ63" s="452">
        <v>29.042999999999999</v>
      </c>
      <c r="AR63" s="452">
        <v>27.489000000000001</v>
      </c>
      <c r="AS63" s="452">
        <v>26.113</v>
      </c>
      <c r="AT63" s="452">
        <v>25.167999999999999</v>
      </c>
      <c r="AU63" s="452">
        <v>24.24</v>
      </c>
      <c r="AV63" s="452">
        <v>23.920999999999999</v>
      </c>
      <c r="AW63" s="452">
        <v>22.504999999999999</v>
      </c>
      <c r="AX63" s="452">
        <v>22.916</v>
      </c>
      <c r="AY63" s="894">
        <v>23.739000000000001</v>
      </c>
      <c r="AZ63" s="894">
        <v>24.625</v>
      </c>
      <c r="BA63" s="894">
        <v>24.803000000000001</v>
      </c>
      <c r="BB63" s="894">
        <v>24.550999999999998</v>
      </c>
      <c r="BC63" s="894">
        <v>23.998000000000001</v>
      </c>
      <c r="BD63" s="894">
        <v>21.834</v>
      </c>
      <c r="BE63" s="894">
        <v>19.797999999999998</v>
      </c>
      <c r="BF63" s="456">
        <v>19.54157</v>
      </c>
      <c r="BG63" s="456">
        <v>19.337540000000001</v>
      </c>
      <c r="BH63" s="456">
        <v>20.00572</v>
      </c>
      <c r="BI63" s="456">
        <v>20.459150000000001</v>
      </c>
      <c r="BJ63" s="456">
        <v>19.794319999999999</v>
      </c>
      <c r="BK63" s="456">
        <v>21.19763</v>
      </c>
      <c r="BL63" s="456">
        <v>21.494599999999998</v>
      </c>
      <c r="BM63" s="456">
        <v>22.027989999999999</v>
      </c>
      <c r="BN63" s="456">
        <v>21.96773</v>
      </c>
      <c r="BO63" s="456">
        <v>22.97954</v>
      </c>
      <c r="BP63" s="456">
        <v>22.515840000000001</v>
      </c>
      <c r="BQ63" s="456">
        <v>21.429539999999999</v>
      </c>
      <c r="BR63" s="456">
        <v>21.046099999999999</v>
      </c>
      <c r="BS63" s="456">
        <v>20.831630000000001</v>
      </c>
      <c r="BT63" s="456">
        <v>21.411290000000001</v>
      </c>
      <c r="BU63" s="456">
        <v>21.763349999999999</v>
      </c>
      <c r="BV63" s="456">
        <v>21.147580000000001</v>
      </c>
    </row>
    <row r="64" spans="1:74" ht="11.1" customHeight="1" x14ac:dyDescent="0.2">
      <c r="A64" s="270" t="s">
        <v>441</v>
      </c>
      <c r="B64" s="545" t="s">
        <v>1116</v>
      </c>
      <c r="C64" s="452">
        <v>52.537999999999997</v>
      </c>
      <c r="D64" s="452">
        <v>54.73</v>
      </c>
      <c r="E64" s="452">
        <v>55.807000000000002</v>
      </c>
      <c r="F64" s="452">
        <v>55.996000000000002</v>
      </c>
      <c r="G64" s="452">
        <v>57.375999999999998</v>
      </c>
      <c r="H64" s="452">
        <v>54.305</v>
      </c>
      <c r="I64" s="452">
        <v>52.122</v>
      </c>
      <c r="J64" s="452">
        <v>52.225999999999999</v>
      </c>
      <c r="K64" s="452">
        <v>50.959000000000003</v>
      </c>
      <c r="L64" s="452">
        <v>46.472999999999999</v>
      </c>
      <c r="M64" s="452">
        <v>48.588999999999999</v>
      </c>
      <c r="N64" s="452">
        <v>52.216999999999999</v>
      </c>
      <c r="O64" s="452">
        <v>56.591000000000001</v>
      </c>
      <c r="P64" s="452">
        <v>57.871000000000002</v>
      </c>
      <c r="Q64" s="452">
        <v>58.593000000000004</v>
      </c>
      <c r="R64" s="452">
        <v>58.491999999999997</v>
      </c>
      <c r="S64" s="452">
        <v>58.387999999999998</v>
      </c>
      <c r="T64" s="452">
        <v>56.308999999999997</v>
      </c>
      <c r="U64" s="452">
        <v>56.131</v>
      </c>
      <c r="V64" s="452">
        <v>50.814999999999998</v>
      </c>
      <c r="W64" s="452">
        <v>49.325000000000003</v>
      </c>
      <c r="X64" s="452">
        <v>48.21</v>
      </c>
      <c r="Y64" s="452">
        <v>50.536000000000001</v>
      </c>
      <c r="Z64" s="452">
        <v>54.320999999999998</v>
      </c>
      <c r="AA64" s="452">
        <v>57.667000000000002</v>
      </c>
      <c r="AB64" s="452">
        <v>60.906999999999996</v>
      </c>
      <c r="AC64" s="452">
        <v>63.22</v>
      </c>
      <c r="AD64" s="452">
        <v>63.847000000000001</v>
      </c>
      <c r="AE64" s="452">
        <v>61.447000000000003</v>
      </c>
      <c r="AF64" s="452">
        <v>58.241999999999997</v>
      </c>
      <c r="AG64" s="452">
        <v>57.061999999999998</v>
      </c>
      <c r="AH64" s="452">
        <v>53.899000000000001</v>
      </c>
      <c r="AI64" s="452">
        <v>50.634</v>
      </c>
      <c r="AJ64" s="452">
        <v>47.968000000000004</v>
      </c>
      <c r="AK64" s="452">
        <v>47.622</v>
      </c>
      <c r="AL64" s="452">
        <v>49.261000000000003</v>
      </c>
      <c r="AM64" s="452">
        <v>52.832000000000001</v>
      </c>
      <c r="AN64" s="452">
        <v>54.848999999999997</v>
      </c>
      <c r="AO64" s="452">
        <v>57.287999999999997</v>
      </c>
      <c r="AP64" s="452">
        <v>57.05</v>
      </c>
      <c r="AQ64" s="452">
        <v>57.368000000000002</v>
      </c>
      <c r="AR64" s="452">
        <v>54.921999999999997</v>
      </c>
      <c r="AS64" s="452">
        <v>52.679000000000002</v>
      </c>
      <c r="AT64" s="452">
        <v>49.165999999999997</v>
      </c>
      <c r="AU64" s="452">
        <v>48.243000000000002</v>
      </c>
      <c r="AV64" s="452">
        <v>43.844999999999999</v>
      </c>
      <c r="AW64" s="452">
        <v>45.378999999999998</v>
      </c>
      <c r="AX64" s="452">
        <v>50.481000000000002</v>
      </c>
      <c r="AY64" s="894">
        <v>53.926000000000002</v>
      </c>
      <c r="AZ64" s="894">
        <v>55.764000000000003</v>
      </c>
      <c r="BA64" s="894">
        <v>57.619</v>
      </c>
      <c r="BB64" s="894">
        <v>56.374000000000002</v>
      </c>
      <c r="BC64" s="894">
        <v>54.978999999999999</v>
      </c>
      <c r="BD64" s="894">
        <v>52.290509999999998</v>
      </c>
      <c r="BE64" s="894">
        <v>50.963729999999998</v>
      </c>
      <c r="BF64" s="456">
        <v>46.418680000000002</v>
      </c>
      <c r="BG64" s="456">
        <v>45.402360000000002</v>
      </c>
      <c r="BH64" s="456">
        <v>44.002809999999997</v>
      </c>
      <c r="BI64" s="456">
        <v>44.94</v>
      </c>
      <c r="BJ64" s="456">
        <v>48.666429999999998</v>
      </c>
      <c r="BK64" s="456">
        <v>53.578470000000003</v>
      </c>
      <c r="BL64" s="456">
        <v>56.516480000000001</v>
      </c>
      <c r="BM64" s="456">
        <v>58.686079999999997</v>
      </c>
      <c r="BN64" s="456">
        <v>59.970579999999998</v>
      </c>
      <c r="BO64" s="456">
        <v>60.006500000000003</v>
      </c>
      <c r="BP64" s="456">
        <v>57.640749999999997</v>
      </c>
      <c r="BQ64" s="456">
        <v>55.280889999999999</v>
      </c>
      <c r="BR64" s="456">
        <v>51.710520000000002</v>
      </c>
      <c r="BS64" s="456">
        <v>49.233179999999997</v>
      </c>
      <c r="BT64" s="456">
        <v>46.46866</v>
      </c>
      <c r="BU64" s="456">
        <v>48.259279999999997</v>
      </c>
      <c r="BV64" s="456">
        <v>51.53058</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894"/>
      <c r="AZ65" s="894"/>
      <c r="BA65" s="894"/>
      <c r="BB65" s="894"/>
      <c r="BC65" s="894"/>
      <c r="BD65" s="894"/>
      <c r="BE65" s="894"/>
      <c r="BF65" s="456"/>
      <c r="BG65" s="456"/>
      <c r="BH65" s="456"/>
      <c r="BI65" s="456"/>
      <c r="BJ65" s="456"/>
      <c r="BK65" s="456"/>
      <c r="BL65" s="456"/>
      <c r="BM65" s="456"/>
      <c r="BN65" s="456"/>
      <c r="BO65" s="456"/>
      <c r="BP65" s="456"/>
      <c r="BQ65" s="456"/>
      <c r="BR65" s="456"/>
      <c r="BS65" s="456"/>
      <c r="BT65" s="456"/>
      <c r="BU65" s="456"/>
      <c r="BV65" s="456"/>
    </row>
    <row r="66" spans="1:74" s="273" customFormat="1" ht="11.1" customHeight="1" x14ac:dyDescent="0.2">
      <c r="A66" s="548" t="s">
        <v>252</v>
      </c>
      <c r="B66" s="555" t="s">
        <v>1126</v>
      </c>
      <c r="C66" s="300">
        <v>638.08500000000004</v>
      </c>
      <c r="D66" s="300">
        <v>637.77300000000002</v>
      </c>
      <c r="E66" s="300">
        <v>637.774</v>
      </c>
      <c r="F66" s="300">
        <v>633.428</v>
      </c>
      <c r="G66" s="300">
        <v>627.58500000000004</v>
      </c>
      <c r="H66" s="300">
        <v>621.30399999999997</v>
      </c>
      <c r="I66" s="300">
        <v>621.30200000000002</v>
      </c>
      <c r="J66" s="300">
        <v>621.30200000000002</v>
      </c>
      <c r="K66" s="300">
        <v>617.76800000000003</v>
      </c>
      <c r="L66" s="300">
        <v>610.64599999999996</v>
      </c>
      <c r="M66" s="300">
        <v>601.46699999999998</v>
      </c>
      <c r="N66" s="300">
        <v>593.68200000000002</v>
      </c>
      <c r="O66" s="300">
        <v>588.31700000000001</v>
      </c>
      <c r="P66" s="300">
        <v>578.87199999999996</v>
      </c>
      <c r="Q66" s="300">
        <v>566.06100000000004</v>
      </c>
      <c r="R66" s="300">
        <v>547.86599999999999</v>
      </c>
      <c r="S66" s="300">
        <v>523.10900000000004</v>
      </c>
      <c r="T66" s="300">
        <v>493.32400000000001</v>
      </c>
      <c r="U66" s="300">
        <v>468.00599999999997</v>
      </c>
      <c r="V66" s="300">
        <v>445.05700000000002</v>
      </c>
      <c r="W66" s="300">
        <v>416.39299999999997</v>
      </c>
      <c r="X66" s="300">
        <v>398.56900000000002</v>
      </c>
      <c r="Y66" s="300">
        <v>388.41899999999998</v>
      </c>
      <c r="Z66" s="300">
        <v>372.03</v>
      </c>
      <c r="AA66" s="300">
        <v>371.57900000000001</v>
      </c>
      <c r="AB66" s="300">
        <v>371.57900000000001</v>
      </c>
      <c r="AC66" s="300">
        <v>371.17500000000001</v>
      </c>
      <c r="AD66" s="300">
        <v>363.72300000000001</v>
      </c>
      <c r="AE66" s="300">
        <v>354.36599999999999</v>
      </c>
      <c r="AF66" s="300">
        <v>347.15800000000002</v>
      </c>
      <c r="AG66" s="300">
        <v>347.45400000000001</v>
      </c>
      <c r="AH66" s="300">
        <v>350.33</v>
      </c>
      <c r="AI66" s="300">
        <v>351.274</v>
      </c>
      <c r="AJ66" s="300">
        <v>351.274</v>
      </c>
      <c r="AK66" s="300">
        <v>351.911</v>
      </c>
      <c r="AL66" s="300">
        <v>354.68400000000003</v>
      </c>
      <c r="AM66" s="300">
        <v>358.01299999999998</v>
      </c>
      <c r="AN66" s="300">
        <v>360.95800000000003</v>
      </c>
      <c r="AO66" s="300">
        <v>363.93400000000003</v>
      </c>
      <c r="AP66" s="300">
        <v>366.91699999999997</v>
      </c>
      <c r="AQ66" s="300">
        <v>370.16699999999997</v>
      </c>
      <c r="AR66" s="300">
        <v>373.072</v>
      </c>
      <c r="AS66" s="300">
        <v>375.43299999999999</v>
      </c>
      <c r="AT66" s="300">
        <v>379.65600000000001</v>
      </c>
      <c r="AU66" s="300">
        <v>382.93</v>
      </c>
      <c r="AV66" s="300">
        <v>387.21800000000002</v>
      </c>
      <c r="AW66" s="300">
        <v>391.8</v>
      </c>
      <c r="AX66" s="300">
        <v>393.56799999999998</v>
      </c>
      <c r="AY66" s="895">
        <v>395.06400000000002</v>
      </c>
      <c r="AZ66" s="895">
        <v>395.31299999999999</v>
      </c>
      <c r="BA66" s="895">
        <v>396.71</v>
      </c>
      <c r="BB66" s="895">
        <v>399.12099999999998</v>
      </c>
      <c r="BC66" s="895">
        <v>402.05900000000003</v>
      </c>
      <c r="BD66" s="895">
        <v>403.00299999999999</v>
      </c>
      <c r="BE66" s="895">
        <v>402.976</v>
      </c>
      <c r="BF66" s="461">
        <v>406.31599999999997</v>
      </c>
      <c r="BG66" s="461">
        <v>409.65600000000001</v>
      </c>
      <c r="BH66" s="461">
        <v>412.99599999999998</v>
      </c>
      <c r="BI66" s="461">
        <v>416.33600000000001</v>
      </c>
      <c r="BJ66" s="461">
        <v>419.67599999999999</v>
      </c>
      <c r="BK66" s="461">
        <v>423.01600000000002</v>
      </c>
      <c r="BL66" s="461">
        <v>426.35599999999999</v>
      </c>
      <c r="BM66" s="461">
        <v>426.35599999999999</v>
      </c>
      <c r="BN66" s="461">
        <v>426.35599999999999</v>
      </c>
      <c r="BO66" s="461">
        <v>426.35599999999999</v>
      </c>
      <c r="BP66" s="461">
        <v>426.35599999999999</v>
      </c>
      <c r="BQ66" s="461">
        <v>426.35599999999999</v>
      </c>
      <c r="BR66" s="461">
        <v>426.35599999999999</v>
      </c>
      <c r="BS66" s="461">
        <v>426.35599999999999</v>
      </c>
      <c r="BT66" s="461">
        <v>426.35599999999999</v>
      </c>
      <c r="BU66" s="461">
        <v>426.35599999999999</v>
      </c>
      <c r="BV66" s="461">
        <v>426.35599999999999</v>
      </c>
    </row>
    <row r="67" spans="1:74" s="164" customFormat="1" ht="12" customHeight="1" x14ac:dyDescent="0.2">
      <c r="A67" s="163"/>
      <c r="B67" s="788" t="s">
        <v>1072</v>
      </c>
      <c r="C67" s="786"/>
      <c r="D67" s="786"/>
      <c r="E67" s="786"/>
      <c r="F67" s="786"/>
      <c r="G67" s="786"/>
      <c r="H67" s="786"/>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1043" t="s">
        <v>1571</v>
      </c>
      <c r="C68" s="1043"/>
      <c r="D68" s="1043"/>
      <c r="E68" s="1043"/>
      <c r="F68" s="1043"/>
      <c r="G68" s="1043"/>
      <c r="H68" s="1043"/>
      <c r="I68" s="1043"/>
      <c r="J68" s="1043"/>
      <c r="K68" s="1043"/>
      <c r="L68" s="1043"/>
      <c r="M68" s="1043"/>
      <c r="N68" s="1043"/>
      <c r="O68" s="1043"/>
      <c r="P68" s="1043"/>
      <c r="Q68" s="1043"/>
      <c r="R68" s="303"/>
      <c r="AY68" s="646"/>
      <c r="AZ68" s="646"/>
      <c r="BA68" s="646"/>
      <c r="BB68" s="646"/>
      <c r="BC68" s="646"/>
      <c r="BD68" s="646"/>
      <c r="BE68" s="646"/>
      <c r="BF68" s="646"/>
      <c r="BG68" s="646"/>
      <c r="BH68" s="646"/>
      <c r="BI68" s="646"/>
      <c r="BJ68" s="218"/>
    </row>
    <row r="69" spans="1:74" s="164" customFormat="1" ht="12" customHeight="1" x14ac:dyDescent="0.2">
      <c r="A69" s="163"/>
      <c r="B69" s="1044" t="s">
        <v>1073</v>
      </c>
      <c r="C69" s="1044"/>
      <c r="D69" s="1044"/>
      <c r="E69" s="1044"/>
      <c r="F69" s="1044"/>
      <c r="G69" s="1044"/>
      <c r="H69" s="1044"/>
      <c r="I69" s="1044"/>
      <c r="J69" s="1044"/>
      <c r="K69" s="1044"/>
      <c r="L69" s="1044"/>
      <c r="M69" s="1044"/>
      <c r="N69" s="1044"/>
      <c r="O69" s="1044"/>
      <c r="P69" s="1044"/>
      <c r="Q69" s="1044"/>
      <c r="R69" s="303"/>
      <c r="AY69" s="646"/>
      <c r="AZ69" s="646"/>
      <c r="BA69" s="646"/>
      <c r="BB69" s="646"/>
      <c r="BC69" s="646"/>
      <c r="BD69" s="646"/>
      <c r="BE69" s="646"/>
      <c r="BF69" s="646"/>
      <c r="BG69" s="646"/>
      <c r="BH69" s="646"/>
      <c r="BI69" s="646"/>
      <c r="BJ69" s="218"/>
    </row>
    <row r="70" spans="1:74" s="164" customFormat="1" ht="12" customHeight="1" x14ac:dyDescent="0.2">
      <c r="A70" s="163"/>
      <c r="B70" s="788" t="s">
        <v>1074</v>
      </c>
      <c r="C70" s="786"/>
      <c r="D70" s="786"/>
      <c r="E70" s="786"/>
      <c r="F70" s="786"/>
      <c r="G70" s="786"/>
      <c r="H70" s="786"/>
      <c r="I70" s="786"/>
      <c r="J70" s="786"/>
      <c r="K70" s="786"/>
      <c r="L70" s="786"/>
      <c r="M70" s="786"/>
      <c r="N70" s="786"/>
      <c r="O70" s="786"/>
      <c r="P70" s="786"/>
      <c r="Q70" s="764"/>
      <c r="R70" s="303"/>
      <c r="AY70" s="646"/>
      <c r="AZ70" s="646"/>
      <c r="BA70" s="646"/>
      <c r="BB70" s="646"/>
      <c r="BC70" s="646"/>
      <c r="BD70" s="646"/>
      <c r="BE70" s="646"/>
      <c r="BF70" s="646"/>
      <c r="BG70" s="646"/>
      <c r="BH70" s="646"/>
      <c r="BI70" s="646"/>
      <c r="BJ70" s="218"/>
    </row>
    <row r="71" spans="1:74" s="164" customFormat="1" x14ac:dyDescent="0.2">
      <c r="A71" s="163"/>
      <c r="B71" s="790" t="s">
        <v>1075</v>
      </c>
      <c r="C71" s="790"/>
      <c r="D71" s="790"/>
      <c r="E71" s="790"/>
      <c r="F71" s="790"/>
      <c r="G71" s="790"/>
      <c r="H71" s="790"/>
      <c r="I71" s="790"/>
      <c r="J71" s="790"/>
      <c r="K71" s="790"/>
      <c r="L71" s="790"/>
      <c r="M71" s="790"/>
      <c r="N71" s="790"/>
      <c r="O71" s="790"/>
      <c r="P71" s="790"/>
      <c r="Q71" s="790"/>
      <c r="R71" s="303"/>
      <c r="AY71" s="646"/>
      <c r="AZ71" s="646"/>
      <c r="BA71" s="646"/>
      <c r="BB71" s="646"/>
      <c r="BC71" s="646"/>
      <c r="BD71" s="646"/>
      <c r="BE71" s="646"/>
      <c r="BF71" s="646"/>
      <c r="BG71" s="646"/>
      <c r="BH71" s="646"/>
      <c r="BI71" s="646"/>
      <c r="BJ71" s="218"/>
    </row>
    <row r="72" spans="1:74" s="164" customFormat="1" ht="12" customHeight="1" x14ac:dyDescent="0.2">
      <c r="A72" s="163"/>
      <c r="B72" s="1044" t="s">
        <v>1076</v>
      </c>
      <c r="C72" s="1044"/>
      <c r="D72" s="1044"/>
      <c r="E72" s="1044"/>
      <c r="F72" s="1044"/>
      <c r="G72" s="1044"/>
      <c r="H72" s="1044"/>
      <c r="I72" s="1044"/>
      <c r="J72" s="1044"/>
      <c r="K72" s="1044"/>
      <c r="L72" s="1044"/>
      <c r="M72" s="1044"/>
      <c r="N72" s="1044"/>
      <c r="O72" s="1044"/>
      <c r="P72" s="1044"/>
      <c r="Q72" s="1044"/>
      <c r="R72" s="303"/>
      <c r="AY72" s="646"/>
      <c r="AZ72" s="646"/>
      <c r="BA72" s="646"/>
      <c r="BB72" s="646"/>
      <c r="BC72" s="646"/>
      <c r="BD72" s="646"/>
      <c r="BE72" s="646"/>
      <c r="BF72" s="646"/>
      <c r="BG72" s="646"/>
      <c r="BH72" s="646"/>
      <c r="BI72" s="646"/>
      <c r="BJ72" s="218"/>
    </row>
    <row r="73" spans="1:74" s="164" customFormat="1" ht="23.25" customHeight="1" x14ac:dyDescent="0.2">
      <c r="A73" s="163"/>
      <c r="B73" s="1043" t="s">
        <v>1077</v>
      </c>
      <c r="C73" s="1043"/>
      <c r="D73" s="1043"/>
      <c r="E73" s="1043"/>
      <c r="F73" s="1043"/>
      <c r="G73" s="1043"/>
      <c r="H73" s="1043"/>
      <c r="I73" s="1043"/>
      <c r="J73" s="1043"/>
      <c r="K73" s="1043"/>
      <c r="L73" s="1043"/>
      <c r="M73" s="1043"/>
      <c r="N73" s="1043"/>
      <c r="O73" s="1043"/>
      <c r="P73" s="1043"/>
      <c r="Q73" s="1043"/>
      <c r="R73" s="303"/>
      <c r="AY73" s="646"/>
      <c r="AZ73" s="646"/>
      <c r="BA73" s="646"/>
      <c r="BB73" s="646"/>
      <c r="BC73" s="646"/>
      <c r="BD73" s="646"/>
      <c r="BE73" s="646"/>
      <c r="BF73" s="646"/>
      <c r="BG73" s="646"/>
      <c r="BH73" s="646"/>
      <c r="BI73" s="646"/>
      <c r="BJ73" s="218"/>
    </row>
    <row r="74" spans="1:74" s="164" customFormat="1" x14ac:dyDescent="0.2">
      <c r="A74" s="163"/>
      <c r="B74" s="1043" t="s">
        <v>1078</v>
      </c>
      <c r="C74" s="1043"/>
      <c r="D74" s="1043"/>
      <c r="E74" s="1043"/>
      <c r="F74" s="1043"/>
      <c r="G74" s="1043"/>
      <c r="H74" s="1043"/>
      <c r="I74" s="1043"/>
      <c r="J74" s="1043"/>
      <c r="K74" s="1043"/>
      <c r="L74" s="1043"/>
      <c r="M74" s="1043"/>
      <c r="N74" s="1043"/>
      <c r="O74" s="1043"/>
      <c r="P74" s="1043"/>
      <c r="Q74" s="1043"/>
      <c r="R74" s="1043"/>
      <c r="AY74" s="646"/>
      <c r="AZ74" s="646"/>
      <c r="BA74" s="646"/>
      <c r="BB74" s="646"/>
      <c r="BC74" s="646"/>
      <c r="BD74" s="646"/>
      <c r="BE74" s="646"/>
      <c r="BF74" s="646"/>
      <c r="BG74" s="646"/>
      <c r="BH74" s="646"/>
      <c r="BI74" s="646"/>
      <c r="BJ74" s="218"/>
    </row>
    <row r="75" spans="1:74" s="164" customFormat="1" x14ac:dyDescent="0.2">
      <c r="A75" s="163"/>
      <c r="B75" s="1043" t="s">
        <v>1079</v>
      </c>
      <c r="C75" s="1043"/>
      <c r="D75" s="1043"/>
      <c r="E75" s="1043"/>
      <c r="F75" s="1043"/>
      <c r="G75" s="1043"/>
      <c r="H75" s="1043"/>
      <c r="I75" s="1043"/>
      <c r="J75" s="1043"/>
      <c r="K75" s="1043"/>
      <c r="L75" s="1043"/>
      <c r="M75" s="1043"/>
      <c r="N75" s="1043"/>
      <c r="O75" s="1043"/>
      <c r="P75" s="1043"/>
      <c r="Q75" s="1043"/>
      <c r="R75" s="303"/>
      <c r="AY75" s="646"/>
      <c r="AZ75" s="646"/>
      <c r="BA75" s="646"/>
      <c r="BB75" s="646"/>
      <c r="BC75" s="646"/>
      <c r="BD75" s="646"/>
      <c r="BE75" s="646"/>
      <c r="BF75" s="646"/>
      <c r="BG75" s="646"/>
      <c r="BH75" s="646"/>
      <c r="BI75" s="646"/>
      <c r="BJ75" s="218"/>
    </row>
    <row r="76" spans="1:74" s="164" customFormat="1" ht="12" customHeight="1" x14ac:dyDescent="0.2">
      <c r="A76" s="163"/>
      <c r="B76" s="776" t="s">
        <v>813</v>
      </c>
      <c r="C76"/>
      <c r="D76"/>
      <c r="E76"/>
      <c r="F76"/>
      <c r="G76"/>
      <c r="H76"/>
      <c r="I76"/>
      <c r="J76"/>
      <c r="K76"/>
      <c r="L76"/>
      <c r="M76"/>
      <c r="N76"/>
      <c r="O76"/>
      <c r="P76"/>
      <c r="Q76"/>
      <c r="R76" s="303"/>
      <c r="AY76" s="646"/>
      <c r="AZ76" s="646"/>
      <c r="BA76" s="646"/>
      <c r="BB76" s="646"/>
      <c r="BC76" s="646"/>
      <c r="BD76" s="646"/>
      <c r="BE76" s="646"/>
      <c r="BF76" s="646"/>
      <c r="BG76" s="646"/>
      <c r="BH76" s="646"/>
      <c r="BI76" s="646"/>
      <c r="BJ76" s="218"/>
    </row>
    <row r="77" spans="1:74" s="336" customFormat="1" ht="12" customHeight="1" x14ac:dyDescent="0.2">
      <c r="A77" s="335"/>
      <c r="B77" s="999" t="str">
        <f>Dates!$G$2</f>
        <v>EIA completed modeling and analysis for this report on Thursday, August 7, 2025.</v>
      </c>
      <c r="C77" s="1000"/>
      <c r="D77" s="1000"/>
      <c r="E77" s="1000"/>
      <c r="F77" s="1000"/>
      <c r="G77" s="1000"/>
      <c r="H77" s="1000"/>
      <c r="I77" s="1000"/>
      <c r="J77" s="1000"/>
      <c r="K77" s="1000"/>
      <c r="L77" s="1000"/>
      <c r="M77" s="1000"/>
      <c r="N77" s="1000"/>
      <c r="O77" s="1000"/>
      <c r="P77" s="1000"/>
      <c r="Q77" s="1000"/>
      <c r="R77" s="303"/>
      <c r="AY77" s="339"/>
      <c r="AZ77" s="339"/>
      <c r="BA77" s="339"/>
      <c r="BB77" s="339"/>
      <c r="BC77" s="339"/>
      <c r="BD77" s="339"/>
      <c r="BE77" s="339"/>
      <c r="BF77" s="339"/>
      <c r="BG77" s="339"/>
      <c r="BH77" s="339"/>
      <c r="BI77" s="339"/>
    </row>
    <row r="78" spans="1:74" s="164" customFormat="1" ht="12" customHeight="1" x14ac:dyDescent="0.2">
      <c r="A78" s="163"/>
      <c r="B78" s="998" t="s">
        <v>483</v>
      </c>
      <c r="C78" s="1000"/>
      <c r="D78" s="1000"/>
      <c r="E78" s="1000"/>
      <c r="F78" s="1000"/>
      <c r="G78" s="1000"/>
      <c r="H78" s="1000"/>
      <c r="I78" s="1000"/>
      <c r="J78" s="1000"/>
      <c r="K78" s="1000"/>
      <c r="L78" s="1000"/>
      <c r="M78" s="1000"/>
      <c r="N78" s="1000"/>
      <c r="O78" s="1000"/>
      <c r="P78" s="1000"/>
      <c r="Q78" s="1000"/>
      <c r="R78" s="239"/>
      <c r="AY78" s="646"/>
      <c r="AZ78" s="646"/>
      <c r="BA78" s="646"/>
      <c r="BB78" s="646"/>
      <c r="BC78" s="646"/>
      <c r="BD78" s="646"/>
      <c r="BE78" s="646"/>
      <c r="BF78" s="646"/>
      <c r="BG78" s="646"/>
      <c r="BH78" s="646"/>
      <c r="BI78" s="646"/>
      <c r="BJ78" s="218"/>
    </row>
    <row r="79" spans="1:74" s="164" customFormat="1" ht="12" customHeight="1" x14ac:dyDescent="0.2">
      <c r="A79" s="163"/>
      <c r="B79" s="990" t="s">
        <v>1418</v>
      </c>
      <c r="C79" s="991"/>
      <c r="D79" s="991"/>
      <c r="E79" s="991"/>
      <c r="F79" s="991"/>
      <c r="G79" s="991"/>
      <c r="H79" s="991"/>
      <c r="I79" s="991"/>
      <c r="J79" s="991"/>
      <c r="K79" s="991"/>
      <c r="L79" s="991"/>
      <c r="M79" s="991"/>
      <c r="N79" s="991"/>
      <c r="O79" s="991"/>
      <c r="P79" s="991"/>
      <c r="Q79" s="991"/>
      <c r="R79" s="239"/>
      <c r="AY79" s="646"/>
      <c r="AZ79" s="646"/>
      <c r="BA79" s="646"/>
      <c r="BB79" s="646"/>
      <c r="BC79" s="646"/>
      <c r="BD79" s="646"/>
      <c r="BE79" s="646"/>
      <c r="BF79" s="646"/>
      <c r="BG79" s="646"/>
      <c r="BH79" s="646"/>
      <c r="BI79" s="646"/>
      <c r="BJ79" s="218"/>
    </row>
    <row r="80" spans="1:74" s="164" customFormat="1" ht="12" customHeight="1" x14ac:dyDescent="0.2">
      <c r="A80" s="163"/>
      <c r="B80" s="985" t="s">
        <v>492</v>
      </c>
      <c r="C80" s="987"/>
      <c r="D80" s="987"/>
      <c r="E80" s="987"/>
      <c r="F80" s="987"/>
      <c r="G80" s="987"/>
      <c r="H80" s="987"/>
      <c r="I80" s="987"/>
      <c r="J80" s="987"/>
      <c r="K80" s="987"/>
      <c r="L80" s="987"/>
      <c r="M80" s="987"/>
      <c r="N80" s="987"/>
      <c r="O80" s="987"/>
      <c r="P80" s="987"/>
      <c r="Q80" s="1048"/>
      <c r="R80" s="239"/>
      <c r="AY80" s="646"/>
      <c r="AZ80" s="646"/>
      <c r="BA80" s="646"/>
      <c r="BB80" s="646"/>
      <c r="BC80" s="646"/>
      <c r="BD80" s="646"/>
      <c r="BE80" s="646"/>
      <c r="BF80" s="646"/>
      <c r="BG80" s="646"/>
      <c r="BH80" s="646"/>
      <c r="BI80" s="646"/>
      <c r="BJ80" s="218"/>
    </row>
    <row r="81" spans="1:74" s="164" customFormat="1" ht="12" customHeight="1" x14ac:dyDescent="0.2">
      <c r="A81" s="163"/>
      <c r="B81" s="776" t="s">
        <v>827</v>
      </c>
      <c r="C81" s="786"/>
      <c r="D81" s="786"/>
      <c r="E81" s="786"/>
      <c r="F81" s="786"/>
      <c r="G81" s="786"/>
      <c r="H81" s="786"/>
      <c r="I81" s="786"/>
      <c r="J81" s="786"/>
      <c r="K81" s="786"/>
      <c r="L81" s="786"/>
      <c r="M81" s="786"/>
      <c r="N81" s="786"/>
      <c r="O81" s="786"/>
      <c r="P81" s="786"/>
      <c r="Q81" s="764"/>
      <c r="R81" s="239"/>
      <c r="AY81" s="646"/>
      <c r="AZ81" s="646"/>
      <c r="BA81" s="646"/>
      <c r="BB81" s="646"/>
      <c r="BC81" s="646"/>
      <c r="BD81" s="646"/>
      <c r="BE81" s="646"/>
      <c r="BF81" s="646"/>
      <c r="BG81" s="646"/>
      <c r="BH81" s="646"/>
      <c r="BI81" s="646"/>
      <c r="BJ81" s="218"/>
    </row>
    <row r="82" spans="1:74" s="164" customFormat="1" ht="11.45" customHeight="1" x14ac:dyDescent="0.2">
      <c r="A82" s="163"/>
      <c r="B82" s="1047" t="s">
        <v>1557</v>
      </c>
      <c r="C82" s="1047"/>
      <c r="D82" s="1047"/>
      <c r="E82" s="1047"/>
      <c r="F82" s="1047"/>
      <c r="G82" s="1047"/>
      <c r="H82" s="1047"/>
      <c r="I82" s="1047"/>
      <c r="J82" s="1047"/>
      <c r="K82" s="1047"/>
      <c r="L82" s="1047"/>
      <c r="M82" s="1047"/>
      <c r="N82" s="1047"/>
      <c r="O82" s="1047"/>
      <c r="P82" s="1047"/>
      <c r="Q82" s="1047"/>
      <c r="R82" s="239"/>
      <c r="AY82" s="646"/>
      <c r="AZ82" s="646"/>
      <c r="BA82" s="646"/>
      <c r="BB82" s="646"/>
      <c r="BC82" s="646"/>
      <c r="BD82" s="646"/>
      <c r="BE82" s="646"/>
      <c r="BF82" s="646"/>
      <c r="BG82" s="646"/>
      <c r="BH82" s="646"/>
      <c r="BI82" s="646"/>
      <c r="BJ82" s="218"/>
    </row>
    <row r="83" spans="1:74" s="165" customFormat="1" ht="12" customHeight="1" x14ac:dyDescent="0.2">
      <c r="A83" s="158"/>
      <c r="B83" s="787" t="s">
        <v>1080</v>
      </c>
      <c r="C83" s="239"/>
      <c r="D83" s="239"/>
      <c r="E83" s="239"/>
      <c r="F83" s="239"/>
      <c r="G83" s="273"/>
      <c r="H83" s="239"/>
      <c r="I83" s="239"/>
      <c r="J83" s="239"/>
      <c r="K83" s="239"/>
      <c r="L83" s="239"/>
      <c r="M83" s="239"/>
      <c r="N83" s="239"/>
      <c r="O83" s="239"/>
      <c r="P83" s="239"/>
      <c r="Q83" s="239"/>
      <c r="R83" s="239"/>
      <c r="AY83" s="646"/>
      <c r="AZ83" s="646"/>
      <c r="BA83" s="646"/>
      <c r="BB83" s="646"/>
      <c r="BC83" s="646"/>
      <c r="BD83" s="646"/>
      <c r="BE83" s="646"/>
      <c r="BF83" s="646"/>
      <c r="BG83" s="646"/>
      <c r="BH83" s="646"/>
      <c r="BI83" s="646"/>
      <c r="BJ83" s="219"/>
    </row>
    <row r="84" spans="1:74" x14ac:dyDescent="0.2">
      <c r="BD84" s="647"/>
      <c r="BE84" s="647"/>
      <c r="BF84" s="647"/>
      <c r="BK84" s="149"/>
      <c r="BL84" s="149"/>
      <c r="BM84" s="149"/>
      <c r="BN84" s="149"/>
      <c r="BO84" s="149"/>
      <c r="BP84" s="149"/>
      <c r="BQ84" s="149"/>
      <c r="BR84" s="149"/>
      <c r="BS84" s="149"/>
      <c r="BT84" s="149"/>
      <c r="BU84" s="149"/>
      <c r="BV84" s="149"/>
    </row>
    <row r="85" spans="1:74" x14ac:dyDescent="0.2">
      <c r="BD85" s="647"/>
      <c r="BE85" s="647"/>
      <c r="BF85" s="647"/>
      <c r="BK85" s="149"/>
      <c r="BL85" s="149"/>
      <c r="BM85" s="149"/>
      <c r="BN85" s="149"/>
      <c r="BO85" s="149"/>
      <c r="BP85" s="149"/>
      <c r="BQ85" s="149"/>
      <c r="BR85" s="149"/>
      <c r="BS85" s="149"/>
      <c r="BT85" s="149"/>
      <c r="BU85" s="149"/>
      <c r="BV85" s="149"/>
    </row>
    <row r="86" spans="1:74" x14ac:dyDescent="0.2">
      <c r="BD86" s="647"/>
      <c r="BE86" s="647"/>
      <c r="BF86" s="647"/>
      <c r="BK86" s="149"/>
      <c r="BL86" s="149"/>
      <c r="BM86" s="149"/>
      <c r="BN86" s="149"/>
      <c r="BO86" s="149"/>
      <c r="BP86" s="149"/>
      <c r="BQ86" s="149"/>
      <c r="BR86" s="149"/>
      <c r="BS86" s="149"/>
      <c r="BT86" s="149"/>
      <c r="BU86" s="149"/>
      <c r="BV86" s="149"/>
    </row>
    <row r="87" spans="1:74" x14ac:dyDescent="0.2">
      <c r="BD87" s="647"/>
      <c r="BE87" s="647"/>
      <c r="BF87" s="647"/>
      <c r="BK87" s="149"/>
      <c r="BL87" s="149"/>
      <c r="BM87" s="149"/>
      <c r="BN87" s="149"/>
      <c r="BO87" s="149"/>
      <c r="BP87" s="149"/>
      <c r="BQ87" s="149"/>
      <c r="BR87" s="149"/>
      <c r="BS87" s="149"/>
      <c r="BT87" s="149"/>
      <c r="BU87" s="149"/>
      <c r="BV87" s="149"/>
    </row>
    <row r="88" spans="1:74" x14ac:dyDescent="0.2">
      <c r="BD88" s="647"/>
      <c r="BE88" s="647"/>
      <c r="BF88" s="647"/>
      <c r="BK88" s="149"/>
      <c r="BL88" s="149"/>
      <c r="BM88" s="149"/>
      <c r="BN88" s="149"/>
      <c r="BO88" s="149"/>
      <c r="BP88" s="149"/>
      <c r="BQ88" s="149"/>
      <c r="BR88" s="149"/>
      <c r="BS88" s="149"/>
      <c r="BT88" s="149"/>
      <c r="BU88" s="149"/>
      <c r="BV88" s="149"/>
    </row>
    <row r="89" spans="1:74" x14ac:dyDescent="0.2">
      <c r="BD89" s="647"/>
      <c r="BE89" s="647"/>
      <c r="BF89" s="647"/>
      <c r="BK89" s="149"/>
      <c r="BL89" s="149"/>
      <c r="BM89" s="149"/>
      <c r="BN89" s="149"/>
      <c r="BO89" s="149"/>
      <c r="BP89" s="149"/>
      <c r="BQ89" s="149"/>
      <c r="BR89" s="149"/>
      <c r="BS89" s="149"/>
      <c r="BT89" s="149"/>
      <c r="BU89" s="149"/>
      <c r="BV89" s="149"/>
    </row>
    <row r="90" spans="1:74" x14ac:dyDescent="0.2">
      <c r="BD90" s="647"/>
      <c r="BE90" s="647"/>
      <c r="BF90" s="647"/>
      <c r="BK90" s="149"/>
      <c r="BL90" s="149"/>
      <c r="BM90" s="149"/>
      <c r="BN90" s="149"/>
      <c r="BO90" s="149"/>
      <c r="BP90" s="149"/>
      <c r="BQ90" s="149"/>
      <c r="BR90" s="149"/>
      <c r="BS90" s="149"/>
      <c r="BT90" s="149"/>
      <c r="BU90" s="149"/>
      <c r="BV90" s="149"/>
    </row>
    <row r="91" spans="1:74" x14ac:dyDescent="0.2">
      <c r="BD91" s="647"/>
      <c r="BE91" s="647"/>
      <c r="BF91" s="647"/>
      <c r="BK91" s="149"/>
      <c r="BL91" s="149"/>
      <c r="BM91" s="149"/>
      <c r="BN91" s="149"/>
      <c r="BO91" s="149"/>
      <c r="BP91" s="149"/>
      <c r="BQ91" s="149"/>
      <c r="BR91" s="149"/>
      <c r="BS91" s="149"/>
      <c r="BT91" s="149"/>
      <c r="BU91" s="149"/>
      <c r="BV91" s="149"/>
    </row>
    <row r="92" spans="1:74" x14ac:dyDescent="0.2">
      <c r="BD92" s="647"/>
      <c r="BE92" s="647"/>
      <c r="BF92" s="647"/>
      <c r="BK92" s="149"/>
      <c r="BL92" s="149"/>
      <c r="BM92" s="149"/>
      <c r="BN92" s="149"/>
      <c r="BO92" s="149"/>
      <c r="BP92" s="149"/>
      <c r="BQ92" s="149"/>
      <c r="BR92" s="149"/>
      <c r="BS92" s="149"/>
      <c r="BT92" s="149"/>
      <c r="BU92" s="149"/>
      <c r="BV92" s="149"/>
    </row>
    <row r="93" spans="1:74" x14ac:dyDescent="0.2">
      <c r="BD93" s="647"/>
      <c r="BE93" s="647"/>
      <c r="BF93" s="647"/>
      <c r="BK93" s="149"/>
      <c r="BL93" s="149"/>
      <c r="BM93" s="149"/>
      <c r="BN93" s="149"/>
      <c r="BO93" s="149"/>
      <c r="BP93" s="149"/>
      <c r="BQ93" s="149"/>
      <c r="BR93" s="149"/>
      <c r="BS93" s="149"/>
      <c r="BT93" s="149"/>
      <c r="BU93" s="149"/>
      <c r="BV93" s="149"/>
    </row>
    <row r="94" spans="1:74" x14ac:dyDescent="0.2">
      <c r="BD94" s="647"/>
      <c r="BE94" s="647"/>
      <c r="BF94" s="647"/>
      <c r="BK94" s="149"/>
      <c r="BL94" s="149"/>
      <c r="BM94" s="149"/>
      <c r="BN94" s="149"/>
      <c r="BO94" s="149"/>
      <c r="BP94" s="149"/>
      <c r="BQ94" s="149"/>
      <c r="BR94" s="149"/>
      <c r="BS94" s="149"/>
      <c r="BT94" s="149"/>
      <c r="BU94" s="149"/>
      <c r="BV94" s="149"/>
    </row>
    <row r="95" spans="1:74" x14ac:dyDescent="0.2">
      <c r="BD95" s="647"/>
      <c r="BE95" s="647"/>
      <c r="BF95" s="647"/>
      <c r="BK95" s="149"/>
      <c r="BL95" s="149"/>
      <c r="BM95" s="149"/>
      <c r="BN95" s="149"/>
      <c r="BO95" s="149"/>
      <c r="BP95" s="149"/>
      <c r="BQ95" s="149"/>
      <c r="BR95" s="149"/>
      <c r="BS95" s="149"/>
      <c r="BT95" s="149"/>
      <c r="BU95" s="149"/>
      <c r="BV95" s="149"/>
    </row>
    <row r="96" spans="1: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D101" s="647"/>
      <c r="BE101" s="647"/>
      <c r="BF101" s="647"/>
      <c r="BK101" s="149"/>
      <c r="BL101" s="149"/>
      <c r="BM101" s="149"/>
      <c r="BN101" s="149"/>
      <c r="BO101" s="149"/>
      <c r="BP101" s="149"/>
      <c r="BQ101" s="149"/>
      <c r="BR101" s="149"/>
      <c r="BS101" s="149"/>
      <c r="BT101" s="149"/>
      <c r="BU101" s="149"/>
      <c r="BV101" s="149"/>
    </row>
    <row r="102" spans="56:74" x14ac:dyDescent="0.2">
      <c r="BD102" s="647"/>
      <c r="BE102" s="647"/>
      <c r="BF102" s="647"/>
      <c r="BK102" s="149"/>
      <c r="BL102" s="149"/>
      <c r="BM102" s="149"/>
      <c r="BN102" s="149"/>
      <c r="BO102" s="149"/>
      <c r="BP102" s="149"/>
      <c r="BQ102" s="149"/>
      <c r="BR102" s="149"/>
      <c r="BS102" s="149"/>
      <c r="BT102" s="149"/>
      <c r="BU102" s="149"/>
      <c r="BV102" s="149"/>
    </row>
    <row r="103" spans="56:74" x14ac:dyDescent="0.2">
      <c r="BD103" s="647"/>
      <c r="BE103" s="647"/>
      <c r="BF103" s="647"/>
      <c r="BK103" s="149"/>
      <c r="BL103" s="149"/>
      <c r="BM103" s="149"/>
      <c r="BN103" s="149"/>
      <c r="BO103" s="149"/>
      <c r="BP103" s="149"/>
      <c r="BQ103" s="149"/>
      <c r="BR103" s="149"/>
      <c r="BS103" s="149"/>
      <c r="BT103" s="149"/>
      <c r="BU103" s="149"/>
      <c r="BV103" s="149"/>
    </row>
    <row r="104" spans="56:74" x14ac:dyDescent="0.2">
      <c r="BD104" s="647"/>
      <c r="BE104" s="647"/>
      <c r="BF104" s="647"/>
      <c r="BK104" s="149"/>
      <c r="BL104" s="149"/>
      <c r="BM104" s="149"/>
      <c r="BN104" s="149"/>
      <c r="BO104" s="149"/>
      <c r="BP104" s="149"/>
      <c r="BQ104" s="149"/>
      <c r="BR104" s="149"/>
      <c r="BS104" s="149"/>
      <c r="BT104" s="149"/>
      <c r="BU104" s="149"/>
      <c r="BV104" s="149"/>
    </row>
    <row r="105" spans="56:74" x14ac:dyDescent="0.2">
      <c r="BD105" s="647"/>
      <c r="BE105" s="647"/>
      <c r="BF105" s="647"/>
      <c r="BK105" s="149"/>
      <c r="BL105" s="149"/>
      <c r="BM105" s="149"/>
      <c r="BN105" s="149"/>
      <c r="BO105" s="149"/>
      <c r="BP105" s="149"/>
      <c r="BQ105" s="149"/>
      <c r="BR105" s="149"/>
      <c r="BS105" s="149"/>
      <c r="BT105" s="149"/>
      <c r="BU105" s="149"/>
      <c r="BV105" s="149"/>
    </row>
    <row r="106" spans="56:74" x14ac:dyDescent="0.2">
      <c r="BD106" s="647"/>
      <c r="BE106" s="647"/>
      <c r="BF106" s="647"/>
      <c r="BK106" s="149"/>
      <c r="BL106" s="149"/>
      <c r="BM106" s="149"/>
      <c r="BN106" s="149"/>
      <c r="BO106" s="149"/>
      <c r="BP106" s="149"/>
      <c r="BQ106" s="149"/>
      <c r="BR106" s="149"/>
      <c r="BS106" s="149"/>
      <c r="BT106" s="149"/>
      <c r="BU106" s="149"/>
      <c r="BV106" s="149"/>
    </row>
    <row r="107" spans="56:74" x14ac:dyDescent="0.2">
      <c r="BD107" s="647"/>
      <c r="BE107" s="647"/>
      <c r="BF107" s="647"/>
      <c r="BK107" s="149"/>
      <c r="BL107" s="149"/>
      <c r="BM107" s="149"/>
      <c r="BN107" s="149"/>
      <c r="BO107" s="149"/>
      <c r="BP107" s="149"/>
      <c r="BQ107" s="149"/>
      <c r="BR107" s="149"/>
      <c r="BS107" s="149"/>
      <c r="BT107" s="149"/>
      <c r="BU107" s="149"/>
      <c r="BV107" s="149"/>
    </row>
    <row r="108" spans="56:74" x14ac:dyDescent="0.2">
      <c r="BD108" s="647"/>
      <c r="BE108" s="647"/>
      <c r="BF108" s="647"/>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4" customWidth="1"/>
    <col min="2" max="2" width="50" style="84" customWidth="1"/>
    <col min="3" max="3" width="7.5703125" style="84" customWidth="1"/>
    <col min="4" max="50" width="6.5703125" style="84" customWidth="1"/>
    <col min="51" max="55" width="6.5703125" style="647" customWidth="1"/>
    <col min="56" max="58" width="6.5703125" style="645" customWidth="1"/>
    <col min="59" max="59" width="6.5703125" style="647" customWidth="1"/>
    <col min="60" max="60" width="6.5703125" style="849" customWidth="1"/>
    <col min="61" max="61" width="6.5703125" style="647" customWidth="1"/>
    <col min="62" max="62" width="6.5703125" style="148" customWidth="1"/>
    <col min="63" max="74" width="6.5703125" style="84" customWidth="1"/>
    <col min="75" max="75" width="9.5703125" style="84"/>
    <col min="76" max="77" width="11.5703125" style="84" bestFit="1" customWidth="1"/>
    <col min="78" max="16384" width="9.5703125" style="84"/>
  </cols>
  <sheetData>
    <row r="1" spans="1:166" ht="13.35" customHeight="1" x14ac:dyDescent="0.2">
      <c r="A1" s="1001" t="s">
        <v>479</v>
      </c>
      <c r="B1" s="1049" t="s">
        <v>538</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row>
    <row r="2" spans="1:166"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1127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648"/>
      <c r="AZ5" s="648"/>
      <c r="BA5" s="648"/>
      <c r="BB5" s="648"/>
      <c r="BC5" s="648"/>
      <c r="BD5" s="960"/>
      <c r="BE5" s="960"/>
      <c r="BF5" s="855"/>
      <c r="BG5" s="855"/>
      <c r="BH5" s="855"/>
      <c r="BI5" s="855"/>
      <c r="BJ5" s="575"/>
      <c r="BK5" s="575"/>
      <c r="BL5" s="575"/>
      <c r="BM5" s="575"/>
      <c r="BN5" s="575"/>
      <c r="BO5" s="575"/>
      <c r="BP5" s="575"/>
      <c r="BQ5" s="575"/>
      <c r="BR5" s="575"/>
      <c r="BS5" s="575"/>
      <c r="BT5" s="575"/>
      <c r="BU5" s="575"/>
      <c r="BV5" s="575"/>
    </row>
    <row r="6" spans="1:166" s="274" customFormat="1" x14ac:dyDescent="0.2">
      <c r="A6" s="548" t="s">
        <v>1128</v>
      </c>
      <c r="B6" s="560" t="s">
        <v>1129</v>
      </c>
      <c r="C6" s="100">
        <v>5.565213</v>
      </c>
      <c r="D6" s="100">
        <v>4.5714579999999998</v>
      </c>
      <c r="E6" s="100">
        <v>5.7216449999999996</v>
      </c>
      <c r="F6" s="100">
        <v>6.2352920000000003</v>
      </c>
      <c r="G6" s="100">
        <v>6.3737250000000003</v>
      </c>
      <c r="H6" s="100">
        <v>6.3723619999999999</v>
      </c>
      <c r="I6" s="100">
        <v>6.3282369999999997</v>
      </c>
      <c r="J6" s="100">
        <v>6.3798849999999998</v>
      </c>
      <c r="K6" s="100">
        <v>6.156301</v>
      </c>
      <c r="L6" s="100">
        <v>6.1853109999999996</v>
      </c>
      <c r="M6" s="100">
        <v>6.1326109999999998</v>
      </c>
      <c r="N6" s="100">
        <v>6.1056350000000004</v>
      </c>
      <c r="O6" s="100">
        <v>5.867877</v>
      </c>
      <c r="P6" s="100">
        <v>5.9469430000000001</v>
      </c>
      <c r="Q6" s="100">
        <v>6.5612909999999998</v>
      </c>
      <c r="R6" s="100">
        <v>6.7072250000000002</v>
      </c>
      <c r="S6" s="100">
        <v>6.7886579999999999</v>
      </c>
      <c r="T6" s="100">
        <v>6.8460890000000001</v>
      </c>
      <c r="U6" s="100">
        <v>7.0129770000000002</v>
      </c>
      <c r="V6" s="100">
        <v>6.8380910000000004</v>
      </c>
      <c r="W6" s="100">
        <v>6.7443049999999998</v>
      </c>
      <c r="X6" s="100">
        <v>6.5489170000000003</v>
      </c>
      <c r="Y6" s="100">
        <v>6.4530580000000004</v>
      </c>
      <c r="Z6" s="100">
        <v>5.9152459999999998</v>
      </c>
      <c r="AA6" s="100">
        <v>6.3693999999999997</v>
      </c>
      <c r="AB6" s="100">
        <v>6.5037830000000003</v>
      </c>
      <c r="AC6" s="100">
        <v>6.9613259999999997</v>
      </c>
      <c r="AD6" s="100">
        <v>7.2295350000000003</v>
      </c>
      <c r="AE6" s="100">
        <v>7.2482350000000002</v>
      </c>
      <c r="AF6" s="100">
        <v>7.2311019999999999</v>
      </c>
      <c r="AG6" s="100">
        <v>7.2910519999999996</v>
      </c>
      <c r="AH6" s="100">
        <v>7.4324139999999996</v>
      </c>
      <c r="AI6" s="100">
        <v>7.3852010000000003</v>
      </c>
      <c r="AJ6" s="100">
        <v>7.195379</v>
      </c>
      <c r="AK6" s="100">
        <v>7.0917289999999999</v>
      </c>
      <c r="AL6" s="100">
        <v>6.9698250000000002</v>
      </c>
      <c r="AM6" s="100">
        <v>6.4038459999999997</v>
      </c>
      <c r="AN6" s="100">
        <v>6.9975529999999999</v>
      </c>
      <c r="AO6" s="100">
        <v>7.4420580000000003</v>
      </c>
      <c r="AP6" s="100">
        <v>7.7560630000000002</v>
      </c>
      <c r="AQ6" s="100">
        <v>7.8695760000000003</v>
      </c>
      <c r="AR6" s="100">
        <v>7.8111459999999999</v>
      </c>
      <c r="AS6" s="100">
        <v>7.6472930000000003</v>
      </c>
      <c r="AT6" s="100">
        <v>7.7986430000000002</v>
      </c>
      <c r="AU6" s="100">
        <v>7.7484270000000004</v>
      </c>
      <c r="AV6" s="100">
        <v>7.599024</v>
      </c>
      <c r="AW6" s="100">
        <v>7.5700710000000004</v>
      </c>
      <c r="AX6" s="100">
        <v>7.4150660000000004</v>
      </c>
      <c r="AY6" s="892">
        <v>6.9759060000000002</v>
      </c>
      <c r="AZ6" s="892">
        <v>7.3167460000000002</v>
      </c>
      <c r="BA6" s="892">
        <v>7.9289069999999997</v>
      </c>
      <c r="BB6" s="892">
        <v>8.089499</v>
      </c>
      <c r="BC6" s="892">
        <v>8.2530570000000001</v>
      </c>
      <c r="BD6" s="892">
        <v>8.0178681333000004</v>
      </c>
      <c r="BE6" s="892">
        <v>7.9645324323000004</v>
      </c>
      <c r="BF6" s="559">
        <v>8.0772999999999993</v>
      </c>
      <c r="BG6" s="559">
        <v>7.9090740000000004</v>
      </c>
      <c r="BH6" s="559">
        <v>7.706836</v>
      </c>
      <c r="BI6" s="559">
        <v>7.5452680000000001</v>
      </c>
      <c r="BJ6" s="559">
        <v>7.3721360000000002</v>
      </c>
      <c r="BK6" s="559">
        <v>7.425548</v>
      </c>
      <c r="BL6" s="559">
        <v>7.4573109999999998</v>
      </c>
      <c r="BM6" s="559">
        <v>7.8168139999999999</v>
      </c>
      <c r="BN6" s="559">
        <v>8.0599369999999997</v>
      </c>
      <c r="BO6" s="559">
        <v>8.1634980000000006</v>
      </c>
      <c r="BP6" s="559">
        <v>8.1976899999999997</v>
      </c>
      <c r="BQ6" s="559">
        <v>8.1803039999999996</v>
      </c>
      <c r="BR6" s="559">
        <v>8.2191589999999994</v>
      </c>
      <c r="BS6" s="559">
        <v>8.0472110000000008</v>
      </c>
      <c r="BT6" s="559">
        <v>7.8921460000000003</v>
      </c>
      <c r="BU6" s="559">
        <v>7.7696209999999999</v>
      </c>
      <c r="BV6" s="559">
        <v>7.6151479999999996</v>
      </c>
    </row>
    <row r="7" spans="1:166" s="274" customFormat="1" x14ac:dyDescent="0.2">
      <c r="A7" s="548" t="s">
        <v>240</v>
      </c>
      <c r="B7" s="561" t="s">
        <v>1130</v>
      </c>
      <c r="C7" s="100">
        <v>5.2172580000000002</v>
      </c>
      <c r="D7" s="100">
        <v>4.2468570000000003</v>
      </c>
      <c r="E7" s="100">
        <v>5.1479679999999997</v>
      </c>
      <c r="F7" s="100">
        <v>5.4774669999999999</v>
      </c>
      <c r="G7" s="100">
        <v>5.496645</v>
      </c>
      <c r="H7" s="100">
        <v>5.5151669999999999</v>
      </c>
      <c r="I7" s="100">
        <v>5.5017420000000001</v>
      </c>
      <c r="J7" s="100">
        <v>5.5961290000000004</v>
      </c>
      <c r="K7" s="100">
        <v>5.5712330000000003</v>
      </c>
      <c r="L7" s="100">
        <v>5.7210000000000001</v>
      </c>
      <c r="M7" s="100">
        <v>5.7728330000000003</v>
      </c>
      <c r="N7" s="100">
        <v>5.7409359999999996</v>
      </c>
      <c r="O7" s="100">
        <v>5.5083549999999999</v>
      </c>
      <c r="P7" s="100">
        <v>5.5139639999999996</v>
      </c>
      <c r="Q7" s="100">
        <v>5.9523549999999998</v>
      </c>
      <c r="R7" s="100">
        <v>5.9173</v>
      </c>
      <c r="S7" s="100">
        <v>5.9610000000000003</v>
      </c>
      <c r="T7" s="100">
        <v>6.008267</v>
      </c>
      <c r="U7" s="100">
        <v>6.1885159999999999</v>
      </c>
      <c r="V7" s="100">
        <v>6.0605479999999998</v>
      </c>
      <c r="W7" s="100">
        <v>6.1540670000000004</v>
      </c>
      <c r="X7" s="100">
        <v>6.1677419999999996</v>
      </c>
      <c r="Y7" s="100">
        <v>6.1393000000000004</v>
      </c>
      <c r="Z7" s="100">
        <v>5.6004519999999998</v>
      </c>
      <c r="AA7" s="100">
        <v>6.0409680000000003</v>
      </c>
      <c r="AB7" s="100">
        <v>6.1175360000000003</v>
      </c>
      <c r="AC7" s="100">
        <v>6.3514189999999999</v>
      </c>
      <c r="AD7" s="100">
        <v>6.4454330000000004</v>
      </c>
      <c r="AE7" s="100">
        <v>6.428839</v>
      </c>
      <c r="AF7" s="100">
        <v>6.4082999999999997</v>
      </c>
      <c r="AG7" s="100">
        <v>6.5056770000000004</v>
      </c>
      <c r="AH7" s="100">
        <v>6.6308389999999999</v>
      </c>
      <c r="AI7" s="100">
        <v>6.7954330000000001</v>
      </c>
      <c r="AJ7" s="100">
        <v>6.8048390000000003</v>
      </c>
      <c r="AK7" s="100">
        <v>6.7828330000000001</v>
      </c>
      <c r="AL7" s="100">
        <v>6.6485479999999999</v>
      </c>
      <c r="AM7" s="100">
        <v>6.0579359999999998</v>
      </c>
      <c r="AN7" s="100">
        <v>6.6409310000000001</v>
      </c>
      <c r="AO7" s="100">
        <v>6.8315479999999997</v>
      </c>
      <c r="AP7" s="100">
        <v>6.9739000000000004</v>
      </c>
      <c r="AQ7" s="100">
        <v>7.0499359999999998</v>
      </c>
      <c r="AR7" s="100">
        <v>7.0128000000000004</v>
      </c>
      <c r="AS7" s="100">
        <v>6.8948070000000001</v>
      </c>
      <c r="AT7" s="100">
        <v>7.0300649999999996</v>
      </c>
      <c r="AU7" s="100">
        <v>7.1593999999999998</v>
      </c>
      <c r="AV7" s="100">
        <v>7.228548</v>
      </c>
      <c r="AW7" s="100">
        <v>7.2877330000000002</v>
      </c>
      <c r="AX7" s="100">
        <v>7.1311289999999996</v>
      </c>
      <c r="AY7" s="892">
        <v>6.7095159999999998</v>
      </c>
      <c r="AZ7" s="892">
        <v>6.9413210000000003</v>
      </c>
      <c r="BA7" s="892">
        <v>7.3242580000000004</v>
      </c>
      <c r="BB7" s="892">
        <v>7.3574330000000003</v>
      </c>
      <c r="BC7" s="892">
        <v>7.4719360000000004</v>
      </c>
      <c r="BD7" s="892">
        <v>7.2064961332999999</v>
      </c>
      <c r="BE7" s="892">
        <v>7.1635319322999997</v>
      </c>
      <c r="BF7" s="559">
        <v>7.3315549999999998</v>
      </c>
      <c r="BG7" s="559">
        <v>7.3627830000000003</v>
      </c>
      <c r="BH7" s="559">
        <v>7.3362769999999999</v>
      </c>
      <c r="BI7" s="559">
        <v>7.2772050000000004</v>
      </c>
      <c r="BJ7" s="559">
        <v>7.0884169999999997</v>
      </c>
      <c r="BK7" s="559">
        <v>7.1186689999999997</v>
      </c>
      <c r="BL7" s="559">
        <v>7.0918479999999997</v>
      </c>
      <c r="BM7" s="559">
        <v>7.2319789999999999</v>
      </c>
      <c r="BN7" s="559">
        <v>7.3344670000000001</v>
      </c>
      <c r="BO7" s="559">
        <v>7.3543430000000001</v>
      </c>
      <c r="BP7" s="559">
        <v>7.3964949999999998</v>
      </c>
      <c r="BQ7" s="559">
        <v>7.3955529999999996</v>
      </c>
      <c r="BR7" s="559">
        <v>7.4667180000000002</v>
      </c>
      <c r="BS7" s="559">
        <v>7.4997959999999999</v>
      </c>
      <c r="BT7" s="559">
        <v>7.5198910000000003</v>
      </c>
      <c r="BU7" s="559">
        <v>7.4980510000000002</v>
      </c>
      <c r="BV7" s="559">
        <v>7.32599</v>
      </c>
    </row>
    <row r="8" spans="1:166" x14ac:dyDescent="0.2">
      <c r="A8" s="270" t="s">
        <v>516</v>
      </c>
      <c r="B8" s="562" t="s">
        <v>1131</v>
      </c>
      <c r="C8" s="429">
        <v>2.0436450000000002</v>
      </c>
      <c r="D8" s="429">
        <v>1.5646789999999999</v>
      </c>
      <c r="E8" s="429">
        <v>1.990194</v>
      </c>
      <c r="F8" s="429">
        <v>2.2159330000000002</v>
      </c>
      <c r="G8" s="429">
        <v>2.1895479999999998</v>
      </c>
      <c r="H8" s="429">
        <v>2.1941670000000002</v>
      </c>
      <c r="I8" s="429">
        <v>2.1732260000000001</v>
      </c>
      <c r="J8" s="429">
        <v>2.2170969999999999</v>
      </c>
      <c r="K8" s="429">
        <v>2.1905999999999999</v>
      </c>
      <c r="L8" s="429">
        <v>2.2895159999999999</v>
      </c>
      <c r="M8" s="429">
        <v>2.3473329999999999</v>
      </c>
      <c r="N8" s="429">
        <v>2.3301289999999999</v>
      </c>
      <c r="O8" s="429">
        <v>2.256097</v>
      </c>
      <c r="P8" s="429">
        <v>2.2515710000000002</v>
      </c>
      <c r="Q8" s="429">
        <v>2.5298069999999999</v>
      </c>
      <c r="R8" s="429">
        <v>2.4696669999999998</v>
      </c>
      <c r="S8" s="429">
        <v>2.4485809999999999</v>
      </c>
      <c r="T8" s="429">
        <v>2.441033</v>
      </c>
      <c r="U8" s="429">
        <v>2.5109360000000001</v>
      </c>
      <c r="V8" s="429">
        <v>2.3745479999999999</v>
      </c>
      <c r="W8" s="429">
        <v>2.387</v>
      </c>
      <c r="X8" s="429">
        <v>2.4591940000000001</v>
      </c>
      <c r="Y8" s="429">
        <v>2.5308329999999999</v>
      </c>
      <c r="Z8" s="429">
        <v>2.198645</v>
      </c>
      <c r="AA8" s="429">
        <v>2.4480970000000002</v>
      </c>
      <c r="AB8" s="429">
        <v>2.5409290000000002</v>
      </c>
      <c r="AC8" s="429">
        <v>2.6789679999999998</v>
      </c>
      <c r="AD8" s="429">
        <v>2.6986669999999999</v>
      </c>
      <c r="AE8" s="429">
        <v>2.6495479999999998</v>
      </c>
      <c r="AF8" s="429">
        <v>2.5817999999999999</v>
      </c>
      <c r="AG8" s="429">
        <v>2.5965479999999999</v>
      </c>
      <c r="AH8" s="429">
        <v>2.6425480000000001</v>
      </c>
      <c r="AI8" s="429">
        <v>2.7669329999999999</v>
      </c>
      <c r="AJ8" s="429">
        <v>2.8027739999999999</v>
      </c>
      <c r="AK8" s="429">
        <v>2.7574000000000001</v>
      </c>
      <c r="AL8" s="429">
        <v>2.6545160000000001</v>
      </c>
      <c r="AM8" s="429">
        <v>2.3693870000000001</v>
      </c>
      <c r="AN8" s="429">
        <v>2.6886899999999998</v>
      </c>
      <c r="AO8" s="429">
        <v>2.839645</v>
      </c>
      <c r="AP8" s="429">
        <v>2.9376000000000002</v>
      </c>
      <c r="AQ8" s="429">
        <v>2.9525809999999999</v>
      </c>
      <c r="AR8" s="429">
        <v>2.8622999999999998</v>
      </c>
      <c r="AS8" s="429">
        <v>2.7315480000000001</v>
      </c>
      <c r="AT8" s="429">
        <v>2.752516</v>
      </c>
      <c r="AU8" s="429">
        <v>2.910733</v>
      </c>
      <c r="AV8" s="429">
        <v>2.9691939999999999</v>
      </c>
      <c r="AW8" s="429">
        <v>3.0341670000000001</v>
      </c>
      <c r="AX8" s="429">
        <v>2.9072900000000002</v>
      </c>
      <c r="AY8" s="874">
        <v>2.6888709999999998</v>
      </c>
      <c r="AZ8" s="874">
        <v>2.817536</v>
      </c>
      <c r="BA8" s="874">
        <v>3.0921609999999999</v>
      </c>
      <c r="BB8" s="874">
        <v>3.0697000000000001</v>
      </c>
      <c r="BC8" s="874">
        <v>3.127065</v>
      </c>
      <c r="BD8" s="874">
        <v>2.8879916625000002</v>
      </c>
      <c r="BE8" s="874">
        <v>2.8335283228999999</v>
      </c>
      <c r="BF8" s="352">
        <v>2.9798309999999999</v>
      </c>
      <c r="BG8" s="352">
        <v>3.010364</v>
      </c>
      <c r="BH8" s="352">
        <v>3.0178929999999999</v>
      </c>
      <c r="BI8" s="352">
        <v>3.0124960000000001</v>
      </c>
      <c r="BJ8" s="352">
        <v>2.833402</v>
      </c>
      <c r="BK8" s="352">
        <v>2.8494100000000002</v>
      </c>
      <c r="BL8" s="352">
        <v>2.9018039999999998</v>
      </c>
      <c r="BM8" s="352">
        <v>2.9922399999999998</v>
      </c>
      <c r="BN8" s="352">
        <v>3.062144</v>
      </c>
      <c r="BO8" s="352">
        <v>3.06549</v>
      </c>
      <c r="BP8" s="352">
        <v>3.090802</v>
      </c>
      <c r="BQ8" s="352">
        <v>3.0824129999999998</v>
      </c>
      <c r="BR8" s="352">
        <v>3.143005</v>
      </c>
      <c r="BS8" s="352">
        <v>3.190553</v>
      </c>
      <c r="BT8" s="352">
        <v>3.2227320000000002</v>
      </c>
      <c r="BU8" s="352">
        <v>3.2242380000000002</v>
      </c>
      <c r="BV8" s="352">
        <v>3.0697190000000001</v>
      </c>
    </row>
    <row r="9" spans="1:166" x14ac:dyDescent="0.2">
      <c r="A9" s="270" t="s">
        <v>517</v>
      </c>
      <c r="B9" s="562" t="s">
        <v>929</v>
      </c>
      <c r="C9" s="429">
        <v>1.7184839999999999</v>
      </c>
      <c r="D9" s="429">
        <v>1.44425</v>
      </c>
      <c r="E9" s="429">
        <v>1.7052579999999999</v>
      </c>
      <c r="F9" s="429">
        <v>1.7537670000000001</v>
      </c>
      <c r="G9" s="429">
        <v>1.764645</v>
      </c>
      <c r="H9" s="429">
        <v>1.7539</v>
      </c>
      <c r="I9" s="429">
        <v>1.754516</v>
      </c>
      <c r="J9" s="429">
        <v>1.7724519999999999</v>
      </c>
      <c r="K9" s="429">
        <v>1.7761</v>
      </c>
      <c r="L9" s="429">
        <v>1.8143229999999999</v>
      </c>
      <c r="M9" s="429">
        <v>1.8260670000000001</v>
      </c>
      <c r="N9" s="429">
        <v>1.824516</v>
      </c>
      <c r="O9" s="429">
        <v>1.754</v>
      </c>
      <c r="P9" s="429">
        <v>1.764643</v>
      </c>
      <c r="Q9" s="429">
        <v>1.8433870000000001</v>
      </c>
      <c r="R9" s="429">
        <v>1.8437330000000001</v>
      </c>
      <c r="S9" s="429">
        <v>1.855129</v>
      </c>
      <c r="T9" s="429">
        <v>1.869167</v>
      </c>
      <c r="U9" s="429">
        <v>1.9100649999999999</v>
      </c>
      <c r="V9" s="429">
        <v>1.922839</v>
      </c>
      <c r="W9" s="429">
        <v>1.9772670000000001</v>
      </c>
      <c r="X9" s="429">
        <v>1.9576769999999999</v>
      </c>
      <c r="Y9" s="429">
        <v>1.9283999999999999</v>
      </c>
      <c r="Z9" s="429">
        <v>1.8187420000000001</v>
      </c>
      <c r="AA9" s="429">
        <v>1.9130320000000001</v>
      </c>
      <c r="AB9" s="429">
        <v>1.914679</v>
      </c>
      <c r="AC9" s="429">
        <v>1.9622900000000001</v>
      </c>
      <c r="AD9" s="429">
        <v>1.987933</v>
      </c>
      <c r="AE9" s="429">
        <v>1.98529</v>
      </c>
      <c r="AF9" s="429">
        <v>1.9970000000000001</v>
      </c>
      <c r="AG9" s="429">
        <v>2.0285160000000002</v>
      </c>
      <c r="AH9" s="429">
        <v>2.055968</v>
      </c>
      <c r="AI9" s="429">
        <v>2.0790999999999999</v>
      </c>
      <c r="AJ9" s="429">
        <v>2.0937739999999998</v>
      </c>
      <c r="AK9" s="429">
        <v>2.121267</v>
      </c>
      <c r="AL9" s="429">
        <v>2.1078389999999998</v>
      </c>
      <c r="AM9" s="429">
        <v>1.954645</v>
      </c>
      <c r="AN9" s="429">
        <v>2.0932759999999999</v>
      </c>
      <c r="AO9" s="429">
        <v>2.1107420000000001</v>
      </c>
      <c r="AP9" s="429">
        <v>2.1218669999999999</v>
      </c>
      <c r="AQ9" s="429">
        <v>2.1371609999999999</v>
      </c>
      <c r="AR9" s="429">
        <v>2.1494330000000001</v>
      </c>
      <c r="AS9" s="429">
        <v>2.1433230000000001</v>
      </c>
      <c r="AT9" s="429">
        <v>2.2000649999999999</v>
      </c>
      <c r="AU9" s="429">
        <v>2.1991999999999998</v>
      </c>
      <c r="AV9" s="429">
        <v>2.2190970000000001</v>
      </c>
      <c r="AW9" s="429">
        <v>2.2414670000000001</v>
      </c>
      <c r="AX9" s="429">
        <v>2.2353550000000002</v>
      </c>
      <c r="AY9" s="874">
        <v>2.1459999999999999</v>
      </c>
      <c r="AZ9" s="874">
        <v>2.1912859999999998</v>
      </c>
      <c r="BA9" s="874">
        <v>2.2404190000000002</v>
      </c>
      <c r="BB9" s="874">
        <v>2.2494000000000001</v>
      </c>
      <c r="BC9" s="874">
        <v>2.2748390000000001</v>
      </c>
      <c r="BD9" s="874">
        <v>2.2756481332999998</v>
      </c>
      <c r="BE9" s="874">
        <v>2.2692698935000002</v>
      </c>
      <c r="BF9" s="352">
        <v>2.2677999999999998</v>
      </c>
      <c r="BG9" s="352">
        <v>2.2705660000000001</v>
      </c>
      <c r="BH9" s="352">
        <v>2.2644860000000002</v>
      </c>
      <c r="BI9" s="352">
        <v>2.2324130000000002</v>
      </c>
      <c r="BJ9" s="352">
        <v>2.2419950000000002</v>
      </c>
      <c r="BK9" s="352">
        <v>2.2588530000000002</v>
      </c>
      <c r="BL9" s="352">
        <v>2.2008320000000001</v>
      </c>
      <c r="BM9" s="352">
        <v>2.2398720000000001</v>
      </c>
      <c r="BN9" s="352">
        <v>2.2511920000000001</v>
      </c>
      <c r="BO9" s="352">
        <v>2.2491089999999998</v>
      </c>
      <c r="BP9" s="352">
        <v>2.2517640000000001</v>
      </c>
      <c r="BQ9" s="352">
        <v>2.2518470000000002</v>
      </c>
      <c r="BR9" s="352">
        <v>2.256729</v>
      </c>
      <c r="BS9" s="352">
        <v>2.2580979999999999</v>
      </c>
      <c r="BT9" s="352">
        <v>2.2720310000000001</v>
      </c>
      <c r="BU9" s="352">
        <v>2.268294</v>
      </c>
      <c r="BV9" s="352">
        <v>2.2748910000000002</v>
      </c>
    </row>
    <row r="10" spans="1:166" x14ac:dyDescent="0.2">
      <c r="A10" s="270" t="s">
        <v>518</v>
      </c>
      <c r="B10" s="562" t="s">
        <v>1132</v>
      </c>
      <c r="C10" s="429">
        <v>0.89838700000000005</v>
      </c>
      <c r="D10" s="429">
        <v>0.76403500000000002</v>
      </c>
      <c r="E10" s="429">
        <v>0.89412899999999995</v>
      </c>
      <c r="F10" s="429">
        <v>0.92030000000000001</v>
      </c>
      <c r="G10" s="429">
        <v>0.93145199999999995</v>
      </c>
      <c r="H10" s="429">
        <v>0.93006699999999998</v>
      </c>
      <c r="I10" s="429">
        <v>0.92961300000000002</v>
      </c>
      <c r="J10" s="429">
        <v>0.94483799999999996</v>
      </c>
      <c r="K10" s="429">
        <v>0.94526600000000005</v>
      </c>
      <c r="L10" s="429">
        <v>0.96541900000000003</v>
      </c>
      <c r="M10" s="429">
        <v>0.96460000000000001</v>
      </c>
      <c r="N10" s="429">
        <v>0.96193600000000001</v>
      </c>
      <c r="O10" s="429">
        <v>0.91725800000000002</v>
      </c>
      <c r="P10" s="429">
        <v>0.91985700000000004</v>
      </c>
      <c r="Q10" s="429">
        <v>0.96412900000000001</v>
      </c>
      <c r="R10" s="429">
        <v>0.97360000000000002</v>
      </c>
      <c r="S10" s="429">
        <v>0.98699999999999999</v>
      </c>
      <c r="T10" s="429">
        <v>0.99776699999999996</v>
      </c>
      <c r="U10" s="429">
        <v>1.026386</v>
      </c>
      <c r="V10" s="429">
        <v>1.022645</v>
      </c>
      <c r="W10" s="429">
        <v>1.0415000000000001</v>
      </c>
      <c r="X10" s="429">
        <v>1.036645</v>
      </c>
      <c r="Y10" s="429">
        <v>1.0089999999999999</v>
      </c>
      <c r="Z10" s="429">
        <v>0.95542000000000005</v>
      </c>
      <c r="AA10" s="429">
        <v>1.001323</v>
      </c>
      <c r="AB10" s="429">
        <v>0.994892</v>
      </c>
      <c r="AC10" s="429">
        <v>1.0201929999999999</v>
      </c>
      <c r="AD10" s="429">
        <v>1.0412330000000001</v>
      </c>
      <c r="AE10" s="429">
        <v>1.048065</v>
      </c>
      <c r="AF10" s="429">
        <v>1.054033</v>
      </c>
      <c r="AG10" s="429">
        <v>1.0756129999999999</v>
      </c>
      <c r="AH10" s="429">
        <v>1.092258</v>
      </c>
      <c r="AI10" s="429">
        <v>1.109567</v>
      </c>
      <c r="AJ10" s="429">
        <v>1.099807</v>
      </c>
      <c r="AK10" s="429">
        <v>1.1067659999999999</v>
      </c>
      <c r="AL10" s="429">
        <v>1.1038380000000001</v>
      </c>
      <c r="AM10" s="429">
        <v>1.0212909999999999</v>
      </c>
      <c r="AN10" s="429">
        <v>1.089655</v>
      </c>
      <c r="AO10" s="429">
        <v>1.0986450000000001</v>
      </c>
      <c r="AP10" s="429">
        <v>1.108633</v>
      </c>
      <c r="AQ10" s="429">
        <v>1.1229039999999999</v>
      </c>
      <c r="AR10" s="429">
        <v>1.1335</v>
      </c>
      <c r="AS10" s="429">
        <v>1.1379360000000001</v>
      </c>
      <c r="AT10" s="429">
        <v>1.164258</v>
      </c>
      <c r="AU10" s="429">
        <v>1.1609</v>
      </c>
      <c r="AV10" s="429">
        <v>1.1660630000000001</v>
      </c>
      <c r="AW10" s="429">
        <v>1.1661319999999999</v>
      </c>
      <c r="AX10" s="429">
        <v>1.158871</v>
      </c>
      <c r="AY10" s="874">
        <v>1.103097</v>
      </c>
      <c r="AZ10" s="874">
        <v>1.1309990000000001</v>
      </c>
      <c r="BA10" s="874">
        <v>1.1580969999999999</v>
      </c>
      <c r="BB10" s="874">
        <v>1.172666</v>
      </c>
      <c r="BC10" s="874">
        <v>1.189484</v>
      </c>
      <c r="BD10" s="874">
        <v>1.1768527088</v>
      </c>
      <c r="BE10" s="874">
        <v>1.1702495266999999</v>
      </c>
      <c r="BF10" s="352">
        <v>1.187694</v>
      </c>
      <c r="BG10" s="352">
        <v>1.1935</v>
      </c>
      <c r="BH10" s="352">
        <v>1.187424</v>
      </c>
      <c r="BI10" s="352">
        <v>1.1872860000000001</v>
      </c>
      <c r="BJ10" s="352">
        <v>1.1921949999999999</v>
      </c>
      <c r="BK10" s="352">
        <v>1.19285</v>
      </c>
      <c r="BL10" s="352">
        <v>1.1841539999999999</v>
      </c>
      <c r="BM10" s="352">
        <v>1.1846300000000001</v>
      </c>
      <c r="BN10" s="352">
        <v>1.18801</v>
      </c>
      <c r="BO10" s="352">
        <v>1.1885889999999999</v>
      </c>
      <c r="BP10" s="352">
        <v>1.187314</v>
      </c>
      <c r="BQ10" s="352">
        <v>1.1862630000000001</v>
      </c>
      <c r="BR10" s="352">
        <v>1.18713</v>
      </c>
      <c r="BS10" s="352">
        <v>1.180617</v>
      </c>
      <c r="BT10" s="352">
        <v>1.1768940000000001</v>
      </c>
      <c r="BU10" s="352">
        <v>1.1787030000000001</v>
      </c>
      <c r="BV10" s="352">
        <v>1.1785570000000001</v>
      </c>
    </row>
    <row r="11" spans="1:166" x14ac:dyDescent="0.2">
      <c r="A11" s="270" t="s">
        <v>519</v>
      </c>
      <c r="B11" s="562" t="s">
        <v>1133</v>
      </c>
      <c r="C11" s="429">
        <v>0.55674199999999996</v>
      </c>
      <c r="D11" s="429">
        <v>0.47389300000000001</v>
      </c>
      <c r="E11" s="429">
        <v>0.55838699999999997</v>
      </c>
      <c r="F11" s="429">
        <v>0.58746699999999996</v>
      </c>
      <c r="G11" s="429">
        <v>0.61099999999999999</v>
      </c>
      <c r="H11" s="429">
        <v>0.63703299999999996</v>
      </c>
      <c r="I11" s="429">
        <v>0.64438700000000004</v>
      </c>
      <c r="J11" s="429">
        <v>0.66174200000000005</v>
      </c>
      <c r="K11" s="429">
        <v>0.65926700000000005</v>
      </c>
      <c r="L11" s="429">
        <v>0.65174200000000004</v>
      </c>
      <c r="M11" s="429">
        <v>0.63483299999999998</v>
      </c>
      <c r="N11" s="429">
        <v>0.62435499999999999</v>
      </c>
      <c r="O11" s="429">
        <v>0.58099999999999996</v>
      </c>
      <c r="P11" s="429">
        <v>0.57789299999999999</v>
      </c>
      <c r="Q11" s="429">
        <v>0.61503200000000002</v>
      </c>
      <c r="R11" s="429">
        <v>0.63029999999999997</v>
      </c>
      <c r="S11" s="429">
        <v>0.67029000000000005</v>
      </c>
      <c r="T11" s="429">
        <v>0.70030000000000003</v>
      </c>
      <c r="U11" s="429">
        <v>0.74112900000000004</v>
      </c>
      <c r="V11" s="429">
        <v>0.74051599999999995</v>
      </c>
      <c r="W11" s="429">
        <v>0.74829999999999997</v>
      </c>
      <c r="X11" s="429">
        <v>0.71422600000000003</v>
      </c>
      <c r="Y11" s="429">
        <v>0.67106699999999997</v>
      </c>
      <c r="Z11" s="429">
        <v>0.62764500000000001</v>
      </c>
      <c r="AA11" s="429">
        <v>0.67851600000000001</v>
      </c>
      <c r="AB11" s="429">
        <v>0.66703599999999996</v>
      </c>
      <c r="AC11" s="429">
        <v>0.68996800000000003</v>
      </c>
      <c r="AD11" s="429">
        <v>0.71760000000000002</v>
      </c>
      <c r="AE11" s="429">
        <v>0.74593600000000004</v>
      </c>
      <c r="AF11" s="429">
        <v>0.77546700000000002</v>
      </c>
      <c r="AG11" s="429">
        <v>0.80500000000000005</v>
      </c>
      <c r="AH11" s="429">
        <v>0.84006499999999995</v>
      </c>
      <c r="AI11" s="429">
        <v>0.83983300000000005</v>
      </c>
      <c r="AJ11" s="429">
        <v>0.80848399999999998</v>
      </c>
      <c r="AK11" s="429">
        <v>0.7974</v>
      </c>
      <c r="AL11" s="429">
        <v>0.78235500000000002</v>
      </c>
      <c r="AM11" s="429">
        <v>0.71261300000000005</v>
      </c>
      <c r="AN11" s="429">
        <v>0.76931000000000005</v>
      </c>
      <c r="AO11" s="429">
        <v>0.78251599999999999</v>
      </c>
      <c r="AP11" s="429">
        <v>0.80579999999999996</v>
      </c>
      <c r="AQ11" s="429">
        <v>0.83728999999999998</v>
      </c>
      <c r="AR11" s="429">
        <v>0.86756699999999998</v>
      </c>
      <c r="AS11" s="429">
        <v>0.88200000000000001</v>
      </c>
      <c r="AT11" s="429">
        <v>0.91322599999999998</v>
      </c>
      <c r="AU11" s="429">
        <v>0.888567</v>
      </c>
      <c r="AV11" s="429">
        <v>0.87419400000000003</v>
      </c>
      <c r="AW11" s="429">
        <v>0.84596700000000002</v>
      </c>
      <c r="AX11" s="429">
        <v>0.82961300000000004</v>
      </c>
      <c r="AY11" s="874">
        <v>0.77154800000000001</v>
      </c>
      <c r="AZ11" s="874">
        <v>0.80149999999999999</v>
      </c>
      <c r="BA11" s="874">
        <v>0.83358100000000002</v>
      </c>
      <c r="BB11" s="874">
        <v>0.86566699999999996</v>
      </c>
      <c r="BC11" s="874">
        <v>0.880548</v>
      </c>
      <c r="BD11" s="874">
        <v>0.86600362877000003</v>
      </c>
      <c r="BE11" s="874">
        <v>0.89048418916000005</v>
      </c>
      <c r="BF11" s="352">
        <v>0.89623050000000004</v>
      </c>
      <c r="BG11" s="352">
        <v>0.88835330000000001</v>
      </c>
      <c r="BH11" s="352">
        <v>0.86647399999999997</v>
      </c>
      <c r="BI11" s="352">
        <v>0.84501009999999999</v>
      </c>
      <c r="BJ11" s="352">
        <v>0.82082540000000004</v>
      </c>
      <c r="BK11" s="352">
        <v>0.81755679999999997</v>
      </c>
      <c r="BL11" s="352">
        <v>0.80505850000000001</v>
      </c>
      <c r="BM11" s="352">
        <v>0.81523670000000004</v>
      </c>
      <c r="BN11" s="352">
        <v>0.83312120000000001</v>
      </c>
      <c r="BO11" s="352">
        <v>0.85115479999999999</v>
      </c>
      <c r="BP11" s="352">
        <v>0.8666142</v>
      </c>
      <c r="BQ11" s="352">
        <v>0.87502869999999999</v>
      </c>
      <c r="BR11" s="352">
        <v>0.87985469999999999</v>
      </c>
      <c r="BS11" s="352">
        <v>0.87052810000000003</v>
      </c>
      <c r="BT11" s="352">
        <v>0.84823409999999999</v>
      </c>
      <c r="BU11" s="352">
        <v>0.82681629999999995</v>
      </c>
      <c r="BV11" s="352">
        <v>0.80282260000000005</v>
      </c>
    </row>
    <row r="12" spans="1:166" s="274" customFormat="1" x14ac:dyDescent="0.2">
      <c r="A12" s="548" t="s">
        <v>536</v>
      </c>
      <c r="B12" s="561" t="s">
        <v>1134</v>
      </c>
      <c r="C12" s="100">
        <v>0.36725799999999997</v>
      </c>
      <c r="D12" s="100">
        <v>0.34267900000000001</v>
      </c>
      <c r="E12" s="100">
        <v>0.59422600000000003</v>
      </c>
      <c r="F12" s="100">
        <v>0.778667</v>
      </c>
      <c r="G12" s="100">
        <v>0.89974200000000004</v>
      </c>
      <c r="H12" s="100">
        <v>0.88090000000000002</v>
      </c>
      <c r="I12" s="100">
        <v>0.84980699999999998</v>
      </c>
      <c r="J12" s="100">
        <v>0.80548399999999998</v>
      </c>
      <c r="K12" s="100">
        <v>0.60670000000000002</v>
      </c>
      <c r="L12" s="100">
        <v>0.48658099999999999</v>
      </c>
      <c r="M12" s="100">
        <v>0.38316699999999998</v>
      </c>
      <c r="N12" s="100">
        <v>0.38809700000000003</v>
      </c>
      <c r="O12" s="100">
        <v>0.38187100000000002</v>
      </c>
      <c r="P12" s="100">
        <v>0.45410699999999998</v>
      </c>
      <c r="Q12" s="100">
        <v>0.63132299999999997</v>
      </c>
      <c r="R12" s="100">
        <v>0.81006699999999998</v>
      </c>
      <c r="S12" s="100">
        <v>0.84948400000000002</v>
      </c>
      <c r="T12" s="100">
        <v>0.86146699999999998</v>
      </c>
      <c r="U12" s="100">
        <v>0.84690299999999996</v>
      </c>
      <c r="V12" s="100">
        <v>0.80006500000000003</v>
      </c>
      <c r="W12" s="100">
        <v>0.61103300000000005</v>
      </c>
      <c r="X12" s="100">
        <v>0.40428999999999998</v>
      </c>
      <c r="Y12" s="100">
        <v>0.33843299999999998</v>
      </c>
      <c r="Z12" s="100">
        <v>0.33712900000000001</v>
      </c>
      <c r="AA12" s="100">
        <v>0.35154800000000003</v>
      </c>
      <c r="AB12" s="100">
        <v>0.40953600000000001</v>
      </c>
      <c r="AC12" s="100">
        <v>0.63306499999999999</v>
      </c>
      <c r="AD12" s="100">
        <v>0.80659999999999998</v>
      </c>
      <c r="AE12" s="100">
        <v>0.843032</v>
      </c>
      <c r="AF12" s="100">
        <v>0.84703300000000004</v>
      </c>
      <c r="AG12" s="100">
        <v>0.80932300000000001</v>
      </c>
      <c r="AH12" s="100">
        <v>0.82580699999999996</v>
      </c>
      <c r="AI12" s="100">
        <v>0.61286700000000005</v>
      </c>
      <c r="AJ12" s="100">
        <v>0.414742</v>
      </c>
      <c r="AK12" s="100">
        <v>0.33316699999999999</v>
      </c>
      <c r="AL12" s="100">
        <v>0.34525800000000001</v>
      </c>
      <c r="AM12" s="100">
        <v>0.36835499999999999</v>
      </c>
      <c r="AN12" s="100">
        <v>0.380828</v>
      </c>
      <c r="AO12" s="100">
        <v>0.63283900000000004</v>
      </c>
      <c r="AP12" s="100">
        <v>0.804033</v>
      </c>
      <c r="AQ12" s="100">
        <v>0.84235499999999996</v>
      </c>
      <c r="AR12" s="100">
        <v>0.82140000000000002</v>
      </c>
      <c r="AS12" s="100">
        <v>0.77667699999999995</v>
      </c>
      <c r="AT12" s="100">
        <v>0.79258099999999998</v>
      </c>
      <c r="AU12" s="100">
        <v>0.61180000000000001</v>
      </c>
      <c r="AV12" s="100">
        <v>0.393903</v>
      </c>
      <c r="AW12" s="100">
        <v>0.30580000000000002</v>
      </c>
      <c r="AX12" s="100">
        <v>0.30709700000000001</v>
      </c>
      <c r="AY12" s="892">
        <v>0.29048400000000002</v>
      </c>
      <c r="AZ12" s="892">
        <v>0.39821400000000001</v>
      </c>
      <c r="BA12" s="892">
        <v>0.62716099999999997</v>
      </c>
      <c r="BB12" s="892">
        <v>0.755</v>
      </c>
      <c r="BC12" s="892">
        <v>0.80474199999999996</v>
      </c>
      <c r="BD12" s="892">
        <v>0.81137199999999998</v>
      </c>
      <c r="BE12" s="892">
        <v>0.8010005</v>
      </c>
      <c r="BF12" s="559">
        <v>0.76670210000000005</v>
      </c>
      <c r="BG12" s="559">
        <v>0.56668039999999997</v>
      </c>
      <c r="BH12" s="559">
        <v>0.39145829999999998</v>
      </c>
      <c r="BI12" s="559">
        <v>0.28974709999999998</v>
      </c>
      <c r="BJ12" s="559">
        <v>0.30498570000000003</v>
      </c>
      <c r="BK12" s="559">
        <v>0.32846910000000001</v>
      </c>
      <c r="BL12" s="559">
        <v>0.38655830000000002</v>
      </c>
      <c r="BM12" s="559">
        <v>0.60600549999999997</v>
      </c>
      <c r="BN12" s="559">
        <v>0.74625350000000001</v>
      </c>
      <c r="BO12" s="559">
        <v>0.83026420000000001</v>
      </c>
      <c r="BP12" s="559">
        <v>0.82254070000000001</v>
      </c>
      <c r="BQ12" s="559">
        <v>0.80605979999999999</v>
      </c>
      <c r="BR12" s="559">
        <v>0.77332670000000003</v>
      </c>
      <c r="BS12" s="559">
        <v>0.56773839999999998</v>
      </c>
      <c r="BT12" s="559">
        <v>0.39326840000000002</v>
      </c>
      <c r="BU12" s="559">
        <v>0.29350090000000001</v>
      </c>
      <c r="BV12" s="559">
        <v>0.31077860000000002</v>
      </c>
    </row>
    <row r="13" spans="1:166" x14ac:dyDescent="0.2">
      <c r="A13" s="270" t="s">
        <v>520</v>
      </c>
      <c r="B13" s="562" t="s">
        <v>1135</v>
      </c>
      <c r="C13" s="429">
        <v>5.0000000000000001E-3</v>
      </c>
      <c r="D13" s="429">
        <v>2.6080000000000001E-3</v>
      </c>
      <c r="E13" s="429">
        <v>4.0000000000000001E-3</v>
      </c>
      <c r="F13" s="429">
        <v>3.3E-3</v>
      </c>
      <c r="G13" s="429">
        <v>6.7099999999999998E-3</v>
      </c>
      <c r="H13" s="429">
        <v>4.9329999999999999E-3</v>
      </c>
      <c r="I13" s="429">
        <v>3.0330000000000001E-3</v>
      </c>
      <c r="J13" s="429">
        <v>4.6449999999999998E-3</v>
      </c>
      <c r="K13" s="429">
        <v>6.1659999999999996E-3</v>
      </c>
      <c r="L13" s="429">
        <v>2.967E-3</v>
      </c>
      <c r="M13" s="429">
        <v>8.5000000000000006E-3</v>
      </c>
      <c r="N13" s="429">
        <v>6.613E-3</v>
      </c>
      <c r="O13" s="429">
        <v>9.6450000000000008E-3</v>
      </c>
      <c r="P13" s="429">
        <v>7.1780000000000004E-3</v>
      </c>
      <c r="Q13" s="429">
        <v>5.581E-3</v>
      </c>
      <c r="R13" s="429">
        <v>6.3660000000000001E-3</v>
      </c>
      <c r="S13" s="429">
        <v>6.2249999999999996E-3</v>
      </c>
      <c r="T13" s="429">
        <v>7.9330000000000008E-3</v>
      </c>
      <c r="U13" s="429">
        <v>9.0650000000000001E-3</v>
      </c>
      <c r="V13" s="429">
        <v>7.2259999999999998E-3</v>
      </c>
      <c r="W13" s="429">
        <v>6.3E-3</v>
      </c>
      <c r="X13" s="429">
        <v>5.7419999999999997E-3</v>
      </c>
      <c r="Y13" s="429">
        <v>6.4330000000000003E-3</v>
      </c>
      <c r="Z13" s="429">
        <v>6.5160000000000001E-3</v>
      </c>
      <c r="AA13" s="429">
        <v>3.8709999999999999E-3</v>
      </c>
      <c r="AB13" s="429">
        <v>4.5360000000000001E-3</v>
      </c>
      <c r="AC13" s="429">
        <v>8.5800000000000008E-3</v>
      </c>
      <c r="AD13" s="429">
        <v>5.3330000000000001E-3</v>
      </c>
      <c r="AE13" s="429">
        <v>4.0000000000000001E-3</v>
      </c>
      <c r="AF13" s="429">
        <v>4.8999999999999998E-3</v>
      </c>
      <c r="AG13" s="429">
        <v>7.6769999999999998E-3</v>
      </c>
      <c r="AH13" s="429">
        <v>6.3229999999999996E-3</v>
      </c>
      <c r="AI13" s="429">
        <v>6.1000000000000004E-3</v>
      </c>
      <c r="AJ13" s="429">
        <v>1.9741999999999999E-2</v>
      </c>
      <c r="AK13" s="429">
        <v>1.8367000000000001E-2</v>
      </c>
      <c r="AL13" s="429">
        <v>1.6677000000000001E-2</v>
      </c>
      <c r="AM13" s="429">
        <v>1.6903999999999999E-2</v>
      </c>
      <c r="AN13" s="429">
        <v>1.069E-2</v>
      </c>
      <c r="AO13" s="429">
        <v>-7.6769999999999998E-3</v>
      </c>
      <c r="AP13" s="429">
        <v>3.1670000000000001E-3</v>
      </c>
      <c r="AQ13" s="429">
        <v>-1.903E-3</v>
      </c>
      <c r="AR13" s="429">
        <v>-1.7267000000000001E-2</v>
      </c>
      <c r="AS13" s="429">
        <v>-1.3967E-2</v>
      </c>
      <c r="AT13" s="429">
        <v>-1.3644999999999999E-2</v>
      </c>
      <c r="AU13" s="429">
        <v>-1.52E-2</v>
      </c>
      <c r="AV13" s="429">
        <v>-6.2899999999999996E-3</v>
      </c>
      <c r="AW13" s="429">
        <v>-4.4999999999999997E-3</v>
      </c>
      <c r="AX13" s="429">
        <v>-0.01</v>
      </c>
      <c r="AY13" s="874">
        <v>-2.1291000000000001E-2</v>
      </c>
      <c r="AZ13" s="874">
        <v>-2.2643E-2</v>
      </c>
      <c r="BA13" s="874">
        <v>-1.4871000000000001E-2</v>
      </c>
      <c r="BB13" s="874">
        <v>-1.7433000000000001E-2</v>
      </c>
      <c r="BC13" s="874">
        <v>-1.8870999999999999E-2</v>
      </c>
      <c r="BD13" s="874">
        <v>-1.6513099999999999E-2</v>
      </c>
      <c r="BE13" s="874">
        <v>-1.5768899999999999E-2</v>
      </c>
      <c r="BF13" s="352">
        <v>-1.52759E-2</v>
      </c>
      <c r="BG13" s="352">
        <v>-1.6210200000000001E-2</v>
      </c>
      <c r="BH13" s="352">
        <v>-1.42963E-2</v>
      </c>
      <c r="BI13" s="352">
        <v>-1.38189E-2</v>
      </c>
      <c r="BJ13" s="352">
        <v>-1.4534999999999999E-2</v>
      </c>
      <c r="BK13" s="352">
        <v>-1.38415E-2</v>
      </c>
      <c r="BL13" s="352">
        <v>-1.46594E-2</v>
      </c>
      <c r="BM13" s="352">
        <v>-1.52681E-2</v>
      </c>
      <c r="BN13" s="352">
        <v>-1.4522999999999999E-2</v>
      </c>
      <c r="BO13" s="352">
        <v>-1.49208E-2</v>
      </c>
      <c r="BP13" s="352">
        <v>-1.6530099999999999E-2</v>
      </c>
      <c r="BQ13" s="352">
        <v>-1.5674400000000002E-2</v>
      </c>
      <c r="BR13" s="352">
        <v>-1.5119199999999999E-2</v>
      </c>
      <c r="BS13" s="352">
        <v>-1.60368E-2</v>
      </c>
      <c r="BT13" s="352">
        <v>-1.42477E-2</v>
      </c>
      <c r="BU13" s="352">
        <v>-1.3706100000000001E-2</v>
      </c>
      <c r="BV13" s="352">
        <v>-1.44782E-2</v>
      </c>
    </row>
    <row r="14" spans="1:166" x14ac:dyDescent="0.2">
      <c r="A14" s="270" t="s">
        <v>570</v>
      </c>
      <c r="B14" s="562" t="s">
        <v>929</v>
      </c>
      <c r="C14" s="429">
        <v>0.259129</v>
      </c>
      <c r="D14" s="429">
        <v>0.219107</v>
      </c>
      <c r="E14" s="429">
        <v>0.27074199999999998</v>
      </c>
      <c r="F14" s="429">
        <v>0.28010000000000002</v>
      </c>
      <c r="G14" s="429">
        <v>0.30106500000000003</v>
      </c>
      <c r="H14" s="429">
        <v>0.30146699999999998</v>
      </c>
      <c r="I14" s="429">
        <v>0.28899999999999998</v>
      </c>
      <c r="J14" s="429">
        <v>0.28812900000000002</v>
      </c>
      <c r="K14" s="429">
        <v>0.25973299999999999</v>
      </c>
      <c r="L14" s="429">
        <v>0.27648400000000001</v>
      </c>
      <c r="M14" s="429">
        <v>0.28670000000000001</v>
      </c>
      <c r="N14" s="429">
        <v>0.29448400000000002</v>
      </c>
      <c r="O14" s="429">
        <v>0.27112900000000001</v>
      </c>
      <c r="P14" s="429">
        <v>0.27160699999999999</v>
      </c>
      <c r="Q14" s="429">
        <v>0.27451599999999998</v>
      </c>
      <c r="R14" s="429">
        <v>0.29836699999999999</v>
      </c>
      <c r="S14" s="429">
        <v>0.28922599999999998</v>
      </c>
      <c r="T14" s="429">
        <v>0.29609999999999997</v>
      </c>
      <c r="U14" s="429">
        <v>0.292323</v>
      </c>
      <c r="V14" s="429">
        <v>0.294097</v>
      </c>
      <c r="W14" s="429">
        <v>0.28260000000000002</v>
      </c>
      <c r="X14" s="429">
        <v>0.274065</v>
      </c>
      <c r="Y14" s="429">
        <v>0.28760000000000002</v>
      </c>
      <c r="Z14" s="429">
        <v>0.26241900000000001</v>
      </c>
      <c r="AA14" s="429">
        <v>0.26600000000000001</v>
      </c>
      <c r="AB14" s="429">
        <v>0.26910699999999999</v>
      </c>
      <c r="AC14" s="429">
        <v>0.27848400000000001</v>
      </c>
      <c r="AD14" s="429">
        <v>0.28599999999999998</v>
      </c>
      <c r="AE14" s="429">
        <v>0.28777399999999997</v>
      </c>
      <c r="AF14" s="429">
        <v>0.28349999999999997</v>
      </c>
      <c r="AG14" s="429">
        <v>0.28935499999999997</v>
      </c>
      <c r="AH14" s="429">
        <v>0.28761300000000001</v>
      </c>
      <c r="AI14" s="429">
        <v>0.27410000000000001</v>
      </c>
      <c r="AJ14" s="429">
        <v>0.26896799999999998</v>
      </c>
      <c r="AK14" s="429">
        <v>0.26200000000000001</v>
      </c>
      <c r="AL14" s="429">
        <v>0.28341899999999998</v>
      </c>
      <c r="AM14" s="429">
        <v>0.268065</v>
      </c>
      <c r="AN14" s="429">
        <v>0.25296600000000002</v>
      </c>
      <c r="AO14" s="429">
        <v>0.27396799999999999</v>
      </c>
      <c r="AP14" s="429">
        <v>0.26860000000000001</v>
      </c>
      <c r="AQ14" s="429">
        <v>0.27822599999999997</v>
      </c>
      <c r="AR14" s="429">
        <v>0.28143299999999999</v>
      </c>
      <c r="AS14" s="429">
        <v>0.27941899999999997</v>
      </c>
      <c r="AT14" s="429">
        <v>0.287161</v>
      </c>
      <c r="AU14" s="429">
        <v>0.26603300000000002</v>
      </c>
      <c r="AV14" s="429">
        <v>0.25112899999999999</v>
      </c>
      <c r="AW14" s="429">
        <v>0.2722</v>
      </c>
      <c r="AX14" s="429">
        <v>0.29267700000000002</v>
      </c>
      <c r="AY14" s="874">
        <v>0.26858100000000001</v>
      </c>
      <c r="AZ14" s="874">
        <v>0.26964300000000002</v>
      </c>
      <c r="BA14" s="874">
        <v>0.28183900000000001</v>
      </c>
      <c r="BB14" s="874">
        <v>0.28866700000000001</v>
      </c>
      <c r="BC14" s="874">
        <v>0.28967700000000002</v>
      </c>
      <c r="BD14" s="874">
        <v>0.29017150000000003</v>
      </c>
      <c r="BE14" s="874">
        <v>0.28791660000000002</v>
      </c>
      <c r="BF14" s="352">
        <v>0.2773796</v>
      </c>
      <c r="BG14" s="352">
        <v>0.26762590000000003</v>
      </c>
      <c r="BH14" s="352">
        <v>0.25157429999999997</v>
      </c>
      <c r="BI14" s="352">
        <v>0.27401300000000001</v>
      </c>
      <c r="BJ14" s="352">
        <v>0.28304010000000002</v>
      </c>
      <c r="BK14" s="352">
        <v>0.2654241</v>
      </c>
      <c r="BL14" s="352">
        <v>0.26333770000000001</v>
      </c>
      <c r="BM14" s="352">
        <v>0.27608490000000002</v>
      </c>
      <c r="BN14" s="352">
        <v>0.26194269999999997</v>
      </c>
      <c r="BO14" s="352">
        <v>0.30460159999999997</v>
      </c>
      <c r="BP14" s="352">
        <v>0.29948520000000001</v>
      </c>
      <c r="BQ14" s="352">
        <v>0.29270849999999998</v>
      </c>
      <c r="BR14" s="352">
        <v>0.28546549999999998</v>
      </c>
      <c r="BS14" s="352">
        <v>0.27435500000000002</v>
      </c>
      <c r="BT14" s="352">
        <v>0.25769069999999999</v>
      </c>
      <c r="BU14" s="352">
        <v>0.279748</v>
      </c>
      <c r="BV14" s="352">
        <v>0.28891090000000003</v>
      </c>
    </row>
    <row r="15" spans="1:166" x14ac:dyDescent="0.2">
      <c r="A15" s="270" t="s">
        <v>571</v>
      </c>
      <c r="B15" s="562" t="s">
        <v>1136</v>
      </c>
      <c r="C15" s="429">
        <v>0.296097</v>
      </c>
      <c r="D15" s="429">
        <v>0.24482100000000001</v>
      </c>
      <c r="E15" s="429">
        <v>0.267484</v>
      </c>
      <c r="F15" s="429">
        <v>0.29909999999999998</v>
      </c>
      <c r="G15" s="429">
        <v>0.32403199999999999</v>
      </c>
      <c r="H15" s="429">
        <v>0.30640000000000001</v>
      </c>
      <c r="I15" s="429">
        <v>0.29829</v>
      </c>
      <c r="J15" s="429">
        <v>0.29590300000000003</v>
      </c>
      <c r="K15" s="429">
        <v>0.27873300000000001</v>
      </c>
      <c r="L15" s="429">
        <v>0.26900000000000002</v>
      </c>
      <c r="M15" s="429">
        <v>0.30080000000000001</v>
      </c>
      <c r="N15" s="429">
        <v>0.304645</v>
      </c>
      <c r="O15" s="429">
        <v>0.27854800000000002</v>
      </c>
      <c r="P15" s="429">
        <v>0.27560699999999999</v>
      </c>
      <c r="Q15" s="429">
        <v>0.28403200000000001</v>
      </c>
      <c r="R15" s="429">
        <v>0.28453299999999998</v>
      </c>
      <c r="S15" s="429">
        <v>0.286387</v>
      </c>
      <c r="T15" s="429">
        <v>0.27313300000000001</v>
      </c>
      <c r="U15" s="429">
        <v>0.27612900000000001</v>
      </c>
      <c r="V15" s="429">
        <v>0.26300000000000001</v>
      </c>
      <c r="W15" s="429">
        <v>0.252</v>
      </c>
      <c r="X15" s="429">
        <v>0.22364500000000001</v>
      </c>
      <c r="Y15" s="429">
        <v>0.23433300000000001</v>
      </c>
      <c r="Z15" s="429">
        <v>0.229355</v>
      </c>
      <c r="AA15" s="429">
        <v>0.23319400000000001</v>
      </c>
      <c r="AB15" s="429">
        <v>0.22614300000000001</v>
      </c>
      <c r="AC15" s="429">
        <v>0.247194</v>
      </c>
      <c r="AD15" s="429">
        <v>0.26093300000000003</v>
      </c>
      <c r="AE15" s="429">
        <v>0.25629000000000002</v>
      </c>
      <c r="AF15" s="429">
        <v>0.25190000000000001</v>
      </c>
      <c r="AG15" s="429">
        <v>0.25483899999999998</v>
      </c>
      <c r="AH15" s="429">
        <v>0.25480700000000001</v>
      </c>
      <c r="AI15" s="429">
        <v>0.245367</v>
      </c>
      <c r="AJ15" s="429">
        <v>0.23374200000000001</v>
      </c>
      <c r="AK15" s="429">
        <v>0.273067</v>
      </c>
      <c r="AL15" s="429">
        <v>0.27574199999999999</v>
      </c>
      <c r="AM15" s="429">
        <v>0.249194</v>
      </c>
      <c r="AN15" s="429">
        <v>0.22134499999999999</v>
      </c>
      <c r="AO15" s="429">
        <v>0.26187100000000002</v>
      </c>
      <c r="AP15" s="429">
        <v>0.27600000000000002</v>
      </c>
      <c r="AQ15" s="429">
        <v>0.27771000000000001</v>
      </c>
      <c r="AR15" s="429">
        <v>0.27033299999999999</v>
      </c>
      <c r="AS15" s="429">
        <v>0.251226</v>
      </c>
      <c r="AT15" s="429">
        <v>0.26187100000000002</v>
      </c>
      <c r="AU15" s="429">
        <v>0.25633299999999998</v>
      </c>
      <c r="AV15" s="429">
        <v>0.270677</v>
      </c>
      <c r="AW15" s="429">
        <v>0.27929999999999999</v>
      </c>
      <c r="AX15" s="429">
        <v>0.27871000000000001</v>
      </c>
      <c r="AY15" s="874">
        <v>0.26177400000000001</v>
      </c>
      <c r="AZ15" s="874">
        <v>0.23871400000000001</v>
      </c>
      <c r="BA15" s="874">
        <v>0.23758099999999999</v>
      </c>
      <c r="BB15" s="874">
        <v>0.24473300000000001</v>
      </c>
      <c r="BC15" s="874">
        <v>0.26338699999999998</v>
      </c>
      <c r="BD15" s="874">
        <v>0.26961370000000001</v>
      </c>
      <c r="BE15" s="874">
        <v>0.27158769999999999</v>
      </c>
      <c r="BF15" s="352">
        <v>0.26582250000000002</v>
      </c>
      <c r="BG15" s="352">
        <v>0.2572045</v>
      </c>
      <c r="BH15" s="352">
        <v>0.25985780000000003</v>
      </c>
      <c r="BI15" s="352">
        <v>0.2655807</v>
      </c>
      <c r="BJ15" s="352">
        <v>0.2758024</v>
      </c>
      <c r="BK15" s="352">
        <v>0.2686636</v>
      </c>
      <c r="BL15" s="352">
        <v>0.26540659999999999</v>
      </c>
      <c r="BM15" s="352">
        <v>0.27032279999999997</v>
      </c>
      <c r="BN15" s="352">
        <v>0.2714879</v>
      </c>
      <c r="BO15" s="352">
        <v>0.27084819999999998</v>
      </c>
      <c r="BP15" s="352">
        <v>0.27016519999999999</v>
      </c>
      <c r="BQ15" s="352">
        <v>0.27041389999999998</v>
      </c>
      <c r="BR15" s="352">
        <v>0.26410800000000001</v>
      </c>
      <c r="BS15" s="352">
        <v>0.25289820000000002</v>
      </c>
      <c r="BT15" s="352">
        <v>0.25616549999999999</v>
      </c>
      <c r="BU15" s="352">
        <v>0.26344309999999999</v>
      </c>
      <c r="BV15" s="352">
        <v>0.275532</v>
      </c>
    </row>
    <row r="16" spans="1:166" x14ac:dyDescent="0.2">
      <c r="A16" s="270" t="s">
        <v>521</v>
      </c>
      <c r="B16" s="562" t="s">
        <v>1137</v>
      </c>
      <c r="C16" s="429">
        <v>-0.192968</v>
      </c>
      <c r="D16" s="429">
        <v>-0.12385699999999999</v>
      </c>
      <c r="E16" s="429">
        <v>5.1999999999999998E-2</v>
      </c>
      <c r="F16" s="429">
        <v>0.19616700000000001</v>
      </c>
      <c r="G16" s="429">
        <v>0.26793499999999998</v>
      </c>
      <c r="H16" s="429">
        <v>0.2681</v>
      </c>
      <c r="I16" s="429">
        <v>0.25948399999999999</v>
      </c>
      <c r="J16" s="429">
        <v>0.216807</v>
      </c>
      <c r="K16" s="429">
        <v>6.2067999999999998E-2</v>
      </c>
      <c r="L16" s="429">
        <v>-6.1870000000000001E-2</v>
      </c>
      <c r="M16" s="429">
        <v>-0.21283299999999999</v>
      </c>
      <c r="N16" s="429">
        <v>-0.21764500000000001</v>
      </c>
      <c r="O16" s="429">
        <v>-0.177451</v>
      </c>
      <c r="P16" s="429">
        <v>-0.100285</v>
      </c>
      <c r="Q16" s="429">
        <v>6.7194000000000004E-2</v>
      </c>
      <c r="R16" s="429">
        <v>0.220801</v>
      </c>
      <c r="S16" s="429">
        <v>0.267646</v>
      </c>
      <c r="T16" s="429">
        <v>0.28430100000000003</v>
      </c>
      <c r="U16" s="429">
        <v>0.26938600000000001</v>
      </c>
      <c r="V16" s="429">
        <v>0.23574200000000001</v>
      </c>
      <c r="W16" s="429">
        <v>7.0133000000000001E-2</v>
      </c>
      <c r="X16" s="429">
        <v>-9.9162E-2</v>
      </c>
      <c r="Y16" s="429">
        <v>-0.18993299999999999</v>
      </c>
      <c r="Z16" s="429">
        <v>-0.161161</v>
      </c>
      <c r="AA16" s="429">
        <v>-0.15151700000000001</v>
      </c>
      <c r="AB16" s="429">
        <v>-9.0249999999999997E-2</v>
      </c>
      <c r="AC16" s="429">
        <v>9.8807000000000006E-2</v>
      </c>
      <c r="AD16" s="429">
        <v>0.254334</v>
      </c>
      <c r="AE16" s="429">
        <v>0.29496800000000001</v>
      </c>
      <c r="AF16" s="429">
        <v>0.30673299999999998</v>
      </c>
      <c r="AG16" s="429">
        <v>0.25745200000000001</v>
      </c>
      <c r="AH16" s="429">
        <v>0.27706399999999998</v>
      </c>
      <c r="AI16" s="429">
        <v>8.7300000000000003E-2</v>
      </c>
      <c r="AJ16" s="429">
        <v>-0.10771</v>
      </c>
      <c r="AK16" s="429">
        <v>-0.22026699999999999</v>
      </c>
      <c r="AL16" s="429">
        <v>-0.23058000000000001</v>
      </c>
      <c r="AM16" s="429">
        <v>-0.16580800000000001</v>
      </c>
      <c r="AN16" s="429">
        <v>-0.104173</v>
      </c>
      <c r="AO16" s="429">
        <v>0.10467700000000001</v>
      </c>
      <c r="AP16" s="429">
        <v>0.25626599999999999</v>
      </c>
      <c r="AQ16" s="429">
        <v>0.28832200000000002</v>
      </c>
      <c r="AR16" s="429">
        <v>0.28690100000000002</v>
      </c>
      <c r="AS16" s="429">
        <v>0.25999899999999998</v>
      </c>
      <c r="AT16" s="429">
        <v>0.25719399999999998</v>
      </c>
      <c r="AU16" s="429">
        <v>0.104634</v>
      </c>
      <c r="AV16" s="429">
        <v>-0.121613</v>
      </c>
      <c r="AW16" s="429">
        <v>-0.2412</v>
      </c>
      <c r="AX16" s="429">
        <v>-0.25429000000000002</v>
      </c>
      <c r="AY16" s="874">
        <v>-0.21858</v>
      </c>
      <c r="AZ16" s="874">
        <v>-8.7499999999999994E-2</v>
      </c>
      <c r="BA16" s="874">
        <v>0.122612</v>
      </c>
      <c r="BB16" s="874">
        <v>0.239033</v>
      </c>
      <c r="BC16" s="874">
        <v>0.27054899999999998</v>
      </c>
      <c r="BD16" s="874">
        <v>0.2680999</v>
      </c>
      <c r="BE16" s="874">
        <v>0.25726510000000002</v>
      </c>
      <c r="BF16" s="352">
        <v>0.23877590000000001</v>
      </c>
      <c r="BG16" s="352">
        <v>5.8060199999999999E-2</v>
      </c>
      <c r="BH16" s="352">
        <v>-0.10567749999999999</v>
      </c>
      <c r="BI16" s="352">
        <v>-0.23602780000000001</v>
      </c>
      <c r="BJ16" s="352">
        <v>-0.2393218</v>
      </c>
      <c r="BK16" s="352">
        <v>-0.19177720000000001</v>
      </c>
      <c r="BL16" s="352">
        <v>-0.12752659999999999</v>
      </c>
      <c r="BM16" s="352">
        <v>7.4865899999999999E-2</v>
      </c>
      <c r="BN16" s="352">
        <v>0.22734589999999999</v>
      </c>
      <c r="BO16" s="352">
        <v>0.26973520000000001</v>
      </c>
      <c r="BP16" s="352">
        <v>0.2694204</v>
      </c>
      <c r="BQ16" s="352">
        <v>0.2586118</v>
      </c>
      <c r="BR16" s="352">
        <v>0.23887230000000001</v>
      </c>
      <c r="BS16" s="352">
        <v>5.6522000000000003E-2</v>
      </c>
      <c r="BT16" s="352">
        <v>-0.1063402</v>
      </c>
      <c r="BU16" s="352">
        <v>-0.23598420000000001</v>
      </c>
      <c r="BV16" s="352">
        <v>-0.23918600000000001</v>
      </c>
    </row>
    <row r="17" spans="1:74" s="274" customFormat="1" x14ac:dyDescent="0.2">
      <c r="A17" s="548" t="s">
        <v>522</v>
      </c>
      <c r="B17" s="563" t="s">
        <v>1138</v>
      </c>
      <c r="C17" s="100">
        <v>-1.9303000000000001E-2</v>
      </c>
      <c r="D17" s="100">
        <v>-1.8078E-2</v>
      </c>
      <c r="E17" s="100">
        <v>-2.0549000000000001E-2</v>
      </c>
      <c r="F17" s="100">
        <v>-2.0841999999999999E-2</v>
      </c>
      <c r="G17" s="100">
        <v>-2.2662000000000002E-2</v>
      </c>
      <c r="H17" s="100">
        <v>-2.3705E-2</v>
      </c>
      <c r="I17" s="100">
        <v>-2.3311999999999999E-2</v>
      </c>
      <c r="J17" s="100">
        <v>-2.1728000000000001E-2</v>
      </c>
      <c r="K17" s="100">
        <v>-2.1631999999999998E-2</v>
      </c>
      <c r="L17" s="100">
        <v>-2.2270000000000002E-2</v>
      </c>
      <c r="M17" s="100">
        <v>-2.3389E-2</v>
      </c>
      <c r="N17" s="100">
        <v>-2.3397999999999999E-2</v>
      </c>
      <c r="O17" s="100">
        <v>-2.2349000000000001E-2</v>
      </c>
      <c r="P17" s="100">
        <v>-2.1128000000000001E-2</v>
      </c>
      <c r="Q17" s="100">
        <v>-2.2387000000000001E-2</v>
      </c>
      <c r="R17" s="100">
        <v>-2.0142E-2</v>
      </c>
      <c r="S17" s="100">
        <v>-2.1826000000000002E-2</v>
      </c>
      <c r="T17" s="100">
        <v>-2.3644999999999999E-2</v>
      </c>
      <c r="U17" s="100">
        <v>-2.2442E-2</v>
      </c>
      <c r="V17" s="100">
        <v>-2.2522E-2</v>
      </c>
      <c r="W17" s="100">
        <v>-2.0795000000000001E-2</v>
      </c>
      <c r="X17" s="100">
        <v>-2.3115E-2</v>
      </c>
      <c r="Y17" s="100">
        <v>-2.4674999999999999E-2</v>
      </c>
      <c r="Z17" s="100">
        <v>-2.2335000000000001E-2</v>
      </c>
      <c r="AA17" s="100">
        <v>-2.3116000000000001E-2</v>
      </c>
      <c r="AB17" s="100">
        <v>-2.3289000000000001E-2</v>
      </c>
      <c r="AC17" s="100">
        <v>-2.3158000000000002E-2</v>
      </c>
      <c r="AD17" s="100">
        <v>-2.2498000000000001E-2</v>
      </c>
      <c r="AE17" s="100">
        <v>-2.3636000000000001E-2</v>
      </c>
      <c r="AF17" s="100">
        <v>-2.4230999999999999E-2</v>
      </c>
      <c r="AG17" s="100">
        <v>-2.3948000000000001E-2</v>
      </c>
      <c r="AH17" s="100">
        <v>-2.4232E-2</v>
      </c>
      <c r="AI17" s="100">
        <v>-2.3099000000000001E-2</v>
      </c>
      <c r="AJ17" s="100">
        <v>-2.4202000000000001E-2</v>
      </c>
      <c r="AK17" s="100">
        <v>-2.4271000000000001E-2</v>
      </c>
      <c r="AL17" s="100">
        <v>-2.3980999999999999E-2</v>
      </c>
      <c r="AM17" s="100">
        <v>-2.2445E-2</v>
      </c>
      <c r="AN17" s="100">
        <v>-2.4205999999999998E-2</v>
      </c>
      <c r="AO17" s="100">
        <v>-2.2329000000000002E-2</v>
      </c>
      <c r="AP17" s="100">
        <v>-2.1870000000000001E-2</v>
      </c>
      <c r="AQ17" s="100">
        <v>-2.2714999999999999E-2</v>
      </c>
      <c r="AR17" s="100">
        <v>-2.3054000000000002E-2</v>
      </c>
      <c r="AS17" s="100">
        <v>-2.4191000000000001E-2</v>
      </c>
      <c r="AT17" s="100">
        <v>-2.4003E-2</v>
      </c>
      <c r="AU17" s="100">
        <v>-2.2773000000000002E-2</v>
      </c>
      <c r="AV17" s="100">
        <v>-2.3427E-2</v>
      </c>
      <c r="AW17" s="100">
        <v>-2.3462E-2</v>
      </c>
      <c r="AX17" s="100">
        <v>-2.316E-2</v>
      </c>
      <c r="AY17" s="892">
        <v>-2.4094000000000001E-2</v>
      </c>
      <c r="AZ17" s="892">
        <v>-2.2789E-2</v>
      </c>
      <c r="BA17" s="892">
        <v>-2.2512000000000001E-2</v>
      </c>
      <c r="BB17" s="892">
        <v>-2.2934E-2</v>
      </c>
      <c r="BC17" s="892">
        <v>-2.3621E-2</v>
      </c>
      <c r="BD17" s="892">
        <v>-2.1047199999999999E-2</v>
      </c>
      <c r="BE17" s="892">
        <v>-2.1340600000000001E-2</v>
      </c>
      <c r="BF17" s="559">
        <v>-2.0956900000000001E-2</v>
      </c>
      <c r="BG17" s="559">
        <v>-2.0389299999999999E-2</v>
      </c>
      <c r="BH17" s="559">
        <v>-2.09003E-2</v>
      </c>
      <c r="BI17" s="559">
        <v>-2.1683500000000001E-2</v>
      </c>
      <c r="BJ17" s="559">
        <v>-2.12672E-2</v>
      </c>
      <c r="BK17" s="559">
        <v>-2.15903E-2</v>
      </c>
      <c r="BL17" s="559">
        <v>-2.1095599999999999E-2</v>
      </c>
      <c r="BM17" s="559">
        <v>-2.1170999999999999E-2</v>
      </c>
      <c r="BN17" s="559">
        <v>-2.0783900000000001E-2</v>
      </c>
      <c r="BO17" s="559">
        <v>-2.1108700000000001E-2</v>
      </c>
      <c r="BP17" s="559">
        <v>-2.13466E-2</v>
      </c>
      <c r="BQ17" s="559">
        <v>-2.1308500000000001E-2</v>
      </c>
      <c r="BR17" s="559">
        <v>-2.08852E-2</v>
      </c>
      <c r="BS17" s="559">
        <v>-2.0322900000000001E-2</v>
      </c>
      <c r="BT17" s="559">
        <v>-2.1012900000000001E-2</v>
      </c>
      <c r="BU17" s="559">
        <v>-2.19314E-2</v>
      </c>
      <c r="BV17" s="559">
        <v>-2.1620799999999999E-2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896"/>
      <c r="AZ18" s="896"/>
      <c r="BA18" s="896"/>
      <c r="BB18" s="896"/>
      <c r="BC18" s="896"/>
      <c r="BD18" s="896"/>
      <c r="BE18" s="896"/>
      <c r="BF18" s="575"/>
      <c r="BG18" s="575"/>
      <c r="BH18" s="575"/>
      <c r="BI18" s="575"/>
      <c r="BJ18" s="575"/>
      <c r="BK18" s="575"/>
      <c r="BL18" s="575"/>
      <c r="BM18" s="575"/>
      <c r="BN18" s="575"/>
      <c r="BO18" s="575"/>
      <c r="BP18" s="575"/>
      <c r="BQ18" s="575"/>
      <c r="BR18" s="575"/>
      <c r="BS18" s="575"/>
      <c r="BT18" s="575"/>
      <c r="BU18" s="575"/>
      <c r="BV18" s="575"/>
    </row>
    <row r="19" spans="1:74" s="274" customFormat="1" x14ac:dyDescent="0.2">
      <c r="A19" s="548" t="s">
        <v>532</v>
      </c>
      <c r="B19" s="560" t="s">
        <v>1139</v>
      </c>
      <c r="C19" s="100">
        <v>4.0425789999999999</v>
      </c>
      <c r="D19" s="100">
        <v>3.0106890000000002</v>
      </c>
      <c r="E19" s="100">
        <v>3.1933310000000001</v>
      </c>
      <c r="F19" s="100">
        <v>3.2314430000000001</v>
      </c>
      <c r="G19" s="100">
        <v>3.389751</v>
      </c>
      <c r="H19" s="100">
        <v>3.365332</v>
      </c>
      <c r="I19" s="100">
        <v>3.3149000000000002</v>
      </c>
      <c r="J19" s="100">
        <v>3.3795809999999999</v>
      </c>
      <c r="K19" s="100">
        <v>3.322473</v>
      </c>
      <c r="L19" s="100">
        <v>3.412153</v>
      </c>
      <c r="M19" s="100">
        <v>3.5432350000000001</v>
      </c>
      <c r="N19" s="100">
        <v>4.0248410000000003</v>
      </c>
      <c r="O19" s="100">
        <v>3.979196</v>
      </c>
      <c r="P19" s="100">
        <v>3.729911</v>
      </c>
      <c r="Q19" s="100">
        <v>3.5920480000000001</v>
      </c>
      <c r="R19" s="100">
        <v>3.2634910000000001</v>
      </c>
      <c r="S19" s="100">
        <v>3.030122</v>
      </c>
      <c r="T19" s="100">
        <v>3.2429830000000002</v>
      </c>
      <c r="U19" s="100">
        <v>3.3529719999999998</v>
      </c>
      <c r="V19" s="100">
        <v>2.9958999999999998</v>
      </c>
      <c r="W19" s="100">
        <v>3.1597019999999998</v>
      </c>
      <c r="X19" s="100">
        <v>3.225158</v>
      </c>
      <c r="Y19" s="100">
        <v>3.4231950000000002</v>
      </c>
      <c r="Z19" s="100">
        <v>3.318784</v>
      </c>
      <c r="AA19" s="100">
        <v>3.650852</v>
      </c>
      <c r="AB19" s="100">
        <v>3.6074359999999999</v>
      </c>
      <c r="AC19" s="100">
        <v>3.3423690000000001</v>
      </c>
      <c r="AD19" s="100">
        <v>3.3552409999999999</v>
      </c>
      <c r="AE19" s="100">
        <v>3.3240120000000002</v>
      </c>
      <c r="AF19" s="100">
        <v>3.2845170000000001</v>
      </c>
      <c r="AG19" s="100">
        <v>3.4490159999999999</v>
      </c>
      <c r="AH19" s="100">
        <v>3.2286809999999999</v>
      </c>
      <c r="AI19" s="100">
        <v>3.2756880000000002</v>
      </c>
      <c r="AJ19" s="100">
        <v>3.4992489999999998</v>
      </c>
      <c r="AK19" s="100">
        <v>3.8534619999999999</v>
      </c>
      <c r="AL19" s="100">
        <v>4.1855120000000001</v>
      </c>
      <c r="AM19" s="100">
        <v>3.9340290000000002</v>
      </c>
      <c r="AN19" s="100">
        <v>3.8643649999999998</v>
      </c>
      <c r="AO19" s="100">
        <v>3.5970759999999999</v>
      </c>
      <c r="AP19" s="100">
        <v>3.3293270000000001</v>
      </c>
      <c r="AQ19" s="100">
        <v>3.471349</v>
      </c>
      <c r="AR19" s="100">
        <v>3.363175</v>
      </c>
      <c r="AS19" s="100">
        <v>3.0990869999999999</v>
      </c>
      <c r="AT19" s="100">
        <v>3.4426079999999999</v>
      </c>
      <c r="AU19" s="100">
        <v>3.6655150000000001</v>
      </c>
      <c r="AV19" s="100">
        <v>3.8515039999999998</v>
      </c>
      <c r="AW19" s="100">
        <v>3.8060049999999999</v>
      </c>
      <c r="AX19" s="100">
        <v>4.2305919999999997</v>
      </c>
      <c r="AY19" s="892">
        <v>4.4300920000000001</v>
      </c>
      <c r="AZ19" s="892">
        <v>4.0808099999999996</v>
      </c>
      <c r="BA19" s="892">
        <v>3.67008</v>
      </c>
      <c r="BB19" s="892">
        <v>3.4802439999999999</v>
      </c>
      <c r="BC19" s="892">
        <v>3.479006</v>
      </c>
      <c r="BD19" s="892">
        <v>3.5280376000000002</v>
      </c>
      <c r="BE19" s="892">
        <v>3.4828513419</v>
      </c>
      <c r="BF19" s="559">
        <v>3.4629530000000002</v>
      </c>
      <c r="BG19" s="559">
        <v>3.5722119999999999</v>
      </c>
      <c r="BH19" s="559">
        <v>3.7466469999999998</v>
      </c>
      <c r="BI19" s="559">
        <v>3.8769580000000001</v>
      </c>
      <c r="BJ19" s="559">
        <v>4.0396999999999998</v>
      </c>
      <c r="BK19" s="559">
        <v>4.2126219999999996</v>
      </c>
      <c r="BL19" s="559">
        <v>4.0853279999999996</v>
      </c>
      <c r="BM19" s="559">
        <v>3.7332749999999999</v>
      </c>
      <c r="BN19" s="559">
        <v>3.5992519999999999</v>
      </c>
      <c r="BO19" s="559">
        <v>3.4781179999999998</v>
      </c>
      <c r="BP19" s="559">
        <v>3.4723519999999999</v>
      </c>
      <c r="BQ19" s="559">
        <v>3.5345070000000001</v>
      </c>
      <c r="BR19" s="559">
        <v>3.5401880000000001</v>
      </c>
      <c r="BS19" s="559">
        <v>3.5777079999999999</v>
      </c>
      <c r="BT19" s="559">
        <v>3.7987139999999999</v>
      </c>
      <c r="BU19" s="559">
        <v>3.953141</v>
      </c>
      <c r="BV19" s="559">
        <v>4.1579420000000002</v>
      </c>
    </row>
    <row r="20" spans="1:74" x14ac:dyDescent="0.2">
      <c r="A20" s="270" t="s">
        <v>526</v>
      </c>
      <c r="B20" s="565" t="s">
        <v>1140</v>
      </c>
      <c r="C20" s="429">
        <v>1.835432</v>
      </c>
      <c r="D20" s="429">
        <v>1.2910219999999999</v>
      </c>
      <c r="E20" s="429">
        <v>1.508181</v>
      </c>
      <c r="F20" s="429">
        <v>1.8415060000000001</v>
      </c>
      <c r="G20" s="429">
        <v>1.890746</v>
      </c>
      <c r="H20" s="429">
        <v>1.8508579999999999</v>
      </c>
      <c r="I20" s="429">
        <v>1.8181020000000001</v>
      </c>
      <c r="J20" s="429">
        <v>1.865248</v>
      </c>
      <c r="K20" s="429">
        <v>1.799255</v>
      </c>
      <c r="L20" s="429">
        <v>1.9137</v>
      </c>
      <c r="M20" s="429">
        <v>1.931222</v>
      </c>
      <c r="N20" s="429">
        <v>2.1026560000000001</v>
      </c>
      <c r="O20" s="429">
        <v>2.1683400000000002</v>
      </c>
      <c r="P20" s="429">
        <v>2.05396</v>
      </c>
      <c r="Q20" s="429">
        <v>2.0849419999999999</v>
      </c>
      <c r="R20" s="429">
        <v>2.0661160000000001</v>
      </c>
      <c r="S20" s="429">
        <v>1.9828669999999999</v>
      </c>
      <c r="T20" s="429">
        <v>2.1184720000000001</v>
      </c>
      <c r="U20" s="429">
        <v>2.1810149999999999</v>
      </c>
      <c r="V20" s="429">
        <v>1.8494649999999999</v>
      </c>
      <c r="W20" s="429">
        <v>1.9327780000000001</v>
      </c>
      <c r="X20" s="429">
        <v>2.0162939999999998</v>
      </c>
      <c r="Y20" s="429">
        <v>1.9639059999999999</v>
      </c>
      <c r="Z20" s="429">
        <v>1.8267139999999999</v>
      </c>
      <c r="AA20" s="429">
        <v>1.99949</v>
      </c>
      <c r="AB20" s="429">
        <v>2.1007359999999999</v>
      </c>
      <c r="AC20" s="429">
        <v>2.108311</v>
      </c>
      <c r="AD20" s="429">
        <v>2.1327600000000002</v>
      </c>
      <c r="AE20" s="429">
        <v>2.2672509999999999</v>
      </c>
      <c r="AF20" s="429">
        <v>2.1653090000000002</v>
      </c>
      <c r="AG20" s="429">
        <v>2.2123919999999999</v>
      </c>
      <c r="AH20" s="429">
        <v>2.0517210000000001</v>
      </c>
      <c r="AI20" s="429">
        <v>2.054141</v>
      </c>
      <c r="AJ20" s="429">
        <v>2.096133</v>
      </c>
      <c r="AK20" s="429">
        <v>2.1800380000000001</v>
      </c>
      <c r="AL20" s="429">
        <v>2.497379</v>
      </c>
      <c r="AM20" s="429">
        <v>2.123459</v>
      </c>
      <c r="AN20" s="429">
        <v>2.36768</v>
      </c>
      <c r="AO20" s="429">
        <v>2.2445599999999999</v>
      </c>
      <c r="AP20" s="429">
        <v>2.1993849999999999</v>
      </c>
      <c r="AQ20" s="429">
        <v>2.3445279999999999</v>
      </c>
      <c r="AR20" s="429">
        <v>2.2477140000000002</v>
      </c>
      <c r="AS20" s="429">
        <v>2.0562010000000002</v>
      </c>
      <c r="AT20" s="429">
        <v>2.3630740000000001</v>
      </c>
      <c r="AU20" s="429">
        <v>2.4074900000000001</v>
      </c>
      <c r="AV20" s="429">
        <v>2.5213139999999998</v>
      </c>
      <c r="AW20" s="429">
        <v>2.448556</v>
      </c>
      <c r="AX20" s="429">
        <v>2.4800249999999999</v>
      </c>
      <c r="AY20" s="874">
        <v>2.441649</v>
      </c>
      <c r="AZ20" s="874">
        <v>2.353297</v>
      </c>
      <c r="BA20" s="874">
        <v>2.3010069999999998</v>
      </c>
      <c r="BB20" s="874">
        <v>2.2986949999999999</v>
      </c>
      <c r="BC20" s="874">
        <v>2.380449</v>
      </c>
      <c r="BD20" s="874">
        <v>2.4144540000000001</v>
      </c>
      <c r="BE20" s="874">
        <v>2.4115540000000002</v>
      </c>
      <c r="BF20" s="352">
        <v>2.3739889999999999</v>
      </c>
      <c r="BG20" s="352">
        <v>2.3842970000000001</v>
      </c>
      <c r="BH20" s="352">
        <v>2.3694329999999999</v>
      </c>
      <c r="BI20" s="352">
        <v>2.3645839999999998</v>
      </c>
      <c r="BJ20" s="352">
        <v>2.3321550000000002</v>
      </c>
      <c r="BK20" s="352">
        <v>2.3291330000000001</v>
      </c>
      <c r="BL20" s="352">
        <v>2.3364129999999999</v>
      </c>
      <c r="BM20" s="352">
        <v>2.3532899999999999</v>
      </c>
      <c r="BN20" s="352">
        <v>2.4011290000000001</v>
      </c>
      <c r="BO20" s="352">
        <v>2.441592</v>
      </c>
      <c r="BP20" s="352">
        <v>2.4121630000000001</v>
      </c>
      <c r="BQ20" s="352">
        <v>2.427905</v>
      </c>
      <c r="BR20" s="352">
        <v>2.425592</v>
      </c>
      <c r="BS20" s="352">
        <v>2.4313319999999998</v>
      </c>
      <c r="BT20" s="352">
        <v>2.4482149999999998</v>
      </c>
      <c r="BU20" s="352">
        <v>2.453227</v>
      </c>
      <c r="BV20" s="352">
        <v>2.4374259999999999</v>
      </c>
    </row>
    <row r="21" spans="1:74" x14ac:dyDescent="0.2">
      <c r="A21" s="270" t="s">
        <v>572</v>
      </c>
      <c r="B21" s="565" t="s">
        <v>929</v>
      </c>
      <c r="C21" s="429">
        <v>1.2706569999999999</v>
      </c>
      <c r="D21" s="429">
        <v>1.1016159999999999</v>
      </c>
      <c r="E21" s="429">
        <v>0.95728000000000002</v>
      </c>
      <c r="F21" s="429">
        <v>0.61355700000000002</v>
      </c>
      <c r="G21" s="429">
        <v>0.64565399999999995</v>
      </c>
      <c r="H21" s="429">
        <v>0.58219699999999996</v>
      </c>
      <c r="I21" s="429">
        <v>0.63052799999999998</v>
      </c>
      <c r="J21" s="429">
        <v>0.60079000000000005</v>
      </c>
      <c r="K21" s="429">
        <v>0.713032</v>
      </c>
      <c r="L21" s="429">
        <v>0.82515099999999997</v>
      </c>
      <c r="M21" s="429">
        <v>0.87257700000000005</v>
      </c>
      <c r="N21" s="429">
        <v>1.1409640000000001</v>
      </c>
      <c r="O21" s="429">
        <v>1.2938860000000001</v>
      </c>
      <c r="P21" s="429">
        <v>1.238936</v>
      </c>
      <c r="Q21" s="429">
        <v>0.94149700000000003</v>
      </c>
      <c r="R21" s="429">
        <v>0.68110899999999996</v>
      </c>
      <c r="S21" s="429">
        <v>0.54032999999999998</v>
      </c>
      <c r="T21" s="429">
        <v>0.56536799999999998</v>
      </c>
      <c r="U21" s="429">
        <v>0.61279099999999997</v>
      </c>
      <c r="V21" s="429">
        <v>0.56311299999999997</v>
      </c>
      <c r="W21" s="429">
        <v>0.74560999999999999</v>
      </c>
      <c r="X21" s="429">
        <v>0.757822</v>
      </c>
      <c r="Y21" s="429">
        <v>0.98608399999999996</v>
      </c>
      <c r="Z21" s="429">
        <v>1.1039570000000001</v>
      </c>
      <c r="AA21" s="429">
        <v>1.1465080000000001</v>
      </c>
      <c r="AB21" s="429">
        <v>1.0661389999999999</v>
      </c>
      <c r="AC21" s="429">
        <v>0.74193699999999996</v>
      </c>
      <c r="AD21" s="429">
        <v>0.64880199999999999</v>
      </c>
      <c r="AE21" s="429">
        <v>0.47390500000000002</v>
      </c>
      <c r="AF21" s="429">
        <v>0.54952800000000002</v>
      </c>
      <c r="AG21" s="429">
        <v>0.59537099999999998</v>
      </c>
      <c r="AH21" s="429">
        <v>0.62935600000000003</v>
      </c>
      <c r="AI21" s="429">
        <v>0.631413</v>
      </c>
      <c r="AJ21" s="429">
        <v>0.86258999999999997</v>
      </c>
      <c r="AK21" s="429">
        <v>0.97878900000000002</v>
      </c>
      <c r="AL21" s="429">
        <v>1.0517939999999999</v>
      </c>
      <c r="AM21" s="429">
        <v>1.2847489999999999</v>
      </c>
      <c r="AN21" s="429">
        <v>1.0052810000000001</v>
      </c>
      <c r="AO21" s="429">
        <v>0.75890100000000005</v>
      </c>
      <c r="AP21" s="429">
        <v>0.59829900000000003</v>
      </c>
      <c r="AQ21" s="429">
        <v>0.51514000000000004</v>
      </c>
      <c r="AR21" s="429">
        <v>0.48041200000000001</v>
      </c>
      <c r="AS21" s="429">
        <v>0.46292899999999998</v>
      </c>
      <c r="AT21" s="429">
        <v>0.501556</v>
      </c>
      <c r="AU21" s="429">
        <v>0.61252700000000004</v>
      </c>
      <c r="AV21" s="429">
        <v>0.78049599999999997</v>
      </c>
      <c r="AW21" s="429">
        <v>0.79416900000000001</v>
      </c>
      <c r="AX21" s="429">
        <v>1.1660170000000001</v>
      </c>
      <c r="AY21" s="874">
        <v>1.4836849999999999</v>
      </c>
      <c r="AZ21" s="874">
        <v>1.2727980000000001</v>
      </c>
      <c r="BA21" s="874">
        <v>0.866151</v>
      </c>
      <c r="BB21" s="874">
        <v>0.64766999999999997</v>
      </c>
      <c r="BC21" s="874">
        <v>0.54650500000000002</v>
      </c>
      <c r="BD21" s="874">
        <v>0.54631830000000003</v>
      </c>
      <c r="BE21" s="874">
        <v>0.48232834194000002</v>
      </c>
      <c r="BF21" s="352">
        <v>0.58781269999999997</v>
      </c>
      <c r="BG21" s="352">
        <v>0.6589621</v>
      </c>
      <c r="BH21" s="352">
        <v>0.81428120000000004</v>
      </c>
      <c r="BI21" s="352">
        <v>0.89372529999999994</v>
      </c>
      <c r="BJ21" s="352">
        <v>1.1043769999999999</v>
      </c>
      <c r="BK21" s="352">
        <v>1.3547359999999999</v>
      </c>
      <c r="BL21" s="352">
        <v>1.2185429999999999</v>
      </c>
      <c r="BM21" s="352">
        <v>0.82867990000000002</v>
      </c>
      <c r="BN21" s="352">
        <v>0.62448590000000004</v>
      </c>
      <c r="BO21" s="352">
        <v>0.4644548</v>
      </c>
      <c r="BP21" s="352">
        <v>0.47138750000000001</v>
      </c>
      <c r="BQ21" s="352">
        <v>0.51943379999999995</v>
      </c>
      <c r="BR21" s="352">
        <v>0.56414980000000003</v>
      </c>
      <c r="BS21" s="352">
        <v>0.64184160000000001</v>
      </c>
      <c r="BT21" s="352">
        <v>0.78343390000000002</v>
      </c>
      <c r="BU21" s="352">
        <v>0.90705100000000005</v>
      </c>
      <c r="BV21" s="352">
        <v>1.1058049999999999</v>
      </c>
    </row>
    <row r="22" spans="1:74" x14ac:dyDescent="0.2">
      <c r="A22" s="270" t="s">
        <v>573</v>
      </c>
      <c r="B22" s="565" t="s">
        <v>1136</v>
      </c>
      <c r="C22" s="429">
        <v>0.32264500000000002</v>
      </c>
      <c r="D22" s="429">
        <v>0.26632099999999997</v>
      </c>
      <c r="E22" s="429">
        <v>0.28154800000000002</v>
      </c>
      <c r="F22" s="429">
        <v>0.31236700000000001</v>
      </c>
      <c r="G22" s="429">
        <v>0.33790300000000001</v>
      </c>
      <c r="H22" s="429">
        <v>0.31786700000000001</v>
      </c>
      <c r="I22" s="429">
        <v>0.31119400000000003</v>
      </c>
      <c r="J22" s="429">
        <v>0.31103199999999998</v>
      </c>
      <c r="K22" s="429">
        <v>0.28570000000000001</v>
      </c>
      <c r="L22" s="429">
        <v>0.27645199999999998</v>
      </c>
      <c r="M22" s="429">
        <v>0.31433299999999997</v>
      </c>
      <c r="N22" s="429">
        <v>0.32351600000000003</v>
      </c>
      <c r="O22" s="429">
        <v>0.29812899999999998</v>
      </c>
      <c r="P22" s="429">
        <v>0.29049999999999998</v>
      </c>
      <c r="Q22" s="429">
        <v>0.304226</v>
      </c>
      <c r="R22" s="429">
        <v>0.30213299999999998</v>
      </c>
      <c r="S22" s="429">
        <v>0.29716100000000001</v>
      </c>
      <c r="T22" s="429">
        <v>0.28060000000000002</v>
      </c>
      <c r="U22" s="429">
        <v>0.28990300000000002</v>
      </c>
      <c r="V22" s="429">
        <v>0.28135500000000002</v>
      </c>
      <c r="W22" s="429">
        <v>0.26066699999999998</v>
      </c>
      <c r="X22" s="429">
        <v>0.231548</v>
      </c>
      <c r="Y22" s="429">
        <v>0.2404</v>
      </c>
      <c r="Z22" s="429">
        <v>0.237452</v>
      </c>
      <c r="AA22" s="429">
        <v>0.26019399999999998</v>
      </c>
      <c r="AB22" s="429">
        <v>0.244893</v>
      </c>
      <c r="AC22" s="429">
        <v>0.25196800000000003</v>
      </c>
      <c r="AD22" s="429">
        <v>0.270233</v>
      </c>
      <c r="AE22" s="429">
        <v>0.27616099999999999</v>
      </c>
      <c r="AF22" s="429">
        <v>0.267233</v>
      </c>
      <c r="AG22" s="429">
        <v>0.26629000000000003</v>
      </c>
      <c r="AH22" s="429">
        <v>0.27222600000000002</v>
      </c>
      <c r="AI22" s="429">
        <v>0.259967</v>
      </c>
      <c r="AJ22" s="429">
        <v>0.24209700000000001</v>
      </c>
      <c r="AK22" s="429">
        <v>0.27946700000000002</v>
      </c>
      <c r="AL22" s="429">
        <v>0.31283899999999998</v>
      </c>
      <c r="AM22" s="429">
        <v>0.26380700000000001</v>
      </c>
      <c r="AN22" s="429">
        <v>0.238759</v>
      </c>
      <c r="AO22" s="429">
        <v>0.26745200000000002</v>
      </c>
      <c r="AP22" s="429">
        <v>0.28226699999999999</v>
      </c>
      <c r="AQ22" s="429">
        <v>0.28712900000000002</v>
      </c>
      <c r="AR22" s="429">
        <v>0.27943299999999999</v>
      </c>
      <c r="AS22" s="429">
        <v>0.26871</v>
      </c>
      <c r="AT22" s="429">
        <v>0.27396799999999999</v>
      </c>
      <c r="AU22" s="429">
        <v>0.27096700000000001</v>
      </c>
      <c r="AV22" s="429">
        <v>0.28093600000000002</v>
      </c>
      <c r="AW22" s="429">
        <v>0.29666700000000001</v>
      </c>
      <c r="AX22" s="429">
        <v>0.294742</v>
      </c>
      <c r="AY22" s="874">
        <v>0.28135500000000002</v>
      </c>
      <c r="AZ22" s="874">
        <v>0.26203599999999999</v>
      </c>
      <c r="BA22" s="874">
        <v>0.245</v>
      </c>
      <c r="BB22" s="874">
        <v>0.26600000000000001</v>
      </c>
      <c r="BC22" s="874">
        <v>0.272032</v>
      </c>
      <c r="BD22" s="874">
        <v>0.28388170000000001</v>
      </c>
      <c r="BE22" s="874">
        <v>0.28163939999999998</v>
      </c>
      <c r="BF22" s="352">
        <v>0.27732109999999999</v>
      </c>
      <c r="BG22" s="352">
        <v>0.2762404</v>
      </c>
      <c r="BH22" s="352">
        <v>0.26735130000000001</v>
      </c>
      <c r="BI22" s="352">
        <v>0.2817441</v>
      </c>
      <c r="BJ22" s="352">
        <v>0.2955217</v>
      </c>
      <c r="BK22" s="352">
        <v>0.29414000000000001</v>
      </c>
      <c r="BL22" s="352">
        <v>0.28298669999999998</v>
      </c>
      <c r="BM22" s="352">
        <v>0.28996339999999998</v>
      </c>
      <c r="BN22" s="352">
        <v>0.28611809999999999</v>
      </c>
      <c r="BO22" s="352">
        <v>0.2831013</v>
      </c>
      <c r="BP22" s="352">
        <v>0.28652929999999999</v>
      </c>
      <c r="BQ22" s="352">
        <v>0.28246510000000002</v>
      </c>
      <c r="BR22" s="352">
        <v>0.27669949999999999</v>
      </c>
      <c r="BS22" s="352">
        <v>0.27294940000000001</v>
      </c>
      <c r="BT22" s="352">
        <v>0.26469039999999999</v>
      </c>
      <c r="BU22" s="352">
        <v>0.2805723</v>
      </c>
      <c r="BV22" s="352">
        <v>0.2958171</v>
      </c>
    </row>
    <row r="23" spans="1:74" x14ac:dyDescent="0.2">
      <c r="A23" s="270" t="s">
        <v>527</v>
      </c>
      <c r="B23" s="565" t="s">
        <v>1137</v>
      </c>
      <c r="C23" s="429">
        <v>0.245423</v>
      </c>
      <c r="D23" s="429">
        <v>0.17302400000000001</v>
      </c>
      <c r="E23" s="429">
        <v>0.22633400000000001</v>
      </c>
      <c r="F23" s="429">
        <v>0.21444199999999999</v>
      </c>
      <c r="G23" s="429">
        <v>0.31209900000000002</v>
      </c>
      <c r="H23" s="429">
        <v>0.33402700000000002</v>
      </c>
      <c r="I23" s="429">
        <v>0.26347900000000002</v>
      </c>
      <c r="J23" s="429">
        <v>0.26367699999999999</v>
      </c>
      <c r="K23" s="429">
        <v>0.24637700000000001</v>
      </c>
      <c r="L23" s="429">
        <v>0.17616499999999999</v>
      </c>
      <c r="M23" s="429">
        <v>0.18772800000000001</v>
      </c>
      <c r="N23" s="429">
        <v>0.24182000000000001</v>
      </c>
      <c r="O23" s="429">
        <v>0.21884100000000001</v>
      </c>
      <c r="P23" s="429">
        <v>0.14651500000000001</v>
      </c>
      <c r="Q23" s="429">
        <v>0.26138299999999998</v>
      </c>
      <c r="R23" s="429">
        <v>0.21413299999999999</v>
      </c>
      <c r="S23" s="429">
        <v>0.20976400000000001</v>
      </c>
      <c r="T23" s="429">
        <v>0.27854299999999999</v>
      </c>
      <c r="U23" s="429">
        <v>0.26926299999999997</v>
      </c>
      <c r="V23" s="429">
        <v>0.30196699999999999</v>
      </c>
      <c r="W23" s="429">
        <v>0.22064700000000001</v>
      </c>
      <c r="X23" s="429">
        <v>0.21949399999999999</v>
      </c>
      <c r="Y23" s="429">
        <v>0.23280500000000001</v>
      </c>
      <c r="Z23" s="429">
        <v>0.15066099999999999</v>
      </c>
      <c r="AA23" s="429">
        <v>0.24465999999999999</v>
      </c>
      <c r="AB23" s="429">
        <v>0.19566800000000001</v>
      </c>
      <c r="AC23" s="429">
        <v>0.24015300000000001</v>
      </c>
      <c r="AD23" s="429">
        <v>0.30344599999999999</v>
      </c>
      <c r="AE23" s="429">
        <v>0.306695</v>
      </c>
      <c r="AF23" s="429">
        <v>0.30244700000000002</v>
      </c>
      <c r="AG23" s="429">
        <v>0.37496299999999999</v>
      </c>
      <c r="AH23" s="429">
        <v>0.27537800000000001</v>
      </c>
      <c r="AI23" s="429">
        <v>0.33016699999999999</v>
      </c>
      <c r="AJ23" s="429">
        <v>0.298429</v>
      </c>
      <c r="AK23" s="429">
        <v>0.41516799999999998</v>
      </c>
      <c r="AL23" s="429">
        <v>0.32350000000000001</v>
      </c>
      <c r="AM23" s="429">
        <v>0.26201400000000002</v>
      </c>
      <c r="AN23" s="429">
        <v>0.25264500000000001</v>
      </c>
      <c r="AO23" s="429">
        <v>0.32616299999999998</v>
      </c>
      <c r="AP23" s="429">
        <v>0.24937599999999999</v>
      </c>
      <c r="AQ23" s="429">
        <v>0.32455200000000001</v>
      </c>
      <c r="AR23" s="429">
        <v>0.35561599999999999</v>
      </c>
      <c r="AS23" s="429">
        <v>0.311247</v>
      </c>
      <c r="AT23" s="429">
        <v>0.30401</v>
      </c>
      <c r="AU23" s="429">
        <v>0.374531</v>
      </c>
      <c r="AV23" s="429">
        <v>0.268758</v>
      </c>
      <c r="AW23" s="429">
        <v>0.26661299999999999</v>
      </c>
      <c r="AX23" s="429">
        <v>0.28980800000000001</v>
      </c>
      <c r="AY23" s="874">
        <v>0.22340299999999999</v>
      </c>
      <c r="AZ23" s="874">
        <v>0.19267899999999999</v>
      </c>
      <c r="BA23" s="874">
        <v>0.25792199999999998</v>
      </c>
      <c r="BB23" s="874">
        <v>0.26787899999999998</v>
      </c>
      <c r="BC23" s="874">
        <v>0.28001999999999999</v>
      </c>
      <c r="BD23" s="874">
        <v>0.28338360000000001</v>
      </c>
      <c r="BE23" s="874">
        <v>0.30732959999999998</v>
      </c>
      <c r="BF23" s="352">
        <v>0.22383040000000001</v>
      </c>
      <c r="BG23" s="352">
        <v>0.2527124</v>
      </c>
      <c r="BH23" s="352">
        <v>0.29558180000000001</v>
      </c>
      <c r="BI23" s="352">
        <v>0.3369048</v>
      </c>
      <c r="BJ23" s="352">
        <v>0.30764530000000001</v>
      </c>
      <c r="BK23" s="352">
        <v>0.23461299999999999</v>
      </c>
      <c r="BL23" s="352">
        <v>0.24738569999999999</v>
      </c>
      <c r="BM23" s="352">
        <v>0.26134170000000001</v>
      </c>
      <c r="BN23" s="352">
        <v>0.28751929999999998</v>
      </c>
      <c r="BO23" s="352">
        <v>0.28897</v>
      </c>
      <c r="BP23" s="352">
        <v>0.30227290000000001</v>
      </c>
      <c r="BQ23" s="352">
        <v>0.30470330000000001</v>
      </c>
      <c r="BR23" s="352">
        <v>0.27374769999999998</v>
      </c>
      <c r="BS23" s="352">
        <v>0.2315855</v>
      </c>
      <c r="BT23" s="352">
        <v>0.30237530000000001</v>
      </c>
      <c r="BU23" s="352">
        <v>0.31229109999999999</v>
      </c>
      <c r="BV23" s="352">
        <v>0.31889400000000001</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896"/>
      <c r="AZ24" s="896"/>
      <c r="BA24" s="896"/>
      <c r="BB24" s="896"/>
      <c r="BC24" s="896"/>
      <c r="BD24" s="896"/>
      <c r="BE24" s="896"/>
      <c r="BF24" s="575"/>
      <c r="BG24" s="575"/>
      <c r="BH24" s="575"/>
      <c r="BI24" s="575"/>
      <c r="BJ24" s="575"/>
      <c r="BK24" s="575"/>
      <c r="BL24" s="575"/>
      <c r="BM24" s="575"/>
      <c r="BN24" s="575"/>
      <c r="BO24" s="575"/>
      <c r="BP24" s="575"/>
      <c r="BQ24" s="575"/>
      <c r="BR24" s="575"/>
      <c r="BS24" s="575"/>
      <c r="BT24" s="575"/>
      <c r="BU24" s="575"/>
      <c r="BV24" s="575"/>
    </row>
    <row r="25" spans="1:74" s="274" customFormat="1" x14ac:dyDescent="0.2">
      <c r="A25" s="543" t="s">
        <v>534</v>
      </c>
      <c r="B25" s="560" t="s">
        <v>1141</v>
      </c>
      <c r="C25" s="100">
        <v>-2.025941</v>
      </c>
      <c r="D25" s="100">
        <v>-1.762502</v>
      </c>
      <c r="E25" s="100">
        <v>-2.0460940000000001</v>
      </c>
      <c r="F25" s="100">
        <v>-2.2540529999999999</v>
      </c>
      <c r="G25" s="100">
        <v>-2.2139150000000001</v>
      </c>
      <c r="H25" s="100">
        <v>-2.295032</v>
      </c>
      <c r="I25" s="100">
        <v>-2.0504500000000001</v>
      </c>
      <c r="J25" s="100">
        <v>-2.3247559999999998</v>
      </c>
      <c r="K25" s="100">
        <v>-2.0814499999999998</v>
      </c>
      <c r="L25" s="100">
        <v>-2.0692729999999999</v>
      </c>
      <c r="M25" s="100">
        <v>-2.3163990000000001</v>
      </c>
      <c r="N25" s="100">
        <v>-2.1661769999999998</v>
      </c>
      <c r="O25" s="100">
        <v>-2.0427529999999998</v>
      </c>
      <c r="P25" s="100">
        <v>-2.0258090000000002</v>
      </c>
      <c r="Q25" s="100">
        <v>-2.133229</v>
      </c>
      <c r="R25" s="100">
        <v>-2.2663540000000002</v>
      </c>
      <c r="S25" s="100">
        <v>-2.3111630000000001</v>
      </c>
      <c r="T25" s="100">
        <v>-2.5179529999999999</v>
      </c>
      <c r="U25" s="100">
        <v>-2.199776</v>
      </c>
      <c r="V25" s="100">
        <v>-2.314905</v>
      </c>
      <c r="W25" s="100">
        <v>-2.233911</v>
      </c>
      <c r="X25" s="100">
        <v>-2.2266379999999999</v>
      </c>
      <c r="Y25" s="100">
        <v>-2.176256</v>
      </c>
      <c r="Z25" s="100">
        <v>-2.3614280000000001</v>
      </c>
      <c r="AA25" s="100">
        <v>-2.3243119999999999</v>
      </c>
      <c r="AB25" s="100">
        <v>-2.3556080000000001</v>
      </c>
      <c r="AC25" s="100">
        <v>-2.7403689999999998</v>
      </c>
      <c r="AD25" s="100">
        <v>-2.4903870000000001</v>
      </c>
      <c r="AE25" s="100">
        <v>-2.4563679999999999</v>
      </c>
      <c r="AF25" s="100">
        <v>-2.4911789999999998</v>
      </c>
      <c r="AG25" s="100">
        <v>-2.432706</v>
      </c>
      <c r="AH25" s="100">
        <v>-2.4560149999999998</v>
      </c>
      <c r="AI25" s="100">
        <v>-2.5997840000000001</v>
      </c>
      <c r="AJ25" s="100">
        <v>-2.5997599999999998</v>
      </c>
      <c r="AK25" s="100">
        <v>-2.605963</v>
      </c>
      <c r="AL25" s="100">
        <v>-2.5784389999999999</v>
      </c>
      <c r="AM25" s="100">
        <v>-2.522017</v>
      </c>
      <c r="AN25" s="100">
        <v>-2.6750039999999999</v>
      </c>
      <c r="AO25" s="100">
        <v>-2.58704</v>
      </c>
      <c r="AP25" s="100">
        <v>-2.737743</v>
      </c>
      <c r="AQ25" s="100">
        <v>-2.5849679999999999</v>
      </c>
      <c r="AR25" s="100">
        <v>-2.7082679999999999</v>
      </c>
      <c r="AS25" s="100">
        <v>-2.6403120000000002</v>
      </c>
      <c r="AT25" s="100">
        <v>-2.78193</v>
      </c>
      <c r="AU25" s="100">
        <v>-2.876274</v>
      </c>
      <c r="AV25" s="100">
        <v>-2.752624</v>
      </c>
      <c r="AW25" s="100">
        <v>-3.0819390000000002</v>
      </c>
      <c r="AX25" s="100">
        <v>-2.9421629999999999</v>
      </c>
      <c r="AY25" s="892">
        <v>-2.77542</v>
      </c>
      <c r="AZ25" s="892">
        <v>-2.8681390000000002</v>
      </c>
      <c r="BA25" s="892">
        <v>-2.8857940000000002</v>
      </c>
      <c r="BB25" s="892">
        <v>-2.9790009999999998</v>
      </c>
      <c r="BC25" s="892">
        <v>-2.882479</v>
      </c>
      <c r="BD25" s="892">
        <v>-2.8924048</v>
      </c>
      <c r="BE25" s="892">
        <v>-2.8469513225999998</v>
      </c>
      <c r="BF25" s="559">
        <v>-3.015228</v>
      </c>
      <c r="BG25" s="559">
        <v>-2.979053</v>
      </c>
      <c r="BH25" s="559">
        <v>-2.9365100000000002</v>
      </c>
      <c r="BI25" s="559">
        <v>-2.9647359999999998</v>
      </c>
      <c r="BJ25" s="559">
        <v>-2.9712710000000002</v>
      </c>
      <c r="BK25" s="559">
        <v>-2.9617360000000001</v>
      </c>
      <c r="BL25" s="559">
        <v>-2.971962</v>
      </c>
      <c r="BM25" s="559">
        <v>-3.027971</v>
      </c>
      <c r="BN25" s="559">
        <v>-3.0588609999999998</v>
      </c>
      <c r="BO25" s="559">
        <v>-3.0985969999999998</v>
      </c>
      <c r="BP25" s="559">
        <v>-3.1990240000000001</v>
      </c>
      <c r="BQ25" s="559">
        <v>-3.0962109999999998</v>
      </c>
      <c r="BR25" s="559">
        <v>-3.0905689999999999</v>
      </c>
      <c r="BS25" s="559">
        <v>-3.116406</v>
      </c>
      <c r="BT25" s="559">
        <v>-3.130153</v>
      </c>
      <c r="BU25" s="559">
        <v>-3.150353</v>
      </c>
      <c r="BV25" s="559">
        <v>-3.131237</v>
      </c>
    </row>
    <row r="26" spans="1:74" x14ac:dyDescent="0.2">
      <c r="A26" s="270" t="s">
        <v>523</v>
      </c>
      <c r="B26" s="565" t="s">
        <v>1131</v>
      </c>
      <c r="C26" s="429">
        <v>-0.31598799999999999</v>
      </c>
      <c r="D26" s="429">
        <v>-0.24326400000000001</v>
      </c>
      <c r="E26" s="429">
        <v>-0.35239900000000002</v>
      </c>
      <c r="F26" s="429">
        <v>-0.32882800000000001</v>
      </c>
      <c r="G26" s="429">
        <v>-0.392899</v>
      </c>
      <c r="H26" s="429">
        <v>-0.41834199999999999</v>
      </c>
      <c r="I26" s="429">
        <v>-0.31873699999999999</v>
      </c>
      <c r="J26" s="429">
        <v>-0.44159100000000001</v>
      </c>
      <c r="K26" s="429">
        <v>-0.364145</v>
      </c>
      <c r="L26" s="429">
        <v>-0.39275199999999999</v>
      </c>
      <c r="M26" s="429">
        <v>-0.398511</v>
      </c>
      <c r="N26" s="429">
        <v>-0.45266699999999999</v>
      </c>
      <c r="O26" s="429">
        <v>-0.37527300000000002</v>
      </c>
      <c r="P26" s="429">
        <v>-0.39957500000000001</v>
      </c>
      <c r="Q26" s="429">
        <v>-0.43408999999999998</v>
      </c>
      <c r="R26" s="429">
        <v>-0.35388399999999998</v>
      </c>
      <c r="S26" s="429">
        <v>-0.39364900000000003</v>
      </c>
      <c r="T26" s="429">
        <v>-0.45976099999999998</v>
      </c>
      <c r="U26" s="429">
        <v>-0.41492099999999998</v>
      </c>
      <c r="V26" s="429">
        <v>-0.45024399999999998</v>
      </c>
      <c r="W26" s="429">
        <v>-0.390656</v>
      </c>
      <c r="X26" s="429">
        <v>-0.43077100000000002</v>
      </c>
      <c r="Y26" s="429">
        <v>-0.43722800000000001</v>
      </c>
      <c r="Z26" s="429">
        <v>-0.48331800000000003</v>
      </c>
      <c r="AA26" s="429">
        <v>-0.48628500000000002</v>
      </c>
      <c r="AB26" s="429">
        <v>-0.45819300000000002</v>
      </c>
      <c r="AC26" s="429">
        <v>-0.50349500000000003</v>
      </c>
      <c r="AD26" s="429">
        <v>-0.496506</v>
      </c>
      <c r="AE26" s="429">
        <v>-0.46613599999999999</v>
      </c>
      <c r="AF26" s="429">
        <v>-0.51195800000000002</v>
      </c>
      <c r="AG26" s="429">
        <v>-0.49518899999999999</v>
      </c>
      <c r="AH26" s="429">
        <v>-0.50918200000000002</v>
      </c>
      <c r="AI26" s="429">
        <v>-0.51039299999999999</v>
      </c>
      <c r="AJ26" s="429">
        <v>-0.43967400000000001</v>
      </c>
      <c r="AK26" s="429">
        <v>-0.40046300000000001</v>
      </c>
      <c r="AL26" s="429">
        <v>-0.37533</v>
      </c>
      <c r="AM26" s="429">
        <v>-0.50528399999999996</v>
      </c>
      <c r="AN26" s="429">
        <v>-0.496838</v>
      </c>
      <c r="AO26" s="429">
        <v>-0.43385899999999999</v>
      </c>
      <c r="AP26" s="429">
        <v>-0.465115</v>
      </c>
      <c r="AQ26" s="429">
        <v>-0.42747200000000002</v>
      </c>
      <c r="AR26" s="429">
        <v>-0.49068600000000001</v>
      </c>
      <c r="AS26" s="429">
        <v>-0.480348</v>
      </c>
      <c r="AT26" s="429">
        <v>-0.42063699999999998</v>
      </c>
      <c r="AU26" s="429">
        <v>-0.563778</v>
      </c>
      <c r="AV26" s="429">
        <v>-0.50371900000000003</v>
      </c>
      <c r="AW26" s="429">
        <v>-0.52557699999999996</v>
      </c>
      <c r="AX26" s="429">
        <v>-0.59191099999999996</v>
      </c>
      <c r="AY26" s="874">
        <v>-0.54325400000000001</v>
      </c>
      <c r="AZ26" s="874">
        <v>-0.63859500000000002</v>
      </c>
      <c r="BA26" s="874">
        <v>-0.52683100000000005</v>
      </c>
      <c r="BB26" s="874">
        <v>-0.50483900000000004</v>
      </c>
      <c r="BC26" s="874">
        <v>-0.53374500000000002</v>
      </c>
      <c r="BD26" s="874">
        <v>-0.5107526</v>
      </c>
      <c r="BE26" s="874">
        <v>-0.4958185</v>
      </c>
      <c r="BF26" s="352">
        <v>-0.57600039999999997</v>
      </c>
      <c r="BG26" s="352">
        <v>-0.56621290000000002</v>
      </c>
      <c r="BH26" s="352">
        <v>-0.57219229999999999</v>
      </c>
      <c r="BI26" s="352">
        <v>-0.58276600000000001</v>
      </c>
      <c r="BJ26" s="352">
        <v>-0.57970730000000004</v>
      </c>
      <c r="BK26" s="352">
        <v>-0.58575060000000001</v>
      </c>
      <c r="BL26" s="352">
        <v>-0.5856884</v>
      </c>
      <c r="BM26" s="352">
        <v>-0.58085379999999998</v>
      </c>
      <c r="BN26" s="352">
        <v>-0.59057179999999998</v>
      </c>
      <c r="BO26" s="352">
        <v>-0.58154649999999997</v>
      </c>
      <c r="BP26" s="352">
        <v>-0.67295369999999999</v>
      </c>
      <c r="BQ26" s="352">
        <v>-0.65939060000000005</v>
      </c>
      <c r="BR26" s="352">
        <v>-0.6901157</v>
      </c>
      <c r="BS26" s="352">
        <v>-0.69120179999999998</v>
      </c>
      <c r="BT26" s="352">
        <v>-0.69954430000000001</v>
      </c>
      <c r="BU26" s="352">
        <v>-0.70080109999999995</v>
      </c>
      <c r="BV26" s="352">
        <v>-0.70832569999999995</v>
      </c>
    </row>
    <row r="27" spans="1:74" x14ac:dyDescent="0.2">
      <c r="A27" s="270" t="s">
        <v>524</v>
      </c>
      <c r="B27" s="565" t="s">
        <v>1142</v>
      </c>
      <c r="C27" s="429">
        <v>-1.201052</v>
      </c>
      <c r="D27" s="429">
        <v>-0.96134900000000001</v>
      </c>
      <c r="E27" s="429">
        <v>-1.059785</v>
      </c>
      <c r="F27" s="429">
        <v>-1.30061</v>
      </c>
      <c r="G27" s="429">
        <v>-1.169959</v>
      </c>
      <c r="H27" s="429">
        <v>-1.3070360000000001</v>
      </c>
      <c r="I27" s="429">
        <v>-1.156085</v>
      </c>
      <c r="J27" s="429">
        <v>-1.2765340000000001</v>
      </c>
      <c r="K27" s="429">
        <v>-1.224502</v>
      </c>
      <c r="L27" s="429">
        <v>-1.1246240000000001</v>
      </c>
      <c r="M27" s="429">
        <v>-1.359056</v>
      </c>
      <c r="N27" s="429">
        <v>-1.2307779999999999</v>
      </c>
      <c r="O27" s="429">
        <v>-1.2274689999999999</v>
      </c>
      <c r="P27" s="429">
        <v>-1.149994</v>
      </c>
      <c r="Q27" s="429">
        <v>-1.2060839999999999</v>
      </c>
      <c r="R27" s="429">
        <v>-1.3134920000000001</v>
      </c>
      <c r="S27" s="429">
        <v>-1.2839929999999999</v>
      </c>
      <c r="T27" s="429">
        <v>-1.438733</v>
      </c>
      <c r="U27" s="429">
        <v>-1.2515000000000001</v>
      </c>
      <c r="V27" s="429">
        <v>-1.3592740000000001</v>
      </c>
      <c r="W27" s="429">
        <v>-1.2004570000000001</v>
      </c>
      <c r="X27" s="429">
        <v>-1.3140160000000001</v>
      </c>
      <c r="Y27" s="429">
        <v>-1.1867829999999999</v>
      </c>
      <c r="Z27" s="429">
        <v>-1.318559</v>
      </c>
      <c r="AA27" s="429">
        <v>-1.277976</v>
      </c>
      <c r="AB27" s="429">
        <v>-1.3912169999999999</v>
      </c>
      <c r="AC27" s="429">
        <v>-1.653159</v>
      </c>
      <c r="AD27" s="429">
        <v>-1.430364</v>
      </c>
      <c r="AE27" s="429">
        <v>-1.4457720000000001</v>
      </c>
      <c r="AF27" s="429">
        <v>-1.4437390000000001</v>
      </c>
      <c r="AG27" s="429">
        <v>-1.4658549999999999</v>
      </c>
      <c r="AH27" s="429">
        <v>-1.3848689999999999</v>
      </c>
      <c r="AI27" s="429">
        <v>-1.5376209999999999</v>
      </c>
      <c r="AJ27" s="429">
        <v>-1.5996360000000001</v>
      </c>
      <c r="AK27" s="429">
        <v>-1.650679</v>
      </c>
      <c r="AL27" s="429">
        <v>-1.6594949999999999</v>
      </c>
      <c r="AM27" s="429">
        <v>-1.5571550000000001</v>
      </c>
      <c r="AN27" s="429">
        <v>-1.6770640000000001</v>
      </c>
      <c r="AO27" s="429">
        <v>-1.556583</v>
      </c>
      <c r="AP27" s="429">
        <v>-1.594401</v>
      </c>
      <c r="AQ27" s="429">
        <v>-1.582409</v>
      </c>
      <c r="AR27" s="429">
        <v>-1.656655</v>
      </c>
      <c r="AS27" s="429">
        <v>-1.5543290000000001</v>
      </c>
      <c r="AT27" s="429">
        <v>-1.748154</v>
      </c>
      <c r="AU27" s="429">
        <v>-1.710774</v>
      </c>
      <c r="AV27" s="429">
        <v>-1.678439</v>
      </c>
      <c r="AW27" s="429">
        <v>-1.8698980000000001</v>
      </c>
      <c r="AX27" s="429">
        <v>-1.721951</v>
      </c>
      <c r="AY27" s="874">
        <v>-1.620573</v>
      </c>
      <c r="AZ27" s="874">
        <v>-1.6288450000000001</v>
      </c>
      <c r="BA27" s="874">
        <v>-1.7182040000000001</v>
      </c>
      <c r="BB27" s="874">
        <v>-1.7269969999999999</v>
      </c>
      <c r="BC27" s="874">
        <v>-1.5522370000000001</v>
      </c>
      <c r="BD27" s="874">
        <v>-1.6808000000000001</v>
      </c>
      <c r="BE27" s="874">
        <v>-1.6662903226000001</v>
      </c>
      <c r="BF27" s="352">
        <v>-1.675754</v>
      </c>
      <c r="BG27" s="352">
        <v>-1.7173719999999999</v>
      </c>
      <c r="BH27" s="352">
        <v>-1.7044029999999999</v>
      </c>
      <c r="BI27" s="352">
        <v>-1.717643</v>
      </c>
      <c r="BJ27" s="352">
        <v>-1.755811</v>
      </c>
      <c r="BK27" s="352">
        <v>-1.656992</v>
      </c>
      <c r="BL27" s="352">
        <v>-1.6941390000000001</v>
      </c>
      <c r="BM27" s="352">
        <v>-1.7150840000000001</v>
      </c>
      <c r="BN27" s="352">
        <v>-1.7497830000000001</v>
      </c>
      <c r="BO27" s="352">
        <v>-1.7928710000000001</v>
      </c>
      <c r="BP27" s="352">
        <v>-1.8057589999999999</v>
      </c>
      <c r="BQ27" s="352">
        <v>-1.7605710000000001</v>
      </c>
      <c r="BR27" s="352">
        <v>-1.686253</v>
      </c>
      <c r="BS27" s="352">
        <v>-1.705039</v>
      </c>
      <c r="BT27" s="352">
        <v>-1.7284740000000001</v>
      </c>
      <c r="BU27" s="352">
        <v>-1.739746</v>
      </c>
      <c r="BV27" s="352">
        <v>-1.781539</v>
      </c>
    </row>
    <row r="28" spans="1:74" x14ac:dyDescent="0.2">
      <c r="A28" s="270" t="s">
        <v>525</v>
      </c>
      <c r="B28" s="565" t="s">
        <v>1137</v>
      </c>
      <c r="C28" s="429">
        <v>-0.32599600000000001</v>
      </c>
      <c r="D28" s="429">
        <v>-0.285798</v>
      </c>
      <c r="E28" s="429">
        <v>-0.41586000000000001</v>
      </c>
      <c r="F28" s="429">
        <v>-0.41188900000000001</v>
      </c>
      <c r="G28" s="429">
        <v>-0.44028800000000001</v>
      </c>
      <c r="H28" s="429">
        <v>-0.37187199999999998</v>
      </c>
      <c r="I28" s="429">
        <v>-0.41281000000000001</v>
      </c>
      <c r="J28" s="429">
        <v>-0.43709500000000001</v>
      </c>
      <c r="K28" s="429">
        <v>-0.29815399999999997</v>
      </c>
      <c r="L28" s="429">
        <v>-0.39267400000000002</v>
      </c>
      <c r="M28" s="429">
        <v>-0.37167299999999998</v>
      </c>
      <c r="N28" s="429">
        <v>-0.286856</v>
      </c>
      <c r="O28" s="429">
        <v>-0.25077199999999999</v>
      </c>
      <c r="P28" s="429">
        <v>-0.298591</v>
      </c>
      <c r="Q28" s="429">
        <v>-0.33574599999999999</v>
      </c>
      <c r="R28" s="429">
        <v>-0.43086600000000003</v>
      </c>
      <c r="S28" s="429">
        <v>-0.48691499999999999</v>
      </c>
      <c r="T28" s="429">
        <v>-0.42652299999999999</v>
      </c>
      <c r="U28" s="429">
        <v>-0.345447</v>
      </c>
      <c r="V28" s="429">
        <v>-0.32774199999999998</v>
      </c>
      <c r="W28" s="429">
        <v>-0.43238399999999999</v>
      </c>
      <c r="X28" s="429">
        <v>-0.377442</v>
      </c>
      <c r="Y28" s="429">
        <v>-0.37562600000000002</v>
      </c>
      <c r="Z28" s="429">
        <v>-0.389403</v>
      </c>
      <c r="AA28" s="429">
        <v>-0.39708100000000002</v>
      </c>
      <c r="AB28" s="429">
        <v>-0.331368</v>
      </c>
      <c r="AC28" s="429">
        <v>-0.43581599999999998</v>
      </c>
      <c r="AD28" s="429">
        <v>-0.41938799999999998</v>
      </c>
      <c r="AE28" s="429">
        <v>-0.36749900000000002</v>
      </c>
      <c r="AF28" s="429">
        <v>-0.36075200000000002</v>
      </c>
      <c r="AG28" s="429">
        <v>-0.34126299999999998</v>
      </c>
      <c r="AH28" s="429">
        <v>-0.41646100000000003</v>
      </c>
      <c r="AI28" s="429">
        <v>-0.42943100000000001</v>
      </c>
      <c r="AJ28" s="429">
        <v>-0.44218299999999999</v>
      </c>
      <c r="AK28" s="429">
        <v>-0.40246300000000002</v>
      </c>
      <c r="AL28" s="429">
        <v>-0.39217800000000003</v>
      </c>
      <c r="AM28" s="429">
        <v>-0.307114</v>
      </c>
      <c r="AN28" s="429">
        <v>-0.44456000000000001</v>
      </c>
      <c r="AO28" s="429">
        <v>-0.46809499999999998</v>
      </c>
      <c r="AP28" s="429">
        <v>-0.51075700000000002</v>
      </c>
      <c r="AQ28" s="429">
        <v>-0.42241600000000001</v>
      </c>
      <c r="AR28" s="429">
        <v>-0.478016</v>
      </c>
      <c r="AS28" s="429">
        <v>-0.43636599999999998</v>
      </c>
      <c r="AT28" s="429">
        <v>-0.52373000000000003</v>
      </c>
      <c r="AU28" s="429">
        <v>-0.429234</v>
      </c>
      <c r="AV28" s="429">
        <v>-0.42827399999999999</v>
      </c>
      <c r="AW28" s="429">
        <v>-0.44951999999999998</v>
      </c>
      <c r="AX28" s="429">
        <v>-0.418514</v>
      </c>
      <c r="AY28" s="874">
        <v>-0.40672700000000001</v>
      </c>
      <c r="AZ28" s="874">
        <v>-0.44239400000000001</v>
      </c>
      <c r="BA28" s="874">
        <v>-0.45904600000000001</v>
      </c>
      <c r="BB28" s="874">
        <v>-0.53048700000000004</v>
      </c>
      <c r="BC28" s="874">
        <v>-0.59362400000000004</v>
      </c>
      <c r="BD28" s="874">
        <v>-0.4846511</v>
      </c>
      <c r="BE28" s="874">
        <v>-0.48862070000000002</v>
      </c>
      <c r="BF28" s="352">
        <v>-0.55181690000000005</v>
      </c>
      <c r="BG28" s="352">
        <v>-0.4771804</v>
      </c>
      <c r="BH28" s="352">
        <v>-0.44411089999999998</v>
      </c>
      <c r="BI28" s="352">
        <v>-0.44165900000000002</v>
      </c>
      <c r="BJ28" s="352">
        <v>-0.41169709999999998</v>
      </c>
      <c r="BK28" s="352">
        <v>-0.472358</v>
      </c>
      <c r="BL28" s="352">
        <v>-0.43480790000000002</v>
      </c>
      <c r="BM28" s="352">
        <v>-0.52438470000000004</v>
      </c>
      <c r="BN28" s="352">
        <v>-0.51590460000000005</v>
      </c>
      <c r="BO28" s="352">
        <v>-0.55328549999999999</v>
      </c>
      <c r="BP28" s="352">
        <v>-0.53593539999999995</v>
      </c>
      <c r="BQ28" s="352">
        <v>-0.50720480000000001</v>
      </c>
      <c r="BR28" s="352">
        <v>-0.52837400000000001</v>
      </c>
      <c r="BS28" s="352">
        <v>-0.52227900000000005</v>
      </c>
      <c r="BT28" s="352">
        <v>-0.5028106</v>
      </c>
      <c r="BU28" s="352">
        <v>-0.50092360000000002</v>
      </c>
      <c r="BV28" s="352">
        <v>-0.42875990000000003</v>
      </c>
    </row>
    <row r="29" spans="1:74" x14ac:dyDescent="0.2">
      <c r="A29" s="270" t="s">
        <v>100</v>
      </c>
      <c r="B29" s="565" t="s">
        <v>1133</v>
      </c>
      <c r="C29" s="429">
        <v>-0.18290500000000001</v>
      </c>
      <c r="D29" s="429">
        <v>-0.27209100000000003</v>
      </c>
      <c r="E29" s="429">
        <v>-0.21804999999999999</v>
      </c>
      <c r="F29" s="429">
        <v>-0.212726</v>
      </c>
      <c r="G29" s="429">
        <v>-0.21076900000000001</v>
      </c>
      <c r="H29" s="429">
        <v>-0.19778200000000001</v>
      </c>
      <c r="I29" s="429">
        <v>-0.16281799999999999</v>
      </c>
      <c r="J29" s="429">
        <v>-0.16953599999999999</v>
      </c>
      <c r="K29" s="429">
        <v>-0.19464899999999999</v>
      </c>
      <c r="L29" s="429">
        <v>-0.159223</v>
      </c>
      <c r="M29" s="429">
        <v>-0.18715899999999999</v>
      </c>
      <c r="N29" s="429">
        <v>-0.19587599999999999</v>
      </c>
      <c r="O29" s="429">
        <v>-0.18923899999999999</v>
      </c>
      <c r="P29" s="429">
        <v>-0.177649</v>
      </c>
      <c r="Q29" s="429">
        <v>-0.157309</v>
      </c>
      <c r="R29" s="429">
        <v>-0.16811200000000001</v>
      </c>
      <c r="S29" s="429">
        <v>-0.14660599999999999</v>
      </c>
      <c r="T29" s="429">
        <v>-0.192936</v>
      </c>
      <c r="U29" s="429">
        <v>-0.18790799999999999</v>
      </c>
      <c r="V29" s="429">
        <v>-0.177645</v>
      </c>
      <c r="W29" s="429">
        <v>-0.21041399999999999</v>
      </c>
      <c r="X29" s="429">
        <v>-0.104409</v>
      </c>
      <c r="Y29" s="429">
        <v>-0.176619</v>
      </c>
      <c r="Z29" s="429">
        <v>-0.17014799999999999</v>
      </c>
      <c r="AA29" s="429">
        <v>-0.16297</v>
      </c>
      <c r="AB29" s="429">
        <v>-0.17483000000000001</v>
      </c>
      <c r="AC29" s="429">
        <v>-0.147899</v>
      </c>
      <c r="AD29" s="429">
        <v>-0.14412900000000001</v>
      </c>
      <c r="AE29" s="429">
        <v>-0.17696100000000001</v>
      </c>
      <c r="AF29" s="429">
        <v>-0.17473</v>
      </c>
      <c r="AG29" s="429">
        <v>-0.13039899999999999</v>
      </c>
      <c r="AH29" s="429">
        <v>-0.14550299999999999</v>
      </c>
      <c r="AI29" s="429">
        <v>-0.122339</v>
      </c>
      <c r="AJ29" s="429">
        <v>-0.118267</v>
      </c>
      <c r="AK29" s="429">
        <v>-0.15235799999999999</v>
      </c>
      <c r="AL29" s="429">
        <v>-0.15143599999999999</v>
      </c>
      <c r="AM29" s="429">
        <v>-0.15246399999999999</v>
      </c>
      <c r="AN29" s="429">
        <v>-5.6542000000000002E-2</v>
      </c>
      <c r="AO29" s="429">
        <v>-0.12850300000000001</v>
      </c>
      <c r="AP29" s="429">
        <v>-0.16747000000000001</v>
      </c>
      <c r="AQ29" s="429">
        <v>-0.152671</v>
      </c>
      <c r="AR29" s="429">
        <v>-8.2910999999999999E-2</v>
      </c>
      <c r="AS29" s="429">
        <v>-0.169269</v>
      </c>
      <c r="AT29" s="429">
        <v>-8.9409000000000002E-2</v>
      </c>
      <c r="AU29" s="429">
        <v>-0.172488</v>
      </c>
      <c r="AV29" s="429">
        <v>-0.14219200000000001</v>
      </c>
      <c r="AW29" s="429">
        <v>-0.23694399999999999</v>
      </c>
      <c r="AX29" s="429">
        <v>-0.209787</v>
      </c>
      <c r="AY29" s="874">
        <v>-0.20486599999999999</v>
      </c>
      <c r="AZ29" s="874">
        <v>-0.158305</v>
      </c>
      <c r="BA29" s="874">
        <v>-0.18171300000000001</v>
      </c>
      <c r="BB29" s="874">
        <v>-0.21667800000000001</v>
      </c>
      <c r="BC29" s="874">
        <v>-0.202873</v>
      </c>
      <c r="BD29" s="874">
        <v>-0.21620110000000001</v>
      </c>
      <c r="BE29" s="874">
        <v>-0.1962218</v>
      </c>
      <c r="BF29" s="352">
        <v>-0.21165729999999999</v>
      </c>
      <c r="BG29" s="352">
        <v>-0.21828829999999999</v>
      </c>
      <c r="BH29" s="352">
        <v>-0.2158043</v>
      </c>
      <c r="BI29" s="352">
        <v>-0.2226678</v>
      </c>
      <c r="BJ29" s="352">
        <v>-0.22405510000000001</v>
      </c>
      <c r="BK29" s="352">
        <v>-0.2466353</v>
      </c>
      <c r="BL29" s="352">
        <v>-0.25732640000000001</v>
      </c>
      <c r="BM29" s="352">
        <v>-0.20764869999999999</v>
      </c>
      <c r="BN29" s="352">
        <v>-0.20260230000000001</v>
      </c>
      <c r="BO29" s="352">
        <v>-0.17089399999999999</v>
      </c>
      <c r="BP29" s="352">
        <v>-0.18437619999999999</v>
      </c>
      <c r="BQ29" s="352">
        <v>-0.16904459999999999</v>
      </c>
      <c r="BR29" s="352">
        <v>-0.18582589999999999</v>
      </c>
      <c r="BS29" s="352">
        <v>-0.19788639999999999</v>
      </c>
      <c r="BT29" s="352">
        <v>-0.19932420000000001</v>
      </c>
      <c r="BU29" s="352">
        <v>-0.20888229999999999</v>
      </c>
      <c r="BV29" s="352">
        <v>-0.21261240000000001</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874"/>
      <c r="AZ30" s="874"/>
      <c r="BA30" s="874"/>
      <c r="BB30" s="874"/>
      <c r="BC30" s="874"/>
      <c r="BD30" s="874"/>
      <c r="BE30" s="874"/>
      <c r="BF30" s="352"/>
      <c r="BG30" s="352"/>
      <c r="BH30" s="352"/>
      <c r="BI30" s="352"/>
      <c r="BJ30" s="352"/>
      <c r="BK30" s="352"/>
      <c r="BL30" s="352"/>
      <c r="BM30" s="352"/>
      <c r="BN30" s="352"/>
      <c r="BO30" s="352"/>
      <c r="BP30" s="352"/>
      <c r="BQ30" s="352"/>
      <c r="BR30" s="352"/>
      <c r="BS30" s="352"/>
      <c r="BT30" s="352"/>
      <c r="BU30" s="352"/>
      <c r="BV30" s="352"/>
    </row>
    <row r="31" spans="1:74" s="274" customFormat="1" x14ac:dyDescent="0.2">
      <c r="A31" s="548" t="s">
        <v>533</v>
      </c>
      <c r="B31" s="560" t="s">
        <v>1143</v>
      </c>
      <c r="C31" s="313">
        <v>197.22988000000001</v>
      </c>
      <c r="D31" s="313">
        <v>178.06336899999999</v>
      </c>
      <c r="E31" s="313">
        <v>176.882181</v>
      </c>
      <c r="F31" s="313">
        <v>185.83204900000001</v>
      </c>
      <c r="G31" s="313">
        <v>196.36487199999999</v>
      </c>
      <c r="H31" s="313">
        <v>205.29779600000001</v>
      </c>
      <c r="I31" s="313">
        <v>221.754276</v>
      </c>
      <c r="J31" s="313">
        <v>229.26124799999999</v>
      </c>
      <c r="K31" s="313">
        <v>235.50357700000001</v>
      </c>
      <c r="L31" s="313">
        <v>235.73503299999999</v>
      </c>
      <c r="M31" s="313">
        <v>220.683379</v>
      </c>
      <c r="N31" s="313">
        <v>193.052471</v>
      </c>
      <c r="O31" s="313">
        <v>160.87744900000001</v>
      </c>
      <c r="P31" s="313">
        <v>141.07776200000001</v>
      </c>
      <c r="Q31" s="313">
        <v>142.11115699999999</v>
      </c>
      <c r="R31" s="313">
        <v>154.29309699999999</v>
      </c>
      <c r="S31" s="313">
        <v>177.48304099999999</v>
      </c>
      <c r="T31" s="313">
        <v>186.72917699999999</v>
      </c>
      <c r="U31" s="313">
        <v>208.541369</v>
      </c>
      <c r="V31" s="313">
        <v>230.774023</v>
      </c>
      <c r="W31" s="313">
        <v>243.70535000000001</v>
      </c>
      <c r="X31" s="313">
        <v>243.01998399999999</v>
      </c>
      <c r="Y31" s="313">
        <v>236.15490500000001</v>
      </c>
      <c r="Z31" s="313">
        <v>211.14952099999999</v>
      </c>
      <c r="AA31" s="313">
        <v>187.896445</v>
      </c>
      <c r="AB31" s="313">
        <v>174.685643</v>
      </c>
      <c r="AC31" s="313">
        <v>173.949138</v>
      </c>
      <c r="AD31" s="313">
        <v>187.93352400000001</v>
      </c>
      <c r="AE31" s="313">
        <v>207.05935700000001</v>
      </c>
      <c r="AF31" s="313">
        <v>225.71730600000001</v>
      </c>
      <c r="AG31" s="313">
        <v>242.93247600000001</v>
      </c>
      <c r="AH31" s="313">
        <v>266.99305399999997</v>
      </c>
      <c r="AI31" s="313">
        <v>277.21147300000001</v>
      </c>
      <c r="AJ31" s="313">
        <v>274.01406400000002</v>
      </c>
      <c r="AK31" s="313">
        <v>254.801704</v>
      </c>
      <c r="AL31" s="313">
        <v>223.298676</v>
      </c>
      <c r="AM31" s="313">
        <v>185.572822</v>
      </c>
      <c r="AN31" s="313">
        <v>163.32581099999999</v>
      </c>
      <c r="AO31" s="313">
        <v>169.183324</v>
      </c>
      <c r="AP31" s="313">
        <v>188.516414</v>
      </c>
      <c r="AQ31" s="313">
        <v>214.52483899999999</v>
      </c>
      <c r="AR31" s="313">
        <v>235.056847</v>
      </c>
      <c r="AS31" s="313">
        <v>264.63737700000001</v>
      </c>
      <c r="AT31" s="313">
        <v>278.24472700000001</v>
      </c>
      <c r="AU31" s="313">
        <v>277.42261100000002</v>
      </c>
      <c r="AV31" s="313">
        <v>269.607191</v>
      </c>
      <c r="AW31" s="313">
        <v>253.86951099999999</v>
      </c>
      <c r="AX31" s="313">
        <v>226.022458</v>
      </c>
      <c r="AY31" s="893">
        <v>184.688322</v>
      </c>
      <c r="AZ31" s="893">
        <v>163.02121600000001</v>
      </c>
      <c r="BA31" s="893">
        <v>173.54224300000001</v>
      </c>
      <c r="BB31" s="893">
        <v>194.55259599999999</v>
      </c>
      <c r="BC31" s="893">
        <v>225.49050600000001</v>
      </c>
      <c r="BD31" s="893">
        <v>246.471</v>
      </c>
      <c r="BE31" s="893">
        <v>269.5</v>
      </c>
      <c r="BF31" s="437">
        <v>288.33980000000003</v>
      </c>
      <c r="BG31" s="437">
        <v>295.03859999999997</v>
      </c>
      <c r="BH31" s="437">
        <v>289.54640000000001</v>
      </c>
      <c r="BI31" s="437">
        <v>274.4975</v>
      </c>
      <c r="BJ31" s="437">
        <v>248.6354</v>
      </c>
      <c r="BK31" s="437">
        <v>220.3801</v>
      </c>
      <c r="BL31" s="437">
        <v>201.05090000000001</v>
      </c>
      <c r="BM31" s="437">
        <v>202.32599999999999</v>
      </c>
      <c r="BN31" s="437">
        <v>215.1122</v>
      </c>
      <c r="BO31" s="437">
        <v>234.68610000000001</v>
      </c>
      <c r="BP31" s="437">
        <v>251.4016</v>
      </c>
      <c r="BQ31" s="437">
        <v>268.9701</v>
      </c>
      <c r="BR31" s="437">
        <v>287.0145</v>
      </c>
      <c r="BS31" s="437">
        <v>293.61660000000001</v>
      </c>
      <c r="BT31" s="437">
        <v>286.67129999999997</v>
      </c>
      <c r="BU31" s="437">
        <v>270.93270000000001</v>
      </c>
      <c r="BV31" s="437">
        <v>244.4854</v>
      </c>
    </row>
    <row r="32" spans="1:74" x14ac:dyDescent="0.2">
      <c r="A32" s="270" t="s">
        <v>528</v>
      </c>
      <c r="B32" s="565" t="s">
        <v>1131</v>
      </c>
      <c r="C32" s="574">
        <v>68.323999999999998</v>
      </c>
      <c r="D32" s="574">
        <v>69.248000000000005</v>
      </c>
      <c r="E32" s="574">
        <v>73.39</v>
      </c>
      <c r="F32" s="574">
        <v>74.856999999999999</v>
      </c>
      <c r="G32" s="574">
        <v>72.147999999999996</v>
      </c>
      <c r="H32" s="574">
        <v>70.045000000000002</v>
      </c>
      <c r="I32" s="574">
        <v>71.266999999999996</v>
      </c>
      <c r="J32" s="574">
        <v>68.629000000000005</v>
      </c>
      <c r="K32" s="574">
        <v>69.63</v>
      </c>
      <c r="L32" s="574">
        <v>69.197000000000003</v>
      </c>
      <c r="M32" s="574">
        <v>69.98</v>
      </c>
      <c r="N32" s="574">
        <v>63.204000000000001</v>
      </c>
      <c r="O32" s="574">
        <v>54.59</v>
      </c>
      <c r="P32" s="574">
        <v>49.136000000000003</v>
      </c>
      <c r="Q32" s="574">
        <v>49.643000000000001</v>
      </c>
      <c r="R32" s="574">
        <v>51.323999999999998</v>
      </c>
      <c r="S32" s="574">
        <v>53.750999999999998</v>
      </c>
      <c r="T32" s="574">
        <v>49.872999999999998</v>
      </c>
      <c r="U32" s="574">
        <v>47.518999999999998</v>
      </c>
      <c r="V32" s="574">
        <v>50.063000000000002</v>
      </c>
      <c r="W32" s="574">
        <v>52.158999999999999</v>
      </c>
      <c r="X32" s="574">
        <v>52.713000000000001</v>
      </c>
      <c r="Y32" s="574">
        <v>56.796999999999997</v>
      </c>
      <c r="Z32" s="574">
        <v>53.545999999999999</v>
      </c>
      <c r="AA32" s="574">
        <v>52.497999999999998</v>
      </c>
      <c r="AB32" s="574">
        <v>52.121000000000002</v>
      </c>
      <c r="AC32" s="574">
        <v>54.469000000000001</v>
      </c>
      <c r="AD32" s="574">
        <v>56.710999999999999</v>
      </c>
      <c r="AE32" s="574">
        <v>54.235999999999997</v>
      </c>
      <c r="AF32" s="574">
        <v>51.518999999999998</v>
      </c>
      <c r="AG32" s="574">
        <v>48.314999999999998</v>
      </c>
      <c r="AH32" s="574">
        <v>51.042000000000002</v>
      </c>
      <c r="AI32" s="574">
        <v>57.296999999999997</v>
      </c>
      <c r="AJ32" s="574">
        <v>66.185000000000002</v>
      </c>
      <c r="AK32" s="574">
        <v>72.043000000000006</v>
      </c>
      <c r="AL32" s="574">
        <v>65.796000000000006</v>
      </c>
      <c r="AM32" s="574">
        <v>58.28</v>
      </c>
      <c r="AN32" s="574">
        <v>53.491</v>
      </c>
      <c r="AO32" s="574">
        <v>58.250999999999998</v>
      </c>
      <c r="AP32" s="574">
        <v>66.539000000000001</v>
      </c>
      <c r="AQ32" s="574">
        <v>72.078000000000003</v>
      </c>
      <c r="AR32" s="574">
        <v>75.277000000000001</v>
      </c>
      <c r="AS32" s="574">
        <v>80.888999999999996</v>
      </c>
      <c r="AT32" s="574">
        <v>79.498999999999995</v>
      </c>
      <c r="AU32" s="574">
        <v>77.227000000000004</v>
      </c>
      <c r="AV32" s="574">
        <v>75.301000000000002</v>
      </c>
      <c r="AW32" s="574">
        <v>76.966999999999999</v>
      </c>
      <c r="AX32" s="574">
        <v>71.552999999999997</v>
      </c>
      <c r="AY32" s="876">
        <v>61.716000000000001</v>
      </c>
      <c r="AZ32" s="876">
        <v>56.2</v>
      </c>
      <c r="BA32" s="876">
        <v>63.933</v>
      </c>
      <c r="BB32" s="876">
        <v>71.394999999999996</v>
      </c>
      <c r="BC32" s="876">
        <v>77.409000000000006</v>
      </c>
      <c r="BD32" s="876">
        <v>75.797158874000004</v>
      </c>
      <c r="BE32" s="876">
        <v>73.019153482999997</v>
      </c>
      <c r="BF32" s="354">
        <v>73.470669999999998</v>
      </c>
      <c r="BG32" s="354">
        <v>74.779989999999998</v>
      </c>
      <c r="BH32" s="354">
        <v>76.701130000000006</v>
      </c>
      <c r="BI32" s="354">
        <v>78.240930000000006</v>
      </c>
      <c r="BJ32" s="354">
        <v>75.358059999999995</v>
      </c>
      <c r="BK32" s="354">
        <v>72.899280000000005</v>
      </c>
      <c r="BL32" s="354">
        <v>71.920479999999998</v>
      </c>
      <c r="BM32" s="354">
        <v>73.248140000000006</v>
      </c>
      <c r="BN32" s="354">
        <v>74.925749999999994</v>
      </c>
      <c r="BO32" s="354">
        <v>75.776089999999996</v>
      </c>
      <c r="BP32" s="354">
        <v>75.450770000000006</v>
      </c>
      <c r="BQ32" s="354">
        <v>74.813509999999994</v>
      </c>
      <c r="BR32" s="354">
        <v>75.191040000000001</v>
      </c>
      <c r="BS32" s="354">
        <v>76.750510000000006</v>
      </c>
      <c r="BT32" s="354">
        <v>78.632999999999996</v>
      </c>
      <c r="BU32" s="354">
        <v>80.328109999999995</v>
      </c>
      <c r="BV32" s="354">
        <v>77.52225</v>
      </c>
    </row>
    <row r="33" spans="1:77" x14ac:dyDescent="0.2">
      <c r="A33" s="270" t="s">
        <v>574</v>
      </c>
      <c r="B33" s="565" t="s">
        <v>929</v>
      </c>
      <c r="C33" s="574">
        <v>55.151000000000003</v>
      </c>
      <c r="D33" s="574">
        <v>43.514000000000003</v>
      </c>
      <c r="E33" s="574">
        <v>41.744999999999997</v>
      </c>
      <c r="F33" s="574">
        <v>44.915999999999997</v>
      </c>
      <c r="G33" s="574">
        <v>52.225000000000001</v>
      </c>
      <c r="H33" s="574">
        <v>56.784999999999997</v>
      </c>
      <c r="I33" s="574">
        <v>64.31</v>
      </c>
      <c r="J33" s="574">
        <v>69.605999999999995</v>
      </c>
      <c r="K33" s="574">
        <v>72.167000000000002</v>
      </c>
      <c r="L33" s="574">
        <v>76.198999999999998</v>
      </c>
      <c r="M33" s="574">
        <v>72.114999999999995</v>
      </c>
      <c r="N33" s="574">
        <v>63.838999999999999</v>
      </c>
      <c r="O33" s="574">
        <v>48.018999999999998</v>
      </c>
      <c r="P33" s="574">
        <v>37.734000000000002</v>
      </c>
      <c r="Q33" s="574">
        <v>36.265999999999998</v>
      </c>
      <c r="R33" s="574">
        <v>40.213999999999999</v>
      </c>
      <c r="S33" s="574">
        <v>49.670999999999999</v>
      </c>
      <c r="T33" s="574">
        <v>54.127000000000002</v>
      </c>
      <c r="U33" s="574">
        <v>64.161000000000001</v>
      </c>
      <c r="V33" s="574">
        <v>72.837999999999994</v>
      </c>
      <c r="W33" s="574">
        <v>81.98</v>
      </c>
      <c r="X33" s="574">
        <v>86.724000000000004</v>
      </c>
      <c r="Y33" s="574">
        <v>87.671999999999997</v>
      </c>
      <c r="Z33" s="574">
        <v>76.641999999999996</v>
      </c>
      <c r="AA33" s="574">
        <v>68.543999999999997</v>
      </c>
      <c r="AB33" s="574">
        <v>60.451999999999998</v>
      </c>
      <c r="AC33" s="574">
        <v>55.197000000000003</v>
      </c>
      <c r="AD33" s="574">
        <v>60.600999999999999</v>
      </c>
      <c r="AE33" s="574">
        <v>71.049000000000007</v>
      </c>
      <c r="AF33" s="574">
        <v>79.191999999999993</v>
      </c>
      <c r="AG33" s="574">
        <v>86.676000000000002</v>
      </c>
      <c r="AH33" s="574">
        <v>96.358999999999995</v>
      </c>
      <c r="AI33" s="574">
        <v>101.404</v>
      </c>
      <c r="AJ33" s="574">
        <v>97.908000000000001</v>
      </c>
      <c r="AK33" s="574">
        <v>90.122</v>
      </c>
      <c r="AL33" s="574">
        <v>79.64</v>
      </c>
      <c r="AM33" s="574">
        <v>60.189</v>
      </c>
      <c r="AN33" s="574">
        <v>49.963999999999999</v>
      </c>
      <c r="AO33" s="574">
        <v>51.747999999999998</v>
      </c>
      <c r="AP33" s="574">
        <v>57.32</v>
      </c>
      <c r="AQ33" s="574">
        <v>66.757999999999996</v>
      </c>
      <c r="AR33" s="574">
        <v>75.070999999999998</v>
      </c>
      <c r="AS33" s="574">
        <v>87.156000000000006</v>
      </c>
      <c r="AT33" s="574">
        <v>94.070999999999998</v>
      </c>
      <c r="AU33" s="574">
        <v>97.861999999999995</v>
      </c>
      <c r="AV33" s="574">
        <v>97.715999999999994</v>
      </c>
      <c r="AW33" s="574">
        <v>92.710999999999999</v>
      </c>
      <c r="AX33" s="574">
        <v>81.117000000000004</v>
      </c>
      <c r="AY33" s="876">
        <v>59.335999999999999</v>
      </c>
      <c r="AZ33" s="876">
        <v>46.610999999999997</v>
      </c>
      <c r="BA33" s="876">
        <v>44.146000000000001</v>
      </c>
      <c r="BB33" s="876">
        <v>48.622</v>
      </c>
      <c r="BC33" s="876">
        <v>62.601999999999997</v>
      </c>
      <c r="BD33" s="876">
        <v>72.231726300000005</v>
      </c>
      <c r="BE33" s="876">
        <v>84.324888200000004</v>
      </c>
      <c r="BF33" s="354">
        <v>92.507689999999997</v>
      </c>
      <c r="BG33" s="354">
        <v>96.9422</v>
      </c>
      <c r="BH33" s="354">
        <v>96.538439999999994</v>
      </c>
      <c r="BI33" s="354">
        <v>92.952449999999999</v>
      </c>
      <c r="BJ33" s="354">
        <v>82.06962</v>
      </c>
      <c r="BK33" s="354">
        <v>66.383939999999996</v>
      </c>
      <c r="BL33" s="354">
        <v>53.317740000000001</v>
      </c>
      <c r="BM33" s="354">
        <v>51.792580000000001</v>
      </c>
      <c r="BN33" s="354">
        <v>55.47081</v>
      </c>
      <c r="BO33" s="354">
        <v>64.111469999999997</v>
      </c>
      <c r="BP33" s="354">
        <v>71.803250000000006</v>
      </c>
      <c r="BQ33" s="354">
        <v>79.431889999999996</v>
      </c>
      <c r="BR33" s="354">
        <v>87.930229999999995</v>
      </c>
      <c r="BS33" s="354">
        <v>93.076179999999994</v>
      </c>
      <c r="BT33" s="354">
        <v>93.305980000000005</v>
      </c>
      <c r="BU33" s="354">
        <v>89.905609999999996</v>
      </c>
      <c r="BV33" s="354">
        <v>79.382769999999994</v>
      </c>
    </row>
    <row r="34" spans="1:77" x14ac:dyDescent="0.2">
      <c r="A34" s="270" t="s">
        <v>575</v>
      </c>
      <c r="B34" s="565" t="s">
        <v>1144</v>
      </c>
      <c r="C34" s="574">
        <v>1.1639999999999999</v>
      </c>
      <c r="D34" s="574">
        <v>1.01</v>
      </c>
      <c r="E34" s="574">
        <v>1.07</v>
      </c>
      <c r="F34" s="574">
        <v>1.0920000000000001</v>
      </c>
      <c r="G34" s="574">
        <v>1.1060000000000001</v>
      </c>
      <c r="H34" s="574">
        <v>1.1859999999999999</v>
      </c>
      <c r="I34" s="574">
        <v>1.2250000000000001</v>
      </c>
      <c r="J34" s="574">
        <v>1.141</v>
      </c>
      <c r="K34" s="574">
        <v>1.32</v>
      </c>
      <c r="L34" s="574">
        <v>1.429</v>
      </c>
      <c r="M34" s="574">
        <v>1.5409999999999999</v>
      </c>
      <c r="N34" s="574">
        <v>1.397</v>
      </c>
      <c r="O34" s="574">
        <v>1.204</v>
      </c>
      <c r="P34" s="574">
        <v>1.1779999999999999</v>
      </c>
      <c r="Q34" s="574">
        <v>1.071</v>
      </c>
      <c r="R34" s="574">
        <v>0.99099999999999999</v>
      </c>
      <c r="S34" s="574">
        <v>1.0940000000000001</v>
      </c>
      <c r="T34" s="574">
        <v>1.228</v>
      </c>
      <c r="U34" s="574">
        <v>1.2290000000000001</v>
      </c>
      <c r="V34" s="574">
        <v>1.091</v>
      </c>
      <c r="W34" s="574">
        <v>1.083</v>
      </c>
      <c r="X34" s="574">
        <v>1.0269999999999999</v>
      </c>
      <c r="Y34" s="574">
        <v>1.1679999999999999</v>
      </c>
      <c r="Z34" s="574">
        <v>1.3380000000000001</v>
      </c>
      <c r="AA34" s="574">
        <v>0.96299999999999997</v>
      </c>
      <c r="AB34" s="574">
        <v>0.84499999999999997</v>
      </c>
      <c r="AC34" s="574">
        <v>1.145</v>
      </c>
      <c r="AD34" s="574">
        <v>1.2789999999999999</v>
      </c>
      <c r="AE34" s="574">
        <v>1.1459999999999999</v>
      </c>
      <c r="AF34" s="574">
        <v>1.1379999999999999</v>
      </c>
      <c r="AG34" s="574">
        <v>1.2330000000000001</v>
      </c>
      <c r="AH34" s="574">
        <v>1.1990000000000001</v>
      </c>
      <c r="AI34" s="574">
        <v>1.218</v>
      </c>
      <c r="AJ34" s="574">
        <v>1.345</v>
      </c>
      <c r="AK34" s="574">
        <v>1.526</v>
      </c>
      <c r="AL34" s="574">
        <v>0.90900000000000003</v>
      </c>
      <c r="AM34" s="574">
        <v>0.77900000000000003</v>
      </c>
      <c r="AN34" s="574">
        <v>0.72599999999999998</v>
      </c>
      <c r="AO34" s="574">
        <v>0.88700000000000001</v>
      </c>
      <c r="AP34" s="574">
        <v>1.034</v>
      </c>
      <c r="AQ34" s="574">
        <v>1.1379999999999999</v>
      </c>
      <c r="AR34" s="574">
        <v>1.3440000000000001</v>
      </c>
      <c r="AS34" s="574">
        <v>1.2689999999999999</v>
      </c>
      <c r="AT34" s="574">
        <v>1.3240000000000001</v>
      </c>
      <c r="AU34" s="574">
        <v>1.3340000000000001</v>
      </c>
      <c r="AV34" s="574">
        <v>1.49</v>
      </c>
      <c r="AW34" s="574">
        <v>1.44</v>
      </c>
      <c r="AX34" s="574">
        <v>1.357</v>
      </c>
      <c r="AY34" s="876">
        <v>1.125</v>
      </c>
      <c r="AZ34" s="876">
        <v>0.83399999999999996</v>
      </c>
      <c r="BA34" s="876">
        <v>1.117</v>
      </c>
      <c r="BB34" s="876">
        <v>0.88200000000000001</v>
      </c>
      <c r="BC34" s="876">
        <v>1.05</v>
      </c>
      <c r="BD34" s="876">
        <v>1.1532737</v>
      </c>
      <c r="BE34" s="876">
        <v>1.4141117999999999</v>
      </c>
      <c r="BF34" s="354">
        <v>1.6048530000000001</v>
      </c>
      <c r="BG34" s="354">
        <v>1.455003</v>
      </c>
      <c r="BH34" s="354">
        <v>1.5451330000000001</v>
      </c>
      <c r="BI34" s="354">
        <v>1.4979560000000001</v>
      </c>
      <c r="BJ34" s="354">
        <v>1.379731</v>
      </c>
      <c r="BK34" s="354">
        <v>1.1646559999999999</v>
      </c>
      <c r="BL34" s="354">
        <v>1.180261</v>
      </c>
      <c r="BM34" s="354">
        <v>1.2345710000000001</v>
      </c>
      <c r="BN34" s="354">
        <v>1.2834110000000001</v>
      </c>
      <c r="BO34" s="354">
        <v>1.450839</v>
      </c>
      <c r="BP34" s="354">
        <v>1.4912300000000001</v>
      </c>
      <c r="BQ34" s="354">
        <v>1.6900869999999999</v>
      </c>
      <c r="BR34" s="354">
        <v>1.846948</v>
      </c>
      <c r="BS34" s="354">
        <v>1.6666399999999999</v>
      </c>
      <c r="BT34" s="354">
        <v>1.724796</v>
      </c>
      <c r="BU34" s="354">
        <v>1.6486460000000001</v>
      </c>
      <c r="BV34" s="354">
        <v>1.512883</v>
      </c>
    </row>
    <row r="35" spans="1:77" x14ac:dyDescent="0.2">
      <c r="A35" s="270" t="s">
        <v>529</v>
      </c>
      <c r="B35" s="565" t="s">
        <v>1137</v>
      </c>
      <c r="C35" s="574">
        <v>44.529000000000003</v>
      </c>
      <c r="D35" s="574">
        <v>39.164999999999999</v>
      </c>
      <c r="E35" s="574">
        <v>37.670999999999999</v>
      </c>
      <c r="F35" s="574">
        <v>43.624000000000002</v>
      </c>
      <c r="G35" s="574">
        <v>48.456000000000003</v>
      </c>
      <c r="H35" s="574">
        <v>54.749000000000002</v>
      </c>
      <c r="I35" s="574">
        <v>61.786000000000001</v>
      </c>
      <c r="J35" s="574">
        <v>66.998000000000005</v>
      </c>
      <c r="K35" s="574">
        <v>69.929000000000002</v>
      </c>
      <c r="L35" s="574">
        <v>65.697999999999993</v>
      </c>
      <c r="M35" s="574">
        <v>55.329000000000001</v>
      </c>
      <c r="N35" s="574">
        <v>43.917999999999999</v>
      </c>
      <c r="O35" s="574">
        <v>36.618000000000002</v>
      </c>
      <c r="P35" s="574">
        <v>34.167000000000002</v>
      </c>
      <c r="Q35" s="574">
        <v>35.732999999999997</v>
      </c>
      <c r="R35" s="574">
        <v>41.741</v>
      </c>
      <c r="S35" s="574">
        <v>49.762</v>
      </c>
      <c r="T35" s="574">
        <v>58.811</v>
      </c>
      <c r="U35" s="574">
        <v>70.840999999999994</v>
      </c>
      <c r="V35" s="574">
        <v>80.811999999999998</v>
      </c>
      <c r="W35" s="574">
        <v>81.256</v>
      </c>
      <c r="X35" s="574">
        <v>75.587000000000003</v>
      </c>
      <c r="Y35" s="574">
        <v>64.201999999999998</v>
      </c>
      <c r="Z35" s="574">
        <v>54.493000000000002</v>
      </c>
      <c r="AA35" s="574">
        <v>43.063000000000002</v>
      </c>
      <c r="AB35" s="574">
        <v>39.097999999999999</v>
      </c>
      <c r="AC35" s="574">
        <v>40.268999999999998</v>
      </c>
      <c r="AD35" s="574">
        <v>47.418999999999997</v>
      </c>
      <c r="AE35" s="574">
        <v>59.024000000000001</v>
      </c>
      <c r="AF35" s="574">
        <v>70.47</v>
      </c>
      <c r="AG35" s="574">
        <v>79.897999999999996</v>
      </c>
      <c r="AH35" s="574">
        <v>90.894000000000005</v>
      </c>
      <c r="AI35" s="574">
        <v>90.040999999999997</v>
      </c>
      <c r="AJ35" s="574">
        <v>80.539000000000001</v>
      </c>
      <c r="AK35" s="574">
        <v>64.456000000000003</v>
      </c>
      <c r="AL35" s="574">
        <v>50.121000000000002</v>
      </c>
      <c r="AM35" s="574">
        <v>41.631</v>
      </c>
      <c r="AN35" s="574">
        <v>35.704000000000001</v>
      </c>
      <c r="AO35" s="574">
        <v>35.070999999999998</v>
      </c>
      <c r="AP35" s="574">
        <v>41.503</v>
      </c>
      <c r="AQ35" s="574">
        <v>51.664000000000001</v>
      </c>
      <c r="AR35" s="574">
        <v>59.182000000000002</v>
      </c>
      <c r="AS35" s="574">
        <v>69.510000000000005</v>
      </c>
      <c r="AT35" s="574">
        <v>77.09</v>
      </c>
      <c r="AU35" s="574">
        <v>76.417000000000002</v>
      </c>
      <c r="AV35" s="574">
        <v>71.117000000000004</v>
      </c>
      <c r="AW35" s="574">
        <v>60.091999999999999</v>
      </c>
      <c r="AX35" s="574">
        <v>49.076000000000001</v>
      </c>
      <c r="AY35" s="876">
        <v>40.823</v>
      </c>
      <c r="AZ35" s="876">
        <v>38.39</v>
      </c>
      <c r="BA35" s="876">
        <v>42.762999999999998</v>
      </c>
      <c r="BB35" s="876">
        <v>50.588000000000001</v>
      </c>
      <c r="BC35" s="876">
        <v>59.325000000000003</v>
      </c>
      <c r="BD35" s="876">
        <v>70.513305263000007</v>
      </c>
      <c r="BE35" s="876">
        <v>80.739155190000005</v>
      </c>
      <c r="BF35" s="354">
        <v>90.345759999999999</v>
      </c>
      <c r="BG35" s="354">
        <v>91.882800000000003</v>
      </c>
      <c r="BH35" s="354">
        <v>85.083160000000007</v>
      </c>
      <c r="BI35" s="354">
        <v>72.720929999999996</v>
      </c>
      <c r="BJ35" s="354">
        <v>61.369349999999997</v>
      </c>
      <c r="BK35" s="354">
        <v>52.60521</v>
      </c>
      <c r="BL35" s="354">
        <v>48.576259999999998</v>
      </c>
      <c r="BM35" s="354">
        <v>50.357219999999998</v>
      </c>
      <c r="BN35" s="354">
        <v>57.582769999999996</v>
      </c>
      <c r="BO35" s="354">
        <v>66.559740000000005</v>
      </c>
      <c r="BP35" s="354">
        <v>75.282570000000007</v>
      </c>
      <c r="BQ35" s="354">
        <v>84.502049999999997</v>
      </c>
      <c r="BR35" s="354">
        <v>93.109939999999995</v>
      </c>
      <c r="BS35" s="354">
        <v>93.626549999999995</v>
      </c>
      <c r="BT35" s="354">
        <v>84.818110000000004</v>
      </c>
      <c r="BU35" s="354">
        <v>71.456469999999996</v>
      </c>
      <c r="BV35" s="354">
        <v>59.10669</v>
      </c>
    </row>
    <row r="36" spans="1:77" x14ac:dyDescent="0.2">
      <c r="A36" s="270" t="s">
        <v>439</v>
      </c>
      <c r="B36" s="565" t="s">
        <v>1133</v>
      </c>
      <c r="C36" s="574">
        <v>28.061879999999999</v>
      </c>
      <c r="D36" s="574">
        <v>25.126369</v>
      </c>
      <c r="E36" s="574">
        <v>23.006181000000002</v>
      </c>
      <c r="F36" s="574">
        <v>21.343049000000001</v>
      </c>
      <c r="G36" s="574">
        <v>22.429872</v>
      </c>
      <c r="H36" s="574">
        <v>22.532796000000001</v>
      </c>
      <c r="I36" s="574">
        <v>23.166276</v>
      </c>
      <c r="J36" s="574">
        <v>22.887248</v>
      </c>
      <c r="K36" s="574">
        <v>22.457577000000001</v>
      </c>
      <c r="L36" s="574">
        <v>23.212033000000002</v>
      </c>
      <c r="M36" s="574">
        <v>21.718378999999999</v>
      </c>
      <c r="N36" s="574">
        <v>20.694471</v>
      </c>
      <c r="O36" s="574">
        <v>20.446449000000001</v>
      </c>
      <c r="P36" s="574">
        <v>18.862762</v>
      </c>
      <c r="Q36" s="574">
        <v>19.398157000000001</v>
      </c>
      <c r="R36" s="574">
        <v>20.023097</v>
      </c>
      <c r="S36" s="574">
        <v>23.205041000000001</v>
      </c>
      <c r="T36" s="574">
        <v>22.690176999999998</v>
      </c>
      <c r="U36" s="574">
        <v>24.791369</v>
      </c>
      <c r="V36" s="574">
        <v>25.970023000000001</v>
      </c>
      <c r="W36" s="574">
        <v>27.227350000000001</v>
      </c>
      <c r="X36" s="574">
        <v>26.968983999999999</v>
      </c>
      <c r="Y36" s="574">
        <v>26.315905000000001</v>
      </c>
      <c r="Z36" s="574">
        <v>25.130521000000002</v>
      </c>
      <c r="AA36" s="574">
        <v>22.828444999999999</v>
      </c>
      <c r="AB36" s="574">
        <v>22.169643000000001</v>
      </c>
      <c r="AC36" s="574">
        <v>22.869138</v>
      </c>
      <c r="AD36" s="574">
        <v>21.923524</v>
      </c>
      <c r="AE36" s="574">
        <v>21.604357</v>
      </c>
      <c r="AF36" s="574">
        <v>23.398306000000002</v>
      </c>
      <c r="AG36" s="574">
        <v>26.810476000000001</v>
      </c>
      <c r="AH36" s="574">
        <v>27.499054000000001</v>
      </c>
      <c r="AI36" s="574">
        <v>27.251473000000001</v>
      </c>
      <c r="AJ36" s="574">
        <v>28.037064000000001</v>
      </c>
      <c r="AK36" s="574">
        <v>26.654703999999999</v>
      </c>
      <c r="AL36" s="574">
        <v>26.832675999999999</v>
      </c>
      <c r="AM36" s="574">
        <v>24.693822000000001</v>
      </c>
      <c r="AN36" s="574">
        <v>23.440811</v>
      </c>
      <c r="AO36" s="574">
        <v>23.226324000000002</v>
      </c>
      <c r="AP36" s="574">
        <v>22.120414</v>
      </c>
      <c r="AQ36" s="574">
        <v>22.886838999999998</v>
      </c>
      <c r="AR36" s="574">
        <v>24.182846999999999</v>
      </c>
      <c r="AS36" s="574">
        <v>25.813376999999999</v>
      </c>
      <c r="AT36" s="574">
        <v>26.260726999999999</v>
      </c>
      <c r="AU36" s="574">
        <v>24.582611</v>
      </c>
      <c r="AV36" s="574">
        <v>23.983191000000001</v>
      </c>
      <c r="AW36" s="574">
        <v>22.659510999999998</v>
      </c>
      <c r="AX36" s="574">
        <v>22.919457999999999</v>
      </c>
      <c r="AY36" s="876">
        <v>21.688321999999999</v>
      </c>
      <c r="AZ36" s="876">
        <v>20.986215999999999</v>
      </c>
      <c r="BA36" s="876">
        <v>21.583243</v>
      </c>
      <c r="BB36" s="876">
        <v>23.065595999999999</v>
      </c>
      <c r="BC36" s="876">
        <v>25.104506000000001</v>
      </c>
      <c r="BD36" s="876">
        <v>26.775535863000002</v>
      </c>
      <c r="BE36" s="876">
        <v>30.002691327000001</v>
      </c>
      <c r="BF36" s="354">
        <v>30.41084</v>
      </c>
      <c r="BG36" s="354">
        <v>29.978570000000001</v>
      </c>
      <c r="BH36" s="354">
        <v>29.6785</v>
      </c>
      <c r="BI36" s="354">
        <v>29.08522</v>
      </c>
      <c r="BJ36" s="354">
        <v>28.458590000000001</v>
      </c>
      <c r="BK36" s="354">
        <v>27.327010000000001</v>
      </c>
      <c r="BL36" s="354">
        <v>26.05612</v>
      </c>
      <c r="BM36" s="354">
        <v>25.693480000000001</v>
      </c>
      <c r="BN36" s="354">
        <v>25.849460000000001</v>
      </c>
      <c r="BO36" s="354">
        <v>26.787960000000002</v>
      </c>
      <c r="BP36" s="354">
        <v>27.373760000000001</v>
      </c>
      <c r="BQ36" s="354">
        <v>28.53257</v>
      </c>
      <c r="BR36" s="354">
        <v>28.93638</v>
      </c>
      <c r="BS36" s="354">
        <v>28.496729999999999</v>
      </c>
      <c r="BT36" s="354">
        <v>28.189430000000002</v>
      </c>
      <c r="BU36" s="354">
        <v>27.593830000000001</v>
      </c>
      <c r="BV36" s="354">
        <v>26.960850000000001</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876"/>
      <c r="AZ37" s="876"/>
      <c r="BA37" s="876"/>
      <c r="BB37" s="876"/>
      <c r="BC37" s="876"/>
      <c r="BD37" s="876"/>
      <c r="BE37" s="876"/>
      <c r="BF37" s="354"/>
      <c r="BG37" s="354"/>
      <c r="BH37" s="354"/>
      <c r="BI37" s="354"/>
      <c r="BJ37" s="354"/>
      <c r="BK37" s="354"/>
      <c r="BL37" s="354"/>
      <c r="BM37" s="354"/>
      <c r="BN37" s="354"/>
      <c r="BO37" s="354"/>
      <c r="BP37" s="354"/>
      <c r="BQ37" s="354"/>
      <c r="BR37" s="354"/>
      <c r="BS37" s="354"/>
      <c r="BT37" s="354"/>
      <c r="BU37" s="354"/>
      <c r="BV37" s="354"/>
    </row>
    <row r="38" spans="1:77" x14ac:dyDescent="0.2">
      <c r="A38" s="269"/>
      <c r="B38" s="85" t="s">
        <v>1145</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876"/>
      <c r="AZ38" s="876"/>
      <c r="BA38" s="876"/>
      <c r="BB38" s="876"/>
      <c r="BC38" s="876"/>
      <c r="BD38" s="876"/>
      <c r="BE38" s="876"/>
      <c r="BF38" s="354"/>
      <c r="BG38" s="354"/>
      <c r="BH38" s="354"/>
      <c r="BI38" s="354"/>
      <c r="BJ38" s="354"/>
      <c r="BK38" s="354"/>
      <c r="BL38" s="354"/>
      <c r="BM38" s="354"/>
      <c r="BN38" s="354"/>
      <c r="BO38" s="354"/>
      <c r="BP38" s="354"/>
      <c r="BQ38" s="354"/>
      <c r="BR38" s="354"/>
      <c r="BS38" s="354"/>
      <c r="BT38" s="354"/>
      <c r="BU38" s="354"/>
      <c r="BV38" s="354"/>
    </row>
    <row r="39" spans="1:77" s="274" customFormat="1" x14ac:dyDescent="0.2">
      <c r="A39" s="548" t="s">
        <v>447</v>
      </c>
      <c r="B39" s="566" t="s">
        <v>1146</v>
      </c>
      <c r="C39" s="100">
        <v>16.201063999999999</v>
      </c>
      <c r="D39" s="100">
        <v>14.79318</v>
      </c>
      <c r="E39" s="100">
        <v>16.985194</v>
      </c>
      <c r="F39" s="100">
        <v>17.840934000000001</v>
      </c>
      <c r="G39" s="100">
        <v>18.449162000000001</v>
      </c>
      <c r="H39" s="100">
        <v>18.999732000000002</v>
      </c>
      <c r="I39" s="100">
        <v>18.821871000000002</v>
      </c>
      <c r="J39" s="100">
        <v>18.589290999999999</v>
      </c>
      <c r="K39" s="100">
        <v>17.813500000000001</v>
      </c>
      <c r="L39" s="100">
        <v>17.698678000000001</v>
      </c>
      <c r="M39" s="100">
        <v>18.063067</v>
      </c>
      <c r="N39" s="100">
        <v>18.000257999999999</v>
      </c>
      <c r="O39" s="100">
        <v>16.884741000000002</v>
      </c>
      <c r="P39" s="100">
        <v>17.518035999999999</v>
      </c>
      <c r="Q39" s="100">
        <v>18.182839000000001</v>
      </c>
      <c r="R39" s="100">
        <v>18.4023</v>
      </c>
      <c r="S39" s="100">
        <v>18.963322999999999</v>
      </c>
      <c r="T39" s="100">
        <v>19.130033000000001</v>
      </c>
      <c r="U39" s="100">
        <v>18.854386999999999</v>
      </c>
      <c r="V39" s="100">
        <v>19.119451999999999</v>
      </c>
      <c r="W39" s="100">
        <v>18.749634</v>
      </c>
      <c r="X39" s="100">
        <v>18.232194</v>
      </c>
      <c r="Y39" s="100">
        <v>18.623833999999999</v>
      </c>
      <c r="Z39" s="100">
        <v>17.677872000000001</v>
      </c>
      <c r="AA39" s="100">
        <v>17.084869999999999</v>
      </c>
      <c r="AB39" s="100">
        <v>17.492929</v>
      </c>
      <c r="AC39" s="100">
        <v>18.167033</v>
      </c>
      <c r="AD39" s="100">
        <v>18.492799999999999</v>
      </c>
      <c r="AE39" s="100">
        <v>19.077418999999999</v>
      </c>
      <c r="AF39" s="100">
        <v>19.100832</v>
      </c>
      <c r="AG39" s="100">
        <v>19.049292000000001</v>
      </c>
      <c r="AH39" s="100">
        <v>19.199742000000001</v>
      </c>
      <c r="AI39" s="100">
        <v>18.477132999999998</v>
      </c>
      <c r="AJ39" s="100">
        <v>17.926323</v>
      </c>
      <c r="AK39" s="100">
        <v>18.359667999999999</v>
      </c>
      <c r="AL39" s="100">
        <v>18.445969000000002</v>
      </c>
      <c r="AM39" s="100">
        <v>17.245418999999998</v>
      </c>
      <c r="AN39" s="100">
        <v>17.296966000000001</v>
      </c>
      <c r="AO39" s="100">
        <v>18.259741999999999</v>
      </c>
      <c r="AP39" s="100">
        <v>18.542733999999999</v>
      </c>
      <c r="AQ39" s="100">
        <v>19.215741999999999</v>
      </c>
      <c r="AR39" s="100">
        <v>19.317699999999999</v>
      </c>
      <c r="AS39" s="100">
        <v>19.310483000000001</v>
      </c>
      <c r="AT39" s="100">
        <v>19.365742000000001</v>
      </c>
      <c r="AU39" s="100">
        <v>18.479268000000001</v>
      </c>
      <c r="AV39" s="100">
        <v>18.553484000000001</v>
      </c>
      <c r="AW39" s="100">
        <v>18.466366000000001</v>
      </c>
      <c r="AX39" s="100">
        <v>18.532160999999999</v>
      </c>
      <c r="AY39" s="892">
        <v>17.246708999999999</v>
      </c>
      <c r="AZ39" s="892">
        <v>17.319213999999999</v>
      </c>
      <c r="BA39" s="892">
        <v>17.963097999999999</v>
      </c>
      <c r="BB39" s="892">
        <v>18.263832000000001</v>
      </c>
      <c r="BC39" s="892">
        <v>18.988001000000001</v>
      </c>
      <c r="BD39" s="892">
        <v>19.250140736999999</v>
      </c>
      <c r="BE39" s="892">
        <v>19.230049013999999</v>
      </c>
      <c r="BF39" s="559">
        <v>19.038630000000001</v>
      </c>
      <c r="BG39" s="559">
        <v>18.40897</v>
      </c>
      <c r="BH39" s="559">
        <v>17.80369</v>
      </c>
      <c r="BI39" s="559">
        <v>17.902799999999999</v>
      </c>
      <c r="BJ39" s="559">
        <v>17.884810000000002</v>
      </c>
      <c r="BK39" s="559">
        <v>17.040510000000001</v>
      </c>
      <c r="BL39" s="559">
        <v>17.117889999999999</v>
      </c>
      <c r="BM39" s="559">
        <v>17.932539999999999</v>
      </c>
      <c r="BN39" s="559">
        <v>18.27562</v>
      </c>
      <c r="BO39" s="559">
        <v>18.752510000000001</v>
      </c>
      <c r="BP39" s="559">
        <v>18.766480000000001</v>
      </c>
      <c r="BQ39" s="559">
        <v>18.90814</v>
      </c>
      <c r="BR39" s="559">
        <v>18.847480000000001</v>
      </c>
      <c r="BS39" s="559">
        <v>18.08999</v>
      </c>
      <c r="BT39" s="559">
        <v>17.709409999999998</v>
      </c>
      <c r="BU39" s="559">
        <v>17.79007</v>
      </c>
      <c r="BV39" s="559">
        <v>17.825759999999999</v>
      </c>
    </row>
    <row r="40" spans="1:77" x14ac:dyDescent="0.2">
      <c r="A40" s="270" t="s">
        <v>239</v>
      </c>
      <c r="B40" s="565" t="s">
        <v>937</v>
      </c>
      <c r="C40" s="429">
        <v>14.541839</v>
      </c>
      <c r="D40" s="429">
        <v>12.370929</v>
      </c>
      <c r="E40" s="429">
        <v>14.387129</v>
      </c>
      <c r="F40" s="429">
        <v>15.162167</v>
      </c>
      <c r="G40" s="429">
        <v>15.595677</v>
      </c>
      <c r="H40" s="429">
        <v>16.190232999999999</v>
      </c>
      <c r="I40" s="429">
        <v>15.851839</v>
      </c>
      <c r="J40" s="429">
        <v>15.726000000000001</v>
      </c>
      <c r="K40" s="429">
        <v>15.231667</v>
      </c>
      <c r="L40" s="429">
        <v>15.045355000000001</v>
      </c>
      <c r="M40" s="429">
        <v>15.683967000000001</v>
      </c>
      <c r="N40" s="429">
        <v>15.756902999999999</v>
      </c>
      <c r="O40" s="429">
        <v>15.467677</v>
      </c>
      <c r="P40" s="429">
        <v>15.397285999999999</v>
      </c>
      <c r="Q40" s="429">
        <v>15.846807</v>
      </c>
      <c r="R40" s="429">
        <v>15.648300000000001</v>
      </c>
      <c r="S40" s="429">
        <v>16.238773999999999</v>
      </c>
      <c r="T40" s="429">
        <v>16.571000000000002</v>
      </c>
      <c r="U40" s="429">
        <v>16.358000000000001</v>
      </c>
      <c r="V40" s="429">
        <v>16.427676999999999</v>
      </c>
      <c r="W40" s="429">
        <v>16.141200000000001</v>
      </c>
      <c r="X40" s="429">
        <v>15.775807</v>
      </c>
      <c r="Y40" s="429">
        <v>16.450467</v>
      </c>
      <c r="Z40" s="429">
        <v>15.376936000000001</v>
      </c>
      <c r="AA40" s="429">
        <v>15.086548000000001</v>
      </c>
      <c r="AB40" s="429">
        <v>15.125607</v>
      </c>
      <c r="AC40" s="429">
        <v>15.512516</v>
      </c>
      <c r="AD40" s="429">
        <v>15.839833</v>
      </c>
      <c r="AE40" s="429">
        <v>16.215032000000001</v>
      </c>
      <c r="AF40" s="429">
        <v>16.406133000000001</v>
      </c>
      <c r="AG40" s="429">
        <v>16.627967999999999</v>
      </c>
      <c r="AH40" s="429">
        <v>16.689484</v>
      </c>
      <c r="AI40" s="429">
        <v>16.2393</v>
      </c>
      <c r="AJ40" s="429">
        <v>15.356903000000001</v>
      </c>
      <c r="AK40" s="429">
        <v>15.937167000000001</v>
      </c>
      <c r="AL40" s="429">
        <v>16.501839</v>
      </c>
      <c r="AM40" s="429">
        <v>15.399387000000001</v>
      </c>
      <c r="AN40" s="429">
        <v>14.881862</v>
      </c>
      <c r="AO40" s="429">
        <v>15.864613</v>
      </c>
      <c r="AP40" s="429">
        <v>15.881767</v>
      </c>
      <c r="AQ40" s="429">
        <v>16.718484</v>
      </c>
      <c r="AR40" s="429">
        <v>16.814867</v>
      </c>
      <c r="AS40" s="429">
        <v>16.568290000000001</v>
      </c>
      <c r="AT40" s="429">
        <v>16.838709999999999</v>
      </c>
      <c r="AU40" s="429">
        <v>16.200566999999999</v>
      </c>
      <c r="AV40" s="429">
        <v>16.120161</v>
      </c>
      <c r="AW40" s="429">
        <v>16.553699999999999</v>
      </c>
      <c r="AX40" s="429">
        <v>16.772129</v>
      </c>
      <c r="AY40" s="874">
        <v>15.737</v>
      </c>
      <c r="AZ40" s="874">
        <v>15.357393</v>
      </c>
      <c r="BA40" s="874">
        <v>15.829644999999999</v>
      </c>
      <c r="BB40" s="874">
        <v>16.090599999999998</v>
      </c>
      <c r="BC40" s="874">
        <v>16.723580999999999</v>
      </c>
      <c r="BD40" s="874">
        <v>17.027733333</v>
      </c>
      <c r="BE40" s="874">
        <v>16.959935483999999</v>
      </c>
      <c r="BF40" s="352">
        <v>16.648869999999999</v>
      </c>
      <c r="BG40" s="352">
        <v>16.03997</v>
      </c>
      <c r="BH40" s="352">
        <v>15.336449999999999</v>
      </c>
      <c r="BI40" s="352">
        <v>15.91658</v>
      </c>
      <c r="BJ40" s="352">
        <v>15.9838</v>
      </c>
      <c r="BK40" s="352">
        <v>15.43153</v>
      </c>
      <c r="BL40" s="352">
        <v>15.114409999999999</v>
      </c>
      <c r="BM40" s="352">
        <v>15.718629999999999</v>
      </c>
      <c r="BN40" s="352">
        <v>15.890140000000001</v>
      </c>
      <c r="BO40" s="352">
        <v>16.301220000000001</v>
      </c>
      <c r="BP40" s="352">
        <v>16.341249999999999</v>
      </c>
      <c r="BQ40" s="352">
        <v>16.495190000000001</v>
      </c>
      <c r="BR40" s="352">
        <v>16.405529999999999</v>
      </c>
      <c r="BS40" s="352">
        <v>15.770759999999999</v>
      </c>
      <c r="BT40" s="352">
        <v>15.26092</v>
      </c>
      <c r="BU40" s="352">
        <v>15.741390000000001</v>
      </c>
      <c r="BV40" s="352">
        <v>15.895569999999999</v>
      </c>
    </row>
    <row r="41" spans="1:77" x14ac:dyDescent="0.2">
      <c r="A41" s="270" t="s">
        <v>535</v>
      </c>
      <c r="B41" s="565" t="s">
        <v>1147</v>
      </c>
      <c r="C41" s="429">
        <v>0.59341900000000003</v>
      </c>
      <c r="D41" s="429">
        <v>0.48278599999999999</v>
      </c>
      <c r="E41" s="429">
        <v>0.52032299999999998</v>
      </c>
      <c r="F41" s="429">
        <v>0.45146700000000001</v>
      </c>
      <c r="G41" s="429">
        <v>0.43029000000000001</v>
      </c>
      <c r="H41" s="429">
        <v>0.41423300000000002</v>
      </c>
      <c r="I41" s="429">
        <v>0.43203200000000003</v>
      </c>
      <c r="J41" s="429">
        <v>0.43338700000000002</v>
      </c>
      <c r="K41" s="429">
        <v>0.54430000000000001</v>
      </c>
      <c r="L41" s="429">
        <v>0.69641900000000001</v>
      </c>
      <c r="M41" s="429">
        <v>0.77470000000000006</v>
      </c>
      <c r="N41" s="429">
        <v>0.80593599999999999</v>
      </c>
      <c r="O41" s="429">
        <v>0.65322599999999997</v>
      </c>
      <c r="P41" s="429">
        <v>0.59253599999999995</v>
      </c>
      <c r="Q41" s="429">
        <v>0.53151599999999999</v>
      </c>
      <c r="R41" s="429">
        <v>0.46949999999999997</v>
      </c>
      <c r="S41" s="429">
        <v>0.45261299999999999</v>
      </c>
      <c r="T41" s="429">
        <v>0.43890000000000001</v>
      </c>
      <c r="U41" s="429">
        <v>0.47387099999999999</v>
      </c>
      <c r="V41" s="429">
        <v>0.48696800000000001</v>
      </c>
      <c r="W41" s="429">
        <v>0.60746699999999998</v>
      </c>
      <c r="X41" s="429">
        <v>0.64980700000000002</v>
      </c>
      <c r="Y41" s="429">
        <v>0.73766699999999996</v>
      </c>
      <c r="Z41" s="429">
        <v>0.72506499999999996</v>
      </c>
      <c r="AA41" s="429">
        <v>0.74316099999999996</v>
      </c>
      <c r="AB41" s="429">
        <v>0.685643</v>
      </c>
      <c r="AC41" s="429">
        <v>0.55525800000000003</v>
      </c>
      <c r="AD41" s="429">
        <v>0.4975</v>
      </c>
      <c r="AE41" s="429">
        <v>0.47541899999999998</v>
      </c>
      <c r="AF41" s="429">
        <v>0.50119999999999998</v>
      </c>
      <c r="AG41" s="429">
        <v>0.46858100000000003</v>
      </c>
      <c r="AH41" s="429">
        <v>0.52141899999999997</v>
      </c>
      <c r="AI41" s="429">
        <v>0.68156700000000003</v>
      </c>
      <c r="AJ41" s="429">
        <v>0.75222599999999995</v>
      </c>
      <c r="AK41" s="429">
        <v>0.79616699999999996</v>
      </c>
      <c r="AL41" s="429">
        <v>0.79680700000000004</v>
      </c>
      <c r="AM41" s="429">
        <v>0.72299999999999998</v>
      </c>
      <c r="AN41" s="429">
        <v>0.69196599999999997</v>
      </c>
      <c r="AO41" s="429">
        <v>0.64371</v>
      </c>
      <c r="AP41" s="429">
        <v>0.59766699999999995</v>
      </c>
      <c r="AQ41" s="429">
        <v>0.54177399999999998</v>
      </c>
      <c r="AR41" s="429">
        <v>0.526833</v>
      </c>
      <c r="AS41" s="429">
        <v>0.51416099999999998</v>
      </c>
      <c r="AT41" s="429">
        <v>0.57241900000000001</v>
      </c>
      <c r="AU41" s="429">
        <v>0.71076700000000004</v>
      </c>
      <c r="AV41" s="429">
        <v>0.74183900000000003</v>
      </c>
      <c r="AW41" s="429">
        <v>0.7964</v>
      </c>
      <c r="AX41" s="429">
        <v>0.75861299999999998</v>
      </c>
      <c r="AY41" s="874">
        <v>0.66506500000000002</v>
      </c>
      <c r="AZ41" s="874">
        <v>0.61832100000000001</v>
      </c>
      <c r="BA41" s="874">
        <v>0.52580700000000002</v>
      </c>
      <c r="BB41" s="874">
        <v>0.51033300000000004</v>
      </c>
      <c r="BC41" s="874">
        <v>0.49593599999999999</v>
      </c>
      <c r="BD41" s="874">
        <v>0.44704519999999998</v>
      </c>
      <c r="BE41" s="874">
        <v>0.44051820000000003</v>
      </c>
      <c r="BF41" s="352">
        <v>0.48003119999999999</v>
      </c>
      <c r="BG41" s="352">
        <v>0.62941320000000001</v>
      </c>
      <c r="BH41" s="352">
        <v>0.7130919</v>
      </c>
      <c r="BI41" s="352">
        <v>0.73446920000000004</v>
      </c>
      <c r="BJ41" s="352">
        <v>0.74387159999999997</v>
      </c>
      <c r="BK41" s="352">
        <v>0.71368589999999998</v>
      </c>
      <c r="BL41" s="352">
        <v>0.65129720000000002</v>
      </c>
      <c r="BM41" s="352">
        <v>0.56731039999999999</v>
      </c>
      <c r="BN41" s="352">
        <v>0.51431009999999999</v>
      </c>
      <c r="BO41" s="352">
        <v>0.47976069999999998</v>
      </c>
      <c r="BP41" s="352">
        <v>0.48126449999999998</v>
      </c>
      <c r="BQ41" s="352">
        <v>0.48832049999999999</v>
      </c>
      <c r="BR41" s="352">
        <v>0.50795889999999999</v>
      </c>
      <c r="BS41" s="352">
        <v>0.64205849999999998</v>
      </c>
      <c r="BT41" s="352">
        <v>0.7140301</v>
      </c>
      <c r="BU41" s="352">
        <v>0.73444149999999997</v>
      </c>
      <c r="BV41" s="352">
        <v>0.74182539999999997</v>
      </c>
    </row>
    <row r="42" spans="1:77" ht="11.1" customHeight="1" x14ac:dyDescent="0.2">
      <c r="A42" s="270" t="s">
        <v>497</v>
      </c>
      <c r="B42" s="565" t="s">
        <v>1148</v>
      </c>
      <c r="C42" s="429">
        <v>1.0294190000000001</v>
      </c>
      <c r="D42" s="429">
        <v>1.0139290000000001</v>
      </c>
      <c r="E42" s="429">
        <v>1.1185160000000001</v>
      </c>
      <c r="F42" s="429">
        <v>1.1670670000000001</v>
      </c>
      <c r="G42" s="429">
        <v>1.184194</v>
      </c>
      <c r="H42" s="429">
        <v>1.210267</v>
      </c>
      <c r="I42" s="429">
        <v>1.2045159999999999</v>
      </c>
      <c r="J42" s="429">
        <v>1.2005809999999999</v>
      </c>
      <c r="K42" s="429">
        <v>1.1911670000000001</v>
      </c>
      <c r="L42" s="429">
        <v>1.1747099999999999</v>
      </c>
      <c r="M42" s="429">
        <v>1.179</v>
      </c>
      <c r="N42" s="429">
        <v>1.180677</v>
      </c>
      <c r="O42" s="429">
        <v>1.0839030000000001</v>
      </c>
      <c r="P42" s="429">
        <v>1.1350709999999999</v>
      </c>
      <c r="Q42" s="429">
        <v>1.1663870000000001</v>
      </c>
      <c r="R42" s="429">
        <v>1.1906330000000001</v>
      </c>
      <c r="S42" s="429">
        <v>1.2010000000000001</v>
      </c>
      <c r="T42" s="429">
        <v>1.2102329999999999</v>
      </c>
      <c r="U42" s="429">
        <v>1.1805159999999999</v>
      </c>
      <c r="V42" s="429">
        <v>1.205452</v>
      </c>
      <c r="W42" s="429">
        <v>1.1923999999999999</v>
      </c>
      <c r="X42" s="429">
        <v>1.1802900000000001</v>
      </c>
      <c r="Y42" s="429">
        <v>1.1786669999999999</v>
      </c>
      <c r="Z42" s="429">
        <v>1.148129</v>
      </c>
      <c r="AA42" s="429">
        <v>1.1026450000000001</v>
      </c>
      <c r="AB42" s="429">
        <v>1.1352139999999999</v>
      </c>
      <c r="AC42" s="429">
        <v>1.1557740000000001</v>
      </c>
      <c r="AD42" s="429">
        <v>1.1686000000000001</v>
      </c>
      <c r="AE42" s="429">
        <v>1.218645</v>
      </c>
      <c r="AF42" s="429">
        <v>1.2242</v>
      </c>
      <c r="AG42" s="429">
        <v>1.198194</v>
      </c>
      <c r="AH42" s="429">
        <v>1.235258</v>
      </c>
      <c r="AI42" s="429">
        <v>1.193433</v>
      </c>
      <c r="AJ42" s="429">
        <v>1.1958709999999999</v>
      </c>
      <c r="AK42" s="429">
        <v>1.1888669999999999</v>
      </c>
      <c r="AL42" s="429">
        <v>1.1564190000000001</v>
      </c>
      <c r="AM42" s="429">
        <v>1.0974839999999999</v>
      </c>
      <c r="AN42" s="429">
        <v>1.111345</v>
      </c>
      <c r="AO42" s="429">
        <v>1.1604190000000001</v>
      </c>
      <c r="AP42" s="429">
        <v>1.201633</v>
      </c>
      <c r="AQ42" s="429">
        <v>1.2137100000000001</v>
      </c>
      <c r="AR42" s="429">
        <v>1.1985330000000001</v>
      </c>
      <c r="AS42" s="429">
        <v>1.1985479999999999</v>
      </c>
      <c r="AT42" s="429">
        <v>1.213484</v>
      </c>
      <c r="AU42" s="429">
        <v>1.1742669999999999</v>
      </c>
      <c r="AV42" s="429">
        <v>1.198871</v>
      </c>
      <c r="AW42" s="429">
        <v>1.1681330000000001</v>
      </c>
      <c r="AX42" s="429">
        <v>1.168839</v>
      </c>
      <c r="AY42" s="874">
        <v>1.093161</v>
      </c>
      <c r="AZ42" s="874">
        <v>1.1087499999999999</v>
      </c>
      <c r="BA42" s="874">
        <v>1.1333549999999999</v>
      </c>
      <c r="BB42" s="874">
        <v>1.1593329999999999</v>
      </c>
      <c r="BC42" s="874">
        <v>1.1822900000000001</v>
      </c>
      <c r="BD42" s="874">
        <v>1.186631</v>
      </c>
      <c r="BE42" s="874">
        <v>1.1930618</v>
      </c>
      <c r="BF42" s="352">
        <v>1.182299</v>
      </c>
      <c r="BG42" s="352">
        <v>1.1576740000000001</v>
      </c>
      <c r="BH42" s="352">
        <v>1.1682950000000001</v>
      </c>
      <c r="BI42" s="352">
        <v>1.161659</v>
      </c>
      <c r="BJ42" s="352">
        <v>1.138687</v>
      </c>
      <c r="BK42" s="352">
        <v>1.098654</v>
      </c>
      <c r="BL42" s="352">
        <v>1.111931</v>
      </c>
      <c r="BM42" s="352">
        <v>1.150928</v>
      </c>
      <c r="BN42" s="352">
        <v>1.1737629999999999</v>
      </c>
      <c r="BO42" s="352">
        <v>1.1896720000000001</v>
      </c>
      <c r="BP42" s="352">
        <v>1.1908589999999999</v>
      </c>
      <c r="BQ42" s="352">
        <v>1.1950769999999999</v>
      </c>
      <c r="BR42" s="352">
        <v>1.181168</v>
      </c>
      <c r="BS42" s="352">
        <v>1.1543289999999999</v>
      </c>
      <c r="BT42" s="352">
        <v>1.1662999999999999</v>
      </c>
      <c r="BU42" s="352">
        <v>1.1626460000000001</v>
      </c>
      <c r="BV42" s="352">
        <v>1.144183</v>
      </c>
      <c r="BX42" s="303"/>
      <c r="BY42" s="303"/>
    </row>
    <row r="43" spans="1:77" ht="11.1" customHeight="1" x14ac:dyDescent="0.2">
      <c r="A43" s="270" t="s">
        <v>445</v>
      </c>
      <c r="B43" s="565" t="s">
        <v>1109</v>
      </c>
      <c r="C43" s="429">
        <v>-7.1581000000000006E-2</v>
      </c>
      <c r="D43" s="429">
        <v>-0.104821</v>
      </c>
      <c r="E43" s="429">
        <v>-2.8000000000000001E-2</v>
      </c>
      <c r="F43" s="429">
        <v>5.1400000000000001E-2</v>
      </c>
      <c r="G43" s="429">
        <v>0.31483899999999998</v>
      </c>
      <c r="H43" s="429">
        <v>0.34253299999999998</v>
      </c>
      <c r="I43" s="429">
        <v>0.45500000000000002</v>
      </c>
      <c r="J43" s="429">
        <v>0.42406500000000003</v>
      </c>
      <c r="K43" s="429">
        <v>8.5133E-2</v>
      </c>
      <c r="L43" s="429">
        <v>6.8644999999999998E-2</v>
      </c>
      <c r="M43" s="429">
        <v>0.21143300000000001</v>
      </c>
      <c r="N43" s="429">
        <v>0.34732299999999999</v>
      </c>
      <c r="O43" s="429">
        <v>-3.5418999999999999E-2</v>
      </c>
      <c r="P43" s="429">
        <v>-0.124643</v>
      </c>
      <c r="Q43" s="429">
        <v>-3.6354999999999998E-2</v>
      </c>
      <c r="R43" s="429">
        <v>0.26826699999999998</v>
      </c>
      <c r="S43" s="429">
        <v>9.2710000000000001E-2</v>
      </c>
      <c r="T43" s="429">
        <v>0.27839999999999998</v>
      </c>
      <c r="U43" s="429">
        <v>0.33796799999999999</v>
      </c>
      <c r="V43" s="429">
        <v>0.164742</v>
      </c>
      <c r="W43" s="429">
        <v>0.222467</v>
      </c>
      <c r="X43" s="429">
        <v>0.14651600000000001</v>
      </c>
      <c r="Y43" s="429">
        <v>0.20039999999999999</v>
      </c>
      <c r="Z43" s="429">
        <v>0.106548</v>
      </c>
      <c r="AA43" s="429">
        <v>0.27996799999999999</v>
      </c>
      <c r="AB43" s="429">
        <v>0.19900000000000001</v>
      </c>
      <c r="AC43" s="429">
        <v>9.6064999999999998E-2</v>
      </c>
      <c r="AD43" s="429">
        <v>0.1172</v>
      </c>
      <c r="AE43" s="429">
        <v>0.27161299999999999</v>
      </c>
      <c r="AF43" s="429">
        <v>0.19703300000000001</v>
      </c>
      <c r="AG43" s="429">
        <v>8.6999999999999994E-2</v>
      </c>
      <c r="AH43" s="429">
        <v>1.0742E-2</v>
      </c>
      <c r="AI43" s="429">
        <v>-0.13206699999999999</v>
      </c>
      <c r="AJ43" s="429">
        <v>-0.12664500000000001</v>
      </c>
      <c r="AK43" s="429">
        <v>0.17313300000000001</v>
      </c>
      <c r="AL43" s="429">
        <v>0.29932300000000001</v>
      </c>
      <c r="AM43" s="429">
        <v>0.11103200000000001</v>
      </c>
      <c r="AN43" s="429">
        <v>-0.28562100000000001</v>
      </c>
      <c r="AO43" s="429">
        <v>6.9741999999999998E-2</v>
      </c>
      <c r="AP43" s="429">
        <v>6.5933000000000005E-2</v>
      </c>
      <c r="AQ43" s="429">
        <v>5.3741999999999998E-2</v>
      </c>
      <c r="AR43" s="429">
        <v>0.13783300000000001</v>
      </c>
      <c r="AS43" s="429">
        <v>0.239097</v>
      </c>
      <c r="AT43" s="429">
        <v>9.2773999999999995E-2</v>
      </c>
      <c r="AU43" s="429">
        <v>-8.3233000000000001E-2</v>
      </c>
      <c r="AV43" s="429">
        <v>-0.160194</v>
      </c>
      <c r="AW43" s="429">
        <v>-9.8266999999999993E-2</v>
      </c>
      <c r="AX43" s="429">
        <v>-2.7968E-2</v>
      </c>
      <c r="AY43" s="874">
        <v>-8.5355E-2</v>
      </c>
      <c r="AZ43" s="874">
        <v>-0.18625</v>
      </c>
      <c r="BA43" s="874">
        <v>-0.22425800000000001</v>
      </c>
      <c r="BB43" s="874">
        <v>-0.26136700000000002</v>
      </c>
      <c r="BC43" s="874">
        <v>-3.3548000000000001E-2</v>
      </c>
      <c r="BD43" s="874">
        <v>0.10423</v>
      </c>
      <c r="BE43" s="874">
        <v>8.2195767742000006E-2</v>
      </c>
      <c r="BF43" s="352">
        <v>5.3388699999999997E-2</v>
      </c>
      <c r="BG43" s="352">
        <v>8.5121099999999998E-3</v>
      </c>
      <c r="BH43" s="352">
        <v>-3.2105099999999998E-2</v>
      </c>
      <c r="BI43" s="352">
        <v>2.0054300000000001E-2</v>
      </c>
      <c r="BJ43" s="352">
        <v>7.5722200000000002E-3</v>
      </c>
      <c r="BK43" s="352">
        <v>-0.19518340000000001</v>
      </c>
      <c r="BL43" s="352">
        <v>-0.15707399999999999</v>
      </c>
      <c r="BM43" s="352">
        <v>-9.9147399999999997E-2</v>
      </c>
      <c r="BN43" s="352">
        <v>-5.06717E-2</v>
      </c>
      <c r="BO43" s="352">
        <v>-1.90104E-2</v>
      </c>
      <c r="BP43" s="352">
        <v>4.9948899999999997E-2</v>
      </c>
      <c r="BQ43" s="352">
        <v>9.2266899999999999E-2</v>
      </c>
      <c r="BR43" s="352">
        <v>3.4841299999999999E-2</v>
      </c>
      <c r="BS43" s="352">
        <v>-5.4621700000000002E-2</v>
      </c>
      <c r="BT43" s="352">
        <v>-0.10199419999999999</v>
      </c>
      <c r="BU43" s="352">
        <v>-2.6314600000000002E-4</v>
      </c>
      <c r="BV43" s="352">
        <v>1.07472E-2</v>
      </c>
      <c r="BX43" s="304"/>
      <c r="BY43" s="304"/>
    </row>
    <row r="44" spans="1:77" ht="11.1" customHeight="1" x14ac:dyDescent="0.2">
      <c r="A44" s="270" t="s">
        <v>446</v>
      </c>
      <c r="B44" s="565" t="s">
        <v>1111</v>
      </c>
      <c r="C44" s="429">
        <v>0.107387</v>
      </c>
      <c r="D44" s="429">
        <v>1.03</v>
      </c>
      <c r="E44" s="429">
        <v>0.98664499999999999</v>
      </c>
      <c r="F44" s="429">
        <v>1.0085999999999999</v>
      </c>
      <c r="G44" s="429">
        <v>0.92358099999999999</v>
      </c>
      <c r="H44" s="429">
        <v>0.84203300000000003</v>
      </c>
      <c r="I44" s="429">
        <v>0.87770999999999999</v>
      </c>
      <c r="J44" s="429">
        <v>0.80500000000000005</v>
      </c>
      <c r="K44" s="429">
        <v>0.76090000000000002</v>
      </c>
      <c r="L44" s="429">
        <v>0.71319399999999999</v>
      </c>
      <c r="M44" s="429">
        <v>0.2135</v>
      </c>
      <c r="N44" s="429">
        <v>-9.1226000000000002E-2</v>
      </c>
      <c r="O44" s="429">
        <v>-0.28480699999999998</v>
      </c>
      <c r="P44" s="429">
        <v>0.51778599999999997</v>
      </c>
      <c r="Q44" s="429">
        <v>0.67396800000000001</v>
      </c>
      <c r="R44" s="429">
        <v>0.82523299999999999</v>
      </c>
      <c r="S44" s="429">
        <v>0.97796799999999995</v>
      </c>
      <c r="T44" s="429">
        <v>0.63149999999999995</v>
      </c>
      <c r="U44" s="429">
        <v>0.504</v>
      </c>
      <c r="V44" s="429">
        <v>0.83390299999999995</v>
      </c>
      <c r="W44" s="429">
        <v>0.58553299999999997</v>
      </c>
      <c r="X44" s="429">
        <v>0.47912900000000003</v>
      </c>
      <c r="Y44" s="429">
        <v>5.6333000000000001E-2</v>
      </c>
      <c r="Z44" s="429">
        <v>0.32074200000000003</v>
      </c>
      <c r="AA44" s="429">
        <v>-0.128</v>
      </c>
      <c r="AB44" s="429">
        <v>0.34667900000000001</v>
      </c>
      <c r="AC44" s="429">
        <v>0.84722600000000003</v>
      </c>
      <c r="AD44" s="429">
        <v>0.86990000000000001</v>
      </c>
      <c r="AE44" s="429">
        <v>0.89632299999999998</v>
      </c>
      <c r="AF44" s="429">
        <v>0.771733</v>
      </c>
      <c r="AG44" s="429">
        <v>0.66674199999999995</v>
      </c>
      <c r="AH44" s="429">
        <v>0.74212900000000004</v>
      </c>
      <c r="AI44" s="429">
        <v>0.49440000000000001</v>
      </c>
      <c r="AJ44" s="429">
        <v>0.747807</v>
      </c>
      <c r="AK44" s="429">
        <v>0.26436700000000002</v>
      </c>
      <c r="AL44" s="429">
        <v>-0.308645</v>
      </c>
      <c r="AM44" s="429">
        <v>-8.5968000000000003E-2</v>
      </c>
      <c r="AN44" s="429">
        <v>0.89696600000000004</v>
      </c>
      <c r="AO44" s="429">
        <v>0.52058099999999996</v>
      </c>
      <c r="AP44" s="429">
        <v>0.79546700000000004</v>
      </c>
      <c r="AQ44" s="429">
        <v>0.68738699999999997</v>
      </c>
      <c r="AR44" s="429">
        <v>0.63966699999999999</v>
      </c>
      <c r="AS44" s="429">
        <v>0.78971000000000002</v>
      </c>
      <c r="AT44" s="429">
        <v>0.64816099999999999</v>
      </c>
      <c r="AU44" s="429">
        <v>0.47583300000000001</v>
      </c>
      <c r="AV44" s="429">
        <v>0.65232299999999999</v>
      </c>
      <c r="AW44" s="429">
        <v>4.5567000000000003E-2</v>
      </c>
      <c r="AX44" s="429">
        <v>-0.140097</v>
      </c>
      <c r="AY44" s="874">
        <v>-0.163323</v>
      </c>
      <c r="AZ44" s="874">
        <v>0.420429</v>
      </c>
      <c r="BA44" s="874">
        <v>0.69796800000000003</v>
      </c>
      <c r="BB44" s="874">
        <v>0.76483299999999999</v>
      </c>
      <c r="BC44" s="874">
        <v>0.619807</v>
      </c>
      <c r="BD44" s="874">
        <v>0.48406666666999998</v>
      </c>
      <c r="BE44" s="874">
        <v>0.55390322580999996</v>
      </c>
      <c r="BF44" s="352">
        <v>0.67360640000000005</v>
      </c>
      <c r="BG44" s="352">
        <v>0.57296570000000002</v>
      </c>
      <c r="BH44" s="352">
        <v>0.61752450000000003</v>
      </c>
      <c r="BI44" s="352">
        <v>6.9607500000000003E-2</v>
      </c>
      <c r="BJ44" s="352">
        <v>1.04371E-2</v>
      </c>
      <c r="BK44" s="352">
        <v>-8.6068099999999995E-3</v>
      </c>
      <c r="BL44" s="352">
        <v>0.39689049999999998</v>
      </c>
      <c r="BM44" s="352">
        <v>0.59438429999999998</v>
      </c>
      <c r="BN44" s="352">
        <v>0.74764439999999999</v>
      </c>
      <c r="BO44" s="352">
        <v>0.80042820000000003</v>
      </c>
      <c r="BP44" s="352">
        <v>0.70272769999999996</v>
      </c>
      <c r="BQ44" s="352">
        <v>0.63684370000000001</v>
      </c>
      <c r="BR44" s="352">
        <v>0.71754819999999997</v>
      </c>
      <c r="BS44" s="352">
        <v>0.57702089999999995</v>
      </c>
      <c r="BT44" s="352">
        <v>0.66971840000000005</v>
      </c>
      <c r="BU44" s="352">
        <v>0.15141779999999999</v>
      </c>
      <c r="BV44" s="352">
        <v>3.2997899999999997E-2</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874"/>
      <c r="AZ45" s="874"/>
      <c r="BA45" s="874"/>
      <c r="BB45" s="874"/>
      <c r="BC45" s="874"/>
      <c r="BD45" s="874"/>
      <c r="BE45" s="874"/>
      <c r="BF45" s="352"/>
      <c r="BG45" s="352"/>
      <c r="BH45" s="352"/>
      <c r="BI45" s="3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241</v>
      </c>
      <c r="B46" s="566" t="s">
        <v>1149</v>
      </c>
      <c r="C46" s="100">
        <v>0.88864399999999999</v>
      </c>
      <c r="D46" s="100">
        <v>0.78028500000000001</v>
      </c>
      <c r="E46" s="100">
        <v>0.86464600000000003</v>
      </c>
      <c r="F46" s="100">
        <v>0.93716600000000005</v>
      </c>
      <c r="G46" s="100">
        <v>1.0375490000000001</v>
      </c>
      <c r="H46" s="100">
        <v>0.95299900000000004</v>
      </c>
      <c r="I46" s="100">
        <v>0.94864599999999999</v>
      </c>
      <c r="J46" s="100">
        <v>0.98896799999999996</v>
      </c>
      <c r="K46" s="100">
        <v>0.93493199999999999</v>
      </c>
      <c r="L46" s="100">
        <v>1.0131289999999999</v>
      </c>
      <c r="M46" s="100">
        <v>1.0127679999999999</v>
      </c>
      <c r="N46" s="100">
        <v>1.0919380000000001</v>
      </c>
      <c r="O46" s="100">
        <v>0.98848599999999998</v>
      </c>
      <c r="P46" s="100">
        <v>0.92403500000000005</v>
      </c>
      <c r="Q46" s="100">
        <v>1.004067</v>
      </c>
      <c r="R46" s="100">
        <v>1.0501659999999999</v>
      </c>
      <c r="S46" s="100">
        <v>1.0867089999999999</v>
      </c>
      <c r="T46" s="100">
        <v>1.1109009999999999</v>
      </c>
      <c r="U46" s="100">
        <v>1.100482</v>
      </c>
      <c r="V46" s="100">
        <v>1.01013</v>
      </c>
      <c r="W46" s="100">
        <v>1.081998</v>
      </c>
      <c r="X46" s="100">
        <v>1.0138050000000001</v>
      </c>
      <c r="Y46" s="100">
        <v>1.023299</v>
      </c>
      <c r="Z46" s="100">
        <v>0.98570899999999995</v>
      </c>
      <c r="AA46" s="100">
        <v>1.0314540000000001</v>
      </c>
      <c r="AB46" s="100">
        <v>0.95485799999999998</v>
      </c>
      <c r="AC46" s="100">
        <v>0.92438900000000002</v>
      </c>
      <c r="AD46" s="100">
        <v>1.008634</v>
      </c>
      <c r="AE46" s="100">
        <v>0.93196699999999999</v>
      </c>
      <c r="AF46" s="100">
        <v>1.049633</v>
      </c>
      <c r="AG46" s="100">
        <v>1.04413</v>
      </c>
      <c r="AH46" s="100">
        <v>1.0708070000000001</v>
      </c>
      <c r="AI46" s="100">
        <v>1.0710679999999999</v>
      </c>
      <c r="AJ46" s="100">
        <v>1.0310319999999999</v>
      </c>
      <c r="AK46" s="100">
        <v>1.054665</v>
      </c>
      <c r="AL46" s="100">
        <v>1.065612</v>
      </c>
      <c r="AM46" s="100">
        <v>0.97716400000000003</v>
      </c>
      <c r="AN46" s="100">
        <v>0.84710300000000005</v>
      </c>
      <c r="AO46" s="100">
        <v>0.91032400000000002</v>
      </c>
      <c r="AP46" s="100">
        <v>0.97086600000000001</v>
      </c>
      <c r="AQ46" s="100">
        <v>0.96413000000000004</v>
      </c>
      <c r="AR46" s="100">
        <v>0.97590100000000002</v>
      </c>
      <c r="AS46" s="100">
        <v>0.93051600000000001</v>
      </c>
      <c r="AT46" s="100">
        <v>1.0084850000000001</v>
      </c>
      <c r="AU46" s="100">
        <v>0.987564</v>
      </c>
      <c r="AV46" s="100">
        <v>1.0095499999999999</v>
      </c>
      <c r="AW46" s="100">
        <v>1.0266999999999999</v>
      </c>
      <c r="AX46" s="100">
        <v>1.013808</v>
      </c>
      <c r="AY46" s="892">
        <v>0.96013099999999996</v>
      </c>
      <c r="AZ46" s="892">
        <v>0.94250100000000003</v>
      </c>
      <c r="BA46" s="892">
        <v>0.91890300000000003</v>
      </c>
      <c r="BB46" s="892">
        <v>0.93333500000000003</v>
      </c>
      <c r="BC46" s="892">
        <v>1.065742</v>
      </c>
      <c r="BD46" s="892">
        <v>0.97613499999999997</v>
      </c>
      <c r="BE46" s="892">
        <v>1.029941</v>
      </c>
      <c r="BF46" s="559">
        <v>1.0409440000000001</v>
      </c>
      <c r="BG46" s="559">
        <v>1.0021</v>
      </c>
      <c r="BH46" s="559">
        <v>0.98911099999999996</v>
      </c>
      <c r="BI46" s="559">
        <v>1.019679</v>
      </c>
      <c r="BJ46" s="559">
        <v>1.012794</v>
      </c>
      <c r="BK46" s="559">
        <v>0.96309480000000003</v>
      </c>
      <c r="BL46" s="559">
        <v>0.91346649999999996</v>
      </c>
      <c r="BM46" s="559">
        <v>0.93777569999999999</v>
      </c>
      <c r="BN46" s="559">
        <v>0.96774800000000005</v>
      </c>
      <c r="BO46" s="559">
        <v>0.97287009999999996</v>
      </c>
      <c r="BP46" s="559">
        <v>0.98498070000000004</v>
      </c>
      <c r="BQ46" s="559">
        <v>0.99490469999999998</v>
      </c>
      <c r="BR46" s="559">
        <v>1.0041</v>
      </c>
      <c r="BS46" s="559">
        <v>0.96193640000000002</v>
      </c>
      <c r="BT46" s="559">
        <v>0.96368299999999996</v>
      </c>
      <c r="BU46" s="559">
        <v>0.99091130000000005</v>
      </c>
      <c r="BV46" s="559">
        <v>0.99262510000000004</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874"/>
      <c r="AZ47" s="874"/>
      <c r="BA47" s="874"/>
      <c r="BB47" s="874"/>
      <c r="BC47" s="874"/>
      <c r="BD47" s="874"/>
      <c r="BE47" s="874"/>
      <c r="BF47" s="352"/>
      <c r="BG47" s="352"/>
      <c r="BH47" s="352"/>
      <c r="BI47" s="3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453</v>
      </c>
      <c r="B48" s="566" t="s">
        <v>1150</v>
      </c>
      <c r="C48" s="100">
        <v>17.089708000000002</v>
      </c>
      <c r="D48" s="100">
        <v>15.573465000000001</v>
      </c>
      <c r="E48" s="100">
        <v>17.84984</v>
      </c>
      <c r="F48" s="100">
        <v>18.778099999999998</v>
      </c>
      <c r="G48" s="100">
        <v>19.486711</v>
      </c>
      <c r="H48" s="100">
        <v>19.952731</v>
      </c>
      <c r="I48" s="100">
        <v>19.770517000000002</v>
      </c>
      <c r="J48" s="100">
        <v>19.578258999999999</v>
      </c>
      <c r="K48" s="100">
        <v>18.748432000000001</v>
      </c>
      <c r="L48" s="100">
        <v>18.711807</v>
      </c>
      <c r="M48" s="100">
        <v>19.075835000000001</v>
      </c>
      <c r="N48" s="100">
        <v>19.092196000000001</v>
      </c>
      <c r="O48" s="100">
        <v>17.873227</v>
      </c>
      <c r="P48" s="100">
        <v>18.442070999999999</v>
      </c>
      <c r="Q48" s="100">
        <v>19.186906</v>
      </c>
      <c r="R48" s="100">
        <v>19.452466000000001</v>
      </c>
      <c r="S48" s="100">
        <v>20.050032000000002</v>
      </c>
      <c r="T48" s="100">
        <v>20.240933999999999</v>
      </c>
      <c r="U48" s="100">
        <v>19.954868999999999</v>
      </c>
      <c r="V48" s="100">
        <v>20.129581999999999</v>
      </c>
      <c r="W48" s="100">
        <v>19.831631999999999</v>
      </c>
      <c r="X48" s="100">
        <v>19.245999000000001</v>
      </c>
      <c r="Y48" s="100">
        <v>19.647133</v>
      </c>
      <c r="Z48" s="100">
        <v>18.663581000000001</v>
      </c>
      <c r="AA48" s="100">
        <v>18.116323999999999</v>
      </c>
      <c r="AB48" s="100">
        <v>18.447787000000002</v>
      </c>
      <c r="AC48" s="100">
        <v>19.091422000000001</v>
      </c>
      <c r="AD48" s="100">
        <v>19.501434</v>
      </c>
      <c r="AE48" s="100">
        <v>20.009385999999999</v>
      </c>
      <c r="AF48" s="100">
        <v>20.150465000000001</v>
      </c>
      <c r="AG48" s="100">
        <v>20.093422</v>
      </c>
      <c r="AH48" s="100">
        <v>20.270548999999999</v>
      </c>
      <c r="AI48" s="100">
        <v>19.548200999999999</v>
      </c>
      <c r="AJ48" s="100">
        <v>18.957355</v>
      </c>
      <c r="AK48" s="100">
        <v>19.414332999999999</v>
      </c>
      <c r="AL48" s="100">
        <v>19.511581</v>
      </c>
      <c r="AM48" s="100">
        <v>18.222583</v>
      </c>
      <c r="AN48" s="100">
        <v>18.144068999999998</v>
      </c>
      <c r="AO48" s="100">
        <v>19.170065999999998</v>
      </c>
      <c r="AP48" s="100">
        <v>19.5136</v>
      </c>
      <c r="AQ48" s="100">
        <v>20.179872</v>
      </c>
      <c r="AR48" s="100">
        <v>20.293600999999999</v>
      </c>
      <c r="AS48" s="100">
        <v>20.240998999999999</v>
      </c>
      <c r="AT48" s="100">
        <v>20.374227000000001</v>
      </c>
      <c r="AU48" s="100">
        <v>19.466832</v>
      </c>
      <c r="AV48" s="100">
        <v>19.563033999999998</v>
      </c>
      <c r="AW48" s="100">
        <v>19.493065999999999</v>
      </c>
      <c r="AX48" s="100">
        <v>19.545968999999999</v>
      </c>
      <c r="AY48" s="892">
        <v>18.20684</v>
      </c>
      <c r="AZ48" s="892">
        <v>18.261714999999999</v>
      </c>
      <c r="BA48" s="892">
        <v>18.882000999999999</v>
      </c>
      <c r="BB48" s="892">
        <v>19.197167</v>
      </c>
      <c r="BC48" s="892">
        <v>20.053743000000001</v>
      </c>
      <c r="BD48" s="892">
        <v>20.226275737000002</v>
      </c>
      <c r="BE48" s="892">
        <v>20.259990014</v>
      </c>
      <c r="BF48" s="559">
        <v>20.07957</v>
      </c>
      <c r="BG48" s="559">
        <v>19.411069999999999</v>
      </c>
      <c r="BH48" s="559">
        <v>18.7928</v>
      </c>
      <c r="BI48" s="559">
        <v>18.92248</v>
      </c>
      <c r="BJ48" s="559">
        <v>18.897600000000001</v>
      </c>
      <c r="BK48" s="559">
        <v>18.003609999999998</v>
      </c>
      <c r="BL48" s="559">
        <v>18.03135</v>
      </c>
      <c r="BM48" s="559">
        <v>18.87032</v>
      </c>
      <c r="BN48" s="559">
        <v>19.243369999999999</v>
      </c>
      <c r="BO48" s="559">
        <v>19.725380000000001</v>
      </c>
      <c r="BP48" s="559">
        <v>19.751470000000001</v>
      </c>
      <c r="BQ48" s="559">
        <v>19.903040000000001</v>
      </c>
      <c r="BR48" s="559">
        <v>19.851579999999998</v>
      </c>
      <c r="BS48" s="559">
        <v>19.051919999999999</v>
      </c>
      <c r="BT48" s="559">
        <v>18.673100000000002</v>
      </c>
      <c r="BU48" s="559">
        <v>18.78098</v>
      </c>
      <c r="BV48" s="559">
        <v>18.818390000000001</v>
      </c>
      <c r="BX48" s="576"/>
      <c r="BY48" s="576"/>
    </row>
    <row r="49" spans="1:79" s="87" customFormat="1" ht="11.1" customHeight="1" x14ac:dyDescent="0.2">
      <c r="A49" s="270" t="s">
        <v>536</v>
      </c>
      <c r="B49" s="565" t="s">
        <v>1147</v>
      </c>
      <c r="C49" s="429">
        <v>0.36725799999999997</v>
      </c>
      <c r="D49" s="429">
        <v>0.34267900000000001</v>
      </c>
      <c r="E49" s="429">
        <v>0.59422600000000003</v>
      </c>
      <c r="F49" s="429">
        <v>0.778667</v>
      </c>
      <c r="G49" s="429">
        <v>0.89974200000000004</v>
      </c>
      <c r="H49" s="429">
        <v>0.88090000000000002</v>
      </c>
      <c r="I49" s="429">
        <v>0.84980699999999998</v>
      </c>
      <c r="J49" s="429">
        <v>0.80548399999999998</v>
      </c>
      <c r="K49" s="429">
        <v>0.60670000000000002</v>
      </c>
      <c r="L49" s="429">
        <v>0.48658099999999999</v>
      </c>
      <c r="M49" s="429">
        <v>0.38316699999999998</v>
      </c>
      <c r="N49" s="429">
        <v>0.38809700000000003</v>
      </c>
      <c r="O49" s="429">
        <v>0.38187100000000002</v>
      </c>
      <c r="P49" s="429">
        <v>0.45410699999999998</v>
      </c>
      <c r="Q49" s="429">
        <v>0.63132299999999997</v>
      </c>
      <c r="R49" s="429">
        <v>0.81006699999999998</v>
      </c>
      <c r="S49" s="429">
        <v>0.84948400000000002</v>
      </c>
      <c r="T49" s="429">
        <v>0.86146699999999998</v>
      </c>
      <c r="U49" s="429">
        <v>0.84690299999999996</v>
      </c>
      <c r="V49" s="429">
        <v>0.80006500000000003</v>
      </c>
      <c r="W49" s="429">
        <v>0.61103300000000005</v>
      </c>
      <c r="X49" s="429">
        <v>0.40428999999999998</v>
      </c>
      <c r="Y49" s="429">
        <v>0.33843299999999998</v>
      </c>
      <c r="Z49" s="429">
        <v>0.33712900000000001</v>
      </c>
      <c r="AA49" s="429">
        <v>0.35154800000000003</v>
      </c>
      <c r="AB49" s="429">
        <v>0.40953600000000001</v>
      </c>
      <c r="AC49" s="429">
        <v>0.63306499999999999</v>
      </c>
      <c r="AD49" s="429">
        <v>0.80659999999999998</v>
      </c>
      <c r="AE49" s="429">
        <v>0.843032</v>
      </c>
      <c r="AF49" s="429">
        <v>0.84703300000000004</v>
      </c>
      <c r="AG49" s="429">
        <v>0.80932300000000001</v>
      </c>
      <c r="AH49" s="429">
        <v>0.82580699999999996</v>
      </c>
      <c r="AI49" s="429">
        <v>0.61286700000000005</v>
      </c>
      <c r="AJ49" s="429">
        <v>0.414742</v>
      </c>
      <c r="AK49" s="429">
        <v>0.33316699999999999</v>
      </c>
      <c r="AL49" s="429">
        <v>0.34525800000000001</v>
      </c>
      <c r="AM49" s="429">
        <v>0.36835499999999999</v>
      </c>
      <c r="AN49" s="429">
        <v>0.380828</v>
      </c>
      <c r="AO49" s="429">
        <v>0.63283900000000004</v>
      </c>
      <c r="AP49" s="429">
        <v>0.804033</v>
      </c>
      <c r="AQ49" s="429">
        <v>0.84235499999999996</v>
      </c>
      <c r="AR49" s="429">
        <v>0.82140000000000002</v>
      </c>
      <c r="AS49" s="429">
        <v>0.77667699999999995</v>
      </c>
      <c r="AT49" s="429">
        <v>0.79258099999999998</v>
      </c>
      <c r="AU49" s="429">
        <v>0.61180000000000001</v>
      </c>
      <c r="AV49" s="429">
        <v>0.393903</v>
      </c>
      <c r="AW49" s="429">
        <v>0.30580000000000002</v>
      </c>
      <c r="AX49" s="429">
        <v>0.30709700000000001</v>
      </c>
      <c r="AY49" s="874">
        <v>0.29048400000000002</v>
      </c>
      <c r="AZ49" s="874">
        <v>0.39821400000000001</v>
      </c>
      <c r="BA49" s="874">
        <v>0.62716099999999997</v>
      </c>
      <c r="BB49" s="874">
        <v>0.755</v>
      </c>
      <c r="BC49" s="874">
        <v>0.80474199999999996</v>
      </c>
      <c r="BD49" s="874">
        <v>0.81137199999999998</v>
      </c>
      <c r="BE49" s="874">
        <v>0.8010005</v>
      </c>
      <c r="BF49" s="352">
        <v>0.76670210000000005</v>
      </c>
      <c r="BG49" s="352">
        <v>0.56668039999999997</v>
      </c>
      <c r="BH49" s="352">
        <v>0.39145829999999998</v>
      </c>
      <c r="BI49" s="352">
        <v>0.28974709999999998</v>
      </c>
      <c r="BJ49" s="352">
        <v>0.30498570000000003</v>
      </c>
      <c r="BK49" s="352">
        <v>0.32846910000000001</v>
      </c>
      <c r="BL49" s="352">
        <v>0.38655830000000002</v>
      </c>
      <c r="BM49" s="352">
        <v>0.60600549999999997</v>
      </c>
      <c r="BN49" s="352">
        <v>0.74625350000000001</v>
      </c>
      <c r="BO49" s="352">
        <v>0.83026420000000001</v>
      </c>
      <c r="BP49" s="352">
        <v>0.82254070000000001</v>
      </c>
      <c r="BQ49" s="352">
        <v>0.80605979999999999</v>
      </c>
      <c r="BR49" s="352">
        <v>0.77332670000000003</v>
      </c>
      <c r="BS49" s="352">
        <v>0.56773839999999998</v>
      </c>
      <c r="BT49" s="352">
        <v>0.39326840000000002</v>
      </c>
      <c r="BU49" s="352">
        <v>0.29350090000000001</v>
      </c>
      <c r="BV49" s="352">
        <v>0.31077860000000002</v>
      </c>
      <c r="BX49" s="304"/>
      <c r="BY49" s="304"/>
      <c r="BZ49" s="306"/>
      <c r="CA49" s="305"/>
    </row>
    <row r="50" spans="1:79" s="87" customFormat="1" ht="11.1" customHeight="1" x14ac:dyDescent="0.2">
      <c r="A50" s="270" t="s">
        <v>448</v>
      </c>
      <c r="B50" s="569" t="s">
        <v>1112</v>
      </c>
      <c r="C50" s="429">
        <v>8.5226450000000007</v>
      </c>
      <c r="D50" s="429">
        <v>8.395429</v>
      </c>
      <c r="E50" s="429">
        <v>9.2858389999999993</v>
      </c>
      <c r="F50" s="429">
        <v>9.6438000000000006</v>
      </c>
      <c r="G50" s="429">
        <v>9.8739679999999996</v>
      </c>
      <c r="H50" s="429">
        <v>9.9609330000000007</v>
      </c>
      <c r="I50" s="429">
        <v>9.9340969999999995</v>
      </c>
      <c r="J50" s="429">
        <v>9.86571</v>
      </c>
      <c r="K50" s="429">
        <v>9.6864000000000008</v>
      </c>
      <c r="L50" s="429">
        <v>9.6977100000000007</v>
      </c>
      <c r="M50" s="429">
        <v>9.7314670000000003</v>
      </c>
      <c r="N50" s="429">
        <v>9.6662579999999991</v>
      </c>
      <c r="O50" s="429">
        <v>8.7581939999999996</v>
      </c>
      <c r="P50" s="429">
        <v>9.3725710000000007</v>
      </c>
      <c r="Q50" s="429">
        <v>9.5245809999999995</v>
      </c>
      <c r="R50" s="429">
        <v>9.5468329999999995</v>
      </c>
      <c r="S50" s="429">
        <v>9.8254190000000001</v>
      </c>
      <c r="T50" s="429">
        <v>9.8343000000000007</v>
      </c>
      <c r="U50" s="429">
        <v>9.5799029999999998</v>
      </c>
      <c r="V50" s="429">
        <v>9.8724519999999991</v>
      </c>
      <c r="W50" s="429">
        <v>9.7598669999999998</v>
      </c>
      <c r="X50" s="429">
        <v>9.6538389999999996</v>
      </c>
      <c r="Y50" s="429">
        <v>9.6821000000000002</v>
      </c>
      <c r="Z50" s="429">
        <v>9.4153549999999999</v>
      </c>
      <c r="AA50" s="429">
        <v>8.9510000000000005</v>
      </c>
      <c r="AB50" s="429">
        <v>9.3166069999999994</v>
      </c>
      <c r="AC50" s="429">
        <v>9.6073229999999992</v>
      </c>
      <c r="AD50" s="429">
        <v>9.6836669999999998</v>
      </c>
      <c r="AE50" s="429">
        <v>9.8768390000000004</v>
      </c>
      <c r="AF50" s="429">
        <v>9.929767</v>
      </c>
      <c r="AG50" s="429">
        <v>9.8277420000000006</v>
      </c>
      <c r="AH50" s="429">
        <v>9.9122900000000005</v>
      </c>
      <c r="AI50" s="429">
        <v>9.6816999999999993</v>
      </c>
      <c r="AJ50" s="429">
        <v>9.7320320000000002</v>
      </c>
      <c r="AK50" s="429">
        <v>9.7075669999999992</v>
      </c>
      <c r="AL50" s="429">
        <v>9.508032</v>
      </c>
      <c r="AM50" s="429">
        <v>8.9760969999999993</v>
      </c>
      <c r="AN50" s="429">
        <v>9.3068620000000006</v>
      </c>
      <c r="AO50" s="429">
        <v>9.4517419999999994</v>
      </c>
      <c r="AP50" s="429">
        <v>9.6759330000000006</v>
      </c>
      <c r="AQ50" s="429">
        <v>9.8838069999999991</v>
      </c>
      <c r="AR50" s="429">
        <v>9.8277999999999999</v>
      </c>
      <c r="AS50" s="429">
        <v>9.7793869999999998</v>
      </c>
      <c r="AT50" s="429">
        <v>9.878387</v>
      </c>
      <c r="AU50" s="429">
        <v>9.521433</v>
      </c>
      <c r="AV50" s="429">
        <v>9.8506769999999992</v>
      </c>
      <c r="AW50" s="429">
        <v>9.6019000000000005</v>
      </c>
      <c r="AX50" s="429">
        <v>9.6076449999999998</v>
      </c>
      <c r="AY50" s="874">
        <v>8.9884839999999997</v>
      </c>
      <c r="AZ50" s="874">
        <v>9.1571429999999996</v>
      </c>
      <c r="BA50" s="874">
        <v>9.3456770000000002</v>
      </c>
      <c r="BB50" s="874">
        <v>9.4744670000000006</v>
      </c>
      <c r="BC50" s="874">
        <v>9.7170970000000008</v>
      </c>
      <c r="BD50" s="874">
        <v>9.6457333333000008</v>
      </c>
      <c r="BE50" s="874">
        <v>9.5752258065000007</v>
      </c>
      <c r="BF50" s="352">
        <v>9.5316960000000002</v>
      </c>
      <c r="BG50" s="352">
        <v>9.4276970000000002</v>
      </c>
      <c r="BH50" s="352">
        <v>9.4517240000000005</v>
      </c>
      <c r="BI50" s="352">
        <v>9.3273019999999995</v>
      </c>
      <c r="BJ50" s="352">
        <v>9.2402739999999994</v>
      </c>
      <c r="BK50" s="352">
        <v>8.8078710000000004</v>
      </c>
      <c r="BL50" s="352">
        <v>9.0118530000000003</v>
      </c>
      <c r="BM50" s="352">
        <v>9.2378590000000003</v>
      </c>
      <c r="BN50" s="352">
        <v>9.3492479999999993</v>
      </c>
      <c r="BO50" s="352">
        <v>9.5795809999999992</v>
      </c>
      <c r="BP50" s="352">
        <v>9.544492</v>
      </c>
      <c r="BQ50" s="352">
        <v>9.5433959999999995</v>
      </c>
      <c r="BR50" s="352">
        <v>9.5395199999999996</v>
      </c>
      <c r="BS50" s="352">
        <v>9.3029869999999999</v>
      </c>
      <c r="BT50" s="352">
        <v>9.3979959999999991</v>
      </c>
      <c r="BU50" s="352">
        <v>9.3308350000000004</v>
      </c>
      <c r="BV50" s="352">
        <v>9.2512810000000005</v>
      </c>
    </row>
    <row r="51" spans="1:79" ht="11.1" customHeight="1" x14ac:dyDescent="0.2">
      <c r="A51" s="270" t="s">
        <v>449</v>
      </c>
      <c r="B51" s="569" t="s">
        <v>1113</v>
      </c>
      <c r="C51" s="429">
        <v>1.2263550000000001</v>
      </c>
      <c r="D51" s="429">
        <v>0.94914299999999996</v>
      </c>
      <c r="E51" s="429">
        <v>1.101</v>
      </c>
      <c r="F51" s="429">
        <v>1.2626329999999999</v>
      </c>
      <c r="G51" s="429">
        <v>1.308065</v>
      </c>
      <c r="H51" s="429">
        <v>1.3831329999999999</v>
      </c>
      <c r="I51" s="429">
        <v>1.423387</v>
      </c>
      <c r="J51" s="429">
        <v>1.4352579999999999</v>
      </c>
      <c r="K51" s="429">
        <v>1.355667</v>
      </c>
      <c r="L51" s="429">
        <v>1.321097</v>
      </c>
      <c r="M51" s="429">
        <v>1.423567</v>
      </c>
      <c r="N51" s="429">
        <v>1.5121290000000001</v>
      </c>
      <c r="O51" s="429">
        <v>1.516548</v>
      </c>
      <c r="P51" s="429">
        <v>1.503679</v>
      </c>
      <c r="Q51" s="429">
        <v>1.4359360000000001</v>
      </c>
      <c r="R51" s="429">
        <v>1.699233</v>
      </c>
      <c r="S51" s="429">
        <v>1.740677</v>
      </c>
      <c r="T51" s="429">
        <v>1.6862330000000001</v>
      </c>
      <c r="U51" s="429">
        <v>1.7235480000000001</v>
      </c>
      <c r="V51" s="429">
        <v>1.6833229999999999</v>
      </c>
      <c r="W51" s="429">
        <v>1.6012</v>
      </c>
      <c r="X51" s="429">
        <v>1.567839</v>
      </c>
      <c r="Y51" s="429">
        <v>1.6588000000000001</v>
      </c>
      <c r="Z51" s="429">
        <v>1.5615159999999999</v>
      </c>
      <c r="AA51" s="429">
        <v>1.623097</v>
      </c>
      <c r="AB51" s="429">
        <v>1.565679</v>
      </c>
      <c r="AC51" s="429">
        <v>1.6793229999999999</v>
      </c>
      <c r="AD51" s="429">
        <v>1.7016</v>
      </c>
      <c r="AE51" s="429">
        <v>1.6905159999999999</v>
      </c>
      <c r="AF51" s="429">
        <v>1.775733</v>
      </c>
      <c r="AG51" s="429">
        <v>1.7797419999999999</v>
      </c>
      <c r="AH51" s="429">
        <v>1.823742</v>
      </c>
      <c r="AI51" s="429">
        <v>1.7496670000000001</v>
      </c>
      <c r="AJ51" s="429">
        <v>1.611677</v>
      </c>
      <c r="AK51" s="429">
        <v>1.699767</v>
      </c>
      <c r="AL51" s="429">
        <v>1.8280650000000001</v>
      </c>
      <c r="AM51" s="429">
        <v>1.691516</v>
      </c>
      <c r="AN51" s="429">
        <v>1.6443449999999999</v>
      </c>
      <c r="AO51" s="429">
        <v>1.757903</v>
      </c>
      <c r="AP51" s="429">
        <v>1.7538670000000001</v>
      </c>
      <c r="AQ51" s="429">
        <v>1.834903</v>
      </c>
      <c r="AR51" s="429">
        <v>1.9307000000000001</v>
      </c>
      <c r="AS51" s="429">
        <v>1.9225479999999999</v>
      </c>
      <c r="AT51" s="429">
        <v>1.9087099999999999</v>
      </c>
      <c r="AU51" s="429">
        <v>1.788967</v>
      </c>
      <c r="AV51" s="429">
        <v>1.7623230000000001</v>
      </c>
      <c r="AW51" s="429">
        <v>1.8214999999999999</v>
      </c>
      <c r="AX51" s="429">
        <v>1.839871</v>
      </c>
      <c r="AY51" s="874">
        <v>1.7193229999999999</v>
      </c>
      <c r="AZ51" s="874">
        <v>1.642679</v>
      </c>
      <c r="BA51" s="874">
        <v>1.690258</v>
      </c>
      <c r="BB51" s="874">
        <v>1.826233</v>
      </c>
      <c r="BC51" s="874">
        <v>1.9287099999999999</v>
      </c>
      <c r="BD51" s="874">
        <v>1.9876</v>
      </c>
      <c r="BE51" s="874">
        <v>1.9209677419</v>
      </c>
      <c r="BF51" s="352">
        <v>1.9236899999999999</v>
      </c>
      <c r="BG51" s="352">
        <v>1.8324009999999999</v>
      </c>
      <c r="BH51" s="352">
        <v>1.700674</v>
      </c>
      <c r="BI51" s="352">
        <v>1.763857</v>
      </c>
      <c r="BJ51" s="352">
        <v>1.790689</v>
      </c>
      <c r="BK51" s="352">
        <v>1.681165</v>
      </c>
      <c r="BL51" s="352">
        <v>1.623723</v>
      </c>
      <c r="BM51" s="352">
        <v>1.729436</v>
      </c>
      <c r="BN51" s="352">
        <v>1.791777</v>
      </c>
      <c r="BO51" s="352">
        <v>1.7931239999999999</v>
      </c>
      <c r="BP51" s="352">
        <v>1.846549</v>
      </c>
      <c r="BQ51" s="352">
        <v>1.867753</v>
      </c>
      <c r="BR51" s="352">
        <v>1.8600449999999999</v>
      </c>
      <c r="BS51" s="352">
        <v>1.7784469999999999</v>
      </c>
      <c r="BT51" s="352">
        <v>1.6842250000000001</v>
      </c>
      <c r="BU51" s="352">
        <v>1.764694</v>
      </c>
      <c r="BV51" s="352">
        <v>1.795539</v>
      </c>
    </row>
    <row r="52" spans="1:79" ht="11.1" customHeight="1" x14ac:dyDescent="0.2">
      <c r="A52" s="270" t="s">
        <v>450</v>
      </c>
      <c r="B52" s="569" t="s">
        <v>1114</v>
      </c>
      <c r="C52" s="429">
        <v>4.5601609999999999</v>
      </c>
      <c r="D52" s="429">
        <v>3.7819639999999999</v>
      </c>
      <c r="E52" s="429">
        <v>4.5192579999999998</v>
      </c>
      <c r="F52" s="429">
        <v>4.5959329999999996</v>
      </c>
      <c r="G52" s="429">
        <v>4.7450000000000001</v>
      </c>
      <c r="H52" s="429">
        <v>4.9805000000000001</v>
      </c>
      <c r="I52" s="429">
        <v>4.8559029999999996</v>
      </c>
      <c r="J52" s="429">
        <v>4.7416130000000001</v>
      </c>
      <c r="K52" s="429">
        <v>4.555167</v>
      </c>
      <c r="L52" s="429">
        <v>4.727258</v>
      </c>
      <c r="M52" s="429">
        <v>4.9502329999999999</v>
      </c>
      <c r="N52" s="429">
        <v>4.9262259999999998</v>
      </c>
      <c r="O52" s="429">
        <v>4.6704189999999999</v>
      </c>
      <c r="P52" s="429">
        <v>4.6821429999999999</v>
      </c>
      <c r="Q52" s="429">
        <v>5.0040969999999998</v>
      </c>
      <c r="R52" s="429">
        <v>4.835267</v>
      </c>
      <c r="S52" s="429">
        <v>4.9879030000000002</v>
      </c>
      <c r="T52" s="429">
        <v>5.1965000000000003</v>
      </c>
      <c r="U52" s="429">
        <v>5.1244839999999998</v>
      </c>
      <c r="V52" s="429">
        <v>5.1423870000000003</v>
      </c>
      <c r="W52" s="429">
        <v>5.1832330000000004</v>
      </c>
      <c r="X52" s="429">
        <v>5.0771610000000003</v>
      </c>
      <c r="Y52" s="429">
        <v>5.3384</v>
      </c>
      <c r="Z52" s="429">
        <v>4.872871</v>
      </c>
      <c r="AA52" s="429">
        <v>4.7022899999999996</v>
      </c>
      <c r="AB52" s="429">
        <v>4.6969289999999999</v>
      </c>
      <c r="AC52" s="429">
        <v>4.6824519999999996</v>
      </c>
      <c r="AD52" s="429">
        <v>4.743233</v>
      </c>
      <c r="AE52" s="429">
        <v>4.9480969999999997</v>
      </c>
      <c r="AF52" s="429">
        <v>4.975867</v>
      </c>
      <c r="AG52" s="429">
        <v>4.9784519999999999</v>
      </c>
      <c r="AH52" s="429">
        <v>5.0175159999999996</v>
      </c>
      <c r="AI52" s="429">
        <v>4.8967000000000001</v>
      </c>
      <c r="AJ52" s="429">
        <v>4.7347419999999998</v>
      </c>
      <c r="AK52" s="429">
        <v>5.1009669999999998</v>
      </c>
      <c r="AL52" s="429">
        <v>5.2440319999999998</v>
      </c>
      <c r="AM52" s="429">
        <v>4.6462580000000004</v>
      </c>
      <c r="AN52" s="429">
        <v>4.3182070000000001</v>
      </c>
      <c r="AO52" s="429">
        <v>4.7288069999999998</v>
      </c>
      <c r="AP52" s="429">
        <v>4.7905329999999999</v>
      </c>
      <c r="AQ52" s="429">
        <v>5.0098710000000004</v>
      </c>
      <c r="AR52" s="429">
        <v>5.0377999999999998</v>
      </c>
      <c r="AS52" s="429">
        <v>5.137613</v>
      </c>
      <c r="AT52" s="429">
        <v>5.117</v>
      </c>
      <c r="AU52" s="429">
        <v>4.9919330000000004</v>
      </c>
      <c r="AV52" s="429">
        <v>5.0203230000000003</v>
      </c>
      <c r="AW52" s="429">
        <v>5.1836000000000002</v>
      </c>
      <c r="AX52" s="429">
        <v>5.2071610000000002</v>
      </c>
      <c r="AY52" s="874">
        <v>4.7412900000000002</v>
      </c>
      <c r="AZ52" s="874">
        <v>4.6119289999999999</v>
      </c>
      <c r="BA52" s="874">
        <v>4.739903</v>
      </c>
      <c r="BB52" s="874">
        <v>4.7369329999999996</v>
      </c>
      <c r="BC52" s="874">
        <v>5.0063550000000001</v>
      </c>
      <c r="BD52" s="874">
        <v>5.0378666667000003</v>
      </c>
      <c r="BE52" s="874">
        <v>5.1691290322999999</v>
      </c>
      <c r="BF52" s="352">
        <v>5.1184580000000004</v>
      </c>
      <c r="BG52" s="352">
        <v>4.9559009999999999</v>
      </c>
      <c r="BH52" s="352">
        <v>4.7750750000000002</v>
      </c>
      <c r="BI52" s="352">
        <v>4.9927970000000004</v>
      </c>
      <c r="BJ52" s="352">
        <v>5.0029019999999997</v>
      </c>
      <c r="BK52" s="352">
        <v>4.7497220000000002</v>
      </c>
      <c r="BL52" s="352">
        <v>4.5792970000000004</v>
      </c>
      <c r="BM52" s="352">
        <v>4.792351</v>
      </c>
      <c r="BN52" s="352">
        <v>4.802041</v>
      </c>
      <c r="BO52" s="352">
        <v>4.9036749999999998</v>
      </c>
      <c r="BP52" s="352">
        <v>4.8894919999999997</v>
      </c>
      <c r="BQ52" s="352">
        <v>4.9611809999999998</v>
      </c>
      <c r="BR52" s="352">
        <v>4.966253</v>
      </c>
      <c r="BS52" s="352">
        <v>4.8217270000000001</v>
      </c>
      <c r="BT52" s="352">
        <v>4.7331580000000004</v>
      </c>
      <c r="BU52" s="352">
        <v>4.8629559999999996</v>
      </c>
      <c r="BV52" s="352">
        <v>4.9254759999999997</v>
      </c>
    </row>
    <row r="53" spans="1:79" ht="11.1" customHeight="1" x14ac:dyDescent="0.2">
      <c r="A53" s="270" t="s">
        <v>451</v>
      </c>
      <c r="B53" s="569" t="s">
        <v>1115</v>
      </c>
      <c r="C53" s="429">
        <v>0.178871</v>
      </c>
      <c r="D53" s="429">
        <v>0.18767900000000001</v>
      </c>
      <c r="E53" s="429">
        <v>0.223774</v>
      </c>
      <c r="F53" s="429">
        <v>0.18713299999999999</v>
      </c>
      <c r="G53" s="429">
        <v>0.209452</v>
      </c>
      <c r="H53" s="429">
        <v>0.2293</v>
      </c>
      <c r="I53" s="429">
        <v>0.24516099999999999</v>
      </c>
      <c r="J53" s="429">
        <v>0.231097</v>
      </c>
      <c r="K53" s="429">
        <v>0.18490000000000001</v>
      </c>
      <c r="L53" s="429">
        <v>0.22225800000000001</v>
      </c>
      <c r="M53" s="429">
        <v>0.24640000000000001</v>
      </c>
      <c r="N53" s="429">
        <v>0.21035499999999999</v>
      </c>
      <c r="O53" s="429">
        <v>0.27035500000000001</v>
      </c>
      <c r="P53" s="429">
        <v>0.22800000000000001</v>
      </c>
      <c r="Q53" s="429">
        <v>0.30058099999999999</v>
      </c>
      <c r="R53" s="429">
        <v>0.23169999999999999</v>
      </c>
      <c r="S53" s="429">
        <v>0.24512900000000001</v>
      </c>
      <c r="T53" s="429">
        <v>0.20536699999999999</v>
      </c>
      <c r="U53" s="429">
        <v>0.217387</v>
      </c>
      <c r="V53" s="429">
        <v>0.27419399999999999</v>
      </c>
      <c r="W53" s="429">
        <v>0.29573300000000002</v>
      </c>
      <c r="X53" s="429">
        <v>0.25316100000000002</v>
      </c>
      <c r="Y53" s="429">
        <v>0.21890000000000001</v>
      </c>
      <c r="Z53" s="429">
        <v>0.27238699999999999</v>
      </c>
      <c r="AA53" s="429">
        <v>0.26148399999999999</v>
      </c>
      <c r="AB53" s="429">
        <v>0.27592899999999998</v>
      </c>
      <c r="AC53" s="429">
        <v>0.276194</v>
      </c>
      <c r="AD53" s="429">
        <v>0.2873</v>
      </c>
      <c r="AE53" s="429">
        <v>0.27777400000000002</v>
      </c>
      <c r="AF53" s="429">
        <v>0.22983300000000001</v>
      </c>
      <c r="AG53" s="429">
        <v>0.264484</v>
      </c>
      <c r="AH53" s="429">
        <v>0.26922600000000002</v>
      </c>
      <c r="AI53" s="429">
        <v>0.26166699999999998</v>
      </c>
      <c r="AJ53" s="429">
        <v>0.27061299999999999</v>
      </c>
      <c r="AK53" s="429">
        <v>0.29049999999999998</v>
      </c>
      <c r="AL53" s="429">
        <v>0.287387</v>
      </c>
      <c r="AM53" s="429">
        <v>0.32032300000000002</v>
      </c>
      <c r="AN53" s="429">
        <v>0.39851700000000001</v>
      </c>
      <c r="AO53" s="429">
        <v>0.40632299999999999</v>
      </c>
      <c r="AP53" s="429">
        <v>0.29609999999999997</v>
      </c>
      <c r="AQ53" s="429">
        <v>0.32267699999999999</v>
      </c>
      <c r="AR53" s="429">
        <v>0.30346699999999999</v>
      </c>
      <c r="AS53" s="429">
        <v>0.30890299999999998</v>
      </c>
      <c r="AT53" s="429">
        <v>0.30335499999999999</v>
      </c>
      <c r="AU53" s="429">
        <v>0.26493299999999997</v>
      </c>
      <c r="AV53" s="429">
        <v>0.32222600000000001</v>
      </c>
      <c r="AW53" s="429">
        <v>0.26246700000000001</v>
      </c>
      <c r="AX53" s="429">
        <v>0.28693600000000002</v>
      </c>
      <c r="AY53" s="874">
        <v>0.30738700000000002</v>
      </c>
      <c r="AZ53" s="874">
        <v>0.324071</v>
      </c>
      <c r="BA53" s="874">
        <v>0.31822600000000001</v>
      </c>
      <c r="BB53" s="874">
        <v>0.24996699999999999</v>
      </c>
      <c r="BC53" s="874">
        <v>0.28000000000000003</v>
      </c>
      <c r="BD53" s="874">
        <v>0.30423333333000002</v>
      </c>
      <c r="BE53" s="874">
        <v>0.31912903226</v>
      </c>
      <c r="BF53" s="352">
        <v>0.31821840000000001</v>
      </c>
      <c r="BG53" s="352">
        <v>0.30448890000000001</v>
      </c>
      <c r="BH53" s="352">
        <v>0.29189349999999997</v>
      </c>
      <c r="BI53" s="352">
        <v>0.2775165</v>
      </c>
      <c r="BJ53" s="352">
        <v>0.25362489999999999</v>
      </c>
      <c r="BK53" s="352">
        <v>0.2676385</v>
      </c>
      <c r="BL53" s="352">
        <v>0.26388450000000002</v>
      </c>
      <c r="BM53" s="352">
        <v>0.27127440000000003</v>
      </c>
      <c r="BN53" s="352">
        <v>0.25160690000000002</v>
      </c>
      <c r="BO53" s="352">
        <v>0.25169390000000003</v>
      </c>
      <c r="BP53" s="352">
        <v>0.24688379999999999</v>
      </c>
      <c r="BQ53" s="352">
        <v>0.2529882</v>
      </c>
      <c r="BR53" s="352">
        <v>0.26079920000000001</v>
      </c>
      <c r="BS53" s="352">
        <v>0.2541158</v>
      </c>
      <c r="BT53" s="352">
        <v>0.25043110000000002</v>
      </c>
      <c r="BU53" s="352">
        <v>0.24257480000000001</v>
      </c>
      <c r="BV53" s="352">
        <v>0.2236293</v>
      </c>
    </row>
    <row r="54" spans="1:79" ht="11.1" customHeight="1" x14ac:dyDescent="0.2">
      <c r="A54" s="270" t="s">
        <v>452</v>
      </c>
      <c r="B54" s="569" t="s">
        <v>1151</v>
      </c>
      <c r="C54" s="429">
        <v>2.2344179999999998</v>
      </c>
      <c r="D54" s="429">
        <v>1.916571</v>
      </c>
      <c r="E54" s="429">
        <v>2.1257429999999999</v>
      </c>
      <c r="F54" s="429">
        <v>2.3099340000000002</v>
      </c>
      <c r="G54" s="429">
        <v>2.4504839999999999</v>
      </c>
      <c r="H54" s="429">
        <v>2.5179649999999998</v>
      </c>
      <c r="I54" s="429">
        <v>2.4621620000000002</v>
      </c>
      <c r="J54" s="429">
        <v>2.4990969999999999</v>
      </c>
      <c r="K54" s="429">
        <v>2.3595980000000001</v>
      </c>
      <c r="L54" s="429">
        <v>2.2569029999999999</v>
      </c>
      <c r="M54" s="429">
        <v>2.3410009999999999</v>
      </c>
      <c r="N54" s="429">
        <v>2.3891309999999999</v>
      </c>
      <c r="O54" s="429">
        <v>2.2758400000000001</v>
      </c>
      <c r="P54" s="429">
        <v>2.2015709999999999</v>
      </c>
      <c r="Q54" s="429">
        <v>2.2903880000000001</v>
      </c>
      <c r="R54" s="429">
        <v>2.3293659999999998</v>
      </c>
      <c r="S54" s="429">
        <v>2.4014199999999999</v>
      </c>
      <c r="T54" s="429">
        <v>2.4570669999999999</v>
      </c>
      <c r="U54" s="429">
        <v>2.4626440000000001</v>
      </c>
      <c r="V54" s="429">
        <v>2.3571610000000001</v>
      </c>
      <c r="W54" s="429">
        <v>2.380566</v>
      </c>
      <c r="X54" s="429">
        <v>2.2897090000000002</v>
      </c>
      <c r="Y54" s="429">
        <v>2.4104999999999999</v>
      </c>
      <c r="Z54" s="429">
        <v>2.204323</v>
      </c>
      <c r="AA54" s="429">
        <v>2.2269049999999999</v>
      </c>
      <c r="AB54" s="429">
        <v>2.1831070000000001</v>
      </c>
      <c r="AC54" s="429">
        <v>2.2130649999999998</v>
      </c>
      <c r="AD54" s="429">
        <v>2.2790339999999998</v>
      </c>
      <c r="AE54" s="429">
        <v>2.3731279999999999</v>
      </c>
      <c r="AF54" s="429">
        <v>2.3922319999999999</v>
      </c>
      <c r="AG54" s="429">
        <v>2.4336790000000001</v>
      </c>
      <c r="AH54" s="429">
        <v>2.4219680000000001</v>
      </c>
      <c r="AI54" s="429">
        <v>2.3456000000000001</v>
      </c>
      <c r="AJ54" s="429">
        <v>2.193549</v>
      </c>
      <c r="AK54" s="429">
        <v>2.282365</v>
      </c>
      <c r="AL54" s="429">
        <v>2.298807</v>
      </c>
      <c r="AM54" s="429">
        <v>2.2200340000000001</v>
      </c>
      <c r="AN54" s="429">
        <v>2.09531</v>
      </c>
      <c r="AO54" s="429">
        <v>2.1924519999999998</v>
      </c>
      <c r="AP54" s="429">
        <v>2.1931340000000001</v>
      </c>
      <c r="AQ54" s="429">
        <v>2.2862589999999998</v>
      </c>
      <c r="AR54" s="429">
        <v>2.3724340000000002</v>
      </c>
      <c r="AS54" s="429">
        <v>2.315871</v>
      </c>
      <c r="AT54" s="429">
        <v>2.3741940000000001</v>
      </c>
      <c r="AU54" s="429">
        <v>2.287766</v>
      </c>
      <c r="AV54" s="429">
        <v>2.2135820000000002</v>
      </c>
      <c r="AW54" s="429">
        <v>2.3177989999999999</v>
      </c>
      <c r="AX54" s="429">
        <v>2.2972589999999999</v>
      </c>
      <c r="AY54" s="874">
        <v>2.159872</v>
      </c>
      <c r="AZ54" s="874">
        <v>2.1276790000000001</v>
      </c>
      <c r="BA54" s="874">
        <v>2.1607759999999998</v>
      </c>
      <c r="BB54" s="874">
        <v>2.1545670000000001</v>
      </c>
      <c r="BC54" s="874">
        <v>2.3168389999999999</v>
      </c>
      <c r="BD54" s="874">
        <v>2.4394704037000001</v>
      </c>
      <c r="BE54" s="874">
        <v>2.4745379015000002</v>
      </c>
      <c r="BF54" s="352">
        <v>2.4208050000000001</v>
      </c>
      <c r="BG54" s="352">
        <v>2.3239000000000001</v>
      </c>
      <c r="BH54" s="352">
        <v>2.1819790000000001</v>
      </c>
      <c r="BI54" s="352">
        <v>2.271261</v>
      </c>
      <c r="BJ54" s="352">
        <v>2.305123</v>
      </c>
      <c r="BK54" s="352">
        <v>2.1687430000000001</v>
      </c>
      <c r="BL54" s="352">
        <v>2.1660370000000002</v>
      </c>
      <c r="BM54" s="352">
        <v>2.2333919999999998</v>
      </c>
      <c r="BN54" s="352">
        <v>2.3024450000000001</v>
      </c>
      <c r="BO54" s="352">
        <v>2.367041</v>
      </c>
      <c r="BP54" s="352">
        <v>2.4015070000000001</v>
      </c>
      <c r="BQ54" s="352">
        <v>2.4716629999999999</v>
      </c>
      <c r="BR54" s="352">
        <v>2.4516390000000001</v>
      </c>
      <c r="BS54" s="352">
        <v>2.3269060000000001</v>
      </c>
      <c r="BT54" s="352">
        <v>2.2140170000000001</v>
      </c>
      <c r="BU54" s="352">
        <v>2.2864200000000001</v>
      </c>
      <c r="BV54" s="352">
        <v>2.3116819999999998</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874"/>
      <c r="AZ55" s="874"/>
      <c r="BA55" s="874"/>
      <c r="BB55" s="874"/>
      <c r="BC55" s="874"/>
      <c r="BD55" s="874"/>
      <c r="BE55" s="874"/>
      <c r="BF55" s="352"/>
      <c r="BG55" s="352"/>
      <c r="BH55" s="352"/>
      <c r="BI55" s="352"/>
      <c r="BJ55" s="352"/>
      <c r="BK55" s="352"/>
      <c r="BL55" s="352"/>
      <c r="BM55" s="352"/>
      <c r="BN55" s="352"/>
      <c r="BO55" s="352"/>
      <c r="BP55" s="352"/>
      <c r="BQ55" s="352"/>
      <c r="BR55" s="352"/>
      <c r="BS55" s="352"/>
      <c r="BT55" s="352"/>
      <c r="BU55" s="352"/>
      <c r="BV55" s="352"/>
    </row>
    <row r="56" spans="1:79" s="274" customFormat="1" ht="11.1" customHeight="1" x14ac:dyDescent="0.2">
      <c r="A56" s="548" t="s">
        <v>456</v>
      </c>
      <c r="B56" s="570" t="s">
        <v>1152</v>
      </c>
      <c r="C56" s="100">
        <v>14.974968000000001</v>
      </c>
      <c r="D56" s="100">
        <v>12.803321</v>
      </c>
      <c r="E56" s="100">
        <v>14.838160999999999</v>
      </c>
      <c r="F56" s="100">
        <v>15.635199999999999</v>
      </c>
      <c r="G56" s="100">
        <v>16.130548000000001</v>
      </c>
      <c r="H56" s="100">
        <v>16.742899999999999</v>
      </c>
      <c r="I56" s="100">
        <v>16.48171</v>
      </c>
      <c r="J56" s="100">
        <v>16.380516</v>
      </c>
      <c r="K56" s="100">
        <v>15.802467</v>
      </c>
      <c r="L56" s="100">
        <v>15.604419</v>
      </c>
      <c r="M56" s="100">
        <v>16.159666999999999</v>
      </c>
      <c r="N56" s="100">
        <v>16.308807000000002</v>
      </c>
      <c r="O56" s="100">
        <v>15.969548</v>
      </c>
      <c r="P56" s="100">
        <v>15.946963999999999</v>
      </c>
      <c r="Q56" s="100">
        <v>16.414290000000001</v>
      </c>
      <c r="R56" s="100">
        <v>16.121867000000002</v>
      </c>
      <c r="S56" s="100">
        <v>16.734128999999999</v>
      </c>
      <c r="T56" s="100">
        <v>17.1082</v>
      </c>
      <c r="U56" s="100">
        <v>16.887225999999998</v>
      </c>
      <c r="V56" s="100">
        <v>16.903419</v>
      </c>
      <c r="W56" s="100">
        <v>16.660900000000002</v>
      </c>
      <c r="X56" s="100">
        <v>16.265871000000001</v>
      </c>
      <c r="Y56" s="100">
        <v>16.939966999999999</v>
      </c>
      <c r="Z56" s="100">
        <v>15.842936</v>
      </c>
      <c r="AA56" s="100">
        <v>15.625194</v>
      </c>
      <c r="AB56" s="100">
        <v>15.627071000000001</v>
      </c>
      <c r="AC56" s="100">
        <v>16.026257999999999</v>
      </c>
      <c r="AD56" s="100">
        <v>16.463032999999999</v>
      </c>
      <c r="AE56" s="100">
        <v>16.756613000000002</v>
      </c>
      <c r="AF56" s="100">
        <v>17.014433</v>
      </c>
      <c r="AG56" s="100">
        <v>17.135580999999998</v>
      </c>
      <c r="AH56" s="100">
        <v>17.200548000000001</v>
      </c>
      <c r="AI56" s="100">
        <v>16.711500000000001</v>
      </c>
      <c r="AJ56" s="100">
        <v>15.835936</v>
      </c>
      <c r="AK56" s="100">
        <v>16.487133</v>
      </c>
      <c r="AL56" s="100">
        <v>17.074387000000002</v>
      </c>
      <c r="AM56" s="100">
        <v>15.855903</v>
      </c>
      <c r="AN56" s="100">
        <v>15.204862</v>
      </c>
      <c r="AO56" s="100">
        <v>16.291484000000001</v>
      </c>
      <c r="AP56" s="100">
        <v>16.432233</v>
      </c>
      <c r="AQ56" s="100">
        <v>17.171129000000001</v>
      </c>
      <c r="AR56" s="100">
        <v>17.268833000000001</v>
      </c>
      <c r="AS56" s="100">
        <v>16.947419</v>
      </c>
      <c r="AT56" s="100">
        <v>17.270451999999999</v>
      </c>
      <c r="AU56" s="100">
        <v>16.6175</v>
      </c>
      <c r="AV56" s="100">
        <v>16.509838999999999</v>
      </c>
      <c r="AW56" s="100">
        <v>16.828832999999999</v>
      </c>
      <c r="AX56" s="100">
        <v>17.076581000000001</v>
      </c>
      <c r="AY56" s="892">
        <v>16.004999999999999</v>
      </c>
      <c r="AZ56" s="892">
        <v>15.628857</v>
      </c>
      <c r="BA56" s="892">
        <v>16.152515999999999</v>
      </c>
      <c r="BB56" s="892">
        <v>16.428933000000001</v>
      </c>
      <c r="BC56" s="892">
        <v>17.125871</v>
      </c>
      <c r="BD56" s="892">
        <v>17.222766666999998</v>
      </c>
      <c r="BE56" s="892">
        <v>17.268322581</v>
      </c>
      <c r="BF56" s="559">
        <v>17.131419999999999</v>
      </c>
      <c r="BG56" s="559">
        <v>16.507840000000002</v>
      </c>
      <c r="BH56" s="559">
        <v>15.78045</v>
      </c>
      <c r="BI56" s="559">
        <v>16.380469999999999</v>
      </c>
      <c r="BJ56" s="559">
        <v>16.440760000000001</v>
      </c>
      <c r="BK56" s="559">
        <v>15.92051</v>
      </c>
      <c r="BL56" s="559">
        <v>15.580870000000001</v>
      </c>
      <c r="BM56" s="559">
        <v>16.125689999999999</v>
      </c>
      <c r="BN56" s="559">
        <v>16.33314</v>
      </c>
      <c r="BO56" s="559">
        <v>16.72513</v>
      </c>
      <c r="BP56" s="559">
        <v>16.819759999999999</v>
      </c>
      <c r="BQ56" s="559">
        <v>16.989650000000001</v>
      </c>
      <c r="BR56" s="559">
        <v>16.900490000000001</v>
      </c>
      <c r="BS56" s="559">
        <v>16.26126</v>
      </c>
      <c r="BT56" s="559">
        <v>15.722160000000001</v>
      </c>
      <c r="BU56" s="559">
        <v>16.215679999999999</v>
      </c>
      <c r="BV56" s="559">
        <v>16.354959999999998</v>
      </c>
    </row>
    <row r="57" spans="1:79" s="274" customFormat="1" ht="11.1" customHeight="1" x14ac:dyDescent="0.2">
      <c r="A57" s="548" t="s">
        <v>454</v>
      </c>
      <c r="B57" s="570" t="s">
        <v>1153</v>
      </c>
      <c r="C57" s="100">
        <v>18.127700000000001</v>
      </c>
      <c r="D57" s="100">
        <v>18.127700000000001</v>
      </c>
      <c r="E57" s="100">
        <v>18.127700000000001</v>
      </c>
      <c r="F57" s="100">
        <v>18.127700000000001</v>
      </c>
      <c r="G57" s="100">
        <v>18.127700000000001</v>
      </c>
      <c r="H57" s="100">
        <v>18.127700000000001</v>
      </c>
      <c r="I57" s="100">
        <v>18.129300000000001</v>
      </c>
      <c r="J57" s="100">
        <v>18.130400000000002</v>
      </c>
      <c r="K57" s="100">
        <v>18.130400000000002</v>
      </c>
      <c r="L57" s="100">
        <v>18.132100000000001</v>
      </c>
      <c r="M57" s="100">
        <v>18.132100000000001</v>
      </c>
      <c r="N57" s="100">
        <v>17.8765</v>
      </c>
      <c r="O57" s="100">
        <v>17.93431</v>
      </c>
      <c r="P57" s="100">
        <v>17.93431</v>
      </c>
      <c r="Q57" s="100">
        <v>17.93431</v>
      </c>
      <c r="R57" s="100">
        <v>17.93431</v>
      </c>
      <c r="S57" s="100">
        <v>17.93431</v>
      </c>
      <c r="T57" s="100">
        <v>17.93431</v>
      </c>
      <c r="U57" s="100">
        <v>17.955310000000001</v>
      </c>
      <c r="V57" s="100">
        <v>17.955310000000001</v>
      </c>
      <c r="W57" s="100">
        <v>18.01661</v>
      </c>
      <c r="X57" s="100">
        <v>18.01661</v>
      </c>
      <c r="Y57" s="100">
        <v>18.003609999999998</v>
      </c>
      <c r="Z57" s="100">
        <v>18.003609999999998</v>
      </c>
      <c r="AA57" s="100">
        <v>18.060369000000001</v>
      </c>
      <c r="AB57" s="100">
        <v>18.030369</v>
      </c>
      <c r="AC57" s="100">
        <v>18.270368999999999</v>
      </c>
      <c r="AD57" s="100">
        <v>18.270368999999999</v>
      </c>
      <c r="AE57" s="100">
        <v>18.270368999999999</v>
      </c>
      <c r="AF57" s="100">
        <v>18.270368999999999</v>
      </c>
      <c r="AG57" s="100">
        <v>18.272248999999999</v>
      </c>
      <c r="AH57" s="100">
        <v>18.272248999999999</v>
      </c>
      <c r="AI57" s="100">
        <v>18.272248999999999</v>
      </c>
      <c r="AJ57" s="100">
        <v>18.272248999999999</v>
      </c>
      <c r="AK57" s="100">
        <v>18.346249</v>
      </c>
      <c r="AL57" s="100">
        <v>18.347978000000001</v>
      </c>
      <c r="AM57" s="100">
        <v>18.428728</v>
      </c>
      <c r="AN57" s="100">
        <v>18.428728</v>
      </c>
      <c r="AO57" s="100">
        <v>18.326028000000001</v>
      </c>
      <c r="AP57" s="100">
        <v>18.326028000000001</v>
      </c>
      <c r="AQ57" s="100">
        <v>18.326028000000001</v>
      </c>
      <c r="AR57" s="100">
        <v>18.326028000000001</v>
      </c>
      <c r="AS57" s="100">
        <v>18.326028000000001</v>
      </c>
      <c r="AT57" s="100">
        <v>18.326028000000001</v>
      </c>
      <c r="AU57" s="100">
        <v>18.326028000000001</v>
      </c>
      <c r="AV57" s="100">
        <v>18.346959999999999</v>
      </c>
      <c r="AW57" s="100">
        <v>18.35446</v>
      </c>
      <c r="AX57" s="100">
        <v>18.35446</v>
      </c>
      <c r="AY57" s="892">
        <v>18.416072</v>
      </c>
      <c r="AZ57" s="892">
        <v>18.406472000000001</v>
      </c>
      <c r="BA57" s="892">
        <v>18.159717000000001</v>
      </c>
      <c r="BB57" s="892">
        <v>18.089366999999999</v>
      </c>
      <c r="BC57" s="892">
        <v>18.159717000000001</v>
      </c>
      <c r="BD57" s="892">
        <v>18.077020000000001</v>
      </c>
      <c r="BE57" s="892">
        <v>18.077020000000001</v>
      </c>
      <c r="BF57" s="559">
        <v>18.077020000000001</v>
      </c>
      <c r="BG57" s="559">
        <v>18.00752</v>
      </c>
      <c r="BH57" s="559">
        <v>17.938020000000002</v>
      </c>
      <c r="BI57" s="559">
        <v>17.938020000000002</v>
      </c>
      <c r="BJ57" s="559">
        <v>17.938020000000002</v>
      </c>
      <c r="BK57" s="559">
        <v>17.938020000000002</v>
      </c>
      <c r="BL57" s="559">
        <v>17.938020000000002</v>
      </c>
      <c r="BM57" s="559">
        <v>17.938020000000002</v>
      </c>
      <c r="BN57" s="559">
        <v>17.86552</v>
      </c>
      <c r="BO57" s="559">
        <v>17.793019999999999</v>
      </c>
      <c r="BP57" s="559">
        <v>17.793019999999999</v>
      </c>
      <c r="BQ57" s="559">
        <v>17.793019999999999</v>
      </c>
      <c r="BR57" s="559">
        <v>17.793019999999999</v>
      </c>
      <c r="BS57" s="559">
        <v>17.793019999999999</v>
      </c>
      <c r="BT57" s="559">
        <v>17.793019999999999</v>
      </c>
      <c r="BU57" s="559">
        <v>17.793019999999999</v>
      </c>
      <c r="BV57" s="559">
        <v>17.793019999999999</v>
      </c>
    </row>
    <row r="58" spans="1:79" s="274" customFormat="1" ht="11.1" customHeight="1" x14ac:dyDescent="0.2">
      <c r="A58" s="548" t="s">
        <v>455</v>
      </c>
      <c r="B58" s="571" t="s">
        <v>1154</v>
      </c>
      <c r="C58" s="101">
        <v>0.82608207329000005</v>
      </c>
      <c r="D58" s="101">
        <v>0.70628491203999999</v>
      </c>
      <c r="E58" s="101">
        <v>0.81853522509999999</v>
      </c>
      <c r="F58" s="101">
        <v>0.86250324089999997</v>
      </c>
      <c r="G58" s="101">
        <v>0.88982871516999995</v>
      </c>
      <c r="H58" s="101">
        <v>0.92360862105999997</v>
      </c>
      <c r="I58" s="101">
        <v>0.90912004323999995</v>
      </c>
      <c r="J58" s="101">
        <v>0.90348343113999996</v>
      </c>
      <c r="K58" s="101">
        <v>0.87160057142000003</v>
      </c>
      <c r="L58" s="101">
        <v>0.86059634570999999</v>
      </c>
      <c r="M58" s="101">
        <v>0.89121872260000001</v>
      </c>
      <c r="N58" s="101">
        <v>0.91230425419000005</v>
      </c>
      <c r="O58" s="101">
        <v>0.89044674705000004</v>
      </c>
      <c r="P58" s="101">
        <v>0.88918748476999998</v>
      </c>
      <c r="Q58" s="101">
        <v>0.91524513628000004</v>
      </c>
      <c r="R58" s="101">
        <v>0.89893990902999998</v>
      </c>
      <c r="S58" s="101">
        <v>0.93307905349999998</v>
      </c>
      <c r="T58" s="101">
        <v>0.95393689526000003</v>
      </c>
      <c r="U58" s="101">
        <v>0.94051431024999999</v>
      </c>
      <c r="V58" s="101">
        <v>0.94141616045999998</v>
      </c>
      <c r="W58" s="101">
        <v>0.92475221476000002</v>
      </c>
      <c r="X58" s="101">
        <v>0.90282639187000002</v>
      </c>
      <c r="Y58" s="101">
        <v>0.94092057093000003</v>
      </c>
      <c r="Z58" s="101">
        <v>0.87998662490000001</v>
      </c>
      <c r="AA58" s="101">
        <v>0.86516471507000003</v>
      </c>
      <c r="AB58" s="101">
        <v>0.86670832971</v>
      </c>
      <c r="AC58" s="101">
        <v>0.87717210309000004</v>
      </c>
      <c r="AD58" s="101">
        <v>0.90107829787000004</v>
      </c>
      <c r="AE58" s="101">
        <v>0.91714693884999998</v>
      </c>
      <c r="AF58" s="101">
        <v>0.9312583123</v>
      </c>
      <c r="AG58" s="101">
        <v>0.93779266032999997</v>
      </c>
      <c r="AH58" s="101">
        <v>0.94134816135999999</v>
      </c>
      <c r="AI58" s="101">
        <v>0.91458363992000002</v>
      </c>
      <c r="AJ58" s="101">
        <v>0.86666594790999996</v>
      </c>
      <c r="AK58" s="101">
        <v>0.89866506226999998</v>
      </c>
      <c r="AL58" s="101">
        <v>0.93058684722999996</v>
      </c>
      <c r="AM58" s="101">
        <v>0.86039052721999998</v>
      </c>
      <c r="AN58" s="101">
        <v>0.82506302116999997</v>
      </c>
      <c r="AO58" s="101">
        <v>0.88898063453999998</v>
      </c>
      <c r="AP58" s="101">
        <v>0.89666091309999996</v>
      </c>
      <c r="AQ58" s="101">
        <v>0.93698039749999995</v>
      </c>
      <c r="AR58" s="101">
        <v>0.94231183102000005</v>
      </c>
      <c r="AS58" s="101">
        <v>0.92477316961</v>
      </c>
      <c r="AT58" s="101">
        <v>0.94240017530999998</v>
      </c>
      <c r="AU58" s="101">
        <v>0.90677041419000004</v>
      </c>
      <c r="AV58" s="101">
        <v>0.89986782551</v>
      </c>
      <c r="AW58" s="101">
        <v>0.91687976655000003</v>
      </c>
      <c r="AX58" s="101">
        <v>0.93037773925</v>
      </c>
      <c r="AY58" s="897">
        <v>0.86907783592999999</v>
      </c>
      <c r="AZ58" s="897">
        <v>0.84909574198000004</v>
      </c>
      <c r="BA58" s="897">
        <v>0.88946958809999999</v>
      </c>
      <c r="BB58" s="897">
        <v>0.90820939174000004</v>
      </c>
      <c r="BC58" s="897">
        <v>0.94306926699000004</v>
      </c>
      <c r="BD58" s="897">
        <v>0.95274368600000003</v>
      </c>
      <c r="BE58" s="897">
        <v>0.95526378688000002</v>
      </c>
      <c r="BF58" s="577">
        <v>0.94769029999999999</v>
      </c>
      <c r="BG58" s="577">
        <v>0.91671930000000001</v>
      </c>
      <c r="BH58" s="577">
        <v>0.87972079999999997</v>
      </c>
      <c r="BI58" s="577">
        <v>0.9131707</v>
      </c>
      <c r="BJ58" s="577">
        <v>0.91653130000000005</v>
      </c>
      <c r="BK58" s="577">
        <v>0.88752909999999996</v>
      </c>
      <c r="BL58" s="577">
        <v>0.8685948</v>
      </c>
      <c r="BM58" s="577">
        <v>0.89896730000000002</v>
      </c>
      <c r="BN58" s="577">
        <v>0.91422720000000002</v>
      </c>
      <c r="BO58" s="577">
        <v>0.93998280000000001</v>
      </c>
      <c r="BP58" s="577">
        <v>0.94530099999999995</v>
      </c>
      <c r="BQ58" s="577">
        <v>0.9548489</v>
      </c>
      <c r="BR58" s="577">
        <v>0.94983830000000002</v>
      </c>
      <c r="BS58" s="577">
        <v>0.91391239999999996</v>
      </c>
      <c r="BT58" s="577">
        <v>0.88361400000000001</v>
      </c>
      <c r="BU58" s="577">
        <v>0.91135060000000001</v>
      </c>
      <c r="BV58" s="577">
        <v>0.91917839999999995</v>
      </c>
    </row>
    <row r="59" spans="1:79" s="164" customFormat="1" ht="22.35" customHeight="1" x14ac:dyDescent="0.2">
      <c r="A59" s="163"/>
      <c r="B59" s="1053" t="s">
        <v>1155</v>
      </c>
      <c r="C59" s="1054"/>
      <c r="D59" s="1054"/>
      <c r="E59" s="1054"/>
      <c r="F59" s="1054"/>
      <c r="G59" s="1054"/>
      <c r="H59" s="1054"/>
      <c r="I59" s="1054"/>
      <c r="J59" s="1054"/>
      <c r="K59" s="1054"/>
      <c r="L59" s="1054"/>
      <c r="M59" s="1054"/>
      <c r="N59" s="1054"/>
      <c r="O59" s="1054"/>
      <c r="P59" s="1054"/>
      <c r="Q59" s="1054"/>
      <c r="AY59" s="646"/>
      <c r="AZ59" s="646"/>
      <c r="BA59" s="646"/>
      <c r="BB59" s="646"/>
      <c r="BC59" s="646"/>
      <c r="BD59" s="646"/>
      <c r="BE59" s="646"/>
      <c r="BF59" s="646"/>
      <c r="BG59" s="646"/>
      <c r="BH59" s="646"/>
      <c r="BI59" s="646"/>
      <c r="BJ59" s="218"/>
    </row>
    <row r="60" spans="1:79" ht="12" customHeight="1" x14ac:dyDescent="0.2">
      <c r="A60" s="32"/>
      <c r="B60" s="777" t="s">
        <v>813</v>
      </c>
      <c r="C60" s="789"/>
      <c r="D60" s="789"/>
      <c r="E60" s="789"/>
      <c r="F60" s="789"/>
      <c r="G60" s="789"/>
      <c r="H60" s="789"/>
      <c r="I60" s="789"/>
      <c r="J60" s="789"/>
      <c r="K60" s="789"/>
      <c r="L60" s="789"/>
      <c r="M60" s="789"/>
      <c r="N60" s="789"/>
      <c r="O60" s="789"/>
      <c r="P60" s="789"/>
      <c r="Q60" s="789"/>
      <c r="BD60" s="647"/>
      <c r="BE60" s="647"/>
      <c r="BF60" s="647"/>
      <c r="BH60" s="647"/>
    </row>
    <row r="61" spans="1:79" s="336" customFormat="1" ht="12" customHeight="1" x14ac:dyDescent="0.2">
      <c r="A61" s="335"/>
      <c r="B61" s="999" t="str">
        <f>Dates!$G$2</f>
        <v>EIA completed modeling and analysis for this report on Thursday, August 7, 2025.</v>
      </c>
      <c r="C61" s="1000"/>
      <c r="D61" s="1000"/>
      <c r="E61" s="1000"/>
      <c r="F61" s="1000"/>
      <c r="G61" s="1000"/>
      <c r="H61" s="1000"/>
      <c r="I61" s="1000"/>
      <c r="J61" s="1000"/>
      <c r="K61" s="1000"/>
      <c r="L61" s="1000"/>
      <c r="M61" s="1000"/>
      <c r="N61" s="1000"/>
      <c r="O61" s="1000"/>
      <c r="P61" s="1000"/>
      <c r="Q61" s="1000"/>
      <c r="AY61" s="339"/>
      <c r="AZ61" s="339"/>
      <c r="BA61" s="339"/>
      <c r="BB61" s="339"/>
      <c r="BC61" s="339"/>
      <c r="BD61" s="339"/>
      <c r="BE61" s="339"/>
      <c r="BF61" s="339"/>
      <c r="BG61" s="339"/>
      <c r="BH61" s="339"/>
      <c r="BI61" s="339"/>
    </row>
    <row r="62" spans="1:79" s="164" customFormat="1" ht="12" customHeight="1" x14ac:dyDescent="0.2">
      <c r="A62" s="163"/>
      <c r="B62" s="1055" t="s">
        <v>483</v>
      </c>
      <c r="C62" s="1056"/>
      <c r="D62" s="1056"/>
      <c r="E62" s="1056"/>
      <c r="F62" s="1056"/>
      <c r="G62" s="1056"/>
      <c r="H62" s="1056"/>
      <c r="I62" s="1056"/>
      <c r="J62" s="1056"/>
      <c r="K62" s="1056"/>
      <c r="L62" s="1056"/>
      <c r="M62" s="1056"/>
      <c r="N62" s="1056"/>
      <c r="O62" s="1056"/>
      <c r="P62" s="1056"/>
      <c r="Q62" s="1056"/>
      <c r="AY62" s="646"/>
      <c r="AZ62" s="646"/>
      <c r="BA62" s="646"/>
      <c r="BB62" s="646"/>
      <c r="BC62" s="646"/>
      <c r="BD62" s="646"/>
      <c r="BE62" s="646"/>
      <c r="BF62" s="646"/>
      <c r="BG62" s="646"/>
      <c r="BH62" s="646"/>
      <c r="BI62" s="646"/>
      <c r="BJ62" s="218"/>
    </row>
    <row r="63" spans="1:79" s="164" customFormat="1" ht="12" customHeight="1" x14ac:dyDescent="0.2">
      <c r="A63" s="163"/>
      <c r="B63" s="990" t="s">
        <v>1418</v>
      </c>
      <c r="C63" s="991"/>
      <c r="D63" s="991"/>
      <c r="E63" s="991"/>
      <c r="F63" s="991"/>
      <c r="G63" s="991"/>
      <c r="H63" s="991"/>
      <c r="I63" s="991"/>
      <c r="J63" s="991"/>
      <c r="K63" s="991"/>
      <c r="L63" s="991"/>
      <c r="M63" s="991"/>
      <c r="N63" s="991"/>
      <c r="O63" s="991"/>
      <c r="P63" s="991"/>
      <c r="Q63" s="991"/>
      <c r="AY63" s="646"/>
      <c r="AZ63" s="646"/>
      <c r="BA63" s="646"/>
      <c r="BB63" s="646"/>
      <c r="BC63" s="646"/>
      <c r="BD63" s="646"/>
      <c r="BE63" s="646"/>
      <c r="BF63" s="646"/>
      <c r="BG63" s="646"/>
      <c r="BH63" s="646"/>
      <c r="BI63" s="646"/>
      <c r="BJ63" s="218"/>
    </row>
    <row r="64" spans="1:79" s="164" customFormat="1" ht="12" customHeight="1" x14ac:dyDescent="0.2">
      <c r="A64" s="163"/>
      <c r="B64" s="985" t="s">
        <v>492</v>
      </c>
      <c r="C64" s="987"/>
      <c r="D64" s="987"/>
      <c r="E64" s="987"/>
      <c r="F64" s="987"/>
      <c r="G64" s="987"/>
      <c r="H64" s="987"/>
      <c r="I64" s="987"/>
      <c r="J64" s="987"/>
      <c r="K64" s="987"/>
      <c r="L64" s="987"/>
      <c r="M64" s="987"/>
      <c r="N64" s="987"/>
      <c r="O64" s="987"/>
      <c r="P64" s="987"/>
      <c r="Q64" s="1048"/>
      <c r="AY64" s="646"/>
      <c r="AZ64" s="646"/>
      <c r="BA64" s="646"/>
      <c r="BB64" s="646"/>
      <c r="BC64" s="646"/>
      <c r="BD64" s="646"/>
      <c r="BE64" s="646"/>
      <c r="BF64" s="646"/>
      <c r="BG64" s="646"/>
      <c r="BH64" s="646"/>
      <c r="BI64" s="646"/>
      <c r="BJ64" s="218"/>
    </row>
    <row r="65" spans="1:74" s="164" customFormat="1" ht="12" customHeight="1" x14ac:dyDescent="0.2">
      <c r="A65" s="163"/>
      <c r="B65" s="776" t="s">
        <v>827</v>
      </c>
      <c r="C65" s="303"/>
      <c r="D65" s="303"/>
      <c r="E65" s="303"/>
      <c r="F65" s="303"/>
      <c r="G65" s="303"/>
      <c r="H65" s="303"/>
      <c r="I65" s="303"/>
      <c r="J65" s="303"/>
      <c r="K65" s="303"/>
      <c r="L65" s="303"/>
      <c r="M65" s="303"/>
      <c r="N65" s="303"/>
      <c r="O65" s="303"/>
      <c r="P65" s="303"/>
      <c r="Q65" s="303"/>
      <c r="AY65" s="646"/>
      <c r="AZ65" s="646"/>
      <c r="BA65" s="646"/>
      <c r="BB65" s="646"/>
      <c r="BC65" s="646"/>
      <c r="BD65" s="646"/>
      <c r="BE65" s="646"/>
      <c r="BF65" s="646"/>
      <c r="BG65" s="646"/>
      <c r="BH65" s="646"/>
      <c r="BI65" s="646"/>
      <c r="BJ65" s="218"/>
    </row>
    <row r="66" spans="1:74" s="164" customFormat="1" ht="12" customHeight="1" x14ac:dyDescent="0.2">
      <c r="A66" s="163"/>
      <c r="B66" s="985" t="s">
        <v>1556</v>
      </c>
      <c r="C66" s="1052"/>
      <c r="D66" s="1052"/>
      <c r="E66" s="1052"/>
      <c r="F66" s="1052"/>
      <c r="G66" s="1052"/>
      <c r="H66" s="1052"/>
      <c r="I66" s="1052"/>
      <c r="J66" s="1052"/>
      <c r="K66" s="1052"/>
      <c r="L66" s="1052"/>
      <c r="M66" s="1052"/>
      <c r="N66" s="1052"/>
      <c r="O66" s="1052"/>
      <c r="P66" s="1052"/>
      <c r="Q66" s="1048"/>
      <c r="AY66" s="646"/>
      <c r="AZ66" s="646"/>
      <c r="BA66" s="646"/>
      <c r="BB66" s="646"/>
      <c r="BC66" s="646"/>
      <c r="BD66" s="646"/>
      <c r="BE66" s="646"/>
      <c r="BF66" s="646"/>
      <c r="BG66" s="646"/>
      <c r="BH66" s="646"/>
      <c r="BI66" s="646"/>
      <c r="BJ66" s="218"/>
    </row>
    <row r="67" spans="1:74" s="164" customFormat="1" ht="12" customHeight="1" x14ac:dyDescent="0.2">
      <c r="A67" s="158"/>
      <c r="B67" s="988" t="s">
        <v>1558</v>
      </c>
      <c r="C67" s="987"/>
      <c r="D67" s="987"/>
      <c r="E67" s="987"/>
      <c r="F67" s="987"/>
      <c r="G67" s="987"/>
      <c r="H67" s="987"/>
      <c r="I67" s="987"/>
      <c r="J67" s="987"/>
      <c r="K67" s="987"/>
      <c r="L67" s="987"/>
      <c r="M67" s="987"/>
      <c r="N67" s="987"/>
      <c r="O67" s="987"/>
      <c r="P67" s="987"/>
      <c r="Q67" s="1048"/>
      <c r="AY67" s="646"/>
      <c r="AZ67" s="646"/>
      <c r="BA67" s="646"/>
      <c r="BB67" s="646"/>
      <c r="BC67" s="646"/>
      <c r="BD67" s="646"/>
      <c r="BE67" s="646"/>
      <c r="BF67" s="646"/>
      <c r="BG67" s="646"/>
      <c r="BH67" s="646"/>
      <c r="BI67" s="646"/>
      <c r="BJ67" s="218"/>
    </row>
    <row r="68" spans="1:74" ht="12.75" x14ac:dyDescent="0.2">
      <c r="A68" s="158"/>
      <c r="B68" s="1051" t="s">
        <v>1080</v>
      </c>
      <c r="C68" s="1048"/>
      <c r="D68" s="1048"/>
      <c r="E68" s="1048"/>
      <c r="F68" s="1048"/>
      <c r="G68" s="1048"/>
      <c r="H68" s="1048"/>
      <c r="I68" s="1048"/>
      <c r="J68" s="1048"/>
      <c r="K68" s="1048"/>
      <c r="L68" s="1048"/>
      <c r="M68" s="1048"/>
      <c r="N68" s="1048"/>
      <c r="O68" s="1048"/>
      <c r="P68" s="1048"/>
      <c r="Q68" s="104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8"/>
      <c r="AZ68" s="648"/>
      <c r="BA68" s="648"/>
      <c r="BB68" s="648"/>
      <c r="BC68" s="648"/>
      <c r="BD68" s="648"/>
      <c r="BE68" s="648"/>
      <c r="BF68" s="648"/>
      <c r="BG68" s="648"/>
      <c r="BH68" s="648"/>
      <c r="BI68" s="648"/>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8"/>
      <c r="AZ69" s="648"/>
      <c r="BA69" s="648"/>
      <c r="BB69" s="648"/>
      <c r="BC69" s="648"/>
      <c r="BD69" s="648"/>
      <c r="BE69" s="648"/>
      <c r="BF69" s="648"/>
      <c r="BG69" s="648"/>
      <c r="BH69" s="648"/>
      <c r="BI69" s="648"/>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8"/>
      <c r="AZ70" s="648"/>
      <c r="BA70" s="648"/>
      <c r="BB70" s="648"/>
      <c r="BC70" s="648"/>
      <c r="BD70" s="648"/>
      <c r="BE70" s="648"/>
      <c r="BF70" s="648"/>
      <c r="BG70" s="648"/>
      <c r="BH70" s="648"/>
      <c r="BI70" s="648"/>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8"/>
      <c r="AZ71" s="648"/>
      <c r="BA71" s="648"/>
      <c r="BB71" s="648"/>
      <c r="BC71" s="648"/>
      <c r="BD71" s="648"/>
      <c r="BE71" s="648"/>
      <c r="BF71" s="648"/>
      <c r="BG71" s="648"/>
      <c r="BH71" s="648"/>
      <c r="BI71" s="648"/>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8"/>
      <c r="AZ72" s="648"/>
      <c r="BA72" s="648"/>
      <c r="BB72" s="648"/>
      <c r="BC72" s="648"/>
      <c r="BD72" s="648"/>
      <c r="BE72" s="648"/>
      <c r="BF72" s="648"/>
      <c r="BG72" s="648"/>
      <c r="BH72" s="648"/>
      <c r="BI72" s="648"/>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8"/>
      <c r="AZ73" s="648"/>
      <c r="BA73" s="648"/>
      <c r="BB73" s="648"/>
      <c r="BC73" s="648"/>
      <c r="BD73" s="648"/>
      <c r="BE73" s="648"/>
      <c r="BF73" s="648"/>
      <c r="BG73" s="648"/>
      <c r="BH73" s="648"/>
      <c r="BI73" s="648"/>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8"/>
      <c r="AZ74" s="648"/>
      <c r="BA74" s="648"/>
      <c r="BB74" s="648"/>
      <c r="BC74" s="648"/>
      <c r="BD74" s="648"/>
      <c r="BE74" s="648"/>
      <c r="BF74" s="648"/>
      <c r="BG74" s="648"/>
      <c r="BH74" s="648"/>
      <c r="BI74" s="648"/>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8"/>
      <c r="AZ75" s="648"/>
      <c r="BA75" s="648"/>
      <c r="BB75" s="648"/>
      <c r="BC75" s="648"/>
      <c r="BD75" s="648"/>
      <c r="BE75" s="648"/>
      <c r="BF75" s="648"/>
      <c r="BG75" s="648"/>
      <c r="BH75" s="648"/>
      <c r="BI75" s="648"/>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8"/>
      <c r="AZ76" s="648"/>
      <c r="BA76" s="648"/>
      <c r="BB76" s="648"/>
      <c r="BC76" s="648"/>
      <c r="BD76" s="648"/>
      <c r="BE76" s="648"/>
      <c r="BF76" s="648"/>
      <c r="BG76" s="648"/>
      <c r="BH76" s="648"/>
      <c r="BI76" s="648"/>
      <c r="BJ76" s="147"/>
      <c r="BK76" s="147"/>
      <c r="BL76" s="147"/>
      <c r="BM76" s="147"/>
      <c r="BN76" s="147"/>
      <c r="BO76" s="147"/>
      <c r="BP76" s="147"/>
      <c r="BQ76" s="147"/>
      <c r="BR76" s="147"/>
      <c r="BS76" s="147"/>
      <c r="BT76" s="147"/>
      <c r="BU76" s="147"/>
      <c r="BV76" s="147"/>
    </row>
    <row r="77" spans="1:74" x14ac:dyDescent="0.2">
      <c r="BD77" s="647"/>
      <c r="BE77" s="647"/>
      <c r="BF77" s="647"/>
      <c r="BH77" s="647"/>
      <c r="BK77" s="148"/>
      <c r="BL77" s="148"/>
      <c r="BM77" s="148"/>
      <c r="BN77" s="148"/>
      <c r="BO77" s="148"/>
      <c r="BP77" s="148"/>
      <c r="BQ77" s="148"/>
      <c r="BR77" s="148"/>
      <c r="BS77" s="148"/>
      <c r="BT77" s="148"/>
      <c r="BU77" s="148"/>
      <c r="BV77" s="148"/>
    </row>
    <row r="78" spans="1:74" x14ac:dyDescent="0.2">
      <c r="BD78" s="647"/>
      <c r="BE78" s="647"/>
      <c r="BF78" s="647"/>
      <c r="BH78" s="647"/>
      <c r="BK78" s="148"/>
      <c r="BL78" s="148"/>
      <c r="BM78" s="148"/>
      <c r="BN78" s="148"/>
      <c r="BO78" s="148"/>
      <c r="BP78" s="148"/>
      <c r="BQ78" s="148"/>
      <c r="BR78" s="148"/>
      <c r="BS78" s="148"/>
      <c r="BT78" s="148"/>
      <c r="BU78" s="148"/>
      <c r="BV78" s="148"/>
    </row>
    <row r="79" spans="1:74" x14ac:dyDescent="0.2">
      <c r="BD79" s="647"/>
      <c r="BE79" s="647"/>
      <c r="BF79" s="647"/>
      <c r="BH79" s="647"/>
      <c r="BK79" s="148"/>
      <c r="BL79" s="148"/>
      <c r="BM79" s="148"/>
      <c r="BN79" s="148"/>
      <c r="BO79" s="148"/>
      <c r="BP79" s="148"/>
      <c r="BQ79" s="148"/>
      <c r="BR79" s="148"/>
      <c r="BS79" s="148"/>
      <c r="BT79" s="148"/>
      <c r="BU79" s="148"/>
      <c r="BV79" s="148"/>
    </row>
    <row r="80" spans="1:74" x14ac:dyDescent="0.2">
      <c r="BD80" s="647"/>
      <c r="BE80" s="647"/>
      <c r="BF80" s="647"/>
      <c r="BH80" s="647"/>
      <c r="BK80" s="148"/>
      <c r="BL80" s="148"/>
      <c r="BM80" s="148"/>
      <c r="BN80" s="148"/>
      <c r="BO80" s="148"/>
      <c r="BP80" s="148"/>
      <c r="BQ80" s="148"/>
      <c r="BR80" s="148"/>
      <c r="BS80" s="148"/>
      <c r="BT80" s="148"/>
      <c r="BU80" s="148"/>
      <c r="BV80" s="148"/>
    </row>
    <row r="81" spans="56:74" x14ac:dyDescent="0.2">
      <c r="BD81" s="647"/>
      <c r="BE81" s="647"/>
      <c r="BF81" s="647"/>
      <c r="BH81" s="647"/>
      <c r="BK81" s="148"/>
      <c r="BL81" s="148"/>
      <c r="BM81" s="148"/>
      <c r="BN81" s="148"/>
      <c r="BO81" s="148"/>
      <c r="BP81" s="148"/>
      <c r="BQ81" s="148"/>
      <c r="BR81" s="148"/>
      <c r="BS81" s="148"/>
      <c r="BT81" s="148"/>
      <c r="BU81" s="148"/>
      <c r="BV81" s="148"/>
    </row>
    <row r="82" spans="56:74" x14ac:dyDescent="0.2">
      <c r="BD82" s="647"/>
      <c r="BE82" s="647"/>
      <c r="BF82" s="647"/>
      <c r="BH82" s="647"/>
      <c r="BK82" s="148"/>
      <c r="BL82" s="148"/>
      <c r="BM82" s="148"/>
      <c r="BN82" s="148"/>
      <c r="BO82" s="148"/>
      <c r="BP82" s="148"/>
      <c r="BQ82" s="148"/>
      <c r="BR82" s="148"/>
      <c r="BS82" s="148"/>
      <c r="BT82" s="148"/>
      <c r="BU82" s="148"/>
      <c r="BV82" s="148"/>
    </row>
    <row r="83" spans="56:74" x14ac:dyDescent="0.2">
      <c r="BD83" s="647"/>
      <c r="BE83" s="647"/>
      <c r="BF83" s="647"/>
      <c r="BH83" s="647"/>
      <c r="BK83" s="148"/>
      <c r="BL83" s="148"/>
      <c r="BM83" s="148"/>
      <c r="BN83" s="148"/>
      <c r="BO83" s="148"/>
      <c r="BP83" s="148"/>
      <c r="BQ83" s="148"/>
      <c r="BR83" s="148"/>
      <c r="BS83" s="148"/>
      <c r="BT83" s="148"/>
      <c r="BU83" s="148"/>
      <c r="BV83" s="148"/>
    </row>
    <row r="84" spans="56:74" x14ac:dyDescent="0.2">
      <c r="BD84" s="647"/>
      <c r="BE84" s="647"/>
      <c r="BF84" s="647"/>
      <c r="BH84" s="647"/>
      <c r="BK84" s="148"/>
      <c r="BL84" s="148"/>
      <c r="BM84" s="148"/>
      <c r="BN84" s="148"/>
      <c r="BO84" s="148"/>
      <c r="BP84" s="148"/>
      <c r="BQ84" s="148"/>
      <c r="BR84" s="148"/>
      <c r="BS84" s="148"/>
      <c r="BT84" s="148"/>
      <c r="BU84" s="148"/>
      <c r="BV84" s="148"/>
    </row>
    <row r="85" spans="56:74" x14ac:dyDescent="0.2">
      <c r="BD85" s="647"/>
      <c r="BE85" s="647"/>
      <c r="BF85" s="647"/>
      <c r="BH85" s="647"/>
      <c r="BK85" s="148"/>
      <c r="BL85" s="148"/>
      <c r="BM85" s="148"/>
      <c r="BN85" s="148"/>
      <c r="BO85" s="148"/>
      <c r="BP85" s="148"/>
      <c r="BQ85" s="148"/>
      <c r="BR85" s="148"/>
      <c r="BS85" s="148"/>
      <c r="BT85" s="148"/>
      <c r="BU85" s="148"/>
      <c r="BV85" s="148"/>
    </row>
    <row r="86" spans="56:74" x14ac:dyDescent="0.2">
      <c r="BD86" s="647"/>
      <c r="BE86" s="647"/>
      <c r="BF86" s="647"/>
      <c r="BH86" s="647"/>
      <c r="BK86" s="148"/>
      <c r="BL86" s="148"/>
      <c r="BM86" s="148"/>
      <c r="BN86" s="148"/>
      <c r="BO86" s="148"/>
      <c r="BP86" s="148"/>
      <c r="BQ86" s="148"/>
      <c r="BR86" s="148"/>
      <c r="BS86" s="148"/>
      <c r="BT86" s="148"/>
      <c r="BU86" s="148"/>
      <c r="BV86" s="148"/>
    </row>
    <row r="87" spans="56:74" x14ac:dyDescent="0.2">
      <c r="BD87" s="647"/>
      <c r="BE87" s="647"/>
      <c r="BF87" s="647"/>
      <c r="BH87" s="647"/>
      <c r="BK87" s="148"/>
      <c r="BL87" s="148"/>
      <c r="BM87" s="148"/>
      <c r="BN87" s="148"/>
      <c r="BO87" s="148"/>
      <c r="BP87" s="148"/>
      <c r="BQ87" s="148"/>
      <c r="BR87" s="148"/>
      <c r="BS87" s="148"/>
      <c r="BT87" s="148"/>
      <c r="BU87" s="148"/>
      <c r="BV87" s="148"/>
    </row>
    <row r="88" spans="56:74" x14ac:dyDescent="0.2">
      <c r="BD88" s="647"/>
      <c r="BE88" s="647"/>
      <c r="BF88" s="647"/>
      <c r="BH88" s="647"/>
      <c r="BK88" s="148"/>
      <c r="BL88" s="148"/>
      <c r="BM88" s="148"/>
      <c r="BN88" s="148"/>
      <c r="BO88" s="148"/>
      <c r="BP88" s="148"/>
      <c r="BQ88" s="148"/>
      <c r="BR88" s="148"/>
      <c r="BS88" s="148"/>
      <c r="BT88" s="148"/>
      <c r="BU88" s="148"/>
      <c r="BV88" s="148"/>
    </row>
    <row r="89" spans="56:74" x14ac:dyDescent="0.2">
      <c r="BD89" s="647"/>
      <c r="BE89" s="647"/>
      <c r="BF89" s="647"/>
      <c r="BH89" s="647"/>
      <c r="BK89" s="148"/>
      <c r="BL89" s="148"/>
      <c r="BM89" s="148"/>
      <c r="BN89" s="148"/>
      <c r="BO89" s="148"/>
      <c r="BP89" s="148"/>
      <c r="BQ89" s="148"/>
      <c r="BR89" s="148"/>
      <c r="BS89" s="148"/>
      <c r="BT89" s="148"/>
      <c r="BU89" s="148"/>
      <c r="BV89" s="148"/>
    </row>
    <row r="90" spans="56:74" x14ac:dyDescent="0.2">
      <c r="BD90" s="647"/>
      <c r="BE90" s="647"/>
      <c r="BF90" s="647"/>
      <c r="BH90" s="647"/>
      <c r="BK90" s="148"/>
      <c r="BL90" s="148"/>
      <c r="BM90" s="148"/>
      <c r="BN90" s="148"/>
      <c r="BO90" s="148"/>
      <c r="BP90" s="148"/>
      <c r="BQ90" s="148"/>
      <c r="BR90" s="148"/>
      <c r="BS90" s="148"/>
      <c r="BT90" s="148"/>
      <c r="BU90" s="148"/>
      <c r="BV90" s="148"/>
    </row>
    <row r="91" spans="56:74" x14ac:dyDescent="0.2">
      <c r="BD91" s="647"/>
      <c r="BE91" s="647"/>
      <c r="BF91" s="647"/>
      <c r="BH91" s="647"/>
      <c r="BK91" s="148"/>
      <c r="BL91" s="148"/>
      <c r="BM91" s="148"/>
      <c r="BN91" s="148"/>
      <c r="BO91" s="148"/>
      <c r="BP91" s="148"/>
      <c r="BQ91" s="148"/>
      <c r="BR91" s="148"/>
      <c r="BS91" s="148"/>
      <c r="BT91" s="148"/>
      <c r="BU91" s="148"/>
      <c r="BV91" s="148"/>
    </row>
    <row r="92" spans="56:74" x14ac:dyDescent="0.2">
      <c r="BD92" s="647"/>
      <c r="BE92" s="647"/>
      <c r="BF92" s="647"/>
      <c r="BH92" s="647"/>
      <c r="BK92" s="148"/>
      <c r="BL92" s="148"/>
      <c r="BM92" s="148"/>
      <c r="BN92" s="148"/>
      <c r="BO92" s="148"/>
      <c r="BP92" s="148"/>
      <c r="BQ92" s="148"/>
      <c r="BR92" s="148"/>
      <c r="BS92" s="148"/>
      <c r="BT92" s="148"/>
      <c r="BU92" s="148"/>
      <c r="BV92" s="148"/>
    </row>
    <row r="93" spans="56:74" x14ac:dyDescent="0.2">
      <c r="BD93" s="647"/>
      <c r="BE93" s="647"/>
      <c r="BF93" s="647"/>
      <c r="BH93" s="647"/>
      <c r="BK93" s="148"/>
      <c r="BL93" s="148"/>
      <c r="BM93" s="148"/>
      <c r="BN93" s="148"/>
      <c r="BO93" s="148"/>
      <c r="BP93" s="148"/>
      <c r="BQ93" s="148"/>
      <c r="BR93" s="148"/>
      <c r="BS93" s="148"/>
      <c r="BT93" s="148"/>
      <c r="BU93" s="148"/>
      <c r="BV93" s="148"/>
    </row>
    <row r="94" spans="56:74" x14ac:dyDescent="0.2">
      <c r="BD94" s="647"/>
      <c r="BE94" s="647"/>
      <c r="BF94" s="647"/>
      <c r="BH94" s="647"/>
      <c r="BK94" s="148"/>
      <c r="BL94" s="148"/>
      <c r="BM94" s="148"/>
      <c r="BN94" s="148"/>
      <c r="BO94" s="148"/>
      <c r="BP94" s="148"/>
      <c r="BQ94" s="148"/>
      <c r="BR94" s="148"/>
      <c r="BS94" s="148"/>
      <c r="BT94" s="148"/>
      <c r="BU94" s="148"/>
      <c r="BV94" s="148"/>
    </row>
    <row r="95" spans="56:74" x14ac:dyDescent="0.2">
      <c r="BD95" s="647"/>
      <c r="BE95" s="647"/>
      <c r="BF95" s="647"/>
      <c r="BH95" s="647"/>
      <c r="BK95" s="148"/>
      <c r="BL95" s="148"/>
      <c r="BM95" s="148"/>
      <c r="BN95" s="148"/>
      <c r="BO95" s="148"/>
      <c r="BP95" s="148"/>
      <c r="BQ95" s="148"/>
      <c r="BR95" s="148"/>
      <c r="BS95" s="148"/>
      <c r="BT95" s="148"/>
      <c r="BU95" s="148"/>
      <c r="BV95" s="148"/>
    </row>
    <row r="96" spans="56:74" x14ac:dyDescent="0.2">
      <c r="BD96" s="647"/>
      <c r="BE96" s="647"/>
      <c r="BF96" s="647"/>
      <c r="BH96" s="647"/>
      <c r="BK96" s="148"/>
      <c r="BL96" s="148"/>
      <c r="BM96" s="148"/>
      <c r="BN96" s="148"/>
      <c r="BO96" s="148"/>
      <c r="BP96" s="148"/>
      <c r="BQ96" s="148"/>
      <c r="BR96" s="148"/>
      <c r="BS96" s="148"/>
      <c r="BT96" s="148"/>
      <c r="BU96" s="148"/>
      <c r="BV96" s="148"/>
    </row>
    <row r="97" spans="56:74" x14ac:dyDescent="0.2">
      <c r="BD97" s="647"/>
      <c r="BE97" s="647"/>
      <c r="BF97" s="647"/>
      <c r="BH97" s="647"/>
      <c r="BK97" s="148"/>
      <c r="BL97" s="148"/>
      <c r="BM97" s="148"/>
      <c r="BN97" s="148"/>
      <c r="BO97" s="148"/>
      <c r="BP97" s="148"/>
      <c r="BQ97" s="148"/>
      <c r="BR97" s="148"/>
      <c r="BS97" s="148"/>
      <c r="BT97" s="148"/>
      <c r="BU97" s="148"/>
      <c r="BV97" s="148"/>
    </row>
    <row r="98" spans="56:74" x14ac:dyDescent="0.2">
      <c r="BD98" s="647"/>
      <c r="BE98" s="647"/>
      <c r="BF98" s="647"/>
      <c r="BH98" s="647"/>
      <c r="BK98" s="148"/>
      <c r="BL98" s="148"/>
      <c r="BM98" s="148"/>
      <c r="BN98" s="148"/>
      <c r="BO98" s="148"/>
      <c r="BP98" s="148"/>
      <c r="BQ98" s="148"/>
      <c r="BR98" s="148"/>
      <c r="BS98" s="148"/>
      <c r="BT98" s="148"/>
      <c r="BU98" s="148"/>
      <c r="BV98" s="148"/>
    </row>
    <row r="99" spans="56:74" x14ac:dyDescent="0.2">
      <c r="BD99" s="647"/>
      <c r="BE99" s="647"/>
      <c r="BF99" s="647"/>
      <c r="BH99" s="647"/>
      <c r="BK99" s="148"/>
      <c r="BL99" s="148"/>
      <c r="BM99" s="148"/>
      <c r="BN99" s="148"/>
      <c r="BO99" s="148"/>
      <c r="BP99" s="148"/>
      <c r="BQ99" s="148"/>
      <c r="BR99" s="148"/>
      <c r="BS99" s="148"/>
      <c r="BT99" s="148"/>
      <c r="BU99" s="148"/>
      <c r="BV99" s="148"/>
    </row>
    <row r="100" spans="56:74" x14ac:dyDescent="0.2">
      <c r="BD100" s="647"/>
      <c r="BE100" s="647"/>
      <c r="BF100" s="647"/>
      <c r="BH100" s="647"/>
      <c r="BK100" s="148"/>
      <c r="BL100" s="148"/>
      <c r="BM100" s="148"/>
      <c r="BN100" s="148"/>
      <c r="BO100" s="148"/>
      <c r="BP100" s="148"/>
      <c r="BQ100" s="148"/>
      <c r="BR100" s="148"/>
      <c r="BS100" s="148"/>
      <c r="BT100" s="148"/>
      <c r="BU100" s="148"/>
      <c r="BV100" s="148"/>
    </row>
    <row r="101" spans="56:74" x14ac:dyDescent="0.2">
      <c r="BD101" s="647"/>
      <c r="BE101" s="647"/>
      <c r="BF101" s="647"/>
      <c r="BK101" s="148"/>
      <c r="BL101" s="148"/>
      <c r="BM101" s="148"/>
      <c r="BN101" s="148"/>
      <c r="BO101" s="148"/>
      <c r="BP101" s="148"/>
      <c r="BQ101" s="148"/>
      <c r="BR101" s="148"/>
      <c r="BS101" s="148"/>
      <c r="BT101" s="148"/>
      <c r="BU101" s="148"/>
      <c r="BV101" s="148"/>
    </row>
    <row r="102" spans="56:74" x14ac:dyDescent="0.2">
      <c r="BD102" s="647"/>
      <c r="BE102" s="647"/>
      <c r="BF102" s="647"/>
      <c r="BK102" s="148"/>
      <c r="BL102" s="148"/>
      <c r="BM102" s="148"/>
      <c r="BN102" s="148"/>
      <c r="BO102" s="148"/>
      <c r="BP102" s="148"/>
      <c r="BQ102" s="148"/>
      <c r="BR102" s="148"/>
      <c r="BS102" s="148"/>
      <c r="BT102" s="148"/>
      <c r="BU102" s="148"/>
      <c r="BV102" s="148"/>
    </row>
    <row r="103" spans="56:74" x14ac:dyDescent="0.2">
      <c r="BD103" s="647"/>
      <c r="BE103" s="647"/>
      <c r="BF103" s="647"/>
      <c r="BK103" s="148"/>
      <c r="BL103" s="148"/>
      <c r="BM103" s="148"/>
      <c r="BN103" s="148"/>
      <c r="BO103" s="148"/>
      <c r="BP103" s="148"/>
      <c r="BQ103" s="148"/>
      <c r="BR103" s="148"/>
      <c r="BS103" s="148"/>
      <c r="BT103" s="148"/>
      <c r="BU103" s="148"/>
      <c r="BV103" s="148"/>
    </row>
    <row r="104" spans="56:74" x14ac:dyDescent="0.2">
      <c r="BD104" s="647"/>
      <c r="BE104" s="647"/>
      <c r="BF104" s="647"/>
      <c r="BK104" s="148"/>
      <c r="BL104" s="148"/>
      <c r="BM104" s="148"/>
      <c r="BN104" s="148"/>
      <c r="BO104" s="148"/>
      <c r="BP104" s="148"/>
      <c r="BQ104" s="148"/>
      <c r="BR104" s="148"/>
      <c r="BS104" s="148"/>
      <c r="BT104" s="148"/>
      <c r="BU104" s="148"/>
      <c r="BV104" s="148"/>
    </row>
    <row r="105" spans="56:74" x14ac:dyDescent="0.2">
      <c r="BD105" s="647"/>
      <c r="BE105" s="647"/>
      <c r="BF105" s="647"/>
      <c r="BK105" s="148"/>
      <c r="BL105" s="148"/>
      <c r="BM105" s="148"/>
      <c r="BN105" s="148"/>
      <c r="BO105" s="148"/>
      <c r="BP105" s="148"/>
      <c r="BQ105" s="148"/>
      <c r="BR105" s="148"/>
      <c r="BS105" s="148"/>
      <c r="BT105" s="148"/>
      <c r="BU105" s="148"/>
      <c r="BV105" s="148"/>
    </row>
    <row r="106" spans="56:74" x14ac:dyDescent="0.2">
      <c r="BD106" s="647"/>
      <c r="BE106" s="647"/>
      <c r="BF106" s="647"/>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74" width="6.5703125" style="2" customWidth="1"/>
    <col min="75" max="16384" width="9.5703125" style="2"/>
  </cols>
  <sheetData>
    <row r="1" spans="1:74" ht="15.75" customHeight="1" x14ac:dyDescent="0.2">
      <c r="A1" s="1001" t="s">
        <v>479</v>
      </c>
      <c r="B1" s="1057" t="s">
        <v>752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4" customFormat="1"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ht="11.25"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1156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98"/>
      <c r="AZ5" s="898"/>
      <c r="BA5" s="898"/>
      <c r="BB5" s="898"/>
      <c r="BC5" s="898"/>
      <c r="BD5" s="961"/>
      <c r="BE5" s="961"/>
      <c r="BF5" s="856"/>
      <c r="BG5" s="856"/>
      <c r="BH5" s="589"/>
      <c r="BI5" s="589"/>
      <c r="BJ5" s="589"/>
      <c r="BK5" s="589"/>
      <c r="BL5" s="589"/>
      <c r="BM5" s="589"/>
      <c r="BN5" s="589"/>
      <c r="BO5" s="589"/>
      <c r="BP5" s="589"/>
      <c r="BQ5" s="589"/>
      <c r="BR5" s="589"/>
      <c r="BS5" s="589"/>
      <c r="BT5" s="589"/>
      <c r="BU5" s="589"/>
      <c r="BV5" s="589"/>
    </row>
    <row r="6" spans="1:74" ht="11.1" customHeight="1" x14ac:dyDescent="0.2">
      <c r="A6" s="1" t="s">
        <v>1157</v>
      </c>
      <c r="B6" s="578" t="s">
        <v>1158</v>
      </c>
      <c r="C6" s="585">
        <v>1.575</v>
      </c>
      <c r="D6" s="585">
        <v>1.784</v>
      </c>
      <c r="E6" s="585">
        <v>2.0110000000000001</v>
      </c>
      <c r="F6" s="585">
        <v>2.0550000000000002</v>
      </c>
      <c r="G6" s="585">
        <v>2.181</v>
      </c>
      <c r="H6" s="585">
        <v>2.2519999999999998</v>
      </c>
      <c r="I6" s="585">
        <v>2.3370000000000002</v>
      </c>
      <c r="J6" s="585">
        <v>2.302</v>
      </c>
      <c r="K6" s="585">
        <v>2.31</v>
      </c>
      <c r="L6" s="585">
        <v>2.4940000000000002</v>
      </c>
      <c r="M6" s="585">
        <v>2.484</v>
      </c>
      <c r="N6" s="585">
        <v>2.3039999999999998</v>
      </c>
      <c r="O6" s="585">
        <v>2.423</v>
      </c>
      <c r="P6" s="585">
        <v>2.6389999999999998</v>
      </c>
      <c r="Q6" s="585">
        <v>3.2320000000000002</v>
      </c>
      <c r="R6" s="585">
        <v>3.2595239999999999</v>
      </c>
      <c r="S6" s="585">
        <v>3.8660239999999999</v>
      </c>
      <c r="T6" s="585">
        <v>4.1233839999999997</v>
      </c>
      <c r="U6" s="585">
        <v>3.3764400000000001</v>
      </c>
      <c r="V6" s="585">
        <v>3.0518360000000002</v>
      </c>
      <c r="W6" s="585">
        <v>2.9032450000000001</v>
      </c>
      <c r="X6" s="585">
        <v>3.0013809999999999</v>
      </c>
      <c r="Y6" s="585">
        <v>2.703665</v>
      </c>
      <c r="Z6" s="585">
        <v>2.2908249999999999</v>
      </c>
      <c r="AA6" s="585">
        <v>2.6160230000000002</v>
      </c>
      <c r="AB6" s="585">
        <v>2.604257</v>
      </c>
      <c r="AC6" s="585">
        <v>2.6338602764000001</v>
      </c>
      <c r="AD6" s="585">
        <v>2.7438575888000001</v>
      </c>
      <c r="AE6" s="585">
        <v>2.5814268246999998</v>
      </c>
      <c r="AF6" s="585">
        <v>2.6152202756</v>
      </c>
      <c r="AG6" s="585">
        <v>2.7934427497000001</v>
      </c>
      <c r="AH6" s="585">
        <v>3.0170080000000001</v>
      </c>
      <c r="AI6" s="585">
        <v>3.068549</v>
      </c>
      <c r="AJ6" s="585">
        <v>2.4893019999999999</v>
      </c>
      <c r="AK6" s="585">
        <v>2.2987009999999999</v>
      </c>
      <c r="AL6" s="585">
        <v>2.1982930000000001</v>
      </c>
      <c r="AM6" s="585">
        <v>2.2642827313999998</v>
      </c>
      <c r="AN6" s="585">
        <v>2.4352118486999998</v>
      </c>
      <c r="AO6" s="585">
        <v>2.6523562835000001</v>
      </c>
      <c r="AP6" s="585">
        <v>2.8034567244000002</v>
      </c>
      <c r="AQ6" s="585">
        <v>2.5435091390000002</v>
      </c>
      <c r="AR6" s="585">
        <v>2.4114263655000001</v>
      </c>
      <c r="AS6" s="585">
        <v>2.4652095768</v>
      </c>
      <c r="AT6" s="585">
        <v>2.3917494054000001</v>
      </c>
      <c r="AU6" s="585">
        <v>2.1459176799000002</v>
      </c>
      <c r="AV6" s="585">
        <v>2.1766364573999999</v>
      </c>
      <c r="AW6" s="585">
        <v>2.1050561265000001</v>
      </c>
      <c r="AX6" s="585">
        <v>2.0561834808000001</v>
      </c>
      <c r="AY6" s="885">
        <v>2.1951967254999998</v>
      </c>
      <c r="AZ6" s="885">
        <v>2.2283396567999998</v>
      </c>
      <c r="BA6" s="885">
        <v>2.1666084232</v>
      </c>
      <c r="BB6" s="885">
        <v>2.1332112376999999</v>
      </c>
      <c r="BC6" s="885">
        <v>2.1693799999999999</v>
      </c>
      <c r="BD6" s="885">
        <v>2.1929940000000001</v>
      </c>
      <c r="BE6" s="885">
        <v>2.2166350000000001</v>
      </c>
      <c r="BF6" s="590">
        <v>2.1100089999999998</v>
      </c>
      <c r="BG6" s="590">
        <v>2.0512980000000001</v>
      </c>
      <c r="BH6" s="590">
        <v>1.979277</v>
      </c>
      <c r="BI6" s="590">
        <v>1.875686</v>
      </c>
      <c r="BJ6" s="590">
        <v>1.7961279999999999</v>
      </c>
      <c r="BK6" s="590">
        <v>1.727017</v>
      </c>
      <c r="BL6" s="590">
        <v>1.7121740000000001</v>
      </c>
      <c r="BM6" s="590">
        <v>1.7749999999999999</v>
      </c>
      <c r="BN6" s="590">
        <v>1.8227899999999999</v>
      </c>
      <c r="BO6" s="590">
        <v>1.889351</v>
      </c>
      <c r="BP6" s="590">
        <v>1.923681</v>
      </c>
      <c r="BQ6" s="590">
        <v>1.9659899999999999</v>
      </c>
      <c r="BR6" s="590">
        <v>1.99478</v>
      </c>
      <c r="BS6" s="590">
        <v>1.93493</v>
      </c>
      <c r="BT6" s="590">
        <v>1.918622</v>
      </c>
      <c r="BU6" s="590">
        <v>1.8297559999999999</v>
      </c>
      <c r="BV6" s="590">
        <v>1.700202</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899"/>
      <c r="AZ7" s="899"/>
      <c r="BA7" s="899"/>
      <c r="BB7" s="899"/>
      <c r="BC7" s="899"/>
      <c r="BD7" s="899"/>
      <c r="BE7" s="899"/>
      <c r="BF7" s="591"/>
      <c r="BG7" s="591"/>
      <c r="BH7" s="591"/>
      <c r="BI7" s="591"/>
      <c r="BJ7" s="591"/>
      <c r="BK7" s="591"/>
      <c r="BL7" s="591"/>
      <c r="BM7" s="591"/>
      <c r="BN7" s="591"/>
      <c r="BO7" s="591"/>
      <c r="BP7" s="591"/>
      <c r="BQ7" s="591"/>
      <c r="BR7" s="591"/>
      <c r="BS7" s="591"/>
      <c r="BT7" s="591"/>
      <c r="BU7" s="591"/>
      <c r="BV7" s="591"/>
    </row>
    <row r="8" spans="1:74" ht="11.1" customHeight="1" x14ac:dyDescent="0.2">
      <c r="A8" s="1"/>
      <c r="B8" s="31" t="s">
        <v>1159</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885"/>
      <c r="AZ8" s="885"/>
      <c r="BA8" s="885"/>
      <c r="BB8" s="885"/>
      <c r="BC8" s="885"/>
      <c r="BD8" s="885"/>
      <c r="BE8" s="885"/>
      <c r="BF8" s="590"/>
      <c r="BG8" s="590"/>
      <c r="BH8" s="590"/>
      <c r="BI8" s="590"/>
      <c r="BJ8" s="590"/>
      <c r="BK8" s="590"/>
      <c r="BL8" s="590"/>
      <c r="BM8" s="590"/>
      <c r="BN8" s="590"/>
      <c r="BO8" s="590"/>
      <c r="BP8" s="590"/>
      <c r="BQ8" s="590"/>
      <c r="BR8" s="590"/>
      <c r="BS8" s="590"/>
      <c r="BT8" s="590"/>
      <c r="BU8" s="590"/>
      <c r="BV8" s="590"/>
    </row>
    <row r="9" spans="1:74" s="275" customFormat="1" ht="11.1" customHeight="1" x14ac:dyDescent="0.2">
      <c r="A9" s="580" t="s">
        <v>1160</v>
      </c>
      <c r="B9" s="581" t="s">
        <v>1161</v>
      </c>
      <c r="C9" s="584">
        <v>2.4202499999999998</v>
      </c>
      <c r="D9" s="584">
        <v>2.5870000000000002</v>
      </c>
      <c r="E9" s="584">
        <v>2.8976000000000002</v>
      </c>
      <c r="F9" s="584">
        <v>2.9477500000000001</v>
      </c>
      <c r="G9" s="584">
        <v>3.0762</v>
      </c>
      <c r="H9" s="584">
        <v>3.1567500000000002</v>
      </c>
      <c r="I9" s="584">
        <v>3.2305000000000001</v>
      </c>
      <c r="J9" s="584">
        <v>3.2553999999999998</v>
      </c>
      <c r="K9" s="584">
        <v>3.2715000000000001</v>
      </c>
      <c r="L9" s="584">
        <v>3.3842500000000002</v>
      </c>
      <c r="M9" s="584">
        <v>3.4910000000000001</v>
      </c>
      <c r="N9" s="584">
        <v>3.4060000000000001</v>
      </c>
      <c r="O9" s="584">
        <v>3.4127999999999998</v>
      </c>
      <c r="P9" s="584">
        <v>3.6110000000000002</v>
      </c>
      <c r="Q9" s="584">
        <v>4.3217499999999998</v>
      </c>
      <c r="R9" s="584">
        <v>4.2127499999999998</v>
      </c>
      <c r="S9" s="584">
        <v>4.5449999999999999</v>
      </c>
      <c r="T9" s="584">
        <v>5.0322500000000003</v>
      </c>
      <c r="U9" s="584">
        <v>4.6680000000000001</v>
      </c>
      <c r="V9" s="584">
        <v>4.0873999999999997</v>
      </c>
      <c r="W9" s="584">
        <v>3.8167499999999999</v>
      </c>
      <c r="X9" s="584">
        <v>3.9354</v>
      </c>
      <c r="Y9" s="584">
        <v>3.7992499999999998</v>
      </c>
      <c r="Z9" s="584">
        <v>3.3235000000000001</v>
      </c>
      <c r="AA9" s="584">
        <v>3.4451999999999998</v>
      </c>
      <c r="AB9" s="584">
        <v>3.5012500000000002</v>
      </c>
      <c r="AC9" s="584">
        <v>3.5350000000000001</v>
      </c>
      <c r="AD9" s="584">
        <v>3.71075</v>
      </c>
      <c r="AE9" s="584">
        <v>3.6661999999999999</v>
      </c>
      <c r="AF9" s="584">
        <v>3.68425</v>
      </c>
      <c r="AG9" s="584">
        <v>3.7124000000000001</v>
      </c>
      <c r="AH9" s="584">
        <v>3.95425</v>
      </c>
      <c r="AI9" s="584">
        <v>3.9575</v>
      </c>
      <c r="AJ9" s="584">
        <v>3.742</v>
      </c>
      <c r="AK9" s="584">
        <v>3.4424999999999999</v>
      </c>
      <c r="AL9" s="584">
        <v>3.2570000000000001</v>
      </c>
      <c r="AM9" s="584">
        <v>3.1968000000000001</v>
      </c>
      <c r="AN9" s="584">
        <v>3.3282500000000002</v>
      </c>
      <c r="AO9" s="584">
        <v>3.5415000000000001</v>
      </c>
      <c r="AP9" s="584">
        <v>3.7334000000000001</v>
      </c>
      <c r="AQ9" s="584">
        <v>3.72525</v>
      </c>
      <c r="AR9" s="584">
        <v>3.5754999999999999</v>
      </c>
      <c r="AS9" s="584">
        <v>3.6004</v>
      </c>
      <c r="AT9" s="584">
        <v>3.5065</v>
      </c>
      <c r="AU9" s="584">
        <v>3.3384</v>
      </c>
      <c r="AV9" s="584">
        <v>3.2605</v>
      </c>
      <c r="AW9" s="584">
        <v>3.1752500000000001</v>
      </c>
      <c r="AX9" s="584">
        <v>3.1394000000000002</v>
      </c>
      <c r="AY9" s="900">
        <v>3.19625</v>
      </c>
      <c r="AZ9" s="900">
        <v>3.2472500000000002</v>
      </c>
      <c r="BA9" s="900">
        <v>3.2229999999999999</v>
      </c>
      <c r="BB9" s="900">
        <v>3.2985000000000002</v>
      </c>
      <c r="BC9" s="900">
        <v>3.278</v>
      </c>
      <c r="BD9" s="900">
        <v>3.2764000000000002</v>
      </c>
      <c r="BE9" s="900">
        <v>3.2494999999999998</v>
      </c>
      <c r="BF9" s="594">
        <v>3.2758560000000001</v>
      </c>
      <c r="BG9" s="594">
        <v>3.2159909999999998</v>
      </c>
      <c r="BH9" s="594">
        <v>3.145016</v>
      </c>
      <c r="BI9" s="594">
        <v>3.0296020000000001</v>
      </c>
      <c r="BJ9" s="594">
        <v>2.9378389999999999</v>
      </c>
      <c r="BK9" s="594">
        <v>2.841844</v>
      </c>
      <c r="BL9" s="594">
        <v>2.8162630000000002</v>
      </c>
      <c r="BM9" s="594">
        <v>2.8848799999999999</v>
      </c>
      <c r="BN9" s="594">
        <v>2.9563700000000002</v>
      </c>
      <c r="BO9" s="594">
        <v>3.038389</v>
      </c>
      <c r="BP9" s="594">
        <v>3.1135039999999998</v>
      </c>
      <c r="BQ9" s="594">
        <v>3.144031</v>
      </c>
      <c r="BR9" s="594">
        <v>3.1749480000000001</v>
      </c>
      <c r="BS9" s="594">
        <v>3.1104240000000001</v>
      </c>
      <c r="BT9" s="594">
        <v>3.0847440000000002</v>
      </c>
      <c r="BU9" s="594">
        <v>3.0104419999999998</v>
      </c>
      <c r="BV9" s="594">
        <v>2.9032909999999998</v>
      </c>
    </row>
    <row r="10" spans="1:74" s="275" customFormat="1" ht="11.1" customHeight="1" x14ac:dyDescent="0.2">
      <c r="A10" s="580" t="s">
        <v>1162</v>
      </c>
      <c r="B10" s="581" t="s">
        <v>1163</v>
      </c>
      <c r="C10" s="584">
        <v>2.3342499999999999</v>
      </c>
      <c r="D10" s="584">
        <v>2.5009999999999999</v>
      </c>
      <c r="E10" s="584">
        <v>2.8104</v>
      </c>
      <c r="F10" s="584">
        <v>2.85825</v>
      </c>
      <c r="G10" s="584">
        <v>2.9851999999999999</v>
      </c>
      <c r="H10" s="584">
        <v>3.0637500000000002</v>
      </c>
      <c r="I10" s="584">
        <v>3.1360000000000001</v>
      </c>
      <c r="J10" s="584">
        <v>3.1577999999999999</v>
      </c>
      <c r="K10" s="584">
        <v>3.1749999999999998</v>
      </c>
      <c r="L10" s="584">
        <v>3.2905000000000002</v>
      </c>
      <c r="M10" s="584">
        <v>3.3948</v>
      </c>
      <c r="N10" s="584">
        <v>3.3065000000000002</v>
      </c>
      <c r="O10" s="584">
        <v>3.3146</v>
      </c>
      <c r="P10" s="584">
        <v>3.5172500000000002</v>
      </c>
      <c r="Q10" s="584">
        <v>4.2217500000000001</v>
      </c>
      <c r="R10" s="584">
        <v>4.1085000000000003</v>
      </c>
      <c r="S10" s="584">
        <v>4.4436</v>
      </c>
      <c r="T10" s="584">
        <v>4.9290000000000003</v>
      </c>
      <c r="U10" s="584">
        <v>4.5592499999999996</v>
      </c>
      <c r="V10" s="584">
        <v>3.9750000000000001</v>
      </c>
      <c r="W10" s="584">
        <v>3.70025</v>
      </c>
      <c r="X10" s="584">
        <v>3.8151999999999999</v>
      </c>
      <c r="Y10" s="584">
        <v>3.6850000000000001</v>
      </c>
      <c r="Z10" s="584">
        <v>3.21</v>
      </c>
      <c r="AA10" s="584">
        <v>3.3391999999999999</v>
      </c>
      <c r="AB10" s="584">
        <v>3.3887499999999999</v>
      </c>
      <c r="AC10" s="584">
        <v>3.4220000000000002</v>
      </c>
      <c r="AD10" s="584">
        <v>3.6030000000000002</v>
      </c>
      <c r="AE10" s="584">
        <v>3.5548000000000002</v>
      </c>
      <c r="AF10" s="584">
        <v>3.5710000000000002</v>
      </c>
      <c r="AG10" s="584">
        <v>3.597</v>
      </c>
      <c r="AH10" s="584">
        <v>3.83975</v>
      </c>
      <c r="AI10" s="584">
        <v>3.8359999999999999</v>
      </c>
      <c r="AJ10" s="584">
        <v>3.6128</v>
      </c>
      <c r="AK10" s="584">
        <v>3.3180000000000001</v>
      </c>
      <c r="AL10" s="584">
        <v>3.1339999999999999</v>
      </c>
      <c r="AM10" s="584">
        <v>3.0754000000000001</v>
      </c>
      <c r="AN10" s="584">
        <v>3.2115</v>
      </c>
      <c r="AO10" s="584">
        <v>3.4255</v>
      </c>
      <c r="AP10" s="584">
        <v>3.6114000000000002</v>
      </c>
      <c r="AQ10" s="584">
        <v>3.6030000000000002</v>
      </c>
      <c r="AR10" s="584">
        <v>3.4544999999999999</v>
      </c>
      <c r="AS10" s="584">
        <v>3.4838</v>
      </c>
      <c r="AT10" s="584">
        <v>3.3892500000000001</v>
      </c>
      <c r="AU10" s="584">
        <v>3.2138</v>
      </c>
      <c r="AV10" s="584">
        <v>3.137</v>
      </c>
      <c r="AW10" s="584">
        <v>3.0527500000000001</v>
      </c>
      <c r="AX10" s="584">
        <v>3.0175999999999998</v>
      </c>
      <c r="AY10" s="900">
        <v>3.0754999999999999</v>
      </c>
      <c r="AZ10" s="900">
        <v>3.1207500000000001</v>
      </c>
      <c r="BA10" s="900">
        <v>3.0964</v>
      </c>
      <c r="BB10" s="900">
        <v>3.1712500000000001</v>
      </c>
      <c r="BC10" s="900">
        <v>3.15</v>
      </c>
      <c r="BD10" s="900">
        <v>3.1501999999999999</v>
      </c>
      <c r="BE10" s="900">
        <v>3.1247500000000001</v>
      </c>
      <c r="BF10" s="594">
        <v>3.150083</v>
      </c>
      <c r="BG10" s="594">
        <v>3.0885889999999998</v>
      </c>
      <c r="BH10" s="594">
        <v>3.0153059999999998</v>
      </c>
      <c r="BI10" s="594">
        <v>2.8988130000000001</v>
      </c>
      <c r="BJ10" s="594">
        <v>2.8064779999999998</v>
      </c>
      <c r="BK10" s="594">
        <v>2.7113990000000001</v>
      </c>
      <c r="BL10" s="594">
        <v>2.6879209999999998</v>
      </c>
      <c r="BM10" s="594">
        <v>2.7579850000000001</v>
      </c>
      <c r="BN10" s="594">
        <v>2.8281390000000002</v>
      </c>
      <c r="BO10" s="594">
        <v>2.9115319999999998</v>
      </c>
      <c r="BP10" s="594">
        <v>2.987851</v>
      </c>
      <c r="BQ10" s="594">
        <v>3.0166179999999998</v>
      </c>
      <c r="BR10" s="594">
        <v>3.0465719999999998</v>
      </c>
      <c r="BS10" s="594">
        <v>2.9804819999999999</v>
      </c>
      <c r="BT10" s="594">
        <v>2.9525410000000001</v>
      </c>
      <c r="BU10" s="594">
        <v>2.8771930000000001</v>
      </c>
      <c r="BV10" s="594">
        <v>2.7695080000000001</v>
      </c>
    </row>
    <row r="11" spans="1:74" ht="11.1" customHeight="1" x14ac:dyDescent="0.2">
      <c r="A11" s="1" t="s">
        <v>1164</v>
      </c>
      <c r="B11" s="545" t="s">
        <v>1165</v>
      </c>
      <c r="C11" s="585">
        <v>2.3090000000000002</v>
      </c>
      <c r="D11" s="585">
        <v>2.4725000000000001</v>
      </c>
      <c r="E11" s="585">
        <v>2.7456</v>
      </c>
      <c r="F11" s="585">
        <v>2.7567499999999998</v>
      </c>
      <c r="G11" s="585">
        <v>2.8881999999999999</v>
      </c>
      <c r="H11" s="585">
        <v>2.9580000000000002</v>
      </c>
      <c r="I11" s="585">
        <v>3.0132500000000002</v>
      </c>
      <c r="J11" s="585">
        <v>3.0293999999999999</v>
      </c>
      <c r="K11" s="585">
        <v>3.0707499999999999</v>
      </c>
      <c r="L11" s="585">
        <v>3.2112500000000002</v>
      </c>
      <c r="M11" s="585">
        <v>3.3416000000000001</v>
      </c>
      <c r="N11" s="585">
        <v>3.2687499999999998</v>
      </c>
      <c r="O11" s="585">
        <v>3.2528000000000001</v>
      </c>
      <c r="P11" s="585">
        <v>3.4775</v>
      </c>
      <c r="Q11" s="585">
        <v>4.1462500000000002</v>
      </c>
      <c r="R11" s="585">
        <v>3.9794999999999998</v>
      </c>
      <c r="S11" s="585">
        <v>4.3673999999999999</v>
      </c>
      <c r="T11" s="585">
        <v>4.7607499999999998</v>
      </c>
      <c r="U11" s="585">
        <v>4.4035000000000002</v>
      </c>
      <c r="V11" s="585">
        <v>3.8809999999999998</v>
      </c>
      <c r="W11" s="585">
        <v>3.5012500000000002</v>
      </c>
      <c r="X11" s="585">
        <v>3.4683999999999999</v>
      </c>
      <c r="Y11" s="585">
        <v>3.5517500000000002</v>
      </c>
      <c r="Z11" s="585">
        <v>3.1920000000000002</v>
      </c>
      <c r="AA11" s="585">
        <v>3.3069999999999999</v>
      </c>
      <c r="AB11" s="585">
        <v>3.32</v>
      </c>
      <c r="AC11" s="585">
        <v>3.2907500000000001</v>
      </c>
      <c r="AD11" s="585">
        <v>3.4682499999999998</v>
      </c>
      <c r="AE11" s="585">
        <v>3.4247999999999998</v>
      </c>
      <c r="AF11" s="585">
        <v>3.4165000000000001</v>
      </c>
      <c r="AG11" s="585">
        <v>3.4714</v>
      </c>
      <c r="AH11" s="585">
        <v>3.7134999999999998</v>
      </c>
      <c r="AI11" s="585">
        <v>3.6349999999999998</v>
      </c>
      <c r="AJ11" s="585">
        <v>3.4169999999999998</v>
      </c>
      <c r="AK11" s="585">
        <v>3.19625</v>
      </c>
      <c r="AL11" s="585">
        <v>3.1240000000000001</v>
      </c>
      <c r="AM11" s="585">
        <v>3.0609999999999999</v>
      </c>
      <c r="AN11" s="585">
        <v>3.1755</v>
      </c>
      <c r="AO11" s="585">
        <v>3.3105000000000002</v>
      </c>
      <c r="AP11" s="585">
        <v>3.4607999999999999</v>
      </c>
      <c r="AQ11" s="585">
        <v>3.5</v>
      </c>
      <c r="AR11" s="585">
        <v>3.3832499999999999</v>
      </c>
      <c r="AS11" s="585">
        <v>3.4218000000000002</v>
      </c>
      <c r="AT11" s="585">
        <v>3.3134999999999999</v>
      </c>
      <c r="AU11" s="585">
        <v>3.1158000000000001</v>
      </c>
      <c r="AV11" s="585">
        <v>3.0375000000000001</v>
      </c>
      <c r="AW11" s="585">
        <v>3.0019999999999998</v>
      </c>
      <c r="AX11" s="585">
        <v>2.976</v>
      </c>
      <c r="AY11" s="885">
        <v>3.0332499999999998</v>
      </c>
      <c r="AZ11" s="885">
        <v>3.0259999999999998</v>
      </c>
      <c r="BA11" s="885">
        <v>2.9647999999999999</v>
      </c>
      <c r="BB11" s="885">
        <v>3.0162499999999999</v>
      </c>
      <c r="BC11" s="885">
        <v>2.9824999999999999</v>
      </c>
      <c r="BD11" s="885">
        <v>3.0022000000000002</v>
      </c>
      <c r="BE11" s="885">
        <v>3.0030000000000001</v>
      </c>
      <c r="BF11" s="590">
        <v>3.0157240000000001</v>
      </c>
      <c r="BG11" s="590">
        <v>2.951419</v>
      </c>
      <c r="BH11" s="590">
        <v>2.8820770000000002</v>
      </c>
      <c r="BI11" s="590">
        <v>2.8003019999999998</v>
      </c>
      <c r="BJ11" s="590">
        <v>2.7280519999999999</v>
      </c>
      <c r="BK11" s="590">
        <v>2.6409660000000001</v>
      </c>
      <c r="BL11" s="590">
        <v>2.593601</v>
      </c>
      <c r="BM11" s="590">
        <v>2.6259000000000001</v>
      </c>
      <c r="BN11" s="590">
        <v>2.6560239999999999</v>
      </c>
      <c r="BO11" s="590">
        <v>2.7508629999999998</v>
      </c>
      <c r="BP11" s="590">
        <v>2.8053189999999999</v>
      </c>
      <c r="BQ11" s="590">
        <v>2.8393389999999998</v>
      </c>
      <c r="BR11" s="590">
        <v>2.891054</v>
      </c>
      <c r="BS11" s="590">
        <v>2.8176480000000002</v>
      </c>
      <c r="BT11" s="590">
        <v>2.788408</v>
      </c>
      <c r="BU11" s="590">
        <v>2.7675160000000001</v>
      </c>
      <c r="BV11" s="590">
        <v>2.6860149999999998</v>
      </c>
    </row>
    <row r="12" spans="1:74" ht="11.1" customHeight="1" x14ac:dyDescent="0.2">
      <c r="A12" s="1" t="s">
        <v>1166</v>
      </c>
      <c r="B12" s="545" t="s">
        <v>1167</v>
      </c>
      <c r="C12" s="585">
        <v>2.2305000000000001</v>
      </c>
      <c r="D12" s="585">
        <v>2.4092500000000001</v>
      </c>
      <c r="E12" s="585">
        <v>2.7244000000000002</v>
      </c>
      <c r="F12" s="585">
        <v>2.7757499999999999</v>
      </c>
      <c r="G12" s="585">
        <v>2.8824000000000001</v>
      </c>
      <c r="H12" s="585">
        <v>2.9729999999999999</v>
      </c>
      <c r="I12" s="585">
        <v>3.0347499999999998</v>
      </c>
      <c r="J12" s="585">
        <v>3.0337999999999998</v>
      </c>
      <c r="K12" s="585">
        <v>3.0442499999999999</v>
      </c>
      <c r="L12" s="585">
        <v>3.1582499999999998</v>
      </c>
      <c r="M12" s="585">
        <v>3.2113999999999998</v>
      </c>
      <c r="N12" s="585">
        <v>3.0684999999999998</v>
      </c>
      <c r="O12" s="585">
        <v>3.1118000000000001</v>
      </c>
      <c r="P12" s="585">
        <v>3.3567499999999999</v>
      </c>
      <c r="Q12" s="585">
        <v>4.0237499999999997</v>
      </c>
      <c r="R12" s="585">
        <v>3.9147500000000002</v>
      </c>
      <c r="S12" s="585">
        <v>4.2595999999999998</v>
      </c>
      <c r="T12" s="585">
        <v>4.8789999999999996</v>
      </c>
      <c r="U12" s="585">
        <v>4.4957500000000001</v>
      </c>
      <c r="V12" s="585">
        <v>3.8094000000000001</v>
      </c>
      <c r="W12" s="585">
        <v>3.5895000000000001</v>
      </c>
      <c r="X12" s="585">
        <v>3.7440000000000002</v>
      </c>
      <c r="Y12" s="585">
        <v>3.5865</v>
      </c>
      <c r="Z12" s="585">
        <v>3.0139999999999998</v>
      </c>
      <c r="AA12" s="585">
        <v>3.2172000000000001</v>
      </c>
      <c r="AB12" s="585">
        <v>3.23075</v>
      </c>
      <c r="AC12" s="585">
        <v>3.2694999999999999</v>
      </c>
      <c r="AD12" s="585">
        <v>3.5117500000000001</v>
      </c>
      <c r="AE12" s="585">
        <v>3.4540000000000002</v>
      </c>
      <c r="AF12" s="585">
        <v>3.4710000000000001</v>
      </c>
      <c r="AG12" s="585">
        <v>3.4359999999999999</v>
      </c>
      <c r="AH12" s="585">
        <v>3.7007500000000002</v>
      </c>
      <c r="AI12" s="585">
        <v>3.6655000000000002</v>
      </c>
      <c r="AJ12" s="585">
        <v>3.371</v>
      </c>
      <c r="AK12" s="585">
        <v>3.1375000000000002</v>
      </c>
      <c r="AL12" s="585">
        <v>2.887</v>
      </c>
      <c r="AM12" s="585">
        <v>2.8294000000000001</v>
      </c>
      <c r="AN12" s="585">
        <v>3.0437500000000002</v>
      </c>
      <c r="AO12" s="585">
        <v>3.3177500000000002</v>
      </c>
      <c r="AP12" s="585">
        <v>3.4413999999999998</v>
      </c>
      <c r="AQ12" s="585">
        <v>3.43025</v>
      </c>
      <c r="AR12" s="585">
        <v>3.3122500000000001</v>
      </c>
      <c r="AS12" s="585">
        <v>3.4106000000000001</v>
      </c>
      <c r="AT12" s="585">
        <v>3.3380000000000001</v>
      </c>
      <c r="AU12" s="585">
        <v>3.0912000000000002</v>
      </c>
      <c r="AV12" s="585">
        <v>3.0162499999999999</v>
      </c>
      <c r="AW12" s="585">
        <v>2.88775</v>
      </c>
      <c r="AX12" s="585">
        <v>2.8807999999999998</v>
      </c>
      <c r="AY12" s="885">
        <v>2.9420000000000002</v>
      </c>
      <c r="AZ12" s="885">
        <v>2.956</v>
      </c>
      <c r="BA12" s="885">
        <v>2.9538000000000002</v>
      </c>
      <c r="BB12" s="885">
        <v>3.0287500000000001</v>
      </c>
      <c r="BC12" s="885">
        <v>3.0125000000000002</v>
      </c>
      <c r="BD12" s="885">
        <v>3.0194000000000001</v>
      </c>
      <c r="BE12" s="885">
        <v>3.0034999999999998</v>
      </c>
      <c r="BF12" s="590">
        <v>3.0427279999999999</v>
      </c>
      <c r="BG12" s="590">
        <v>2.9728590000000001</v>
      </c>
      <c r="BH12" s="590">
        <v>2.8609629999999999</v>
      </c>
      <c r="BI12" s="590">
        <v>2.7321260000000001</v>
      </c>
      <c r="BJ12" s="590">
        <v>2.606128</v>
      </c>
      <c r="BK12" s="590">
        <v>2.4802710000000001</v>
      </c>
      <c r="BL12" s="590">
        <v>2.4763820000000001</v>
      </c>
      <c r="BM12" s="590">
        <v>2.5721780000000001</v>
      </c>
      <c r="BN12" s="590">
        <v>2.6191770000000001</v>
      </c>
      <c r="BO12" s="590">
        <v>2.663707</v>
      </c>
      <c r="BP12" s="590">
        <v>2.7927770000000001</v>
      </c>
      <c r="BQ12" s="590">
        <v>2.810899</v>
      </c>
      <c r="BR12" s="590">
        <v>2.8251949999999999</v>
      </c>
      <c r="BS12" s="590">
        <v>2.771252</v>
      </c>
      <c r="BT12" s="590">
        <v>2.7212139999999998</v>
      </c>
      <c r="BU12" s="590">
        <v>2.6440519999999998</v>
      </c>
      <c r="BV12" s="590">
        <v>2.4823729999999999</v>
      </c>
    </row>
    <row r="13" spans="1:74" ht="11.1" customHeight="1" x14ac:dyDescent="0.2">
      <c r="A13" s="1" t="s">
        <v>1168</v>
      </c>
      <c r="B13" s="545" t="s">
        <v>1169</v>
      </c>
      <c r="C13" s="585">
        <v>2.0405000000000002</v>
      </c>
      <c r="D13" s="585">
        <v>2.2069999999999999</v>
      </c>
      <c r="E13" s="585">
        <v>2.5472000000000001</v>
      </c>
      <c r="F13" s="585">
        <v>2.5787499999999999</v>
      </c>
      <c r="G13" s="585">
        <v>2.6989999999999998</v>
      </c>
      <c r="H13" s="585">
        <v>2.7402500000000001</v>
      </c>
      <c r="I13" s="585">
        <v>2.8152499999999998</v>
      </c>
      <c r="J13" s="585">
        <v>2.8176000000000001</v>
      </c>
      <c r="K13" s="585">
        <v>2.8214999999999999</v>
      </c>
      <c r="L13" s="585">
        <v>2.9540000000000002</v>
      </c>
      <c r="M13" s="585">
        <v>3.0541999999999998</v>
      </c>
      <c r="N13" s="585">
        <v>2.9430000000000001</v>
      </c>
      <c r="O13" s="585">
        <v>2.9714</v>
      </c>
      <c r="P13" s="585">
        <v>3.2132499999999999</v>
      </c>
      <c r="Q13" s="585">
        <v>3.9180000000000001</v>
      </c>
      <c r="R13" s="585">
        <v>3.7679999999999998</v>
      </c>
      <c r="S13" s="585">
        <v>4.1003999999999996</v>
      </c>
      <c r="T13" s="585">
        <v>4.5739999999999998</v>
      </c>
      <c r="U13" s="585">
        <v>4.093</v>
      </c>
      <c r="V13" s="585">
        <v>3.4830000000000001</v>
      </c>
      <c r="W13" s="585">
        <v>3.1575000000000002</v>
      </c>
      <c r="X13" s="585">
        <v>3.2178</v>
      </c>
      <c r="Y13" s="585">
        <v>3.0647500000000001</v>
      </c>
      <c r="Z13" s="585">
        <v>2.7149999999999999</v>
      </c>
      <c r="AA13" s="585">
        <v>2.9956</v>
      </c>
      <c r="AB13" s="585">
        <v>3.00725</v>
      </c>
      <c r="AC13" s="585">
        <v>3.0425</v>
      </c>
      <c r="AD13" s="585">
        <v>3.24925</v>
      </c>
      <c r="AE13" s="585">
        <v>3.0863999999999998</v>
      </c>
      <c r="AF13" s="585">
        <v>3.1272500000000001</v>
      </c>
      <c r="AG13" s="585">
        <v>3.2111999999999998</v>
      </c>
      <c r="AH13" s="585">
        <v>3.4260000000000002</v>
      </c>
      <c r="AI13" s="585">
        <v>3.3780000000000001</v>
      </c>
      <c r="AJ13" s="585">
        <v>3.1103999999999998</v>
      </c>
      <c r="AK13" s="585">
        <v>2.794</v>
      </c>
      <c r="AL13" s="585">
        <v>2.6477499999999998</v>
      </c>
      <c r="AM13" s="585">
        <v>2.6873999999999998</v>
      </c>
      <c r="AN13" s="585">
        <v>2.8435000000000001</v>
      </c>
      <c r="AO13" s="585">
        <v>3.0422500000000001</v>
      </c>
      <c r="AP13" s="585">
        <v>3.1863999999999999</v>
      </c>
      <c r="AQ13" s="585">
        <v>3.1592500000000001</v>
      </c>
      <c r="AR13" s="585">
        <v>3.0009999999999999</v>
      </c>
      <c r="AS13" s="585">
        <v>3.0760000000000001</v>
      </c>
      <c r="AT13" s="585">
        <v>2.9747499999999998</v>
      </c>
      <c r="AU13" s="585">
        <v>2.76</v>
      </c>
      <c r="AV13" s="585">
        <v>2.7065000000000001</v>
      </c>
      <c r="AW13" s="585">
        <v>2.62825</v>
      </c>
      <c r="AX13" s="585">
        <v>2.6012</v>
      </c>
      <c r="AY13" s="885">
        <v>2.6767500000000002</v>
      </c>
      <c r="AZ13" s="885">
        <v>2.7112500000000002</v>
      </c>
      <c r="BA13" s="885">
        <v>2.6829999999999998</v>
      </c>
      <c r="BB13" s="885">
        <v>2.7395</v>
      </c>
      <c r="BC13" s="885">
        <v>2.7315</v>
      </c>
      <c r="BD13" s="885">
        <v>2.7471999999999999</v>
      </c>
      <c r="BE13" s="885">
        <v>2.7275</v>
      </c>
      <c r="BF13" s="590">
        <v>2.7314699999999998</v>
      </c>
      <c r="BG13" s="590">
        <v>2.6302460000000001</v>
      </c>
      <c r="BH13" s="590">
        <v>2.5425339999999998</v>
      </c>
      <c r="BI13" s="590">
        <v>2.4235220000000002</v>
      </c>
      <c r="BJ13" s="590">
        <v>2.375578</v>
      </c>
      <c r="BK13" s="590">
        <v>2.3000560000000001</v>
      </c>
      <c r="BL13" s="590">
        <v>2.2707850000000001</v>
      </c>
      <c r="BM13" s="590">
        <v>2.2815500000000002</v>
      </c>
      <c r="BN13" s="590">
        <v>2.3957199999999998</v>
      </c>
      <c r="BO13" s="590">
        <v>2.4544100000000002</v>
      </c>
      <c r="BP13" s="590">
        <v>2.4846689999999998</v>
      </c>
      <c r="BQ13" s="590">
        <v>2.494262</v>
      </c>
      <c r="BR13" s="590">
        <v>2.5199199999999999</v>
      </c>
      <c r="BS13" s="590">
        <v>2.45139</v>
      </c>
      <c r="BT13" s="590">
        <v>2.415921</v>
      </c>
      <c r="BU13" s="590">
        <v>2.3407010000000001</v>
      </c>
      <c r="BV13" s="590">
        <v>2.2321029999999999</v>
      </c>
    </row>
    <row r="14" spans="1:74" ht="11.1" customHeight="1" x14ac:dyDescent="0.2">
      <c r="A14" s="1" t="s">
        <v>1170</v>
      </c>
      <c r="B14" s="545" t="s">
        <v>1171</v>
      </c>
      <c r="C14" s="585">
        <v>2.226</v>
      </c>
      <c r="D14" s="585">
        <v>2.3605</v>
      </c>
      <c r="E14" s="585">
        <v>2.8001999999999998</v>
      </c>
      <c r="F14" s="585">
        <v>2.9670000000000001</v>
      </c>
      <c r="G14" s="585">
        <v>3.1021999999999998</v>
      </c>
      <c r="H14" s="585">
        <v>3.2582499999999999</v>
      </c>
      <c r="I14" s="585">
        <v>3.51925</v>
      </c>
      <c r="J14" s="585">
        <v>3.6596000000000002</v>
      </c>
      <c r="K14" s="585">
        <v>3.6124999999999998</v>
      </c>
      <c r="L14" s="585">
        <v>3.5637500000000002</v>
      </c>
      <c r="M14" s="585">
        <v>3.5352000000000001</v>
      </c>
      <c r="N14" s="585">
        <v>3.4245000000000001</v>
      </c>
      <c r="O14" s="585">
        <v>3.3408000000000002</v>
      </c>
      <c r="P14" s="585">
        <v>3.3439999999999999</v>
      </c>
      <c r="Q14" s="585">
        <v>4.0597500000000002</v>
      </c>
      <c r="R14" s="585">
        <v>4.1559999999999997</v>
      </c>
      <c r="S14" s="585">
        <v>4.2960000000000003</v>
      </c>
      <c r="T14" s="585">
        <v>4.9017499999999998</v>
      </c>
      <c r="U14" s="585">
        <v>4.8635000000000002</v>
      </c>
      <c r="V14" s="585">
        <v>4.2497999999999996</v>
      </c>
      <c r="W14" s="585">
        <v>3.90625</v>
      </c>
      <c r="X14" s="585">
        <v>3.8744000000000001</v>
      </c>
      <c r="Y14" s="585">
        <v>3.6619999999999999</v>
      </c>
      <c r="Z14" s="585">
        <v>3.1797499999999999</v>
      </c>
      <c r="AA14" s="585">
        <v>3.2869999999999999</v>
      </c>
      <c r="AB14" s="585">
        <v>3.76675</v>
      </c>
      <c r="AC14" s="585">
        <v>3.66</v>
      </c>
      <c r="AD14" s="585">
        <v>3.4935</v>
      </c>
      <c r="AE14" s="585">
        <v>3.5581999999999998</v>
      </c>
      <c r="AF14" s="585">
        <v>3.7040000000000002</v>
      </c>
      <c r="AG14" s="585">
        <v>3.7862</v>
      </c>
      <c r="AH14" s="585">
        <v>3.9780000000000002</v>
      </c>
      <c r="AI14" s="585">
        <v>4.0197500000000002</v>
      </c>
      <c r="AJ14" s="585">
        <v>3.7429999999999999</v>
      </c>
      <c r="AK14" s="585">
        <v>3.2742499999999999</v>
      </c>
      <c r="AL14" s="585">
        <v>2.89575</v>
      </c>
      <c r="AM14" s="585">
        <v>2.7374000000000001</v>
      </c>
      <c r="AN14" s="585">
        <v>2.8602500000000002</v>
      </c>
      <c r="AO14" s="585">
        <v>3.1372499999999999</v>
      </c>
      <c r="AP14" s="585">
        <v>3.4081999999999999</v>
      </c>
      <c r="AQ14" s="585">
        <v>3.4119999999999999</v>
      </c>
      <c r="AR14" s="585">
        <v>3.3122500000000001</v>
      </c>
      <c r="AS14" s="585">
        <v>3.3772000000000002</v>
      </c>
      <c r="AT14" s="585">
        <v>3.4192499999999999</v>
      </c>
      <c r="AU14" s="585">
        <v>3.4014000000000002</v>
      </c>
      <c r="AV14" s="585">
        <v>3.2370000000000001</v>
      </c>
      <c r="AW14" s="585">
        <v>2.98075</v>
      </c>
      <c r="AX14" s="585">
        <v>2.8359999999999999</v>
      </c>
      <c r="AY14" s="885">
        <v>2.90225</v>
      </c>
      <c r="AZ14" s="885">
        <v>3.0129999999999999</v>
      </c>
      <c r="BA14" s="885">
        <v>3.0152000000000001</v>
      </c>
      <c r="BB14" s="885">
        <v>3.1317499999999998</v>
      </c>
      <c r="BC14" s="885">
        <v>3.1259999999999999</v>
      </c>
      <c r="BD14" s="885">
        <v>3.1381999999999999</v>
      </c>
      <c r="BE14" s="885">
        <v>3.12975</v>
      </c>
      <c r="BF14" s="590">
        <v>3.125305</v>
      </c>
      <c r="BG14" s="590">
        <v>3.0919159999999999</v>
      </c>
      <c r="BH14" s="590">
        <v>2.9617040000000001</v>
      </c>
      <c r="BI14" s="590">
        <v>2.8939509999999999</v>
      </c>
      <c r="BJ14" s="590">
        <v>2.7089819999999998</v>
      </c>
      <c r="BK14" s="590">
        <v>2.5805199999999999</v>
      </c>
      <c r="BL14" s="590">
        <v>2.496597</v>
      </c>
      <c r="BM14" s="590">
        <v>2.601248</v>
      </c>
      <c r="BN14" s="590">
        <v>2.7085210000000002</v>
      </c>
      <c r="BO14" s="590">
        <v>2.7943220000000002</v>
      </c>
      <c r="BP14" s="590">
        <v>2.8721390000000002</v>
      </c>
      <c r="BQ14" s="590">
        <v>2.919953</v>
      </c>
      <c r="BR14" s="590">
        <v>2.9710209999999999</v>
      </c>
      <c r="BS14" s="590">
        <v>2.9450599999999998</v>
      </c>
      <c r="BT14" s="590">
        <v>2.9089179999999999</v>
      </c>
      <c r="BU14" s="590">
        <v>2.8178070000000002</v>
      </c>
      <c r="BV14" s="590">
        <v>2.67449</v>
      </c>
    </row>
    <row r="15" spans="1:74" ht="11.1" customHeight="1" x14ac:dyDescent="0.2">
      <c r="A15" s="1" t="s">
        <v>1172</v>
      </c>
      <c r="B15" s="545" t="s">
        <v>1173</v>
      </c>
      <c r="C15" s="585">
        <v>2.8752499999999999</v>
      </c>
      <c r="D15" s="585">
        <v>3.0379999999999998</v>
      </c>
      <c r="E15" s="585">
        <v>3.3986000000000001</v>
      </c>
      <c r="F15" s="585">
        <v>3.5182500000000001</v>
      </c>
      <c r="G15" s="585">
        <v>3.6684000000000001</v>
      </c>
      <c r="H15" s="585">
        <v>3.7694999999999999</v>
      </c>
      <c r="I15" s="585">
        <v>3.8682500000000002</v>
      </c>
      <c r="J15" s="585">
        <v>3.9373999999999998</v>
      </c>
      <c r="K15" s="585">
        <v>3.9295</v>
      </c>
      <c r="L15" s="585">
        <v>3.9977499999999999</v>
      </c>
      <c r="M15" s="585">
        <v>4.1581999999999999</v>
      </c>
      <c r="N15" s="585">
        <v>4.1544999999999996</v>
      </c>
      <c r="O15" s="585">
        <v>4.1546000000000003</v>
      </c>
      <c r="P15" s="585">
        <v>4.2282500000000001</v>
      </c>
      <c r="Q15" s="585">
        <v>5.1052499999999998</v>
      </c>
      <c r="R15" s="585">
        <v>5.13375</v>
      </c>
      <c r="S15" s="585">
        <v>5.3474000000000004</v>
      </c>
      <c r="T15" s="585">
        <v>5.8150000000000004</v>
      </c>
      <c r="U15" s="585">
        <v>5.4812500000000002</v>
      </c>
      <c r="V15" s="585">
        <v>4.9408000000000003</v>
      </c>
      <c r="W15" s="585">
        <v>4.8957499999999996</v>
      </c>
      <c r="X15" s="585">
        <v>5.4017999999999997</v>
      </c>
      <c r="Y15" s="585">
        <v>4.8099999999999996</v>
      </c>
      <c r="Z15" s="585">
        <v>4.1022499999999997</v>
      </c>
      <c r="AA15" s="585">
        <v>3.992</v>
      </c>
      <c r="AB15" s="585">
        <v>4.1630000000000003</v>
      </c>
      <c r="AC15" s="585">
        <v>4.3715000000000002</v>
      </c>
      <c r="AD15" s="585">
        <v>4.4814999999999996</v>
      </c>
      <c r="AE15" s="585">
        <v>4.5288000000000004</v>
      </c>
      <c r="AF15" s="585">
        <v>4.5579999999999998</v>
      </c>
      <c r="AG15" s="585">
        <v>4.5541999999999998</v>
      </c>
      <c r="AH15" s="585">
        <v>4.7975000000000003</v>
      </c>
      <c r="AI15" s="585">
        <v>5.0754999999999999</v>
      </c>
      <c r="AJ15" s="585">
        <v>5.0271999999999997</v>
      </c>
      <c r="AK15" s="585">
        <v>4.4742499999999996</v>
      </c>
      <c r="AL15" s="585">
        <v>4.1247499999999997</v>
      </c>
      <c r="AM15" s="585">
        <v>4.0052000000000003</v>
      </c>
      <c r="AN15" s="585">
        <v>4.0332499999999998</v>
      </c>
      <c r="AO15" s="585">
        <v>4.3412499999999996</v>
      </c>
      <c r="AP15" s="585">
        <v>4.7569999999999997</v>
      </c>
      <c r="AQ15" s="585">
        <v>4.6607500000000002</v>
      </c>
      <c r="AR15" s="585">
        <v>4.3547500000000001</v>
      </c>
      <c r="AS15" s="585">
        <v>4.1791999999999998</v>
      </c>
      <c r="AT15" s="585">
        <v>4.0650000000000004</v>
      </c>
      <c r="AU15" s="585">
        <v>4.0987999999999998</v>
      </c>
      <c r="AV15" s="585">
        <v>4.0202499999999999</v>
      </c>
      <c r="AW15" s="585">
        <v>3.907</v>
      </c>
      <c r="AX15" s="585">
        <v>3.8039999999999998</v>
      </c>
      <c r="AY15" s="885">
        <v>3.8387500000000001</v>
      </c>
      <c r="AZ15" s="885">
        <v>4.0824999999999996</v>
      </c>
      <c r="BA15" s="885">
        <v>4.1074000000000002</v>
      </c>
      <c r="BB15" s="885">
        <v>4.2497499999999997</v>
      </c>
      <c r="BC15" s="885">
        <v>4.2312500000000002</v>
      </c>
      <c r="BD15" s="885">
        <v>4.1517999999999997</v>
      </c>
      <c r="BE15" s="885">
        <v>4.0332499999999998</v>
      </c>
      <c r="BF15" s="590">
        <v>4.0222810000000004</v>
      </c>
      <c r="BG15" s="590">
        <v>3.9814880000000001</v>
      </c>
      <c r="BH15" s="590">
        <v>4.0024379999999997</v>
      </c>
      <c r="BI15" s="590">
        <v>3.8503090000000002</v>
      </c>
      <c r="BJ15" s="590">
        <v>3.737053</v>
      </c>
      <c r="BK15" s="590">
        <v>3.6554579999999999</v>
      </c>
      <c r="BL15" s="590">
        <v>3.6614499999999999</v>
      </c>
      <c r="BM15" s="590">
        <v>3.8003969999999998</v>
      </c>
      <c r="BN15" s="590">
        <v>3.9507780000000001</v>
      </c>
      <c r="BO15" s="590">
        <v>4.1023680000000002</v>
      </c>
      <c r="BP15" s="590">
        <v>4.1734419999999997</v>
      </c>
      <c r="BQ15" s="590">
        <v>4.2271640000000001</v>
      </c>
      <c r="BR15" s="590">
        <v>4.2705320000000002</v>
      </c>
      <c r="BS15" s="590">
        <v>4.1527669999999999</v>
      </c>
      <c r="BT15" s="590">
        <v>4.1909970000000003</v>
      </c>
      <c r="BU15" s="590">
        <v>4.0353620000000001</v>
      </c>
      <c r="BV15" s="590">
        <v>3.9581569999999999</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901"/>
      <c r="AZ16" s="901"/>
      <c r="BA16" s="901"/>
      <c r="BB16" s="901"/>
      <c r="BC16" s="901"/>
      <c r="BD16" s="901"/>
      <c r="BE16" s="901"/>
      <c r="BF16" s="592"/>
      <c r="BG16" s="592"/>
      <c r="BH16" s="592"/>
      <c r="BI16" s="592"/>
      <c r="BJ16" s="592"/>
      <c r="BK16" s="592"/>
      <c r="BL16" s="592"/>
      <c r="BM16" s="592"/>
      <c r="BN16" s="592"/>
      <c r="BO16" s="592"/>
      <c r="BP16" s="592"/>
      <c r="BQ16" s="592"/>
      <c r="BR16" s="592"/>
      <c r="BS16" s="592"/>
      <c r="BT16" s="592"/>
      <c r="BU16" s="592"/>
      <c r="BV16" s="592"/>
    </row>
    <row r="17" spans="1:74" ht="11.1" customHeight="1" x14ac:dyDescent="0.2">
      <c r="A17" s="1"/>
      <c r="B17" s="31" t="s">
        <v>1174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902"/>
      <c r="AZ17" s="902"/>
      <c r="BA17" s="902"/>
      <c r="BB17" s="902"/>
      <c r="BC17" s="902"/>
      <c r="BD17" s="902"/>
      <c r="BE17" s="902"/>
      <c r="BF17" s="593"/>
      <c r="BG17" s="593"/>
      <c r="BH17" s="593"/>
      <c r="BI17" s="593"/>
      <c r="BJ17" s="593"/>
      <c r="BK17" s="593"/>
      <c r="BL17" s="593"/>
      <c r="BM17" s="593"/>
      <c r="BN17" s="593"/>
      <c r="BO17" s="593"/>
      <c r="BP17" s="593"/>
      <c r="BQ17" s="593"/>
      <c r="BR17" s="593"/>
      <c r="BS17" s="593"/>
      <c r="BT17" s="593"/>
      <c r="BU17" s="593"/>
      <c r="BV17" s="593"/>
    </row>
    <row r="18" spans="1:74" s="275" customFormat="1" ht="11.1" customHeight="1" x14ac:dyDescent="0.2">
      <c r="A18" s="580" t="s">
        <v>232</v>
      </c>
      <c r="B18" s="582" t="s">
        <v>1175</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893">
        <v>251.069999</v>
      </c>
      <c r="AZ18" s="893">
        <v>243.69924399999999</v>
      </c>
      <c r="BA18" s="893">
        <v>233.762238</v>
      </c>
      <c r="BB18" s="893">
        <v>228.244021</v>
      </c>
      <c r="BC18" s="893">
        <v>229.03829999999999</v>
      </c>
      <c r="BD18" s="893">
        <v>229.46899999999999</v>
      </c>
      <c r="BE18" s="893">
        <v>227.08099999999999</v>
      </c>
      <c r="BF18" s="437">
        <v>213.68979999999999</v>
      </c>
      <c r="BG18" s="437">
        <v>212.49299999999999</v>
      </c>
      <c r="BH18" s="437">
        <v>210.58789999999999</v>
      </c>
      <c r="BI18" s="437">
        <v>218.1568</v>
      </c>
      <c r="BJ18" s="437">
        <v>231.92939999999999</v>
      </c>
      <c r="BK18" s="437">
        <v>244.77209999999999</v>
      </c>
      <c r="BL18" s="437">
        <v>239.53469999999999</v>
      </c>
      <c r="BM18" s="437">
        <v>228.7764</v>
      </c>
      <c r="BN18" s="437">
        <v>223.79730000000001</v>
      </c>
      <c r="BO18" s="437">
        <v>220.97989999999999</v>
      </c>
      <c r="BP18" s="437">
        <v>219.82140000000001</v>
      </c>
      <c r="BQ18" s="437">
        <v>219.773</v>
      </c>
      <c r="BR18" s="437">
        <v>213.0865</v>
      </c>
      <c r="BS18" s="437">
        <v>210.72900000000001</v>
      </c>
      <c r="BT18" s="437">
        <v>206.5291</v>
      </c>
      <c r="BU18" s="437">
        <v>215.85050000000001</v>
      </c>
      <c r="BV18" s="437">
        <v>230.4845</v>
      </c>
    </row>
    <row r="19" spans="1:74" ht="11.1" customHeight="1" x14ac:dyDescent="0.2">
      <c r="A19" s="1" t="s">
        <v>227</v>
      </c>
      <c r="B19" s="545" t="s">
        <v>1165</v>
      </c>
      <c r="C19" s="343">
        <v>67.084000000000003</v>
      </c>
      <c r="D19" s="343">
        <v>68.408000000000001</v>
      </c>
      <c r="E19" s="343">
        <v>65.099000000000004</v>
      </c>
      <c r="F19" s="343">
        <v>63.466000000000001</v>
      </c>
      <c r="G19" s="343">
        <v>66.423000000000002</v>
      </c>
      <c r="H19" s="343">
        <v>69.876999999999995</v>
      </c>
      <c r="I19" s="343">
        <v>62.682000000000002</v>
      </c>
      <c r="J19" s="343">
        <v>55.204999999999998</v>
      </c>
      <c r="K19" s="343">
        <v>59.037999999999997</v>
      </c>
      <c r="L19" s="343">
        <v>53.113</v>
      </c>
      <c r="M19" s="343">
        <v>56.872</v>
      </c>
      <c r="N19" s="343">
        <v>61.83</v>
      </c>
      <c r="O19" s="343">
        <v>65.540999999999997</v>
      </c>
      <c r="P19" s="343">
        <v>61.884</v>
      </c>
      <c r="Q19" s="343">
        <v>56.984000000000002</v>
      </c>
      <c r="R19" s="343">
        <v>52.786000000000001</v>
      </c>
      <c r="S19" s="343">
        <v>53.988999999999997</v>
      </c>
      <c r="T19" s="343">
        <v>53.604999999999997</v>
      </c>
      <c r="U19" s="343">
        <v>52.87</v>
      </c>
      <c r="V19" s="343">
        <v>54.121000000000002</v>
      </c>
      <c r="W19" s="343">
        <v>54.334000000000003</v>
      </c>
      <c r="X19" s="343">
        <v>50.932000000000002</v>
      </c>
      <c r="Y19" s="343">
        <v>51.101999999999997</v>
      </c>
      <c r="Z19" s="343">
        <v>56.398000000000003</v>
      </c>
      <c r="AA19" s="343">
        <v>61.972000000000001</v>
      </c>
      <c r="AB19" s="343">
        <v>64.33</v>
      </c>
      <c r="AC19" s="343">
        <v>52.69</v>
      </c>
      <c r="AD19" s="343">
        <v>53.256</v>
      </c>
      <c r="AE19" s="343">
        <v>55.470999999999997</v>
      </c>
      <c r="AF19" s="343">
        <v>56.991999999999997</v>
      </c>
      <c r="AG19" s="343">
        <v>56.884999999999998</v>
      </c>
      <c r="AH19" s="343">
        <v>57.442</v>
      </c>
      <c r="AI19" s="343">
        <v>58.790999999999997</v>
      </c>
      <c r="AJ19" s="343">
        <v>55.790999999999997</v>
      </c>
      <c r="AK19" s="343">
        <v>53.46</v>
      </c>
      <c r="AL19" s="343">
        <v>60.085000000000001</v>
      </c>
      <c r="AM19" s="343">
        <v>64.798000000000002</v>
      </c>
      <c r="AN19" s="343">
        <v>64.278000000000006</v>
      </c>
      <c r="AO19" s="343">
        <v>54.914999999999999</v>
      </c>
      <c r="AP19" s="343">
        <v>54.895000000000003</v>
      </c>
      <c r="AQ19" s="343">
        <v>56.374000000000002</v>
      </c>
      <c r="AR19" s="343">
        <v>56.774999999999999</v>
      </c>
      <c r="AS19" s="343">
        <v>57.183</v>
      </c>
      <c r="AT19" s="343">
        <v>59.082999999999998</v>
      </c>
      <c r="AU19" s="343">
        <v>61.15</v>
      </c>
      <c r="AV19" s="343">
        <v>54.393000000000001</v>
      </c>
      <c r="AW19" s="343">
        <v>54.475000000000001</v>
      </c>
      <c r="AX19" s="343">
        <v>61.191000000000003</v>
      </c>
      <c r="AY19" s="876">
        <v>66.316999999999993</v>
      </c>
      <c r="AZ19" s="876">
        <v>65.816000000000003</v>
      </c>
      <c r="BA19" s="876">
        <v>59.530999999999999</v>
      </c>
      <c r="BB19" s="876">
        <v>59.445999999999998</v>
      </c>
      <c r="BC19" s="876">
        <v>59.963999999999999</v>
      </c>
      <c r="BD19" s="876">
        <v>62.793999999999997</v>
      </c>
      <c r="BE19" s="876">
        <v>57.110999999999997</v>
      </c>
      <c r="BF19" s="354">
        <v>55.262279999999997</v>
      </c>
      <c r="BG19" s="354">
        <v>55.598460000000003</v>
      </c>
      <c r="BH19" s="354">
        <v>53.66281</v>
      </c>
      <c r="BI19" s="354">
        <v>53.93159</v>
      </c>
      <c r="BJ19" s="354">
        <v>58.575339999999997</v>
      </c>
      <c r="BK19" s="354">
        <v>64.204700000000003</v>
      </c>
      <c r="BL19" s="354">
        <v>64.133579999999995</v>
      </c>
      <c r="BM19" s="354">
        <v>59.487009999999998</v>
      </c>
      <c r="BN19" s="354">
        <v>57.086779999999997</v>
      </c>
      <c r="BO19" s="354">
        <v>56.456159999999997</v>
      </c>
      <c r="BP19" s="354">
        <v>55.314720000000001</v>
      </c>
      <c r="BQ19" s="354">
        <v>56.056319999999999</v>
      </c>
      <c r="BR19" s="354">
        <v>55.363239999999998</v>
      </c>
      <c r="BS19" s="354">
        <v>55.874859999999998</v>
      </c>
      <c r="BT19" s="354">
        <v>52.997520000000002</v>
      </c>
      <c r="BU19" s="354">
        <v>54.478909999999999</v>
      </c>
      <c r="BV19" s="354">
        <v>59.319879999999998</v>
      </c>
    </row>
    <row r="20" spans="1:74" ht="11.1" customHeight="1" x14ac:dyDescent="0.2">
      <c r="A20" s="1" t="s">
        <v>228</v>
      </c>
      <c r="B20" s="545" t="s">
        <v>1167</v>
      </c>
      <c r="C20" s="343">
        <v>55.101461</v>
      </c>
      <c r="D20" s="343">
        <v>52.697609</v>
      </c>
      <c r="E20" s="343">
        <v>50.642440999999998</v>
      </c>
      <c r="F20" s="343">
        <v>49.224414000000003</v>
      </c>
      <c r="G20" s="343">
        <v>47.744827999999998</v>
      </c>
      <c r="H20" s="343">
        <v>50.641513000000003</v>
      </c>
      <c r="I20" s="343">
        <v>48.408410000000003</v>
      </c>
      <c r="J20" s="343">
        <v>47.039307999999998</v>
      </c>
      <c r="K20" s="343">
        <v>46.773895000000003</v>
      </c>
      <c r="L20" s="343">
        <v>44.971989000000001</v>
      </c>
      <c r="M20" s="343">
        <v>46.867713000000002</v>
      </c>
      <c r="N20" s="343">
        <v>50.740837999999997</v>
      </c>
      <c r="O20" s="343">
        <v>58.762146000000001</v>
      </c>
      <c r="P20" s="343">
        <v>60.754840000000002</v>
      </c>
      <c r="Q20" s="343">
        <v>56.540284</v>
      </c>
      <c r="R20" s="343">
        <v>50.321587000000001</v>
      </c>
      <c r="S20" s="343">
        <v>45.568559999999998</v>
      </c>
      <c r="T20" s="343">
        <v>46.725574999999999</v>
      </c>
      <c r="U20" s="343">
        <v>48.765656999999997</v>
      </c>
      <c r="V20" s="343">
        <v>43.997585999999998</v>
      </c>
      <c r="W20" s="343">
        <v>44.087891999999997</v>
      </c>
      <c r="X20" s="343">
        <v>45.030802999999999</v>
      </c>
      <c r="Y20" s="343">
        <v>46.994832000000002</v>
      </c>
      <c r="Z20" s="343">
        <v>46.611840000000001</v>
      </c>
      <c r="AA20" s="343">
        <v>50.941719999999997</v>
      </c>
      <c r="AB20" s="343">
        <v>52.511856000000002</v>
      </c>
      <c r="AC20" s="343">
        <v>49.788389000000002</v>
      </c>
      <c r="AD20" s="343">
        <v>46.208598000000002</v>
      </c>
      <c r="AE20" s="343">
        <v>45.370578000000002</v>
      </c>
      <c r="AF20" s="343">
        <v>44.879550999999999</v>
      </c>
      <c r="AG20" s="343">
        <v>46.715552000000002</v>
      </c>
      <c r="AH20" s="343">
        <v>45.328581</v>
      </c>
      <c r="AI20" s="343">
        <v>46.565556999999998</v>
      </c>
      <c r="AJ20" s="343">
        <v>43.982638000000001</v>
      </c>
      <c r="AK20" s="343">
        <v>48.148766999999999</v>
      </c>
      <c r="AL20" s="343">
        <v>54.852544000000002</v>
      </c>
      <c r="AM20" s="343">
        <v>60.766717999999997</v>
      </c>
      <c r="AN20" s="343">
        <v>56.663445000000003</v>
      </c>
      <c r="AO20" s="343">
        <v>54.610506999999998</v>
      </c>
      <c r="AP20" s="343">
        <v>53.380496000000001</v>
      </c>
      <c r="AQ20" s="343">
        <v>48.247449000000003</v>
      </c>
      <c r="AR20" s="343">
        <v>48.525418999999999</v>
      </c>
      <c r="AS20" s="343">
        <v>46.507494999999999</v>
      </c>
      <c r="AT20" s="343">
        <v>45.539436000000002</v>
      </c>
      <c r="AU20" s="343">
        <v>45.242752000000003</v>
      </c>
      <c r="AV20" s="343">
        <v>44.938498000000003</v>
      </c>
      <c r="AW20" s="343">
        <v>46.687550999999999</v>
      </c>
      <c r="AX20" s="343">
        <v>52.020698000000003</v>
      </c>
      <c r="AY20" s="876">
        <v>55.944757000000003</v>
      </c>
      <c r="AZ20" s="876">
        <v>59.142632999999996</v>
      </c>
      <c r="BA20" s="876">
        <v>56.118523000000003</v>
      </c>
      <c r="BB20" s="876">
        <v>49.392536</v>
      </c>
      <c r="BC20" s="876">
        <v>47.760527000000003</v>
      </c>
      <c r="BD20" s="876">
        <v>46.116999999999997</v>
      </c>
      <c r="BE20" s="876">
        <v>45.53</v>
      </c>
      <c r="BF20" s="354">
        <v>43.615989999999996</v>
      </c>
      <c r="BG20" s="354">
        <v>43.903550000000003</v>
      </c>
      <c r="BH20" s="354">
        <v>43.323950000000004</v>
      </c>
      <c r="BI20" s="354">
        <v>46.564749999999997</v>
      </c>
      <c r="BJ20" s="354">
        <v>50.259349999999998</v>
      </c>
      <c r="BK20" s="354">
        <v>55.04016</v>
      </c>
      <c r="BL20" s="354">
        <v>54.564639999999997</v>
      </c>
      <c r="BM20" s="354">
        <v>52.181600000000003</v>
      </c>
      <c r="BN20" s="354">
        <v>49.532539999999997</v>
      </c>
      <c r="BO20" s="354">
        <v>46.071800000000003</v>
      </c>
      <c r="BP20" s="354">
        <v>46.120339999999999</v>
      </c>
      <c r="BQ20" s="354">
        <v>45.716940000000001</v>
      </c>
      <c r="BR20" s="354">
        <v>43.969290000000001</v>
      </c>
      <c r="BS20" s="354">
        <v>43.112229999999997</v>
      </c>
      <c r="BT20" s="354">
        <v>41.780239999999999</v>
      </c>
      <c r="BU20" s="354">
        <v>45.469740000000002</v>
      </c>
      <c r="BV20" s="354">
        <v>49.997959999999999</v>
      </c>
    </row>
    <row r="21" spans="1:74" ht="11.1" customHeight="1" x14ac:dyDescent="0.2">
      <c r="A21" s="1" t="s">
        <v>229</v>
      </c>
      <c r="B21" s="545" t="s">
        <v>1169</v>
      </c>
      <c r="C21" s="343">
        <v>91.149000000000001</v>
      </c>
      <c r="D21" s="343">
        <v>79.072999999999993</v>
      </c>
      <c r="E21" s="343">
        <v>82.076999999999998</v>
      </c>
      <c r="F21" s="343">
        <v>87.052000000000007</v>
      </c>
      <c r="G21" s="343">
        <v>89.188000000000002</v>
      </c>
      <c r="H21" s="343">
        <v>81.63</v>
      </c>
      <c r="I21" s="343">
        <v>83.486999999999995</v>
      </c>
      <c r="J21" s="343">
        <v>85.787999999999997</v>
      </c>
      <c r="K21" s="343">
        <v>83.027000000000001</v>
      </c>
      <c r="L21" s="343">
        <v>82.698999999999998</v>
      </c>
      <c r="M21" s="343">
        <v>81.692999999999998</v>
      </c>
      <c r="N21" s="343">
        <v>81.739000000000004</v>
      </c>
      <c r="O21" s="343">
        <v>86.385999999999996</v>
      </c>
      <c r="P21" s="343">
        <v>89.171999999999997</v>
      </c>
      <c r="Q21" s="343">
        <v>86.965999999999994</v>
      </c>
      <c r="R21" s="343">
        <v>88.320999999999998</v>
      </c>
      <c r="S21" s="343">
        <v>83.768000000000001</v>
      </c>
      <c r="T21" s="343">
        <v>83.947999999999993</v>
      </c>
      <c r="U21" s="343">
        <v>86.884</v>
      </c>
      <c r="V21" s="343">
        <v>84.506</v>
      </c>
      <c r="W21" s="343">
        <v>80.238</v>
      </c>
      <c r="X21" s="343">
        <v>80.034000000000006</v>
      </c>
      <c r="Y21" s="343">
        <v>84.828000000000003</v>
      </c>
      <c r="Z21" s="343">
        <v>81.41</v>
      </c>
      <c r="AA21" s="343">
        <v>87.152000000000001</v>
      </c>
      <c r="AB21" s="343">
        <v>87.635000000000005</v>
      </c>
      <c r="AC21" s="343">
        <v>83.73</v>
      </c>
      <c r="AD21" s="343">
        <v>86.442999999999998</v>
      </c>
      <c r="AE21" s="343">
        <v>85.177000000000007</v>
      </c>
      <c r="AF21" s="343">
        <v>84.382000000000005</v>
      </c>
      <c r="AG21" s="343">
        <v>81.692999999999998</v>
      </c>
      <c r="AH21" s="343">
        <v>81.891000000000005</v>
      </c>
      <c r="AI21" s="343">
        <v>85.475999999999999</v>
      </c>
      <c r="AJ21" s="343">
        <v>83.415000000000006</v>
      </c>
      <c r="AK21" s="343">
        <v>84.995999999999995</v>
      </c>
      <c r="AL21" s="343">
        <v>89.242000000000004</v>
      </c>
      <c r="AM21" s="343">
        <v>86.581999999999994</v>
      </c>
      <c r="AN21" s="343">
        <v>80.421999999999997</v>
      </c>
      <c r="AO21" s="343">
        <v>85.402000000000001</v>
      </c>
      <c r="AP21" s="343">
        <v>86.938000000000002</v>
      </c>
      <c r="AQ21" s="343">
        <v>86.204999999999998</v>
      </c>
      <c r="AR21" s="343">
        <v>86.399000000000001</v>
      </c>
      <c r="AS21" s="343">
        <v>82.248999999999995</v>
      </c>
      <c r="AT21" s="343">
        <v>79.686000000000007</v>
      </c>
      <c r="AU21" s="343">
        <v>79.227000000000004</v>
      </c>
      <c r="AV21" s="343">
        <v>80.296000000000006</v>
      </c>
      <c r="AW21" s="343">
        <v>84.215999999999994</v>
      </c>
      <c r="AX21" s="343">
        <v>87.26</v>
      </c>
      <c r="AY21" s="876">
        <v>89.923000000000002</v>
      </c>
      <c r="AZ21" s="876">
        <v>81.069999999999993</v>
      </c>
      <c r="BA21" s="876">
        <v>81.828000000000003</v>
      </c>
      <c r="BB21" s="876">
        <v>85.201999999999998</v>
      </c>
      <c r="BC21" s="876">
        <v>85.656000000000006</v>
      </c>
      <c r="BD21" s="876">
        <v>83.433999999999997</v>
      </c>
      <c r="BE21" s="876">
        <v>86.177000000000007</v>
      </c>
      <c r="BF21" s="354">
        <v>79.984070000000003</v>
      </c>
      <c r="BG21" s="354">
        <v>78.750550000000004</v>
      </c>
      <c r="BH21" s="354">
        <v>80.834109999999995</v>
      </c>
      <c r="BI21" s="354">
        <v>82.865139999999997</v>
      </c>
      <c r="BJ21" s="354">
        <v>86.471199999999996</v>
      </c>
      <c r="BK21" s="354">
        <v>86.829949999999997</v>
      </c>
      <c r="BL21" s="354">
        <v>83.684039999999996</v>
      </c>
      <c r="BM21" s="354">
        <v>81.466359999999995</v>
      </c>
      <c r="BN21" s="354">
        <v>82.335920000000002</v>
      </c>
      <c r="BO21" s="354">
        <v>83.658799999999999</v>
      </c>
      <c r="BP21" s="354">
        <v>83.601020000000005</v>
      </c>
      <c r="BQ21" s="354">
        <v>83.044889999999995</v>
      </c>
      <c r="BR21" s="354">
        <v>79.735929999999996</v>
      </c>
      <c r="BS21" s="354">
        <v>77.898949999999999</v>
      </c>
      <c r="BT21" s="354">
        <v>79.346080000000001</v>
      </c>
      <c r="BU21" s="354">
        <v>81.63064</v>
      </c>
      <c r="BV21" s="354">
        <v>85.578090000000003</v>
      </c>
    </row>
    <row r="22" spans="1:74" ht="11.1" customHeight="1" x14ac:dyDescent="0.2">
      <c r="A22" s="1" t="s">
        <v>230</v>
      </c>
      <c r="B22" s="545" t="s">
        <v>1171</v>
      </c>
      <c r="C22" s="343">
        <v>8.8680000000000003</v>
      </c>
      <c r="D22" s="343">
        <v>8.8439999999999994</v>
      </c>
      <c r="E22" s="343">
        <v>8.5640000000000001</v>
      </c>
      <c r="F22" s="343">
        <v>8.1189999999999998</v>
      </c>
      <c r="G22" s="343">
        <v>7.258</v>
      </c>
      <c r="H22" s="343">
        <v>6.1619999999999999</v>
      </c>
      <c r="I22" s="343">
        <v>6.234</v>
      </c>
      <c r="J22" s="343">
        <v>6.718</v>
      </c>
      <c r="K22" s="343">
        <v>7.6440000000000001</v>
      </c>
      <c r="L22" s="343">
        <v>7.5940000000000003</v>
      </c>
      <c r="M22" s="343">
        <v>7.7770000000000001</v>
      </c>
      <c r="N22" s="343">
        <v>8.1470000000000002</v>
      </c>
      <c r="O22" s="343">
        <v>8.91</v>
      </c>
      <c r="P22" s="343">
        <v>8.3019999999999996</v>
      </c>
      <c r="Q22" s="343">
        <v>8.0830000000000002</v>
      </c>
      <c r="R22" s="343">
        <v>7.9509999999999996</v>
      </c>
      <c r="S22" s="343">
        <v>6.14</v>
      </c>
      <c r="T22" s="343">
        <v>6.4480000000000004</v>
      </c>
      <c r="U22" s="343">
        <v>6.8159999999999998</v>
      </c>
      <c r="V22" s="343">
        <v>6.3940000000000001</v>
      </c>
      <c r="W22" s="343">
        <v>6.3860000000000001</v>
      </c>
      <c r="X22" s="343">
        <v>7.0030000000000001</v>
      </c>
      <c r="Y22" s="343">
        <v>7.2</v>
      </c>
      <c r="Z22" s="343">
        <v>7.4169999999999998</v>
      </c>
      <c r="AA22" s="343">
        <v>7.3869999999999996</v>
      </c>
      <c r="AB22" s="343">
        <v>7.6660000000000004</v>
      </c>
      <c r="AC22" s="343">
        <v>7.8440000000000003</v>
      </c>
      <c r="AD22" s="343">
        <v>7.2949999999999999</v>
      </c>
      <c r="AE22" s="343">
        <v>6.7610000000000001</v>
      </c>
      <c r="AF22" s="343">
        <v>6.9160000000000004</v>
      </c>
      <c r="AG22" s="343">
        <v>7.197063</v>
      </c>
      <c r="AH22" s="343">
        <v>7.1950630000000002</v>
      </c>
      <c r="AI22" s="343">
        <v>7.1640629999999996</v>
      </c>
      <c r="AJ22" s="343">
        <v>7.2080580000000003</v>
      </c>
      <c r="AK22" s="343">
        <v>7.6610579999999997</v>
      </c>
      <c r="AL22" s="343">
        <v>7.9020580000000002</v>
      </c>
      <c r="AM22" s="343">
        <v>8.6070580000000003</v>
      </c>
      <c r="AN22" s="343">
        <v>8.4950580000000002</v>
      </c>
      <c r="AO22" s="343">
        <v>8.5580580000000008</v>
      </c>
      <c r="AP22" s="343">
        <v>8.3890580000000003</v>
      </c>
      <c r="AQ22" s="343">
        <v>8.2340490000000006</v>
      </c>
      <c r="AR22" s="343">
        <v>8.0290490000000005</v>
      </c>
      <c r="AS22" s="343">
        <v>6.8800489999999996</v>
      </c>
      <c r="AT22" s="343">
        <v>6.7770489999999999</v>
      </c>
      <c r="AU22" s="343">
        <v>6.8350489999999997</v>
      </c>
      <c r="AV22" s="343">
        <v>7.0600490000000002</v>
      </c>
      <c r="AW22" s="343">
        <v>7.9970489999999996</v>
      </c>
      <c r="AX22" s="343">
        <v>8.4150449999999992</v>
      </c>
      <c r="AY22" s="876">
        <v>8.8800450000000009</v>
      </c>
      <c r="AZ22" s="876">
        <v>8.9290450000000003</v>
      </c>
      <c r="BA22" s="876">
        <v>8.7140450000000005</v>
      </c>
      <c r="BB22" s="876">
        <v>7.9860449999999998</v>
      </c>
      <c r="BC22" s="876">
        <v>7.6440450000000002</v>
      </c>
      <c r="BD22" s="876">
        <v>6.7439999999999998</v>
      </c>
      <c r="BE22" s="876">
        <v>6.4930000000000003</v>
      </c>
      <c r="BF22" s="354">
        <v>6.4416580000000003</v>
      </c>
      <c r="BG22" s="354">
        <v>6.6580810000000001</v>
      </c>
      <c r="BH22" s="354">
        <v>6.5693029999999997</v>
      </c>
      <c r="BI22" s="354">
        <v>7.2155100000000001</v>
      </c>
      <c r="BJ22" s="354">
        <v>7.5665180000000003</v>
      </c>
      <c r="BK22" s="354">
        <v>7.9752179999999999</v>
      </c>
      <c r="BL22" s="354">
        <v>8.0779340000000008</v>
      </c>
      <c r="BM22" s="354">
        <v>7.9400219999999999</v>
      </c>
      <c r="BN22" s="354">
        <v>7.6821599999999997</v>
      </c>
      <c r="BO22" s="354">
        <v>7.5038499999999999</v>
      </c>
      <c r="BP22" s="354">
        <v>7.2538320000000001</v>
      </c>
      <c r="BQ22" s="354">
        <v>7.0724770000000001</v>
      </c>
      <c r="BR22" s="354">
        <v>6.9172719999999996</v>
      </c>
      <c r="BS22" s="354">
        <v>6.8473230000000003</v>
      </c>
      <c r="BT22" s="354">
        <v>6.6146289999999999</v>
      </c>
      <c r="BU22" s="354">
        <v>7.1319480000000004</v>
      </c>
      <c r="BV22" s="354">
        <v>7.4104190000000001</v>
      </c>
    </row>
    <row r="23" spans="1:74" ht="11.1" customHeight="1" x14ac:dyDescent="0.2">
      <c r="A23" s="1" t="s">
        <v>231</v>
      </c>
      <c r="B23" s="583" t="s">
        <v>1173</v>
      </c>
      <c r="C23" s="522">
        <v>33.159143999999998</v>
      </c>
      <c r="D23" s="522">
        <v>32.250419999999998</v>
      </c>
      <c r="E23" s="522">
        <v>31.463653000000001</v>
      </c>
      <c r="F23" s="522">
        <v>30.761037000000002</v>
      </c>
      <c r="G23" s="522">
        <v>29.561886999999999</v>
      </c>
      <c r="H23" s="522">
        <v>28.975708999999998</v>
      </c>
      <c r="I23" s="522">
        <v>29.953288000000001</v>
      </c>
      <c r="J23" s="522">
        <v>30.800723999999999</v>
      </c>
      <c r="K23" s="522">
        <v>30.564662999999999</v>
      </c>
      <c r="L23" s="522">
        <v>28.318401000000001</v>
      </c>
      <c r="M23" s="522">
        <v>27.387893999999999</v>
      </c>
      <c r="N23" s="522">
        <v>29.720699</v>
      </c>
      <c r="O23" s="522">
        <v>32.182290999999999</v>
      </c>
      <c r="P23" s="522">
        <v>30.148195999999999</v>
      </c>
      <c r="Q23" s="522">
        <v>29.928737000000002</v>
      </c>
      <c r="R23" s="522">
        <v>30.639665999999998</v>
      </c>
      <c r="S23" s="522">
        <v>31.256654999999999</v>
      </c>
      <c r="T23" s="522">
        <v>30.289715000000001</v>
      </c>
      <c r="U23" s="522">
        <v>29.797369</v>
      </c>
      <c r="V23" s="522">
        <v>26.572638999999999</v>
      </c>
      <c r="W23" s="522">
        <v>24.469819000000001</v>
      </c>
      <c r="X23" s="522">
        <v>27.444569000000001</v>
      </c>
      <c r="Y23" s="522">
        <v>31.229368000000001</v>
      </c>
      <c r="Z23" s="522">
        <v>32.573314000000003</v>
      </c>
      <c r="AA23" s="522">
        <v>32.179004999999997</v>
      </c>
      <c r="AB23" s="522">
        <v>30.492816000000001</v>
      </c>
      <c r="AC23" s="522">
        <v>31.151237999999999</v>
      </c>
      <c r="AD23" s="522">
        <v>30.439492000000001</v>
      </c>
      <c r="AE23" s="522">
        <v>29.366374</v>
      </c>
      <c r="AF23" s="522">
        <v>28.88625</v>
      </c>
      <c r="AG23" s="522">
        <v>28.384180000000001</v>
      </c>
      <c r="AH23" s="522">
        <v>27.296816</v>
      </c>
      <c r="AI23" s="522">
        <v>29.888579</v>
      </c>
      <c r="AJ23" s="522">
        <v>28.331962000000001</v>
      </c>
      <c r="AK23" s="522">
        <v>27.267626</v>
      </c>
      <c r="AL23" s="522">
        <v>28.635155000000001</v>
      </c>
      <c r="AM23" s="522">
        <v>31.638183000000001</v>
      </c>
      <c r="AN23" s="522">
        <v>30.358708</v>
      </c>
      <c r="AO23" s="522">
        <v>29.944282999999999</v>
      </c>
      <c r="AP23" s="522">
        <v>29.694479000000001</v>
      </c>
      <c r="AQ23" s="522">
        <v>31.440681000000001</v>
      </c>
      <c r="AR23" s="522">
        <v>32.699483000000001</v>
      </c>
      <c r="AS23" s="522">
        <v>31.151872999999998</v>
      </c>
      <c r="AT23" s="522">
        <v>29.330667999999999</v>
      </c>
      <c r="AU23" s="522">
        <v>27.248118000000002</v>
      </c>
      <c r="AV23" s="522">
        <v>26.507200000000001</v>
      </c>
      <c r="AW23" s="522">
        <v>28.217461</v>
      </c>
      <c r="AX23" s="522">
        <v>29.728017999999999</v>
      </c>
      <c r="AY23" s="903">
        <v>30.005196999999999</v>
      </c>
      <c r="AZ23" s="903">
        <v>28.741565999999999</v>
      </c>
      <c r="BA23" s="903">
        <v>27.57067</v>
      </c>
      <c r="BB23" s="903">
        <v>26.21744</v>
      </c>
      <c r="BC23" s="903">
        <v>28.013728</v>
      </c>
      <c r="BD23" s="903">
        <v>30.38</v>
      </c>
      <c r="BE23" s="903">
        <v>31.77</v>
      </c>
      <c r="BF23" s="507">
        <v>28.385809999999999</v>
      </c>
      <c r="BG23" s="507">
        <v>27.58239</v>
      </c>
      <c r="BH23" s="507">
        <v>26.197690000000001</v>
      </c>
      <c r="BI23" s="507">
        <v>27.579809999999998</v>
      </c>
      <c r="BJ23" s="507">
        <v>29.056989999999999</v>
      </c>
      <c r="BK23" s="507">
        <v>30.722069999999999</v>
      </c>
      <c r="BL23" s="507">
        <v>29.0745</v>
      </c>
      <c r="BM23" s="507">
        <v>27.701440000000002</v>
      </c>
      <c r="BN23" s="507">
        <v>27.15991</v>
      </c>
      <c r="BO23" s="507">
        <v>27.289300000000001</v>
      </c>
      <c r="BP23" s="507">
        <v>27.53152</v>
      </c>
      <c r="BQ23" s="507">
        <v>27.882400000000001</v>
      </c>
      <c r="BR23" s="507">
        <v>27.100729999999999</v>
      </c>
      <c r="BS23" s="507">
        <v>26.995660000000001</v>
      </c>
      <c r="BT23" s="507">
        <v>25.790590000000002</v>
      </c>
      <c r="BU23" s="507">
        <v>27.13927</v>
      </c>
      <c r="BV23" s="507">
        <v>28.178190000000001</v>
      </c>
    </row>
    <row r="24" spans="1:74" s="113" customFormat="1" ht="12" customHeight="1" x14ac:dyDescent="0.2">
      <c r="A24" s="1"/>
      <c r="B24" s="1043" t="s">
        <v>1224</v>
      </c>
      <c r="C24" s="1052"/>
      <c r="D24" s="1052"/>
      <c r="E24" s="1052"/>
      <c r="F24" s="1052"/>
      <c r="G24" s="1052"/>
      <c r="H24" s="1052"/>
      <c r="I24" s="1052"/>
      <c r="J24" s="1052"/>
      <c r="K24" s="1052"/>
      <c r="L24" s="1052"/>
      <c r="M24" s="1052"/>
      <c r="N24" s="1052"/>
      <c r="O24" s="1052"/>
      <c r="P24" s="1052"/>
      <c r="Q24" s="1048"/>
      <c r="AY24" s="651"/>
      <c r="AZ24" s="651"/>
      <c r="BA24" s="651"/>
      <c r="BB24" s="651"/>
      <c r="BC24" s="651"/>
      <c r="BD24" s="651"/>
      <c r="BE24" s="651"/>
      <c r="BF24" s="651"/>
      <c r="BG24" s="651"/>
      <c r="BH24" s="651"/>
      <c r="BI24" s="651"/>
      <c r="BJ24" s="215"/>
    </row>
    <row r="25" spans="1:74" s="336" customFormat="1" ht="12" customHeight="1" x14ac:dyDescent="0.2">
      <c r="A25" s="335"/>
      <c r="B25" s="1043" t="s">
        <v>1225</v>
      </c>
      <c r="C25" s="1052"/>
      <c r="D25" s="1052"/>
      <c r="E25" s="1052"/>
      <c r="F25" s="1052"/>
      <c r="G25" s="1052"/>
      <c r="H25" s="1052"/>
      <c r="I25" s="1052"/>
      <c r="J25" s="1052"/>
      <c r="K25" s="1052"/>
      <c r="L25" s="1052"/>
      <c r="M25" s="1052"/>
      <c r="N25" s="1052"/>
      <c r="O25" s="1052"/>
      <c r="P25" s="1052"/>
      <c r="Q25" s="1048"/>
      <c r="AY25" s="339"/>
      <c r="AZ25" s="339"/>
      <c r="BA25" s="339"/>
      <c r="BB25" s="339"/>
      <c r="BC25" s="339"/>
      <c r="BD25" s="339"/>
      <c r="BE25" s="339"/>
      <c r="BF25" s="339"/>
      <c r="BG25" s="339"/>
      <c r="BH25" s="339"/>
      <c r="BI25" s="339"/>
    </row>
    <row r="26" spans="1:74" s="167" customFormat="1" ht="12" customHeight="1" x14ac:dyDescent="0.2">
      <c r="A26" s="166"/>
      <c r="B26" s="776" t="s">
        <v>813</v>
      </c>
      <c r="C26" s="776"/>
      <c r="D26" s="776"/>
      <c r="E26" s="776"/>
      <c r="F26" s="776"/>
      <c r="G26" s="776"/>
      <c r="H26" s="776"/>
      <c r="I26" s="776"/>
      <c r="J26" s="776"/>
      <c r="K26" s="776"/>
      <c r="L26" s="776"/>
      <c r="M26" s="776"/>
      <c r="N26" s="776"/>
      <c r="O26" s="776"/>
      <c r="P26" s="776"/>
      <c r="Q26" s="776"/>
      <c r="AY26" s="652"/>
      <c r="AZ26" s="652"/>
      <c r="BA26" s="652"/>
      <c r="BB26" s="652"/>
      <c r="BC26" s="652"/>
      <c r="BD26" s="652"/>
      <c r="BE26" s="652"/>
      <c r="BF26" s="652"/>
      <c r="BG26" s="652"/>
      <c r="BH26" s="652"/>
      <c r="BI26" s="652"/>
      <c r="BJ26" s="216"/>
    </row>
    <row r="27" spans="1:74" s="167" customFormat="1" ht="12" customHeight="1" x14ac:dyDescent="0.2">
      <c r="A27" s="166"/>
      <c r="B27" s="999" t="str">
        <f>Dates!$G$2</f>
        <v>EIA completed modeling and analysis for this report on Thursday, August 7, 2025.</v>
      </c>
      <c r="C27" s="1000"/>
      <c r="D27" s="1000"/>
      <c r="E27" s="1000"/>
      <c r="F27" s="1000"/>
      <c r="G27" s="1000"/>
      <c r="H27" s="1000"/>
      <c r="I27" s="1000"/>
      <c r="J27" s="1000"/>
      <c r="K27" s="1000"/>
      <c r="L27" s="1000"/>
      <c r="M27" s="1000"/>
      <c r="N27" s="1000"/>
      <c r="O27" s="1000"/>
      <c r="P27" s="1000"/>
      <c r="Q27" s="1000"/>
      <c r="AY27" s="652"/>
      <c r="AZ27" s="652"/>
      <c r="BA27" s="652"/>
      <c r="BB27" s="652"/>
      <c r="BC27" s="652"/>
      <c r="BD27" s="652"/>
      <c r="BE27" s="652"/>
      <c r="BF27" s="652"/>
      <c r="BG27" s="652"/>
      <c r="BH27" s="652"/>
      <c r="BI27" s="652"/>
      <c r="BJ27" s="216"/>
    </row>
    <row r="28" spans="1:74" s="113" customFormat="1" ht="12" customHeight="1" x14ac:dyDescent="0.2">
      <c r="A28" s="1"/>
      <c r="B28" s="998" t="s">
        <v>483</v>
      </c>
      <c r="C28" s="1000"/>
      <c r="D28" s="1000"/>
      <c r="E28" s="1000"/>
      <c r="F28" s="1000"/>
      <c r="G28" s="1000"/>
      <c r="H28" s="1000"/>
      <c r="I28" s="1000"/>
      <c r="J28" s="1000"/>
      <c r="K28" s="1000"/>
      <c r="L28" s="1000"/>
      <c r="M28" s="1000"/>
      <c r="N28" s="1000"/>
      <c r="O28" s="1000"/>
      <c r="P28" s="1000"/>
      <c r="Q28" s="1000"/>
      <c r="AY28" s="651"/>
      <c r="AZ28" s="651"/>
      <c r="BA28" s="651"/>
      <c r="BB28" s="651"/>
      <c r="BC28" s="651"/>
      <c r="BD28" s="651"/>
      <c r="BE28" s="651"/>
      <c r="BF28" s="651"/>
      <c r="BG28" s="651"/>
      <c r="BH28" s="651"/>
      <c r="BI28" s="651"/>
      <c r="BJ28" s="215"/>
    </row>
    <row r="29" spans="1:74" s="167" customFormat="1" ht="12" customHeight="1" x14ac:dyDescent="0.2">
      <c r="A29" s="166"/>
      <c r="B29" s="990" t="s">
        <v>1418</v>
      </c>
      <c r="C29" s="991"/>
      <c r="D29" s="991"/>
      <c r="E29" s="991"/>
      <c r="F29" s="991"/>
      <c r="G29" s="991"/>
      <c r="H29" s="991"/>
      <c r="I29" s="991"/>
      <c r="J29" s="991"/>
      <c r="K29" s="991"/>
      <c r="L29" s="991"/>
      <c r="M29" s="991"/>
      <c r="N29" s="991"/>
      <c r="O29" s="991"/>
      <c r="P29" s="991"/>
      <c r="Q29" s="991"/>
      <c r="AY29" s="652"/>
      <c r="AZ29" s="652"/>
      <c r="BA29" s="652"/>
      <c r="BB29" s="652"/>
      <c r="BC29" s="652"/>
      <c r="BD29" s="652"/>
      <c r="BE29" s="652"/>
      <c r="BF29" s="652"/>
      <c r="BG29" s="652"/>
      <c r="BH29" s="652"/>
      <c r="BI29" s="652"/>
      <c r="BJ29" s="216"/>
    </row>
    <row r="30" spans="1:74" s="167" customFormat="1" ht="12" customHeight="1" x14ac:dyDescent="0.2">
      <c r="A30" s="166"/>
      <c r="B30" s="985" t="s">
        <v>492</v>
      </c>
      <c r="C30" s="987"/>
      <c r="D30" s="987"/>
      <c r="E30" s="987"/>
      <c r="F30" s="987"/>
      <c r="G30" s="987"/>
      <c r="H30" s="987"/>
      <c r="I30" s="987"/>
      <c r="J30" s="987"/>
      <c r="K30" s="987"/>
      <c r="L30" s="987"/>
      <c r="M30" s="987"/>
      <c r="N30" s="987"/>
      <c r="O30" s="987"/>
      <c r="P30" s="987"/>
      <c r="Q30" s="1048"/>
      <c r="AY30" s="652"/>
      <c r="AZ30" s="652"/>
      <c r="BA30" s="652"/>
      <c r="BB30" s="652"/>
      <c r="BC30" s="652"/>
      <c r="BD30" s="652"/>
      <c r="BE30" s="652"/>
      <c r="BF30" s="652"/>
      <c r="BG30" s="652"/>
      <c r="BH30" s="652"/>
      <c r="BI30" s="652"/>
      <c r="BJ30" s="216"/>
    </row>
    <row r="31" spans="1:74" s="167" customFormat="1" ht="12" customHeight="1" x14ac:dyDescent="0.2">
      <c r="A31" s="166"/>
      <c r="B31" s="992" t="s">
        <v>67</v>
      </c>
      <c r="C31" s="1000"/>
      <c r="D31" s="1000"/>
      <c r="E31" s="1000"/>
      <c r="F31" s="1000"/>
      <c r="G31" s="1000"/>
      <c r="H31" s="1000"/>
      <c r="I31" s="1000"/>
      <c r="J31" s="1000"/>
      <c r="K31" s="1000"/>
      <c r="L31" s="1000"/>
      <c r="M31" s="1000"/>
      <c r="N31" s="1000"/>
      <c r="O31" s="1000"/>
      <c r="P31" s="1000"/>
      <c r="Q31" s="1000"/>
      <c r="AY31" s="652"/>
      <c r="AZ31" s="652"/>
      <c r="BA31" s="652"/>
      <c r="BB31" s="652"/>
      <c r="BC31" s="652"/>
      <c r="BD31" s="652"/>
      <c r="BE31" s="652"/>
      <c r="BF31" s="652"/>
      <c r="BG31" s="652"/>
      <c r="BH31" s="652"/>
      <c r="BI31" s="652"/>
      <c r="BJ31" s="216"/>
    </row>
    <row r="32" spans="1:74" s="167" customFormat="1" ht="12" customHeight="1" x14ac:dyDescent="0.2">
      <c r="A32" s="166"/>
      <c r="B32" s="985" t="s">
        <v>801</v>
      </c>
      <c r="C32" s="1048"/>
      <c r="D32" s="1048"/>
      <c r="E32" s="1048"/>
      <c r="F32" s="1048"/>
      <c r="G32" s="1048"/>
      <c r="H32" s="1048"/>
      <c r="I32" s="1048"/>
      <c r="J32" s="1048"/>
      <c r="K32" s="1048"/>
      <c r="L32" s="1048"/>
      <c r="M32" s="1048"/>
      <c r="N32" s="1048"/>
      <c r="O32" s="1048"/>
      <c r="P32" s="1048"/>
      <c r="Q32" s="1048"/>
      <c r="AY32" s="652"/>
      <c r="AZ32" s="652"/>
      <c r="BA32" s="652"/>
      <c r="BB32" s="652"/>
      <c r="BC32" s="652"/>
      <c r="BD32" s="652"/>
      <c r="BE32" s="652"/>
      <c r="BF32" s="652"/>
      <c r="BG32" s="652"/>
      <c r="BH32" s="652"/>
      <c r="BI32" s="652"/>
      <c r="BJ32" s="216"/>
    </row>
    <row r="33" spans="1:74" s="167" customFormat="1" ht="12" customHeight="1" x14ac:dyDescent="0.2">
      <c r="A33" s="166"/>
      <c r="B33" s="1058" t="s">
        <v>1576</v>
      </c>
      <c r="C33" s="1048"/>
      <c r="D33" s="1048"/>
      <c r="E33" s="1048"/>
      <c r="F33" s="1048"/>
      <c r="G33" s="1048"/>
      <c r="H33" s="1048"/>
      <c r="I33" s="1048"/>
      <c r="J33" s="1048"/>
      <c r="K33" s="1048"/>
      <c r="L33" s="1048"/>
      <c r="M33" s="1048"/>
      <c r="N33" s="1048"/>
      <c r="O33" s="1048"/>
      <c r="P33" s="1048"/>
      <c r="Q33" s="1048"/>
      <c r="AY33" s="652"/>
      <c r="AZ33" s="652"/>
      <c r="BA33" s="652"/>
      <c r="BB33" s="652"/>
      <c r="BC33" s="652"/>
      <c r="BD33" s="652"/>
      <c r="BE33" s="652"/>
      <c r="BF33" s="652"/>
      <c r="BG33" s="652"/>
      <c r="BH33" s="652"/>
      <c r="BI33" s="652"/>
      <c r="BJ33" s="216"/>
    </row>
    <row r="34" spans="1:74" s="168" customFormat="1" ht="12" customHeight="1" x14ac:dyDescent="0.2">
      <c r="A34" s="158"/>
      <c r="B34" s="776" t="s">
        <v>827</v>
      </c>
      <c r="C34" s="764"/>
      <c r="D34" s="764"/>
      <c r="E34" s="764"/>
      <c r="F34" s="764"/>
      <c r="G34" s="764"/>
      <c r="H34" s="764"/>
      <c r="I34" s="764"/>
      <c r="J34" s="764"/>
      <c r="K34" s="764"/>
      <c r="L34" s="764"/>
      <c r="M34" s="764"/>
      <c r="N34" s="764"/>
      <c r="O34" s="764"/>
      <c r="P34" s="764"/>
      <c r="Q34" s="764"/>
      <c r="AY34" s="652"/>
      <c r="AZ34" s="652"/>
      <c r="BA34" s="652"/>
      <c r="BB34" s="652"/>
      <c r="BC34" s="652"/>
      <c r="BD34" s="652"/>
      <c r="BE34" s="652"/>
      <c r="BF34" s="652"/>
      <c r="BG34" s="652"/>
      <c r="BH34" s="652"/>
      <c r="BI34" s="652"/>
      <c r="BJ34" s="217"/>
    </row>
    <row r="35" spans="1:74" ht="12.75" x14ac:dyDescent="0.2">
      <c r="A35" s="158"/>
      <c r="B35" s="985" t="s">
        <v>1561</v>
      </c>
      <c r="C35" s="1052"/>
      <c r="D35" s="1052"/>
      <c r="E35" s="1052"/>
      <c r="F35" s="1052"/>
      <c r="G35" s="1052"/>
      <c r="H35" s="1052"/>
      <c r="I35" s="1052"/>
      <c r="J35" s="1052"/>
      <c r="K35" s="1052"/>
      <c r="L35" s="1052"/>
      <c r="M35" s="1052"/>
      <c r="N35" s="1052"/>
      <c r="O35" s="1052"/>
      <c r="P35" s="1052"/>
      <c r="Q35" s="1048"/>
      <c r="BD35" s="651"/>
      <c r="BE35" s="651"/>
      <c r="BF35" s="651"/>
      <c r="BK35" s="146"/>
      <c r="BL35" s="146"/>
      <c r="BM35" s="146"/>
      <c r="BN35" s="146"/>
      <c r="BO35" s="146"/>
      <c r="BP35" s="146"/>
      <c r="BQ35" s="146"/>
      <c r="BR35" s="146"/>
      <c r="BS35" s="146"/>
      <c r="BT35" s="146"/>
      <c r="BU35" s="146"/>
      <c r="BV35" s="146"/>
    </row>
    <row r="36" spans="1:74" ht="12.75" x14ac:dyDescent="0.2">
      <c r="A36" s="158"/>
      <c r="B36" s="988" t="s">
        <v>1559</v>
      </c>
      <c r="C36" s="987"/>
      <c r="D36" s="987"/>
      <c r="E36" s="987"/>
      <c r="F36" s="987"/>
      <c r="G36" s="987"/>
      <c r="H36" s="987"/>
      <c r="I36" s="987"/>
      <c r="J36" s="987"/>
      <c r="K36" s="987"/>
      <c r="L36" s="987"/>
      <c r="M36" s="987"/>
      <c r="N36" s="987"/>
      <c r="O36" s="987"/>
      <c r="P36" s="987"/>
      <c r="Q36" s="1048"/>
      <c r="BK36" s="146"/>
      <c r="BL36" s="146"/>
      <c r="BM36" s="146"/>
      <c r="BN36" s="146"/>
      <c r="BO36" s="146"/>
      <c r="BP36" s="146"/>
      <c r="BQ36" s="146"/>
      <c r="BR36" s="146"/>
      <c r="BS36" s="146"/>
      <c r="BT36" s="146"/>
      <c r="BU36" s="146"/>
      <c r="BV36" s="146"/>
    </row>
    <row r="37" spans="1:74" ht="12.75" x14ac:dyDescent="0.2">
      <c r="A37" s="158"/>
      <c r="B37" s="1006" t="s">
        <v>829</v>
      </c>
      <c r="C37" s="987"/>
      <c r="D37" s="987"/>
      <c r="E37" s="987"/>
      <c r="F37" s="987"/>
      <c r="G37" s="987"/>
      <c r="H37" s="987"/>
      <c r="I37" s="987"/>
      <c r="J37" s="987"/>
      <c r="K37" s="987"/>
      <c r="L37" s="987"/>
      <c r="M37" s="987"/>
      <c r="N37" s="987"/>
      <c r="O37" s="987"/>
      <c r="P37" s="987"/>
      <c r="Q37" s="987"/>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1001" t="s">
        <v>479</v>
      </c>
      <c r="B1" s="1045" t="s">
        <v>1481</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91"/>
      <c r="AZ5" s="891"/>
      <c r="BA5" s="891"/>
      <c r="BB5" s="891"/>
      <c r="BC5" s="891"/>
      <c r="BD5" s="959"/>
      <c r="BE5" s="959"/>
      <c r="BF5" s="854"/>
      <c r="BG5" s="854"/>
      <c r="BH5" s="558"/>
      <c r="BI5" s="558"/>
      <c r="BJ5" s="558"/>
      <c r="BK5" s="558"/>
      <c r="BL5" s="558"/>
      <c r="BM5" s="558"/>
      <c r="BN5" s="558"/>
      <c r="BO5" s="558"/>
      <c r="BP5" s="558"/>
      <c r="BQ5" s="558"/>
      <c r="BR5" s="558"/>
      <c r="BS5" s="558"/>
      <c r="BT5" s="558"/>
      <c r="BU5" s="558"/>
      <c r="BV5" s="558"/>
    </row>
    <row r="6" spans="1:74" s="273" customFormat="1" ht="11.1" customHeight="1" x14ac:dyDescent="0.2">
      <c r="A6" s="548" t="s">
        <v>1522</v>
      </c>
      <c r="B6" s="544" t="s">
        <v>1531</v>
      </c>
      <c r="C6" s="102">
        <v>0.89709893541999997</v>
      </c>
      <c r="D6" s="102">
        <v>0.96725892843000005</v>
      </c>
      <c r="E6" s="102">
        <v>1.0900624511000001</v>
      </c>
      <c r="F6" s="102">
        <v>1.074465067</v>
      </c>
      <c r="G6" s="102">
        <v>1.1619506446000001</v>
      </c>
      <c r="H6" s="102">
        <v>1.1615612662999999</v>
      </c>
      <c r="I6" s="102">
        <v>1.1474837098999999</v>
      </c>
      <c r="J6" s="102">
        <v>1.1412075806999999</v>
      </c>
      <c r="K6" s="102">
        <v>1.0906284666999999</v>
      </c>
      <c r="L6" s="102">
        <v>1.1982695168999999</v>
      </c>
      <c r="M6" s="102">
        <v>1.1790838663000001</v>
      </c>
      <c r="N6" s="102">
        <v>1.1424323865999999</v>
      </c>
      <c r="O6" s="102">
        <v>1.0260821926999999</v>
      </c>
      <c r="P6" s="102">
        <v>1.0669218575999999</v>
      </c>
      <c r="Q6" s="102">
        <v>1.1474330318999999</v>
      </c>
      <c r="R6" s="102">
        <v>1.1251138323000001</v>
      </c>
      <c r="S6" s="102">
        <v>1.1584690335000001</v>
      </c>
      <c r="T6" s="102">
        <v>1.2277938673</v>
      </c>
      <c r="U6" s="102">
        <v>1.1320674838</v>
      </c>
      <c r="V6" s="102">
        <v>1.2084397421999999</v>
      </c>
      <c r="W6" s="102">
        <v>1.1326186997000001</v>
      </c>
      <c r="X6" s="102">
        <v>1.208920129</v>
      </c>
      <c r="Y6" s="102">
        <v>1.1925926667</v>
      </c>
      <c r="Z6" s="102">
        <v>1.1444288714999999</v>
      </c>
      <c r="AA6" s="102">
        <v>1.1451844515</v>
      </c>
      <c r="AB6" s="102">
        <v>1.1527673936</v>
      </c>
      <c r="AC6" s="102">
        <v>1.2446727426999999</v>
      </c>
      <c r="AD6" s="102">
        <v>1.1985748000000001</v>
      </c>
      <c r="AE6" s="102">
        <v>1.3225942259000001</v>
      </c>
      <c r="AF6" s="102">
        <v>1.3456291667</v>
      </c>
      <c r="AG6" s="102">
        <v>1.2414935799</v>
      </c>
      <c r="AH6" s="102">
        <v>1.3356973879</v>
      </c>
      <c r="AI6" s="102">
        <v>1.279530633</v>
      </c>
      <c r="AJ6" s="102">
        <v>1.3195820317</v>
      </c>
      <c r="AK6" s="102">
        <v>1.2575020002999999</v>
      </c>
      <c r="AL6" s="102">
        <v>1.2817268389000001</v>
      </c>
      <c r="AM6" s="102">
        <v>1.1526609350999999</v>
      </c>
      <c r="AN6" s="102">
        <v>1.2960895176</v>
      </c>
      <c r="AO6" s="102">
        <v>1.2755720005</v>
      </c>
      <c r="AP6" s="102">
        <v>1.2532671339999999</v>
      </c>
      <c r="AQ6" s="102">
        <v>1.3618233221</v>
      </c>
      <c r="AR6" s="102">
        <v>1.3395218327</v>
      </c>
      <c r="AS6" s="102">
        <v>1.3909136120000001</v>
      </c>
      <c r="AT6" s="102">
        <v>1.3499789999</v>
      </c>
      <c r="AU6" s="102">
        <v>1.3257022997000001</v>
      </c>
      <c r="AV6" s="102">
        <v>1.3807177100000001</v>
      </c>
      <c r="AW6" s="102">
        <v>1.3444416333</v>
      </c>
      <c r="AX6" s="102">
        <v>1.2709282581000001</v>
      </c>
      <c r="AY6" s="892">
        <v>1.1284491616000001</v>
      </c>
      <c r="AZ6" s="892">
        <v>1.2052738570999999</v>
      </c>
      <c r="BA6" s="892">
        <v>1.1767612264</v>
      </c>
      <c r="BB6" s="892">
        <v>1.2354033333000001</v>
      </c>
      <c r="BC6" s="892">
        <v>1.1778269676999999</v>
      </c>
      <c r="BD6" s="892">
        <v>1.2714023000000001</v>
      </c>
      <c r="BE6" s="892">
        <v>1.2646799677</v>
      </c>
      <c r="BF6" s="559">
        <v>1.277692</v>
      </c>
      <c r="BG6" s="559">
        <v>1.2485790000000001</v>
      </c>
      <c r="BH6" s="559">
        <v>1.2881560000000001</v>
      </c>
      <c r="BI6" s="559">
        <v>1.283598</v>
      </c>
      <c r="BJ6" s="559">
        <v>1.269218</v>
      </c>
      <c r="BK6" s="559">
        <v>1.1890099999999999</v>
      </c>
      <c r="BL6" s="559">
        <v>1.237525</v>
      </c>
      <c r="BM6" s="559">
        <v>1.262761</v>
      </c>
      <c r="BN6" s="559">
        <v>1.2838080000000001</v>
      </c>
      <c r="BO6" s="559">
        <v>1.3393969999999999</v>
      </c>
      <c r="BP6" s="559">
        <v>1.354932</v>
      </c>
      <c r="BQ6" s="559">
        <v>1.3313969999999999</v>
      </c>
      <c r="BR6" s="559">
        <v>1.3404579999999999</v>
      </c>
      <c r="BS6" s="559">
        <v>1.296573</v>
      </c>
      <c r="BT6" s="559">
        <v>1.3257399999999999</v>
      </c>
      <c r="BU6" s="559">
        <v>1.3143499999999999</v>
      </c>
      <c r="BV6" s="559">
        <v>1.2990250000000001</v>
      </c>
    </row>
    <row r="7" spans="1:74" ht="11.1" customHeight="1" x14ac:dyDescent="0.2">
      <c r="A7" s="269" t="s">
        <v>470</v>
      </c>
      <c r="B7" s="545" t="s">
        <v>1104</v>
      </c>
      <c r="C7" s="341">
        <v>0.92932499999999996</v>
      </c>
      <c r="D7" s="341">
        <v>0.81768099999999999</v>
      </c>
      <c r="E7" s="341">
        <v>0.94604100000000002</v>
      </c>
      <c r="F7" s="341">
        <v>0.940438</v>
      </c>
      <c r="G7" s="341">
        <v>1.007231</v>
      </c>
      <c r="H7" s="341">
        <v>1.021366</v>
      </c>
      <c r="I7" s="341">
        <v>1.0144979999999999</v>
      </c>
      <c r="J7" s="341">
        <v>0.93827899999999997</v>
      </c>
      <c r="K7" s="341">
        <v>0.93601400000000001</v>
      </c>
      <c r="L7" s="341">
        <v>1.0411539999999999</v>
      </c>
      <c r="M7" s="341">
        <v>1.0794429999999999</v>
      </c>
      <c r="N7" s="341">
        <v>1.068778</v>
      </c>
      <c r="O7" s="341">
        <v>1.0384089999999999</v>
      </c>
      <c r="P7" s="341">
        <v>1.010856</v>
      </c>
      <c r="Q7" s="341">
        <v>1.0187360000000001</v>
      </c>
      <c r="R7" s="341">
        <v>0.96519999999999995</v>
      </c>
      <c r="S7" s="341">
        <v>1.0082469999999999</v>
      </c>
      <c r="T7" s="341">
        <v>1.042924</v>
      </c>
      <c r="U7" s="341">
        <v>1.0160750000000001</v>
      </c>
      <c r="V7" s="341">
        <v>0.98452300000000004</v>
      </c>
      <c r="W7" s="341">
        <v>0.90238600000000002</v>
      </c>
      <c r="X7" s="341">
        <v>1.0142089999999999</v>
      </c>
      <c r="Y7" s="341">
        <v>1.052651</v>
      </c>
      <c r="Z7" s="341">
        <v>0.96922399999999997</v>
      </c>
      <c r="AA7" s="341">
        <v>1.0020690000000001</v>
      </c>
      <c r="AB7" s="341">
        <v>0.99927299999999997</v>
      </c>
      <c r="AC7" s="341">
        <v>0.98716800000000005</v>
      </c>
      <c r="AD7" s="341">
        <v>0.97206700000000001</v>
      </c>
      <c r="AE7" s="341">
        <v>0.99418700000000004</v>
      </c>
      <c r="AF7" s="341">
        <v>1.0363119999999999</v>
      </c>
      <c r="AG7" s="341">
        <v>1.0327040000000001</v>
      </c>
      <c r="AH7" s="341">
        <v>1.0042709999999999</v>
      </c>
      <c r="AI7" s="341">
        <v>1.003455</v>
      </c>
      <c r="AJ7" s="341">
        <v>1.0276730000000001</v>
      </c>
      <c r="AK7" s="341">
        <v>1.0534300000000001</v>
      </c>
      <c r="AL7" s="341">
        <v>1.0815969999999999</v>
      </c>
      <c r="AM7" s="341">
        <v>0.98941199999999996</v>
      </c>
      <c r="AN7" s="341">
        <v>1.0705929999999999</v>
      </c>
      <c r="AO7" s="341">
        <v>1.063188</v>
      </c>
      <c r="AP7" s="341">
        <v>0.97884099999999996</v>
      </c>
      <c r="AQ7" s="341">
        <v>1.022343</v>
      </c>
      <c r="AR7" s="341">
        <v>1.037768</v>
      </c>
      <c r="AS7" s="341">
        <v>1.0910740000000001</v>
      </c>
      <c r="AT7" s="341">
        <v>1.082182</v>
      </c>
      <c r="AU7" s="341">
        <v>1.039355</v>
      </c>
      <c r="AV7" s="341">
        <v>1.061285</v>
      </c>
      <c r="AW7" s="341">
        <v>1.118463</v>
      </c>
      <c r="AX7" s="341">
        <v>1.1065039999999999</v>
      </c>
      <c r="AY7" s="874">
        <v>1.083731</v>
      </c>
      <c r="AZ7" s="874">
        <v>1.084055</v>
      </c>
      <c r="BA7" s="874">
        <v>1.054281</v>
      </c>
      <c r="BB7" s="874">
        <v>1.0216229999999999</v>
      </c>
      <c r="BC7" s="874">
        <v>1.0354099999999999</v>
      </c>
      <c r="BD7" s="874">
        <v>1.0933999999999999</v>
      </c>
      <c r="BE7" s="874">
        <v>1.0854516129</v>
      </c>
      <c r="BF7" s="352">
        <v>1.047847</v>
      </c>
      <c r="BG7" s="352">
        <v>1.0194669999999999</v>
      </c>
      <c r="BH7" s="352">
        <v>1.045013</v>
      </c>
      <c r="BI7" s="352">
        <v>1.0841730000000001</v>
      </c>
      <c r="BJ7" s="352">
        <v>1.0633589999999999</v>
      </c>
      <c r="BK7" s="352">
        <v>1.079515</v>
      </c>
      <c r="BL7" s="352">
        <v>1.0547800000000001</v>
      </c>
      <c r="BM7" s="352">
        <v>1.058551</v>
      </c>
      <c r="BN7" s="352">
        <v>1.0391969999999999</v>
      </c>
      <c r="BO7" s="352">
        <v>1.055434</v>
      </c>
      <c r="BP7" s="352">
        <v>1.0673299999999999</v>
      </c>
      <c r="BQ7" s="352">
        <v>1.0654250000000001</v>
      </c>
      <c r="BR7" s="352">
        <v>1.0442610000000001</v>
      </c>
      <c r="BS7" s="352">
        <v>1.016146</v>
      </c>
      <c r="BT7" s="352">
        <v>1.050643</v>
      </c>
      <c r="BU7" s="352">
        <v>1.0965689999999999</v>
      </c>
      <c r="BV7" s="352">
        <v>1.0810379999999999</v>
      </c>
    </row>
    <row r="8" spans="1:74" ht="11.1" customHeight="1" x14ac:dyDescent="0.2">
      <c r="A8" s="269" t="s">
        <v>1483</v>
      </c>
      <c r="B8" s="545" t="s">
        <v>1510</v>
      </c>
      <c r="C8" s="341">
        <v>0.108136355</v>
      </c>
      <c r="D8" s="341">
        <v>9.2066464000000001E-2</v>
      </c>
      <c r="E8" s="341">
        <v>0.115646161</v>
      </c>
      <c r="F8" s="341">
        <v>0.1143168</v>
      </c>
      <c r="G8" s="341">
        <v>0.114090935</v>
      </c>
      <c r="H8" s="341">
        <v>0.11383283299999999</v>
      </c>
      <c r="I8" s="341">
        <v>0.114570065</v>
      </c>
      <c r="J8" s="341">
        <v>0.114824677</v>
      </c>
      <c r="K8" s="341">
        <v>0.106162533</v>
      </c>
      <c r="L8" s="341">
        <v>0.11203674199999999</v>
      </c>
      <c r="M8" s="341">
        <v>0.1119874</v>
      </c>
      <c r="N8" s="341">
        <v>0.118097548</v>
      </c>
      <c r="O8" s="341">
        <v>9.2155741999999999E-2</v>
      </c>
      <c r="P8" s="341">
        <v>9.667125E-2</v>
      </c>
      <c r="Q8" s="341">
        <v>0.101962355</v>
      </c>
      <c r="R8" s="341">
        <v>0.100589233</v>
      </c>
      <c r="S8" s="341">
        <v>0.104568194</v>
      </c>
      <c r="T8" s="341">
        <v>0.108848167</v>
      </c>
      <c r="U8" s="341">
        <v>0.11258093499999999</v>
      </c>
      <c r="V8" s="341">
        <v>0.11350803199999999</v>
      </c>
      <c r="W8" s="341">
        <v>0.111674067</v>
      </c>
      <c r="X8" s="341">
        <v>0.111738903</v>
      </c>
      <c r="Y8" s="341">
        <v>0.1127843</v>
      </c>
      <c r="Z8" s="341">
        <v>0.102068355</v>
      </c>
      <c r="AA8" s="341">
        <v>0.105642032</v>
      </c>
      <c r="AB8" s="341">
        <v>0.101452929</v>
      </c>
      <c r="AC8" s="341">
        <v>0.106961742</v>
      </c>
      <c r="AD8" s="341">
        <v>0.1058577</v>
      </c>
      <c r="AE8" s="341">
        <v>0.118871871</v>
      </c>
      <c r="AF8" s="341">
        <v>0.119592667</v>
      </c>
      <c r="AG8" s="341">
        <v>0.116867129</v>
      </c>
      <c r="AH8" s="341">
        <v>0.11124835499999999</v>
      </c>
      <c r="AI8" s="341">
        <v>0.114594767</v>
      </c>
      <c r="AJ8" s="341">
        <v>0.11272887099999999</v>
      </c>
      <c r="AK8" s="341">
        <v>0.1076884</v>
      </c>
      <c r="AL8" s="341">
        <v>0.106001839</v>
      </c>
      <c r="AM8" s="341">
        <v>9.7681773999999999E-2</v>
      </c>
      <c r="AN8" s="341">
        <v>0.103054828</v>
      </c>
      <c r="AO8" s="341">
        <v>0.104178355</v>
      </c>
      <c r="AP8" s="341">
        <v>0.10598476699999999</v>
      </c>
      <c r="AQ8" s="341">
        <v>0.109875129</v>
      </c>
      <c r="AR8" s="341">
        <v>0.112318533</v>
      </c>
      <c r="AS8" s="341">
        <v>0.112178903</v>
      </c>
      <c r="AT8" s="341">
        <v>0.112308806</v>
      </c>
      <c r="AU8" s="341">
        <v>0.112026167</v>
      </c>
      <c r="AV8" s="341">
        <v>0.11127074200000001</v>
      </c>
      <c r="AW8" s="341">
        <v>0.1148798</v>
      </c>
      <c r="AX8" s="341">
        <v>0.109066</v>
      </c>
      <c r="AY8" s="874">
        <v>6.0061999999999997E-2</v>
      </c>
      <c r="AZ8" s="874">
        <v>6.9138678999999995E-2</v>
      </c>
      <c r="BA8" s="874">
        <v>7.5981967999999997E-2</v>
      </c>
      <c r="BB8" s="874">
        <v>8.2620700000000005E-2</v>
      </c>
      <c r="BC8" s="874">
        <v>7.6898999999999995E-2</v>
      </c>
      <c r="BD8" s="874">
        <v>8.2848400000000003E-2</v>
      </c>
      <c r="BE8" s="874">
        <v>8.9204199999999997E-2</v>
      </c>
      <c r="BF8" s="352">
        <v>9.4303399999999996E-2</v>
      </c>
      <c r="BG8" s="352">
        <v>9.50381E-2</v>
      </c>
      <c r="BH8" s="352">
        <v>9.8008399999999996E-2</v>
      </c>
      <c r="BI8" s="352">
        <v>9.8739400000000005E-2</v>
      </c>
      <c r="BJ8" s="352">
        <v>0.1008313</v>
      </c>
      <c r="BK8" s="352">
        <v>8.9630699999999994E-2</v>
      </c>
      <c r="BL8" s="352">
        <v>9.01063E-2</v>
      </c>
      <c r="BM8" s="352">
        <v>9.4394699999999998E-2</v>
      </c>
      <c r="BN8" s="352">
        <v>9.8631700000000003E-2</v>
      </c>
      <c r="BO8" s="352">
        <v>0.1023194</v>
      </c>
      <c r="BP8" s="352">
        <v>0.105781</v>
      </c>
      <c r="BQ8" s="352">
        <v>0.10831730000000001</v>
      </c>
      <c r="BR8" s="352">
        <v>0.1089581</v>
      </c>
      <c r="BS8" s="352">
        <v>0.1063803</v>
      </c>
      <c r="BT8" s="352">
        <v>0.1062908</v>
      </c>
      <c r="BU8" s="352">
        <v>0.1042121</v>
      </c>
      <c r="BV8" s="352">
        <v>0.10363169999999999</v>
      </c>
    </row>
    <row r="9" spans="1:74" ht="11.1" customHeight="1" x14ac:dyDescent="0.2">
      <c r="A9" s="269" t="s">
        <v>1484</v>
      </c>
      <c r="B9" s="545" t="s">
        <v>1511</v>
      </c>
      <c r="C9" s="341">
        <v>4.5656742E-2</v>
      </c>
      <c r="D9" s="341">
        <v>4.5302785999999998E-2</v>
      </c>
      <c r="E9" s="341">
        <v>4.3753805999999999E-2</v>
      </c>
      <c r="F9" s="341">
        <v>4.2143899999999998E-2</v>
      </c>
      <c r="G9" s="341">
        <v>5.0760580999999999E-2</v>
      </c>
      <c r="H9" s="341">
        <v>4.9003733000000001E-2</v>
      </c>
      <c r="I9" s="341">
        <v>6.0941871000000002E-2</v>
      </c>
      <c r="J9" s="341">
        <v>5.8067581E-2</v>
      </c>
      <c r="K9" s="341">
        <v>4.8776667000000003E-2</v>
      </c>
      <c r="L9" s="341">
        <v>6.5402968000000006E-2</v>
      </c>
      <c r="M9" s="341">
        <v>7.5155833000000005E-2</v>
      </c>
      <c r="N9" s="341">
        <v>8.7738935000000004E-2</v>
      </c>
      <c r="O9" s="341">
        <v>8.4916676999999996E-2</v>
      </c>
      <c r="P9" s="341">
        <v>8.2126249999999998E-2</v>
      </c>
      <c r="Q9" s="341">
        <v>8.3742418999999998E-2</v>
      </c>
      <c r="R9" s="341">
        <v>9.4567833000000004E-2</v>
      </c>
      <c r="S9" s="341">
        <v>9.7044838999999994E-2</v>
      </c>
      <c r="T9" s="341">
        <v>9.8267999999999994E-2</v>
      </c>
      <c r="U9" s="341">
        <v>9.9541581000000004E-2</v>
      </c>
      <c r="V9" s="341">
        <v>9.1342452000000005E-2</v>
      </c>
      <c r="W9" s="341">
        <v>0.109644333</v>
      </c>
      <c r="X9" s="341">
        <v>9.9336967999999998E-2</v>
      </c>
      <c r="Y9" s="341">
        <v>0.11550390000000001</v>
      </c>
      <c r="Z9" s="341">
        <v>0.11674371</v>
      </c>
      <c r="AA9" s="341">
        <v>0.12900177400000001</v>
      </c>
      <c r="AB9" s="341">
        <v>0.134272536</v>
      </c>
      <c r="AC9" s="341">
        <v>0.152178323</v>
      </c>
      <c r="AD9" s="341">
        <v>0.160675333</v>
      </c>
      <c r="AE9" s="341">
        <v>0.172744065</v>
      </c>
      <c r="AF9" s="341">
        <v>0.18294813300000001</v>
      </c>
      <c r="AG9" s="341">
        <v>0.16405616100000001</v>
      </c>
      <c r="AH9" s="341">
        <v>0.18494348399999999</v>
      </c>
      <c r="AI9" s="341">
        <v>0.19872193299999999</v>
      </c>
      <c r="AJ9" s="341">
        <v>0.164331903</v>
      </c>
      <c r="AK9" s="341">
        <v>0.179585467</v>
      </c>
      <c r="AL9" s="341">
        <v>0.20944274199999999</v>
      </c>
      <c r="AM9" s="341">
        <v>0.182228839</v>
      </c>
      <c r="AN9" s="341">
        <v>0.19393962100000001</v>
      </c>
      <c r="AO9" s="341">
        <v>0.193047258</v>
      </c>
      <c r="AP9" s="341">
        <v>0.20739969999999999</v>
      </c>
      <c r="AQ9" s="341">
        <v>0.176391516</v>
      </c>
      <c r="AR9" s="341">
        <v>0.2340044</v>
      </c>
      <c r="AS9" s="341">
        <v>0.22049090299999999</v>
      </c>
      <c r="AT9" s="341">
        <v>0.21445545199999999</v>
      </c>
      <c r="AU9" s="341">
        <v>0.21283833299999999</v>
      </c>
      <c r="AV9" s="341">
        <v>0.21835638700000001</v>
      </c>
      <c r="AW9" s="341">
        <v>0.2258317</v>
      </c>
      <c r="AX9" s="341">
        <v>0.21063058100000001</v>
      </c>
      <c r="AY9" s="874">
        <v>0.16738612899999999</v>
      </c>
      <c r="AZ9" s="874">
        <v>0.15771471400000001</v>
      </c>
      <c r="BA9" s="874">
        <v>0.17460387099999999</v>
      </c>
      <c r="BB9" s="874">
        <v>0.16939943299999999</v>
      </c>
      <c r="BC9" s="874">
        <v>0.20105100000000001</v>
      </c>
      <c r="BD9" s="874">
        <v>0.19839499999999999</v>
      </c>
      <c r="BE9" s="874">
        <v>0.2122694</v>
      </c>
      <c r="BF9" s="352">
        <v>0.2201678</v>
      </c>
      <c r="BG9" s="352">
        <v>0.22917589999999999</v>
      </c>
      <c r="BH9" s="352">
        <v>0.23200270000000001</v>
      </c>
      <c r="BI9" s="352">
        <v>0.2453505</v>
      </c>
      <c r="BJ9" s="352">
        <v>0.25345459999999997</v>
      </c>
      <c r="BK9" s="352">
        <v>0.2329513</v>
      </c>
      <c r="BL9" s="352">
        <v>0.2419975</v>
      </c>
      <c r="BM9" s="352">
        <v>0.25014150000000002</v>
      </c>
      <c r="BN9" s="352">
        <v>0.25568160000000001</v>
      </c>
      <c r="BO9" s="352">
        <v>0.25934950000000001</v>
      </c>
      <c r="BP9" s="352">
        <v>0.2668121</v>
      </c>
      <c r="BQ9" s="352">
        <v>0.26455899999999999</v>
      </c>
      <c r="BR9" s="352">
        <v>0.26170969999999999</v>
      </c>
      <c r="BS9" s="352">
        <v>0.26071349999999999</v>
      </c>
      <c r="BT9" s="352">
        <v>0.25736009999999998</v>
      </c>
      <c r="BU9" s="352">
        <v>0.26654610000000001</v>
      </c>
      <c r="BV9" s="352">
        <v>0.2723952</v>
      </c>
    </row>
    <row r="10" spans="1:74" ht="11.1" customHeight="1" x14ac:dyDescent="0.2">
      <c r="A10" s="269" t="s">
        <v>1485</v>
      </c>
      <c r="B10" s="597" t="s">
        <v>1512</v>
      </c>
      <c r="C10" s="341">
        <v>5.7721609999999996E-3</v>
      </c>
      <c r="D10" s="341">
        <v>6.1396070000000001E-3</v>
      </c>
      <c r="E10" s="341">
        <v>5.3160969999999997E-3</v>
      </c>
      <c r="F10" s="341">
        <v>4.6639669999999998E-3</v>
      </c>
      <c r="G10" s="341">
        <v>4.0808060000000002E-3</v>
      </c>
      <c r="H10" s="341">
        <v>3.0355669999999999E-3</v>
      </c>
      <c r="I10" s="341">
        <v>4.0281609999999997E-3</v>
      </c>
      <c r="J10" s="341">
        <v>4.4896129999999999E-3</v>
      </c>
      <c r="K10" s="341">
        <v>3.2772999999999999E-3</v>
      </c>
      <c r="L10" s="341">
        <v>6.1591939999999998E-3</v>
      </c>
      <c r="M10" s="341">
        <v>7.5658000000000001E-3</v>
      </c>
      <c r="N10" s="341">
        <v>8.4055810000000005E-3</v>
      </c>
      <c r="O10" s="341">
        <v>9.9298059999999994E-3</v>
      </c>
      <c r="P10" s="341">
        <v>1.0926178999999999E-2</v>
      </c>
      <c r="Q10" s="341">
        <v>8.9895159999999995E-3</v>
      </c>
      <c r="R10" s="341">
        <v>1.0892433E-2</v>
      </c>
      <c r="S10" s="341">
        <v>1.0819194000000001E-2</v>
      </c>
      <c r="T10" s="341">
        <v>1.2175167000000001E-2</v>
      </c>
      <c r="U10" s="341">
        <v>1.4111742E-2</v>
      </c>
      <c r="V10" s="341">
        <v>1.4418484000000001E-2</v>
      </c>
      <c r="W10" s="341">
        <v>1.4921833000000001E-2</v>
      </c>
      <c r="X10" s="341">
        <v>1.5434129E-2</v>
      </c>
      <c r="Y10" s="341">
        <v>1.6790300000000001E-2</v>
      </c>
      <c r="Z10" s="341">
        <v>1.9586870999999999E-2</v>
      </c>
      <c r="AA10" s="341">
        <v>1.8684580999999999E-2</v>
      </c>
      <c r="AB10" s="341">
        <v>1.9252499999999999E-2</v>
      </c>
      <c r="AC10" s="341">
        <v>1.9176967999999999E-2</v>
      </c>
      <c r="AD10" s="341">
        <v>1.5828167000000001E-2</v>
      </c>
      <c r="AE10" s="341">
        <v>1.9089806000000001E-2</v>
      </c>
      <c r="AF10" s="341">
        <v>2.0129600000000001E-2</v>
      </c>
      <c r="AG10" s="341">
        <v>1.5489548000000001E-2</v>
      </c>
      <c r="AH10" s="341">
        <v>1.6807065E-2</v>
      </c>
      <c r="AI10" s="341">
        <v>2.0111332999999999E-2</v>
      </c>
      <c r="AJ10" s="341">
        <v>2.331629E-2</v>
      </c>
      <c r="AK10" s="341">
        <v>1.99639E-2</v>
      </c>
      <c r="AL10" s="341">
        <v>2.4153773999999999E-2</v>
      </c>
      <c r="AM10" s="341">
        <v>1.9251806E-2</v>
      </c>
      <c r="AN10" s="341">
        <v>2.1371240999999999E-2</v>
      </c>
      <c r="AO10" s="341">
        <v>2.0637580999999999E-2</v>
      </c>
      <c r="AP10" s="341">
        <v>2.1705267E-2</v>
      </c>
      <c r="AQ10" s="341">
        <v>1.6505161000000001E-2</v>
      </c>
      <c r="AR10" s="341">
        <v>2.1713933000000001E-2</v>
      </c>
      <c r="AS10" s="341">
        <v>1.8710935000000001E-2</v>
      </c>
      <c r="AT10" s="341">
        <v>2.2581128999999998E-2</v>
      </c>
      <c r="AU10" s="341">
        <v>2.5949933000000001E-2</v>
      </c>
      <c r="AV10" s="341">
        <v>2.3856581000000002E-2</v>
      </c>
      <c r="AW10" s="341">
        <v>2.3828800000000001E-2</v>
      </c>
      <c r="AX10" s="341">
        <v>2.0362419E-2</v>
      </c>
      <c r="AY10" s="874">
        <v>3.3305710000000002E-2</v>
      </c>
      <c r="AZ10" s="874">
        <v>4.4202606999999998E-2</v>
      </c>
      <c r="BA10" s="874">
        <v>3.2685839000000001E-2</v>
      </c>
      <c r="BB10" s="874">
        <v>2.9247566999999999E-2</v>
      </c>
      <c r="BC10" s="874">
        <v>3.5719000000000001E-2</v>
      </c>
      <c r="BD10" s="874">
        <v>3.7190500000000001E-2</v>
      </c>
      <c r="BE10" s="874">
        <v>3.67467E-2</v>
      </c>
      <c r="BF10" s="352">
        <v>3.8178200000000002E-2</v>
      </c>
      <c r="BG10" s="352">
        <v>3.9969699999999997E-2</v>
      </c>
      <c r="BH10" s="352">
        <v>4.1559100000000002E-2</v>
      </c>
      <c r="BI10" s="352">
        <v>4.2655999999999999E-2</v>
      </c>
      <c r="BJ10" s="352">
        <v>4.4824999999999997E-2</v>
      </c>
      <c r="BK10" s="352">
        <v>4.4905300000000002E-2</v>
      </c>
      <c r="BL10" s="352">
        <v>4.5307699999999999E-2</v>
      </c>
      <c r="BM10" s="352">
        <v>4.3959499999999999E-2</v>
      </c>
      <c r="BN10" s="352">
        <v>4.317E-2</v>
      </c>
      <c r="BO10" s="352">
        <v>4.2243799999999998E-2</v>
      </c>
      <c r="BP10" s="352">
        <v>4.31683E-2</v>
      </c>
      <c r="BQ10" s="352">
        <v>4.2477800000000003E-2</v>
      </c>
      <c r="BR10" s="352">
        <v>4.2927E-2</v>
      </c>
      <c r="BS10" s="352">
        <v>4.3508600000000001E-2</v>
      </c>
      <c r="BT10" s="352">
        <v>4.57399E-2</v>
      </c>
      <c r="BU10" s="352">
        <v>4.52433E-2</v>
      </c>
      <c r="BV10" s="352">
        <v>4.7343999999999997E-2</v>
      </c>
    </row>
    <row r="11" spans="1:74" ht="11.1" customHeight="1" x14ac:dyDescent="0.2">
      <c r="A11" s="269" t="s">
        <v>1486</v>
      </c>
      <c r="B11" s="597" t="s">
        <v>1513</v>
      </c>
      <c r="C11" s="341">
        <v>-0.125002</v>
      </c>
      <c r="D11" s="341">
        <v>-7.9533999999999994E-2</v>
      </c>
      <c r="E11" s="341">
        <v>-0.10997899999999999</v>
      </c>
      <c r="F11" s="341">
        <v>-8.3611000000000005E-2</v>
      </c>
      <c r="G11" s="341">
        <v>-6.1203E-2</v>
      </c>
      <c r="H11" s="341">
        <v>-5.561E-2</v>
      </c>
      <c r="I11" s="341">
        <v>-2.8497000000000001E-2</v>
      </c>
      <c r="J11" s="341">
        <v>-5.2999999999999999E-2</v>
      </c>
      <c r="K11" s="341">
        <v>-5.3434000000000002E-2</v>
      </c>
      <c r="L11" s="341">
        <v>-7.1193999999999993E-2</v>
      </c>
      <c r="M11" s="341">
        <v>-0.10634399999999999</v>
      </c>
      <c r="N11" s="341">
        <v>-9.7511E-2</v>
      </c>
      <c r="O11" s="341">
        <v>-7.4539999999999995E-2</v>
      </c>
      <c r="P11" s="341">
        <v>-0.122138</v>
      </c>
      <c r="Q11" s="341">
        <v>-8.6888000000000007E-2</v>
      </c>
      <c r="R11" s="341">
        <v>-0.154278</v>
      </c>
      <c r="S11" s="341">
        <v>-9.8851999999999995E-2</v>
      </c>
      <c r="T11" s="341">
        <v>-7.8678999999999999E-2</v>
      </c>
      <c r="U11" s="341">
        <v>-8.4362999999999994E-2</v>
      </c>
      <c r="V11" s="341">
        <v>-4.7389000000000001E-2</v>
      </c>
      <c r="W11" s="341">
        <v>-7.1462999999999999E-2</v>
      </c>
      <c r="X11" s="341">
        <v>-5.9457000000000003E-2</v>
      </c>
      <c r="Y11" s="341">
        <v>-4.7122999999999998E-2</v>
      </c>
      <c r="Z11" s="341">
        <v>-5.3814000000000001E-2</v>
      </c>
      <c r="AA11" s="341">
        <v>-8.9997999999999995E-2</v>
      </c>
      <c r="AB11" s="341">
        <v>-9.1118000000000005E-2</v>
      </c>
      <c r="AC11" s="341">
        <v>-9.0860999999999997E-2</v>
      </c>
      <c r="AD11" s="341">
        <v>-9.5094999999999999E-2</v>
      </c>
      <c r="AE11" s="341">
        <v>-8.6313000000000001E-2</v>
      </c>
      <c r="AF11" s="341">
        <v>-8.8516999999999998E-2</v>
      </c>
      <c r="AG11" s="341">
        <v>-8.6384000000000002E-2</v>
      </c>
      <c r="AH11" s="341">
        <v>-6.9235000000000005E-2</v>
      </c>
      <c r="AI11" s="341">
        <v>-8.3289000000000002E-2</v>
      </c>
      <c r="AJ11" s="341">
        <v>-8.9595999999999995E-2</v>
      </c>
      <c r="AK11" s="341">
        <v>-9.1550000000000006E-2</v>
      </c>
      <c r="AL11" s="341">
        <v>-0.119571</v>
      </c>
      <c r="AM11" s="341">
        <v>-0.115478</v>
      </c>
      <c r="AN11" s="341">
        <v>-0.114386</v>
      </c>
      <c r="AO11" s="341">
        <v>-0.12281599999999999</v>
      </c>
      <c r="AP11" s="341">
        <v>-0.17025899999999999</v>
      </c>
      <c r="AQ11" s="341">
        <v>-0.118868</v>
      </c>
      <c r="AR11" s="341">
        <v>-0.116031</v>
      </c>
      <c r="AS11" s="341">
        <v>-0.10473</v>
      </c>
      <c r="AT11" s="341">
        <v>-0.108836</v>
      </c>
      <c r="AU11" s="341">
        <v>-0.11811099999999999</v>
      </c>
      <c r="AV11" s="341">
        <v>-0.114608</v>
      </c>
      <c r="AW11" s="341">
        <v>-0.14907899999999999</v>
      </c>
      <c r="AX11" s="341">
        <v>-0.14949999999999999</v>
      </c>
      <c r="AY11" s="874">
        <v>-0.15239</v>
      </c>
      <c r="AZ11" s="874">
        <v>-0.118307</v>
      </c>
      <c r="BA11" s="874">
        <v>-0.15066499999999999</v>
      </c>
      <c r="BB11" s="874">
        <v>-0.136994</v>
      </c>
      <c r="BC11" s="874">
        <v>-0.14225399999999999</v>
      </c>
      <c r="BD11" s="874">
        <v>-0.13556666667</v>
      </c>
      <c r="BE11" s="874">
        <v>-0.12829032258</v>
      </c>
      <c r="BF11" s="352">
        <v>-0.11529200000000001</v>
      </c>
      <c r="BG11" s="352">
        <v>-0.1131128</v>
      </c>
      <c r="BH11" s="352">
        <v>-0.1199625</v>
      </c>
      <c r="BI11" s="352">
        <v>-0.1231261</v>
      </c>
      <c r="BJ11" s="352">
        <v>-0.12394769999999999</v>
      </c>
      <c r="BK11" s="352">
        <v>-0.1475157</v>
      </c>
      <c r="BL11" s="352">
        <v>-0.15100559999999999</v>
      </c>
      <c r="BM11" s="352">
        <v>-0.15447430000000001</v>
      </c>
      <c r="BN11" s="352">
        <v>-0.15220900000000001</v>
      </c>
      <c r="BO11" s="352">
        <v>-0.1290617</v>
      </c>
      <c r="BP11" s="352">
        <v>-0.1251486</v>
      </c>
      <c r="BQ11" s="352">
        <v>-0.1173265</v>
      </c>
      <c r="BR11" s="352">
        <v>-0.1096114</v>
      </c>
      <c r="BS11" s="352">
        <v>-0.11069030000000001</v>
      </c>
      <c r="BT11" s="352">
        <v>-0.1248354</v>
      </c>
      <c r="BU11" s="352">
        <v>-0.1285731</v>
      </c>
      <c r="BV11" s="352">
        <v>-0.13028200000000001</v>
      </c>
    </row>
    <row r="12" spans="1:74" ht="11.1" customHeight="1" x14ac:dyDescent="0.2">
      <c r="A12" s="269" t="s">
        <v>1487</v>
      </c>
      <c r="B12" s="597" t="s">
        <v>1514</v>
      </c>
      <c r="C12" s="341">
        <v>1.9970000000000001E-3</v>
      </c>
      <c r="D12" s="341">
        <v>5.0460000000000001E-3</v>
      </c>
      <c r="E12" s="341">
        <v>3.039E-3</v>
      </c>
      <c r="F12" s="341">
        <v>2.02E-4</v>
      </c>
      <c r="G12" s="341">
        <v>-7.9959999999999996E-3</v>
      </c>
      <c r="H12" s="341">
        <v>-7.0730000000000003E-3</v>
      </c>
      <c r="I12" s="341">
        <v>-4.2719999999999998E-3</v>
      </c>
      <c r="J12" s="341">
        <v>-8.4480000000000006E-3</v>
      </c>
      <c r="K12" s="341">
        <v>-1.856E-3</v>
      </c>
      <c r="L12" s="341">
        <v>8.3739999999999995E-3</v>
      </c>
      <c r="M12" s="341">
        <v>1.6473000000000002E-2</v>
      </c>
      <c r="N12" s="341">
        <v>1.3077E-2</v>
      </c>
      <c r="O12" s="341">
        <v>5.777E-3</v>
      </c>
      <c r="P12" s="341">
        <v>-1.01E-4</v>
      </c>
      <c r="Q12" s="341">
        <v>1.5002E-2</v>
      </c>
      <c r="R12" s="341">
        <v>1.3179999999999999E-3</v>
      </c>
      <c r="S12" s="341">
        <v>-1.24E-2</v>
      </c>
      <c r="T12" s="341">
        <v>-8.0850000000000002E-3</v>
      </c>
      <c r="U12" s="341">
        <v>-1.0985999999999999E-2</v>
      </c>
      <c r="V12" s="341">
        <v>-1.4848E-2</v>
      </c>
      <c r="W12" s="341">
        <v>-7.8549999999999991E-3</v>
      </c>
      <c r="X12" s="341">
        <v>6.1250000000000002E-3</v>
      </c>
      <c r="Y12" s="341">
        <v>2.2738000000000001E-2</v>
      </c>
      <c r="Z12" s="341">
        <v>1.2564000000000001E-2</v>
      </c>
      <c r="AA12" s="341">
        <v>2.4702999999999999E-2</v>
      </c>
      <c r="AB12" s="341">
        <v>2.8646999999999999E-2</v>
      </c>
      <c r="AC12" s="341">
        <v>2.1137E-2</v>
      </c>
      <c r="AD12" s="341">
        <v>-4.7039999999999998E-3</v>
      </c>
      <c r="AE12" s="341">
        <v>2.3909999999999999E-3</v>
      </c>
      <c r="AF12" s="341">
        <v>5.9109999999999996E-3</v>
      </c>
      <c r="AG12" s="341">
        <v>1.0809999999999999E-3</v>
      </c>
      <c r="AH12" s="341">
        <v>1.4144E-2</v>
      </c>
      <c r="AI12" s="341">
        <v>2.9012E-2</v>
      </c>
      <c r="AJ12" s="341">
        <v>1.8270000000000002E-2</v>
      </c>
      <c r="AK12" s="341">
        <v>2.9253000000000001E-2</v>
      </c>
      <c r="AL12" s="341">
        <v>2.0641E-2</v>
      </c>
      <c r="AM12" s="341">
        <v>3.4091000000000003E-2</v>
      </c>
      <c r="AN12" s="341">
        <v>4.6857999999999997E-2</v>
      </c>
      <c r="AO12" s="341">
        <v>1.0699E-2</v>
      </c>
      <c r="AP12" s="341">
        <v>3.4139999999999997E-2</v>
      </c>
      <c r="AQ12" s="341">
        <v>1.2075000000000001E-2</v>
      </c>
      <c r="AR12" s="341">
        <v>8.0450000000000001E-3</v>
      </c>
      <c r="AS12" s="341">
        <v>-9.1600000000000004E-4</v>
      </c>
      <c r="AT12" s="341">
        <v>-9.8299999999999993E-4</v>
      </c>
      <c r="AU12" s="341">
        <v>4.058E-3</v>
      </c>
      <c r="AV12" s="341">
        <v>4.0720000000000001E-3</v>
      </c>
      <c r="AW12" s="341">
        <v>1.2847000000000001E-2</v>
      </c>
      <c r="AX12" s="341">
        <v>2.0364E-2</v>
      </c>
      <c r="AY12" s="874">
        <v>-3.7590000000000002E-3</v>
      </c>
      <c r="AZ12" s="874">
        <v>3.9050000000000001E-3</v>
      </c>
      <c r="BA12" s="874">
        <v>1.3999999999999999E-4</v>
      </c>
      <c r="BB12" s="874">
        <v>-4.0289999999999996E-3</v>
      </c>
      <c r="BC12" s="874">
        <v>-6.6800000000000002E-3</v>
      </c>
      <c r="BD12" s="874">
        <v>-3.4529999999999999E-4</v>
      </c>
      <c r="BE12" s="874">
        <v>-9.0163225805999999E-4</v>
      </c>
      <c r="BF12" s="352">
        <v>-4.39494E-3</v>
      </c>
      <c r="BG12" s="352">
        <v>-2.77627E-3</v>
      </c>
      <c r="BH12" s="352">
        <v>-1.07018E-3</v>
      </c>
      <c r="BI12" s="352">
        <v>3.70441E-3</v>
      </c>
      <c r="BJ12" s="352">
        <v>4.5289600000000003E-3</v>
      </c>
      <c r="BK12" s="352">
        <v>-6.0406699999999997E-3</v>
      </c>
      <c r="BL12" s="352">
        <v>-2.3438299999999999E-3</v>
      </c>
      <c r="BM12" s="352">
        <v>-3.5521699999999999E-3</v>
      </c>
      <c r="BN12" s="352">
        <v>-5.9267699999999996E-3</v>
      </c>
      <c r="BO12" s="352">
        <v>-7.6053600000000002E-3</v>
      </c>
      <c r="BP12" s="352">
        <v>-2.9111499999999999E-3</v>
      </c>
      <c r="BQ12" s="352">
        <v>-3.7914300000000001E-3</v>
      </c>
      <c r="BR12" s="352">
        <v>-4.5630699999999998E-3</v>
      </c>
      <c r="BS12" s="352">
        <v>-3.2249700000000002E-3</v>
      </c>
      <c r="BT12" s="352">
        <v>1.89342E-4</v>
      </c>
      <c r="BU12" s="352">
        <v>1.92896E-3</v>
      </c>
      <c r="BV12" s="352">
        <v>1.9854500000000001E-3</v>
      </c>
    </row>
    <row r="13" spans="1:74" ht="11.1" customHeight="1" x14ac:dyDescent="0.2">
      <c r="A13" s="269" t="s">
        <v>1488</v>
      </c>
      <c r="B13" s="597" t="s">
        <v>1536</v>
      </c>
      <c r="C13" s="341">
        <v>2.4871000000000001E-2</v>
      </c>
      <c r="D13" s="341">
        <v>2.6464000000000001E-2</v>
      </c>
      <c r="E13" s="341">
        <v>2.8806999999999999E-2</v>
      </c>
      <c r="F13" s="341">
        <v>3.3766999999999998E-2</v>
      </c>
      <c r="G13" s="341">
        <v>2.8065E-2</v>
      </c>
      <c r="H13" s="341">
        <v>3.6400000000000002E-2</v>
      </c>
      <c r="I13" s="341">
        <v>1.771E-2</v>
      </c>
      <c r="J13" s="341">
        <v>1.9258000000000001E-2</v>
      </c>
      <c r="K13" s="341">
        <v>2.12E-2</v>
      </c>
      <c r="L13" s="341">
        <v>2.5645000000000001E-2</v>
      </c>
      <c r="M13" s="341">
        <v>2.9666999999999999E-2</v>
      </c>
      <c r="N13" s="341">
        <v>1.5903E-2</v>
      </c>
      <c r="O13" s="341">
        <v>2.0386999999999999E-2</v>
      </c>
      <c r="P13" s="341">
        <v>1.2821000000000001E-2</v>
      </c>
      <c r="Q13" s="341">
        <v>1.7902999999999999E-2</v>
      </c>
      <c r="R13" s="341">
        <v>1.3067E-2</v>
      </c>
      <c r="S13" s="341">
        <v>2.0936E-2</v>
      </c>
      <c r="T13" s="341">
        <v>1.7867000000000001E-2</v>
      </c>
      <c r="U13" s="341">
        <v>1.9129E-2</v>
      </c>
      <c r="V13" s="341">
        <v>1.3580999999999999E-2</v>
      </c>
      <c r="W13" s="341">
        <v>1.0133E-2</v>
      </c>
      <c r="X13" s="341">
        <v>1.4548E-2</v>
      </c>
      <c r="Y13" s="341">
        <v>2.3067000000000001E-2</v>
      </c>
      <c r="Z13" s="341">
        <v>2.1613E-2</v>
      </c>
      <c r="AA13" s="341">
        <v>2.0419E-2</v>
      </c>
      <c r="AB13" s="341">
        <v>1.95E-2</v>
      </c>
      <c r="AC13" s="341">
        <v>2.5354999999999999E-2</v>
      </c>
      <c r="AD13" s="341">
        <v>1.4E-2</v>
      </c>
      <c r="AE13" s="341">
        <v>3.7065000000000001E-2</v>
      </c>
      <c r="AF13" s="341">
        <v>2.2700000000000001E-2</v>
      </c>
      <c r="AG13" s="341">
        <v>2.5257999999999999E-2</v>
      </c>
      <c r="AH13" s="341">
        <v>3.2355000000000002E-2</v>
      </c>
      <c r="AI13" s="341">
        <v>1.35E-2</v>
      </c>
      <c r="AJ13" s="341">
        <v>1.1323E-2</v>
      </c>
      <c r="AK13" s="341">
        <v>2.7099999999999999E-2</v>
      </c>
      <c r="AL13" s="341">
        <v>3.3936000000000001E-2</v>
      </c>
      <c r="AM13" s="341">
        <v>2.7581000000000001E-2</v>
      </c>
      <c r="AN13" s="341">
        <v>3.4447999999999999E-2</v>
      </c>
      <c r="AO13" s="341">
        <v>3.3806999999999997E-2</v>
      </c>
      <c r="AP13" s="341">
        <v>3.4167000000000003E-2</v>
      </c>
      <c r="AQ13" s="341">
        <v>0.02</v>
      </c>
      <c r="AR13" s="341">
        <v>4.8500000000000001E-2</v>
      </c>
      <c r="AS13" s="341">
        <v>5.1451999999999998E-2</v>
      </c>
      <c r="AT13" s="341">
        <v>4.3677000000000001E-2</v>
      </c>
      <c r="AU13" s="341">
        <v>3.3667000000000002E-2</v>
      </c>
      <c r="AV13" s="341">
        <v>2.2613000000000001E-2</v>
      </c>
      <c r="AW13" s="341">
        <v>2.2733E-2</v>
      </c>
      <c r="AX13" s="341">
        <v>3.1E-2</v>
      </c>
      <c r="AY13" s="874">
        <v>-5.2269999999999999E-3</v>
      </c>
      <c r="AZ13" s="874">
        <v>-3.6080000000000001E-3</v>
      </c>
      <c r="BA13" s="874">
        <v>-1.4970000000000001E-2</v>
      </c>
      <c r="BB13" s="874">
        <v>-4.1023999999999998E-2</v>
      </c>
      <c r="BC13" s="874">
        <v>-2.7567999999999999E-2</v>
      </c>
      <c r="BD13" s="874">
        <v>-2.7717966667000001E-2</v>
      </c>
      <c r="BE13" s="874">
        <v>-2.5994409677000001E-2</v>
      </c>
      <c r="BF13" s="352">
        <v>-2.25273E-2</v>
      </c>
      <c r="BG13" s="352">
        <v>-2.2899800000000001E-2</v>
      </c>
      <c r="BH13" s="352">
        <v>-2.3207599999999998E-2</v>
      </c>
      <c r="BI13" s="352">
        <v>-2.41636E-2</v>
      </c>
      <c r="BJ13" s="352">
        <v>-2.5181800000000001E-2</v>
      </c>
      <c r="BK13" s="352">
        <v>-2.2935799999999999E-2</v>
      </c>
      <c r="BL13" s="352">
        <v>-2.3758100000000001E-2</v>
      </c>
      <c r="BM13" s="352">
        <v>-2.4176699999999999E-2</v>
      </c>
      <c r="BN13" s="352">
        <v>-2.4474200000000002E-2</v>
      </c>
      <c r="BO13" s="352">
        <v>-2.4578200000000001E-2</v>
      </c>
      <c r="BP13" s="352">
        <v>-2.5448100000000001E-2</v>
      </c>
      <c r="BQ13" s="352">
        <v>-2.50359E-2</v>
      </c>
      <c r="BR13" s="352">
        <v>-2.4803100000000002E-2</v>
      </c>
      <c r="BS13" s="352">
        <v>-2.4791000000000001E-2</v>
      </c>
      <c r="BT13" s="352">
        <v>-2.4877099999999999E-2</v>
      </c>
      <c r="BU13" s="352">
        <v>-2.5675900000000001E-2</v>
      </c>
      <c r="BV13" s="352">
        <v>-2.66647E-2</v>
      </c>
    </row>
    <row r="14" spans="1:74" ht="11.1" customHeight="1" x14ac:dyDescent="0.2">
      <c r="A14" s="269" t="s">
        <v>1489</v>
      </c>
      <c r="B14" s="597" t="s">
        <v>1537</v>
      </c>
      <c r="C14" s="341">
        <v>0</v>
      </c>
      <c r="D14" s="341">
        <v>0</v>
      </c>
      <c r="E14" s="341">
        <v>0</v>
      </c>
      <c r="F14" s="341">
        <v>0</v>
      </c>
      <c r="G14" s="341">
        <v>0</v>
      </c>
      <c r="H14" s="341">
        <v>0</v>
      </c>
      <c r="I14" s="341">
        <v>8.7100000000000003E-4</v>
      </c>
      <c r="J14" s="341">
        <v>0</v>
      </c>
      <c r="K14" s="341">
        <v>0</v>
      </c>
      <c r="L14" s="341">
        <v>0</v>
      </c>
      <c r="M14" s="341">
        <v>0</v>
      </c>
      <c r="N14" s="341">
        <v>0</v>
      </c>
      <c r="O14" s="341">
        <v>0</v>
      </c>
      <c r="P14" s="341">
        <v>0</v>
      </c>
      <c r="Q14" s="341">
        <v>0</v>
      </c>
      <c r="R14" s="341">
        <v>1.6670000000000001E-3</v>
      </c>
      <c r="S14" s="341">
        <v>0</v>
      </c>
      <c r="T14" s="341">
        <v>0</v>
      </c>
      <c r="U14" s="341">
        <v>0</v>
      </c>
      <c r="V14" s="341">
        <v>3.8699999999999997E-4</v>
      </c>
      <c r="W14" s="341">
        <v>0</v>
      </c>
      <c r="X14" s="341">
        <v>0</v>
      </c>
      <c r="Y14" s="341">
        <v>0</v>
      </c>
      <c r="Z14" s="341">
        <v>1.6770000000000001E-3</v>
      </c>
      <c r="AA14" s="341">
        <v>0</v>
      </c>
      <c r="AB14" s="341">
        <v>0</v>
      </c>
      <c r="AC14" s="341">
        <v>0</v>
      </c>
      <c r="AD14" s="341">
        <v>0</v>
      </c>
      <c r="AE14" s="341">
        <v>0</v>
      </c>
      <c r="AF14" s="341">
        <v>0</v>
      </c>
      <c r="AG14" s="341">
        <v>1.6770000000000001E-3</v>
      </c>
      <c r="AH14" s="341">
        <v>0</v>
      </c>
      <c r="AI14" s="341">
        <v>0</v>
      </c>
      <c r="AJ14" s="341">
        <v>0</v>
      </c>
      <c r="AK14" s="341">
        <v>0</v>
      </c>
      <c r="AL14" s="341">
        <v>1.5479999999999999E-3</v>
      </c>
      <c r="AM14" s="341">
        <v>0</v>
      </c>
      <c r="AN14" s="341">
        <v>0</v>
      </c>
      <c r="AO14" s="341">
        <v>0</v>
      </c>
      <c r="AP14" s="341">
        <v>0</v>
      </c>
      <c r="AQ14" s="341">
        <v>0</v>
      </c>
      <c r="AR14" s="341">
        <v>0</v>
      </c>
      <c r="AS14" s="341">
        <v>0</v>
      </c>
      <c r="AT14" s="341">
        <v>0</v>
      </c>
      <c r="AU14" s="341">
        <v>0</v>
      </c>
      <c r="AV14" s="341">
        <v>0</v>
      </c>
      <c r="AW14" s="341">
        <v>0</v>
      </c>
      <c r="AX14" s="341">
        <v>0</v>
      </c>
      <c r="AY14" s="874">
        <v>0</v>
      </c>
      <c r="AZ14" s="874">
        <v>0</v>
      </c>
      <c r="BA14" s="874">
        <v>0</v>
      </c>
      <c r="BB14" s="874">
        <v>0</v>
      </c>
      <c r="BC14" s="874">
        <v>0</v>
      </c>
      <c r="BD14" s="874">
        <v>2.4666666666999999E-6</v>
      </c>
      <c r="BE14" s="874">
        <v>0</v>
      </c>
      <c r="BF14" s="352">
        <v>0</v>
      </c>
      <c r="BG14" s="352">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1533</v>
      </c>
      <c r="B15" s="597" t="s">
        <v>1532</v>
      </c>
      <c r="C15" s="341">
        <v>-9.3657322580999999E-2</v>
      </c>
      <c r="D15" s="341">
        <v>5.4093071429000002E-2</v>
      </c>
      <c r="E15" s="341">
        <v>5.7438387096999999E-2</v>
      </c>
      <c r="F15" s="341">
        <v>2.2544399999999999E-2</v>
      </c>
      <c r="G15" s="341">
        <v>2.6921322580999999E-2</v>
      </c>
      <c r="H15" s="341">
        <v>6.0613333333000001E-4</v>
      </c>
      <c r="I15" s="341">
        <v>-3.2366387097000002E-2</v>
      </c>
      <c r="J15" s="341">
        <v>6.7736709677000004E-2</v>
      </c>
      <c r="K15" s="341">
        <v>3.0487966666999999E-2</v>
      </c>
      <c r="L15" s="341">
        <v>1.0691612903000001E-2</v>
      </c>
      <c r="M15" s="341">
        <v>-3.4864166666999999E-2</v>
      </c>
      <c r="N15" s="341">
        <v>-7.2056677419000001E-2</v>
      </c>
      <c r="O15" s="341">
        <v>-0.15095303226000001</v>
      </c>
      <c r="P15" s="341">
        <v>-2.4239821429E-2</v>
      </c>
      <c r="Q15" s="341">
        <v>-1.2014258065E-2</v>
      </c>
      <c r="R15" s="341">
        <v>9.2090333332999999E-2</v>
      </c>
      <c r="S15" s="341">
        <v>2.8105806452E-2</v>
      </c>
      <c r="T15" s="341">
        <v>3.4475533332999998E-2</v>
      </c>
      <c r="U15" s="341">
        <v>-3.4021774194000001E-2</v>
      </c>
      <c r="V15" s="341">
        <v>5.2916774194000003E-2</v>
      </c>
      <c r="W15" s="341">
        <v>6.3177466666999998E-2</v>
      </c>
      <c r="X15" s="341">
        <v>6.9851290323E-3</v>
      </c>
      <c r="Y15" s="341">
        <v>-0.10381883333</v>
      </c>
      <c r="Z15" s="341">
        <v>-4.5234064515999997E-2</v>
      </c>
      <c r="AA15" s="341">
        <v>-6.5336935484000006E-2</v>
      </c>
      <c r="AB15" s="341">
        <v>-5.8512571429000002E-2</v>
      </c>
      <c r="AC15" s="341">
        <v>2.3556709677E-2</v>
      </c>
      <c r="AD15" s="341">
        <v>2.9945599999999999E-2</v>
      </c>
      <c r="AE15" s="341">
        <v>6.4558483870999994E-2</v>
      </c>
      <c r="AF15" s="341">
        <v>4.6552766666999999E-2</v>
      </c>
      <c r="AG15" s="341">
        <v>-2.9255258065000001E-2</v>
      </c>
      <c r="AH15" s="341">
        <v>4.1163483871000002E-2</v>
      </c>
      <c r="AI15" s="341">
        <v>-1.6575400000000001E-2</v>
      </c>
      <c r="AJ15" s="341">
        <v>5.1534967741999997E-2</v>
      </c>
      <c r="AK15" s="341">
        <v>-6.7968766666999997E-2</v>
      </c>
      <c r="AL15" s="341">
        <v>-7.6022516129000003E-2</v>
      </c>
      <c r="AM15" s="341">
        <v>-8.2107483871000003E-2</v>
      </c>
      <c r="AN15" s="341">
        <v>-5.9789172414000002E-2</v>
      </c>
      <c r="AO15" s="341">
        <v>-2.7169193548000001E-2</v>
      </c>
      <c r="AP15" s="341">
        <v>4.1288400000000003E-2</v>
      </c>
      <c r="AQ15" s="341">
        <v>0.12350151613</v>
      </c>
      <c r="AR15" s="341">
        <v>-6.7970333332999996E-3</v>
      </c>
      <c r="AS15" s="341">
        <v>2.6528709676999999E-3</v>
      </c>
      <c r="AT15" s="341">
        <v>-1.5406387097000001E-2</v>
      </c>
      <c r="AU15" s="341">
        <v>1.5918866667000001E-2</v>
      </c>
      <c r="AV15" s="341">
        <v>5.3872000000000003E-2</v>
      </c>
      <c r="AW15" s="341">
        <v>-2.5062666667000001E-2</v>
      </c>
      <c r="AX15" s="341">
        <v>-7.7498741935000004E-2</v>
      </c>
      <c r="AY15" s="874">
        <v>-5.4659677418999998E-2</v>
      </c>
      <c r="AZ15" s="874">
        <v>-3.1827142857000001E-2</v>
      </c>
      <c r="BA15" s="874">
        <v>4.7035483870999997E-3</v>
      </c>
      <c r="BB15" s="874">
        <v>0.11455963332999999</v>
      </c>
      <c r="BC15" s="874">
        <v>5.2499677419000001E-3</v>
      </c>
      <c r="BD15" s="874">
        <v>2.3195866666999999E-2</v>
      </c>
      <c r="BE15" s="874">
        <v>-3.8055806452E-3</v>
      </c>
      <c r="BF15" s="352">
        <v>1.9409699999999998E-2</v>
      </c>
      <c r="BG15" s="352">
        <v>3.7168399999999999E-3</v>
      </c>
      <c r="BH15" s="352">
        <v>1.5812799999999998E-2</v>
      </c>
      <c r="BI15" s="352">
        <v>-4.3735400000000001E-2</v>
      </c>
      <c r="BJ15" s="352">
        <v>-4.8650499999999999E-2</v>
      </c>
      <c r="BK15" s="352">
        <v>-8.1500000000000003E-2</v>
      </c>
      <c r="BL15" s="352">
        <v>-1.7558399999999998E-2</v>
      </c>
      <c r="BM15" s="352">
        <v>-2.0828299999999999E-3</v>
      </c>
      <c r="BN15" s="352">
        <v>2.9737099999999999E-2</v>
      </c>
      <c r="BO15" s="352">
        <v>4.1295900000000003E-2</v>
      </c>
      <c r="BP15" s="352">
        <v>2.5348300000000001E-2</v>
      </c>
      <c r="BQ15" s="352">
        <v>-3.2274999999999999E-3</v>
      </c>
      <c r="BR15" s="352">
        <v>2.1579399999999999E-2</v>
      </c>
      <c r="BS15" s="352">
        <v>8.5306099999999992E-3</v>
      </c>
      <c r="BT15" s="352">
        <v>1.52292E-2</v>
      </c>
      <c r="BU15" s="352">
        <v>-4.59006E-2</v>
      </c>
      <c r="BV15" s="352">
        <v>-5.04222E-2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874"/>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48" t="s">
        <v>1523</v>
      </c>
      <c r="B17" s="544" t="s">
        <v>1539</v>
      </c>
      <c r="C17" s="102">
        <v>4.0224288711999998</v>
      </c>
      <c r="D17" s="102">
        <v>4.0890651070999997</v>
      </c>
      <c r="E17" s="102">
        <v>4.2054839993000002</v>
      </c>
      <c r="F17" s="102">
        <v>4.1787612999999997</v>
      </c>
      <c r="G17" s="102">
        <v>4.0434943547</v>
      </c>
      <c r="H17" s="102">
        <v>4.0731174993000003</v>
      </c>
      <c r="I17" s="102">
        <v>3.7944420650000001</v>
      </c>
      <c r="J17" s="102">
        <v>4.1278894837999998</v>
      </c>
      <c r="K17" s="102">
        <v>4.1410958999999998</v>
      </c>
      <c r="L17" s="102">
        <v>4.1314893874000003</v>
      </c>
      <c r="M17" s="102">
        <v>4.3480978329999997</v>
      </c>
      <c r="N17" s="102">
        <v>4.1071376119999998</v>
      </c>
      <c r="O17" s="102">
        <v>4.2574871932000002</v>
      </c>
      <c r="P17" s="102">
        <v>4.5033239642999998</v>
      </c>
      <c r="Q17" s="102">
        <v>4.3361414513999996</v>
      </c>
      <c r="R17" s="102">
        <v>4.1358242327000001</v>
      </c>
      <c r="S17" s="102">
        <v>4.0265968716999998</v>
      </c>
      <c r="T17" s="102">
        <v>4.2394452002999996</v>
      </c>
      <c r="U17" s="102">
        <v>3.8776627095</v>
      </c>
      <c r="V17" s="102">
        <v>4.1160478388000001</v>
      </c>
      <c r="W17" s="102">
        <v>4.2477109332999996</v>
      </c>
      <c r="X17" s="102">
        <v>4.3503584839</v>
      </c>
      <c r="Y17" s="102">
        <v>4.2380059000000001</v>
      </c>
      <c r="Z17" s="102">
        <v>3.9694183231000002</v>
      </c>
      <c r="AA17" s="102">
        <v>4.1581739672999998</v>
      </c>
      <c r="AB17" s="102">
        <v>4.2055985721000004</v>
      </c>
      <c r="AC17" s="102">
        <v>4.3372425810999999</v>
      </c>
      <c r="AD17" s="102">
        <v>4.0984126662999998</v>
      </c>
      <c r="AE17" s="102">
        <v>4.2153202263000003</v>
      </c>
      <c r="AF17" s="102">
        <v>4.2622387000000002</v>
      </c>
      <c r="AG17" s="102">
        <v>3.8289317415999999</v>
      </c>
      <c r="AH17" s="102">
        <v>4.3329181293000003</v>
      </c>
      <c r="AI17" s="102">
        <v>4.1470584332999998</v>
      </c>
      <c r="AJ17" s="102">
        <v>4.3334708708000003</v>
      </c>
      <c r="AK17" s="102">
        <v>4.1926953002999996</v>
      </c>
      <c r="AL17" s="102">
        <v>3.9448865487</v>
      </c>
      <c r="AM17" s="102">
        <v>4.1136824516999999</v>
      </c>
      <c r="AN17" s="102">
        <v>4.2386485179999998</v>
      </c>
      <c r="AO17" s="102">
        <v>3.9697375806999999</v>
      </c>
      <c r="AP17" s="102">
        <v>4.1032839670000003</v>
      </c>
      <c r="AQ17" s="102">
        <v>4.0736534515000002</v>
      </c>
      <c r="AR17" s="102">
        <v>3.9302296662999998</v>
      </c>
      <c r="AS17" s="102">
        <v>4.0421736125000001</v>
      </c>
      <c r="AT17" s="102">
        <v>4.1895484515000003</v>
      </c>
      <c r="AU17" s="102">
        <v>4.0276235667</v>
      </c>
      <c r="AV17" s="102">
        <v>4.3704498386999999</v>
      </c>
      <c r="AW17" s="102">
        <v>3.9988930332999999</v>
      </c>
      <c r="AX17" s="102">
        <v>4.0159536454999998</v>
      </c>
      <c r="AY17" s="892">
        <v>4.2347202258000003</v>
      </c>
      <c r="AZ17" s="892">
        <v>4.2101576073000002</v>
      </c>
      <c r="BA17" s="892">
        <v>4.0958454195999998</v>
      </c>
      <c r="BB17" s="892">
        <v>4.0894854997000003</v>
      </c>
      <c r="BC17" s="892">
        <v>3.9725715805999999</v>
      </c>
      <c r="BD17" s="892">
        <v>4.0566078333000002</v>
      </c>
      <c r="BE17" s="892">
        <v>3.8573793516000001</v>
      </c>
      <c r="BF17" s="559">
        <v>4.0764149999999999</v>
      </c>
      <c r="BG17" s="559">
        <v>4.1765860000000004</v>
      </c>
      <c r="BH17" s="559">
        <v>4.3264940000000003</v>
      </c>
      <c r="BI17" s="559">
        <v>4.0472089999999996</v>
      </c>
      <c r="BJ17" s="559">
        <v>4.004645</v>
      </c>
      <c r="BK17" s="559">
        <v>4.1042290000000001</v>
      </c>
      <c r="BL17" s="559">
        <v>4.1735449999999998</v>
      </c>
      <c r="BM17" s="559">
        <v>4.1316110000000004</v>
      </c>
      <c r="BN17" s="559">
        <v>4.1107860000000001</v>
      </c>
      <c r="BO17" s="559">
        <v>4.0224209999999996</v>
      </c>
      <c r="BP17" s="559">
        <v>4.1383489999999998</v>
      </c>
      <c r="BQ17" s="559">
        <v>4.0417959999999997</v>
      </c>
      <c r="BR17" s="559">
        <v>4.1347849999999999</v>
      </c>
      <c r="BS17" s="559">
        <v>4.1812550000000002</v>
      </c>
      <c r="BT17" s="559">
        <v>4.3464489999999998</v>
      </c>
      <c r="BU17" s="559">
        <v>4.0721920000000003</v>
      </c>
      <c r="BV17" s="559">
        <v>4.0093189999999996</v>
      </c>
    </row>
    <row r="18" spans="1:74" s="273" customFormat="1" ht="11.1" customHeight="1" x14ac:dyDescent="0.2">
      <c r="A18" s="270" t="s">
        <v>450</v>
      </c>
      <c r="B18" s="545" t="s">
        <v>1524</v>
      </c>
      <c r="C18" s="341">
        <v>4.5601609999999999</v>
      </c>
      <c r="D18" s="341">
        <v>3.7819639999999999</v>
      </c>
      <c r="E18" s="341">
        <v>4.5192579999999998</v>
      </c>
      <c r="F18" s="341">
        <v>4.5959329999999996</v>
      </c>
      <c r="G18" s="341">
        <v>4.7450000000000001</v>
      </c>
      <c r="H18" s="341">
        <v>4.9805000000000001</v>
      </c>
      <c r="I18" s="341">
        <v>4.8559029999999996</v>
      </c>
      <c r="J18" s="341">
        <v>4.7416130000000001</v>
      </c>
      <c r="K18" s="341">
        <v>4.555167</v>
      </c>
      <c r="L18" s="341">
        <v>4.727258</v>
      </c>
      <c r="M18" s="341">
        <v>4.9502329999999999</v>
      </c>
      <c r="N18" s="341">
        <v>4.9262259999999998</v>
      </c>
      <c r="O18" s="341">
        <v>4.6704189999999999</v>
      </c>
      <c r="P18" s="341">
        <v>4.6821429999999999</v>
      </c>
      <c r="Q18" s="341">
        <v>5.0040969999999998</v>
      </c>
      <c r="R18" s="341">
        <v>4.835267</v>
      </c>
      <c r="S18" s="341">
        <v>4.9879030000000002</v>
      </c>
      <c r="T18" s="341">
        <v>5.1965000000000003</v>
      </c>
      <c r="U18" s="341">
        <v>5.1244839999999998</v>
      </c>
      <c r="V18" s="341">
        <v>5.1423870000000003</v>
      </c>
      <c r="W18" s="341">
        <v>5.1832330000000004</v>
      </c>
      <c r="X18" s="341">
        <v>5.0771610000000003</v>
      </c>
      <c r="Y18" s="341">
        <v>5.3384</v>
      </c>
      <c r="Z18" s="341">
        <v>4.872871</v>
      </c>
      <c r="AA18" s="341">
        <v>4.7022899999999996</v>
      </c>
      <c r="AB18" s="341">
        <v>4.6969289999999999</v>
      </c>
      <c r="AC18" s="341">
        <v>4.6824519999999996</v>
      </c>
      <c r="AD18" s="341">
        <v>4.743233</v>
      </c>
      <c r="AE18" s="341">
        <v>4.9480969999999997</v>
      </c>
      <c r="AF18" s="341">
        <v>4.975867</v>
      </c>
      <c r="AG18" s="341">
        <v>4.9784519999999999</v>
      </c>
      <c r="AH18" s="341">
        <v>5.0175159999999996</v>
      </c>
      <c r="AI18" s="341">
        <v>4.8967000000000001</v>
      </c>
      <c r="AJ18" s="341">
        <v>4.7347419999999998</v>
      </c>
      <c r="AK18" s="341">
        <v>5.1009669999999998</v>
      </c>
      <c r="AL18" s="341">
        <v>5.2440319999999998</v>
      </c>
      <c r="AM18" s="341">
        <v>4.6462580000000004</v>
      </c>
      <c r="AN18" s="341">
        <v>4.3182070000000001</v>
      </c>
      <c r="AO18" s="341">
        <v>4.7288069999999998</v>
      </c>
      <c r="AP18" s="341">
        <v>4.7905329999999999</v>
      </c>
      <c r="AQ18" s="341">
        <v>5.0098710000000004</v>
      </c>
      <c r="AR18" s="341">
        <v>5.0377999999999998</v>
      </c>
      <c r="AS18" s="341">
        <v>5.137613</v>
      </c>
      <c r="AT18" s="341">
        <v>5.117</v>
      </c>
      <c r="AU18" s="341">
        <v>4.9919330000000004</v>
      </c>
      <c r="AV18" s="341">
        <v>5.0203230000000003</v>
      </c>
      <c r="AW18" s="341">
        <v>5.1836000000000002</v>
      </c>
      <c r="AX18" s="341">
        <v>5.2071610000000002</v>
      </c>
      <c r="AY18" s="874">
        <v>4.7412900000000002</v>
      </c>
      <c r="AZ18" s="874">
        <v>4.6119289999999999</v>
      </c>
      <c r="BA18" s="874">
        <v>4.739903</v>
      </c>
      <c r="BB18" s="874">
        <v>4.7369329999999996</v>
      </c>
      <c r="BC18" s="874">
        <v>5.0063550000000001</v>
      </c>
      <c r="BD18" s="874">
        <v>5.0378666667000003</v>
      </c>
      <c r="BE18" s="874">
        <v>5.1691290322999999</v>
      </c>
      <c r="BF18" s="352">
        <v>5.1184580000000004</v>
      </c>
      <c r="BG18" s="352">
        <v>4.9559009999999999</v>
      </c>
      <c r="BH18" s="352">
        <v>4.7750750000000002</v>
      </c>
      <c r="BI18" s="352">
        <v>4.9927970000000004</v>
      </c>
      <c r="BJ18" s="352">
        <v>5.0029019999999997</v>
      </c>
      <c r="BK18" s="352">
        <v>4.7497220000000002</v>
      </c>
      <c r="BL18" s="352">
        <v>4.5792970000000004</v>
      </c>
      <c r="BM18" s="352">
        <v>4.792351</v>
      </c>
      <c r="BN18" s="352">
        <v>4.802041</v>
      </c>
      <c r="BO18" s="352">
        <v>4.9036749999999998</v>
      </c>
      <c r="BP18" s="352">
        <v>4.8894919999999997</v>
      </c>
      <c r="BQ18" s="352">
        <v>4.9611809999999998</v>
      </c>
      <c r="BR18" s="352">
        <v>4.966253</v>
      </c>
      <c r="BS18" s="352">
        <v>4.8217270000000001</v>
      </c>
      <c r="BT18" s="352">
        <v>4.7331580000000004</v>
      </c>
      <c r="BU18" s="352">
        <v>4.8629559999999996</v>
      </c>
      <c r="BV18" s="352">
        <v>4.9254759999999997</v>
      </c>
    </row>
    <row r="19" spans="1:74" s="273" customFormat="1" ht="11.1" customHeight="1" x14ac:dyDescent="0.2">
      <c r="A19" s="269" t="s">
        <v>1483</v>
      </c>
      <c r="B19" s="545" t="s">
        <v>1510</v>
      </c>
      <c r="C19" s="341">
        <v>0.108136355</v>
      </c>
      <c r="D19" s="341">
        <v>9.2066464000000001E-2</v>
      </c>
      <c r="E19" s="341">
        <v>0.115646161</v>
      </c>
      <c r="F19" s="341">
        <v>0.1143168</v>
      </c>
      <c r="G19" s="341">
        <v>0.114090935</v>
      </c>
      <c r="H19" s="341">
        <v>0.11383283299999999</v>
      </c>
      <c r="I19" s="341">
        <v>0.114570065</v>
      </c>
      <c r="J19" s="341">
        <v>0.114824677</v>
      </c>
      <c r="K19" s="341">
        <v>0.106162533</v>
      </c>
      <c r="L19" s="341">
        <v>0.11203674199999999</v>
      </c>
      <c r="M19" s="341">
        <v>0.1119874</v>
      </c>
      <c r="N19" s="341">
        <v>0.118097548</v>
      </c>
      <c r="O19" s="341">
        <v>9.2155741999999999E-2</v>
      </c>
      <c r="P19" s="341">
        <v>9.667125E-2</v>
      </c>
      <c r="Q19" s="341">
        <v>0.101962355</v>
      </c>
      <c r="R19" s="341">
        <v>0.100589233</v>
      </c>
      <c r="S19" s="341">
        <v>0.104568194</v>
      </c>
      <c r="T19" s="341">
        <v>0.108848167</v>
      </c>
      <c r="U19" s="341">
        <v>0.11258093499999999</v>
      </c>
      <c r="V19" s="341">
        <v>0.11350803199999999</v>
      </c>
      <c r="W19" s="341">
        <v>0.111674067</v>
      </c>
      <c r="X19" s="341">
        <v>0.111738903</v>
      </c>
      <c r="Y19" s="341">
        <v>0.1127843</v>
      </c>
      <c r="Z19" s="341">
        <v>0.102068355</v>
      </c>
      <c r="AA19" s="341">
        <v>0.105642032</v>
      </c>
      <c r="AB19" s="341">
        <v>0.101452929</v>
      </c>
      <c r="AC19" s="341">
        <v>0.106961742</v>
      </c>
      <c r="AD19" s="341">
        <v>0.1058577</v>
      </c>
      <c r="AE19" s="341">
        <v>0.118871871</v>
      </c>
      <c r="AF19" s="341">
        <v>0.119592667</v>
      </c>
      <c r="AG19" s="341">
        <v>0.116867129</v>
      </c>
      <c r="AH19" s="341">
        <v>0.11124835499999999</v>
      </c>
      <c r="AI19" s="341">
        <v>0.114594767</v>
      </c>
      <c r="AJ19" s="341">
        <v>0.11272887099999999</v>
      </c>
      <c r="AK19" s="341">
        <v>0.1076884</v>
      </c>
      <c r="AL19" s="341">
        <v>0.106001839</v>
      </c>
      <c r="AM19" s="341">
        <v>9.7681773999999999E-2</v>
      </c>
      <c r="AN19" s="341">
        <v>0.103054828</v>
      </c>
      <c r="AO19" s="341">
        <v>0.104178355</v>
      </c>
      <c r="AP19" s="341">
        <v>0.10598476699999999</v>
      </c>
      <c r="AQ19" s="341">
        <v>0.109875129</v>
      </c>
      <c r="AR19" s="341">
        <v>0.112318533</v>
      </c>
      <c r="AS19" s="341">
        <v>0.112178903</v>
      </c>
      <c r="AT19" s="341">
        <v>0.112308806</v>
      </c>
      <c r="AU19" s="341">
        <v>0.112026167</v>
      </c>
      <c r="AV19" s="341">
        <v>0.11127074200000001</v>
      </c>
      <c r="AW19" s="341">
        <v>0.1148798</v>
      </c>
      <c r="AX19" s="341">
        <v>0.109066</v>
      </c>
      <c r="AY19" s="874">
        <v>6.0061999999999997E-2</v>
      </c>
      <c r="AZ19" s="874">
        <v>6.9138678999999995E-2</v>
      </c>
      <c r="BA19" s="874">
        <v>7.5981967999999997E-2</v>
      </c>
      <c r="BB19" s="874">
        <v>8.2620700000000005E-2</v>
      </c>
      <c r="BC19" s="874">
        <v>7.6898999999999995E-2</v>
      </c>
      <c r="BD19" s="874">
        <v>8.2848400000000003E-2</v>
      </c>
      <c r="BE19" s="874">
        <v>8.9204199999999997E-2</v>
      </c>
      <c r="BF19" s="352">
        <v>9.4303399999999996E-2</v>
      </c>
      <c r="BG19" s="352">
        <v>9.50381E-2</v>
      </c>
      <c r="BH19" s="352">
        <v>9.8008399999999996E-2</v>
      </c>
      <c r="BI19" s="352">
        <v>9.8739400000000005E-2</v>
      </c>
      <c r="BJ19" s="352">
        <v>0.1008313</v>
      </c>
      <c r="BK19" s="352">
        <v>8.9630699999999994E-2</v>
      </c>
      <c r="BL19" s="352">
        <v>9.01063E-2</v>
      </c>
      <c r="BM19" s="352">
        <v>9.4394699999999998E-2</v>
      </c>
      <c r="BN19" s="352">
        <v>9.8631700000000003E-2</v>
      </c>
      <c r="BO19" s="352">
        <v>0.1023194</v>
      </c>
      <c r="BP19" s="352">
        <v>0.105781</v>
      </c>
      <c r="BQ19" s="352">
        <v>0.10831730000000001</v>
      </c>
      <c r="BR19" s="352">
        <v>0.1089581</v>
      </c>
      <c r="BS19" s="352">
        <v>0.1063803</v>
      </c>
      <c r="BT19" s="352">
        <v>0.1062908</v>
      </c>
      <c r="BU19" s="352">
        <v>0.1042121</v>
      </c>
      <c r="BV19" s="352">
        <v>0.10363169999999999</v>
      </c>
    </row>
    <row r="20" spans="1:74" ht="11.1" customHeight="1" x14ac:dyDescent="0.2">
      <c r="A20" s="270" t="s">
        <v>1484</v>
      </c>
      <c r="B20" s="545" t="s">
        <v>1511</v>
      </c>
      <c r="C20" s="341">
        <v>4.5656742E-2</v>
      </c>
      <c r="D20" s="341">
        <v>4.5302785999999998E-2</v>
      </c>
      <c r="E20" s="341">
        <v>4.3753805999999999E-2</v>
      </c>
      <c r="F20" s="341">
        <v>4.2143899999999998E-2</v>
      </c>
      <c r="G20" s="341">
        <v>5.0760580999999999E-2</v>
      </c>
      <c r="H20" s="341">
        <v>4.9003733000000001E-2</v>
      </c>
      <c r="I20" s="341">
        <v>6.0941871000000002E-2</v>
      </c>
      <c r="J20" s="341">
        <v>5.8067581E-2</v>
      </c>
      <c r="K20" s="341">
        <v>4.8776667000000003E-2</v>
      </c>
      <c r="L20" s="341">
        <v>6.5402968000000006E-2</v>
      </c>
      <c r="M20" s="341">
        <v>7.5155833000000005E-2</v>
      </c>
      <c r="N20" s="341">
        <v>8.7738935000000004E-2</v>
      </c>
      <c r="O20" s="341">
        <v>8.4916676999999996E-2</v>
      </c>
      <c r="P20" s="341">
        <v>8.2126249999999998E-2</v>
      </c>
      <c r="Q20" s="341">
        <v>8.3742418999999998E-2</v>
      </c>
      <c r="R20" s="341">
        <v>9.4567833000000004E-2</v>
      </c>
      <c r="S20" s="341">
        <v>9.7044838999999994E-2</v>
      </c>
      <c r="T20" s="341">
        <v>9.8267999999999994E-2</v>
      </c>
      <c r="U20" s="341">
        <v>9.9541581000000004E-2</v>
      </c>
      <c r="V20" s="341">
        <v>9.1342452000000005E-2</v>
      </c>
      <c r="W20" s="341">
        <v>0.109644333</v>
      </c>
      <c r="X20" s="341">
        <v>9.9336967999999998E-2</v>
      </c>
      <c r="Y20" s="341">
        <v>0.11550390000000001</v>
      </c>
      <c r="Z20" s="341">
        <v>0.11674371</v>
      </c>
      <c r="AA20" s="341">
        <v>0.12900177400000001</v>
      </c>
      <c r="AB20" s="341">
        <v>0.134272536</v>
      </c>
      <c r="AC20" s="341">
        <v>0.152178323</v>
      </c>
      <c r="AD20" s="341">
        <v>0.160675333</v>
      </c>
      <c r="AE20" s="341">
        <v>0.172744065</v>
      </c>
      <c r="AF20" s="341">
        <v>0.18294813300000001</v>
      </c>
      <c r="AG20" s="341">
        <v>0.16405616100000001</v>
      </c>
      <c r="AH20" s="341">
        <v>0.18494348399999999</v>
      </c>
      <c r="AI20" s="341">
        <v>0.19872193299999999</v>
      </c>
      <c r="AJ20" s="341">
        <v>0.164331903</v>
      </c>
      <c r="AK20" s="341">
        <v>0.179585467</v>
      </c>
      <c r="AL20" s="341">
        <v>0.20944274199999999</v>
      </c>
      <c r="AM20" s="341">
        <v>0.182228839</v>
      </c>
      <c r="AN20" s="341">
        <v>0.19393962100000001</v>
      </c>
      <c r="AO20" s="341">
        <v>0.193047258</v>
      </c>
      <c r="AP20" s="341">
        <v>0.20739969999999999</v>
      </c>
      <c r="AQ20" s="341">
        <v>0.176391516</v>
      </c>
      <c r="AR20" s="341">
        <v>0.2340044</v>
      </c>
      <c r="AS20" s="341">
        <v>0.22049090299999999</v>
      </c>
      <c r="AT20" s="341">
        <v>0.21445545199999999</v>
      </c>
      <c r="AU20" s="341">
        <v>0.21283833299999999</v>
      </c>
      <c r="AV20" s="341">
        <v>0.21835638700000001</v>
      </c>
      <c r="AW20" s="341">
        <v>0.2258317</v>
      </c>
      <c r="AX20" s="341">
        <v>0.21063058100000001</v>
      </c>
      <c r="AY20" s="874">
        <v>0.16738612899999999</v>
      </c>
      <c r="AZ20" s="874">
        <v>0.15771471400000001</v>
      </c>
      <c r="BA20" s="874">
        <v>0.17460387099999999</v>
      </c>
      <c r="BB20" s="874">
        <v>0.16939943299999999</v>
      </c>
      <c r="BC20" s="874">
        <v>0.20105100000000001</v>
      </c>
      <c r="BD20" s="874">
        <v>0.19839499999999999</v>
      </c>
      <c r="BE20" s="874">
        <v>0.2122694</v>
      </c>
      <c r="BF20" s="352">
        <v>0.2201678</v>
      </c>
      <c r="BG20" s="352">
        <v>0.22917589999999999</v>
      </c>
      <c r="BH20" s="352">
        <v>0.23200270000000001</v>
      </c>
      <c r="BI20" s="352">
        <v>0.2453505</v>
      </c>
      <c r="BJ20" s="352">
        <v>0.25345459999999997</v>
      </c>
      <c r="BK20" s="352">
        <v>0.2329513</v>
      </c>
      <c r="BL20" s="352">
        <v>0.2419975</v>
      </c>
      <c r="BM20" s="352">
        <v>0.25014150000000002</v>
      </c>
      <c r="BN20" s="352">
        <v>0.25568160000000001</v>
      </c>
      <c r="BO20" s="352">
        <v>0.25934950000000001</v>
      </c>
      <c r="BP20" s="352">
        <v>0.2668121</v>
      </c>
      <c r="BQ20" s="352">
        <v>0.26455899999999999</v>
      </c>
      <c r="BR20" s="352">
        <v>0.26170969999999999</v>
      </c>
      <c r="BS20" s="352">
        <v>0.26071349999999999</v>
      </c>
      <c r="BT20" s="352">
        <v>0.25736009999999998</v>
      </c>
      <c r="BU20" s="352">
        <v>0.26654610000000001</v>
      </c>
      <c r="BV20" s="352">
        <v>0.2723952</v>
      </c>
    </row>
    <row r="21" spans="1:74" ht="11.1" customHeight="1" x14ac:dyDescent="0.2">
      <c r="A21" s="269" t="s">
        <v>97</v>
      </c>
      <c r="B21" s="545" t="s">
        <v>1525</v>
      </c>
      <c r="C21" s="341">
        <v>-0.531053</v>
      </c>
      <c r="D21" s="341">
        <v>-0.52939400000000003</v>
      </c>
      <c r="E21" s="341">
        <v>-0.37553199999999998</v>
      </c>
      <c r="F21" s="341">
        <v>-0.843028</v>
      </c>
      <c r="G21" s="341">
        <v>-0.76817800000000003</v>
      </c>
      <c r="H21" s="341">
        <v>-1.017166</v>
      </c>
      <c r="I21" s="341">
        <v>-1.1167959999999999</v>
      </c>
      <c r="J21" s="341">
        <v>-0.902976</v>
      </c>
      <c r="K21" s="341">
        <v>-0.70777999999999996</v>
      </c>
      <c r="L21" s="341">
        <v>-0.737035</v>
      </c>
      <c r="M21" s="341">
        <v>-0.79722899999999997</v>
      </c>
      <c r="N21" s="341">
        <v>-1.029407</v>
      </c>
      <c r="O21" s="341">
        <v>-0.69510400000000006</v>
      </c>
      <c r="P21" s="341">
        <v>-0.48419800000000002</v>
      </c>
      <c r="Q21" s="341">
        <v>-1.012964</v>
      </c>
      <c r="R21" s="341">
        <v>-1.1385799999999999</v>
      </c>
      <c r="S21" s="341">
        <v>-1.001911</v>
      </c>
      <c r="T21" s="341">
        <v>-1.093478</v>
      </c>
      <c r="U21" s="341">
        <v>-1.362303</v>
      </c>
      <c r="V21" s="341">
        <v>-1.1848179999999999</v>
      </c>
      <c r="W21" s="341">
        <v>-1.182345</v>
      </c>
      <c r="X21" s="341">
        <v>-0.91573199999999999</v>
      </c>
      <c r="Y21" s="341">
        <v>-0.941805</v>
      </c>
      <c r="Z21" s="341">
        <v>-1.134962</v>
      </c>
      <c r="AA21" s="341">
        <v>-0.61289199999999999</v>
      </c>
      <c r="AB21" s="341">
        <v>-0.628077</v>
      </c>
      <c r="AC21" s="341">
        <v>-0.98728099999999996</v>
      </c>
      <c r="AD21" s="341">
        <v>-0.86398299999999995</v>
      </c>
      <c r="AE21" s="341">
        <v>-0.99500200000000005</v>
      </c>
      <c r="AF21" s="341">
        <v>-1.0237149999999999</v>
      </c>
      <c r="AG21" s="341">
        <v>-1.1437580000000001</v>
      </c>
      <c r="AH21" s="341">
        <v>-1.0732079999999999</v>
      </c>
      <c r="AI21" s="341">
        <v>-0.95936200000000005</v>
      </c>
      <c r="AJ21" s="341">
        <v>-0.97177899999999995</v>
      </c>
      <c r="AK21" s="341">
        <v>-1.0325089999999999</v>
      </c>
      <c r="AL21" s="341">
        <v>-1.0417110000000001</v>
      </c>
      <c r="AM21" s="341">
        <v>-0.84178500000000001</v>
      </c>
      <c r="AN21" s="341">
        <v>-0.77446099999999996</v>
      </c>
      <c r="AO21" s="341">
        <v>-0.94643900000000003</v>
      </c>
      <c r="AP21" s="341">
        <v>-1.100668</v>
      </c>
      <c r="AQ21" s="341">
        <v>-1.1523760000000001</v>
      </c>
      <c r="AR21" s="341">
        <v>-1.3487100000000001</v>
      </c>
      <c r="AS21" s="341">
        <v>-1.2358480000000001</v>
      </c>
      <c r="AT21" s="341">
        <v>-1.376199</v>
      </c>
      <c r="AU21" s="341">
        <v>-1.3180449999999999</v>
      </c>
      <c r="AV21" s="341">
        <v>-1.1689229999999999</v>
      </c>
      <c r="AW21" s="341">
        <v>-1.2684839999999999</v>
      </c>
      <c r="AX21" s="341">
        <v>-1.309301</v>
      </c>
      <c r="AY21" s="874">
        <v>-1.0123759999999999</v>
      </c>
      <c r="AZ21" s="874">
        <v>-0.63463800000000004</v>
      </c>
      <c r="BA21" s="874">
        <v>-0.92863799999999996</v>
      </c>
      <c r="BB21" s="874">
        <v>-1.0645800000000001</v>
      </c>
      <c r="BC21" s="874">
        <v>-1.1596379999999999</v>
      </c>
      <c r="BD21" s="874">
        <v>-1.5003</v>
      </c>
      <c r="BE21" s="874">
        <v>-1.2041612903000001</v>
      </c>
      <c r="BF21" s="352">
        <v>-1.349224</v>
      </c>
      <c r="BG21" s="352">
        <v>-1.180175</v>
      </c>
      <c r="BH21" s="352">
        <v>-0.79440759999999999</v>
      </c>
      <c r="BI21" s="352">
        <v>-1.058149</v>
      </c>
      <c r="BJ21" s="352">
        <v>-1.136684</v>
      </c>
      <c r="BK21" s="352">
        <v>-0.76565130000000003</v>
      </c>
      <c r="BL21" s="352">
        <v>-0.86066169999999997</v>
      </c>
      <c r="BM21" s="352">
        <v>-1.0008250000000001</v>
      </c>
      <c r="BN21" s="352">
        <v>-1.13127</v>
      </c>
      <c r="BO21" s="352">
        <v>-1.0465040000000001</v>
      </c>
      <c r="BP21" s="352">
        <v>-1.095928</v>
      </c>
      <c r="BQ21" s="352">
        <v>-1.0774760000000001</v>
      </c>
      <c r="BR21" s="352">
        <v>-1.090236</v>
      </c>
      <c r="BS21" s="352">
        <v>-1.081631</v>
      </c>
      <c r="BT21" s="352">
        <v>-0.89215339999999999</v>
      </c>
      <c r="BU21" s="352">
        <v>-0.92642380000000002</v>
      </c>
      <c r="BV21" s="352">
        <v>-0.95269000000000004</v>
      </c>
    </row>
    <row r="22" spans="1:74" ht="11.1" customHeight="1" x14ac:dyDescent="0.2">
      <c r="A22" s="269" t="s">
        <v>1487</v>
      </c>
      <c r="B22" s="545" t="s">
        <v>1514</v>
      </c>
      <c r="C22" s="341">
        <v>1.9970000000000001E-3</v>
      </c>
      <c r="D22" s="341">
        <v>5.0460000000000001E-3</v>
      </c>
      <c r="E22" s="341">
        <v>3.039E-3</v>
      </c>
      <c r="F22" s="341">
        <v>2.02E-4</v>
      </c>
      <c r="G22" s="341">
        <v>-7.9959999999999996E-3</v>
      </c>
      <c r="H22" s="341">
        <v>-7.0730000000000003E-3</v>
      </c>
      <c r="I22" s="341">
        <v>-4.2719999999999998E-3</v>
      </c>
      <c r="J22" s="341">
        <v>-8.4480000000000006E-3</v>
      </c>
      <c r="K22" s="341">
        <v>-1.856E-3</v>
      </c>
      <c r="L22" s="341">
        <v>8.3739999999999995E-3</v>
      </c>
      <c r="M22" s="341">
        <v>1.6473000000000002E-2</v>
      </c>
      <c r="N22" s="341">
        <v>1.3077E-2</v>
      </c>
      <c r="O22" s="341">
        <v>5.777E-3</v>
      </c>
      <c r="P22" s="341">
        <v>-1.01E-4</v>
      </c>
      <c r="Q22" s="341">
        <v>1.5002E-2</v>
      </c>
      <c r="R22" s="341">
        <v>1.3179999999999999E-3</v>
      </c>
      <c r="S22" s="341">
        <v>-1.24E-2</v>
      </c>
      <c r="T22" s="341">
        <v>-8.0850000000000002E-3</v>
      </c>
      <c r="U22" s="341">
        <v>-1.0985999999999999E-2</v>
      </c>
      <c r="V22" s="341">
        <v>-1.4848E-2</v>
      </c>
      <c r="W22" s="341">
        <v>-7.8549999999999991E-3</v>
      </c>
      <c r="X22" s="341">
        <v>6.1250000000000002E-3</v>
      </c>
      <c r="Y22" s="341">
        <v>2.2738000000000001E-2</v>
      </c>
      <c r="Z22" s="341">
        <v>1.2564000000000001E-2</v>
      </c>
      <c r="AA22" s="341">
        <v>2.4702999999999999E-2</v>
      </c>
      <c r="AB22" s="341">
        <v>2.8646999999999999E-2</v>
      </c>
      <c r="AC22" s="341">
        <v>2.1137E-2</v>
      </c>
      <c r="AD22" s="341">
        <v>-4.7039999999999998E-3</v>
      </c>
      <c r="AE22" s="341">
        <v>2.3909999999999999E-3</v>
      </c>
      <c r="AF22" s="341">
        <v>5.9109999999999996E-3</v>
      </c>
      <c r="AG22" s="341">
        <v>1.0809999999999999E-3</v>
      </c>
      <c r="AH22" s="341">
        <v>1.4144E-2</v>
      </c>
      <c r="AI22" s="341">
        <v>2.9012E-2</v>
      </c>
      <c r="AJ22" s="341">
        <v>1.8270000000000002E-2</v>
      </c>
      <c r="AK22" s="341">
        <v>2.9253000000000001E-2</v>
      </c>
      <c r="AL22" s="341">
        <v>2.0641E-2</v>
      </c>
      <c r="AM22" s="341">
        <v>3.4091000000000003E-2</v>
      </c>
      <c r="AN22" s="341">
        <v>4.6857999999999997E-2</v>
      </c>
      <c r="AO22" s="341">
        <v>1.0699E-2</v>
      </c>
      <c r="AP22" s="341">
        <v>3.4139999999999997E-2</v>
      </c>
      <c r="AQ22" s="341">
        <v>1.2075000000000001E-2</v>
      </c>
      <c r="AR22" s="341">
        <v>8.0450000000000001E-3</v>
      </c>
      <c r="AS22" s="341">
        <v>-9.1600000000000004E-4</v>
      </c>
      <c r="AT22" s="341">
        <v>-9.8299999999999993E-4</v>
      </c>
      <c r="AU22" s="341">
        <v>4.058E-3</v>
      </c>
      <c r="AV22" s="341">
        <v>4.0720000000000001E-3</v>
      </c>
      <c r="AW22" s="341">
        <v>1.2847000000000001E-2</v>
      </c>
      <c r="AX22" s="341">
        <v>2.0364E-2</v>
      </c>
      <c r="AY22" s="874">
        <v>-3.7590000000000002E-3</v>
      </c>
      <c r="AZ22" s="874">
        <v>3.9050000000000001E-3</v>
      </c>
      <c r="BA22" s="874">
        <v>1.3999999999999999E-4</v>
      </c>
      <c r="BB22" s="874">
        <v>-4.0289999999999996E-3</v>
      </c>
      <c r="BC22" s="874">
        <v>-6.6800000000000002E-3</v>
      </c>
      <c r="BD22" s="874">
        <v>-3.4529999999999999E-4</v>
      </c>
      <c r="BE22" s="874">
        <v>-9.0163225805999999E-4</v>
      </c>
      <c r="BF22" s="352">
        <v>-4.39494E-3</v>
      </c>
      <c r="BG22" s="352">
        <v>-2.77627E-3</v>
      </c>
      <c r="BH22" s="352">
        <v>-1.07018E-3</v>
      </c>
      <c r="BI22" s="352">
        <v>3.70441E-3</v>
      </c>
      <c r="BJ22" s="352">
        <v>4.5289600000000003E-3</v>
      </c>
      <c r="BK22" s="352">
        <v>-6.0406699999999997E-3</v>
      </c>
      <c r="BL22" s="352">
        <v>-2.3438299999999999E-3</v>
      </c>
      <c r="BM22" s="352">
        <v>-3.5521699999999999E-3</v>
      </c>
      <c r="BN22" s="352">
        <v>-5.9267699999999996E-3</v>
      </c>
      <c r="BO22" s="352">
        <v>-7.6053600000000002E-3</v>
      </c>
      <c r="BP22" s="352">
        <v>-2.9111499999999999E-3</v>
      </c>
      <c r="BQ22" s="352">
        <v>-3.7914300000000001E-3</v>
      </c>
      <c r="BR22" s="352">
        <v>-4.5630699999999998E-3</v>
      </c>
      <c r="BS22" s="352">
        <v>-3.2249700000000002E-3</v>
      </c>
      <c r="BT22" s="352">
        <v>1.89342E-4</v>
      </c>
      <c r="BU22" s="352">
        <v>1.92896E-3</v>
      </c>
      <c r="BV22" s="352">
        <v>1.9854500000000001E-3</v>
      </c>
    </row>
    <row r="23" spans="1:74" ht="11.1" customHeight="1" x14ac:dyDescent="0.2">
      <c r="A23" s="270" t="s">
        <v>1488</v>
      </c>
      <c r="B23" s="545" t="s">
        <v>1515</v>
      </c>
      <c r="C23" s="341">
        <v>2.4871000000000001E-2</v>
      </c>
      <c r="D23" s="341">
        <v>2.6464000000000001E-2</v>
      </c>
      <c r="E23" s="341">
        <v>2.8806999999999999E-2</v>
      </c>
      <c r="F23" s="341">
        <v>3.3766999999999998E-2</v>
      </c>
      <c r="G23" s="341">
        <v>2.8065E-2</v>
      </c>
      <c r="H23" s="341">
        <v>3.6400000000000002E-2</v>
      </c>
      <c r="I23" s="341">
        <v>1.771E-2</v>
      </c>
      <c r="J23" s="341">
        <v>1.9258000000000001E-2</v>
      </c>
      <c r="K23" s="341">
        <v>2.12E-2</v>
      </c>
      <c r="L23" s="341">
        <v>2.5645000000000001E-2</v>
      </c>
      <c r="M23" s="341">
        <v>2.9666999999999999E-2</v>
      </c>
      <c r="N23" s="341">
        <v>1.5903E-2</v>
      </c>
      <c r="O23" s="341">
        <v>2.0386999999999999E-2</v>
      </c>
      <c r="P23" s="341">
        <v>1.2821000000000001E-2</v>
      </c>
      <c r="Q23" s="341">
        <v>1.7902999999999999E-2</v>
      </c>
      <c r="R23" s="341">
        <v>1.3067E-2</v>
      </c>
      <c r="S23" s="341">
        <v>2.0936E-2</v>
      </c>
      <c r="T23" s="341">
        <v>1.7867000000000001E-2</v>
      </c>
      <c r="U23" s="341">
        <v>1.9129E-2</v>
      </c>
      <c r="V23" s="341">
        <v>1.3580999999999999E-2</v>
      </c>
      <c r="W23" s="341">
        <v>1.0133E-2</v>
      </c>
      <c r="X23" s="341">
        <v>1.4548E-2</v>
      </c>
      <c r="Y23" s="341">
        <v>2.3067000000000001E-2</v>
      </c>
      <c r="Z23" s="341">
        <v>2.1613E-2</v>
      </c>
      <c r="AA23" s="341">
        <v>2.0419E-2</v>
      </c>
      <c r="AB23" s="341">
        <v>1.95E-2</v>
      </c>
      <c r="AC23" s="341">
        <v>2.5354999999999999E-2</v>
      </c>
      <c r="AD23" s="341">
        <v>1.4E-2</v>
      </c>
      <c r="AE23" s="341">
        <v>3.7065000000000001E-2</v>
      </c>
      <c r="AF23" s="341">
        <v>2.2700000000000001E-2</v>
      </c>
      <c r="AG23" s="341">
        <v>2.5257999999999999E-2</v>
      </c>
      <c r="AH23" s="341">
        <v>3.2355000000000002E-2</v>
      </c>
      <c r="AI23" s="341">
        <v>1.35E-2</v>
      </c>
      <c r="AJ23" s="341">
        <v>1.1323E-2</v>
      </c>
      <c r="AK23" s="341">
        <v>2.7099999999999999E-2</v>
      </c>
      <c r="AL23" s="341">
        <v>3.3936000000000001E-2</v>
      </c>
      <c r="AM23" s="341">
        <v>2.7581000000000001E-2</v>
      </c>
      <c r="AN23" s="341">
        <v>3.4447999999999999E-2</v>
      </c>
      <c r="AO23" s="341">
        <v>3.3806999999999997E-2</v>
      </c>
      <c r="AP23" s="341">
        <v>3.4167000000000003E-2</v>
      </c>
      <c r="AQ23" s="341">
        <v>0.02</v>
      </c>
      <c r="AR23" s="341">
        <v>4.8500000000000001E-2</v>
      </c>
      <c r="AS23" s="341">
        <v>5.1451999999999998E-2</v>
      </c>
      <c r="AT23" s="341">
        <v>4.3677000000000001E-2</v>
      </c>
      <c r="AU23" s="341">
        <v>3.3667000000000002E-2</v>
      </c>
      <c r="AV23" s="341">
        <v>2.2613000000000001E-2</v>
      </c>
      <c r="AW23" s="341">
        <v>2.2733E-2</v>
      </c>
      <c r="AX23" s="341">
        <v>3.1E-2</v>
      </c>
      <c r="AY23" s="874">
        <v>-5.2269999999999999E-3</v>
      </c>
      <c r="AZ23" s="874">
        <v>-3.6080000000000001E-3</v>
      </c>
      <c r="BA23" s="874">
        <v>-1.4970000000000001E-2</v>
      </c>
      <c r="BB23" s="874">
        <v>-4.1023999999999998E-2</v>
      </c>
      <c r="BC23" s="874">
        <v>-2.7567999999999999E-2</v>
      </c>
      <c r="BD23" s="874">
        <v>-2.7717966667000001E-2</v>
      </c>
      <c r="BE23" s="874">
        <v>-2.5994409677000001E-2</v>
      </c>
      <c r="BF23" s="352">
        <v>-2.25273E-2</v>
      </c>
      <c r="BG23" s="352">
        <v>-2.2899800000000001E-2</v>
      </c>
      <c r="BH23" s="352">
        <v>-2.3207599999999998E-2</v>
      </c>
      <c r="BI23" s="352">
        <v>-2.41636E-2</v>
      </c>
      <c r="BJ23" s="352">
        <v>-2.5181800000000001E-2</v>
      </c>
      <c r="BK23" s="352">
        <v>-2.2935799999999999E-2</v>
      </c>
      <c r="BL23" s="352">
        <v>-2.3758100000000001E-2</v>
      </c>
      <c r="BM23" s="352">
        <v>-2.4176699999999999E-2</v>
      </c>
      <c r="BN23" s="352">
        <v>-2.4474200000000002E-2</v>
      </c>
      <c r="BO23" s="352">
        <v>-2.4578200000000001E-2</v>
      </c>
      <c r="BP23" s="352">
        <v>-2.5448100000000001E-2</v>
      </c>
      <c r="BQ23" s="352">
        <v>-2.50359E-2</v>
      </c>
      <c r="BR23" s="352">
        <v>-2.4803100000000002E-2</v>
      </c>
      <c r="BS23" s="352">
        <v>-2.4791000000000001E-2</v>
      </c>
      <c r="BT23" s="352">
        <v>-2.4877099999999999E-2</v>
      </c>
      <c r="BU23" s="352">
        <v>-2.5675900000000001E-2</v>
      </c>
      <c r="BV23" s="352">
        <v>-2.66647E-2</v>
      </c>
    </row>
    <row r="24" spans="1:74" ht="11.1" customHeight="1" x14ac:dyDescent="0.2">
      <c r="A24" s="270" t="s">
        <v>1534</v>
      </c>
      <c r="B24" s="545" t="s">
        <v>1535</v>
      </c>
      <c r="C24" s="341">
        <v>-0.13582322581</v>
      </c>
      <c r="D24" s="341">
        <v>0.72036585714000001</v>
      </c>
      <c r="E24" s="341">
        <v>-6.9325967742000005E-2</v>
      </c>
      <c r="F24" s="341">
        <v>0.30022660000000001</v>
      </c>
      <c r="G24" s="341">
        <v>-5.9377161290000001E-2</v>
      </c>
      <c r="H24" s="341">
        <v>-2.1214066667000001E-2</v>
      </c>
      <c r="I24" s="341">
        <v>-7.4807870967999998E-2</v>
      </c>
      <c r="J24" s="341">
        <v>0.16413122581</v>
      </c>
      <c r="K24" s="341">
        <v>0.18439269999999999</v>
      </c>
      <c r="L24" s="341">
        <v>-1.7256322580999999E-2</v>
      </c>
      <c r="M24" s="341">
        <v>1.62776E-2</v>
      </c>
      <c r="N24" s="341">
        <v>3.1180129032000001E-2</v>
      </c>
      <c r="O24" s="341">
        <v>0.13045277419000001</v>
      </c>
      <c r="P24" s="341">
        <v>0.16857646429000001</v>
      </c>
      <c r="Q24" s="341">
        <v>0.18581767741999999</v>
      </c>
      <c r="R24" s="341">
        <v>0.28929516666999999</v>
      </c>
      <c r="S24" s="341">
        <v>-0.11125416129</v>
      </c>
      <c r="T24" s="341">
        <v>-2.1674966667000001E-2</v>
      </c>
      <c r="U24" s="341">
        <v>-4.8557806452000002E-2</v>
      </c>
      <c r="V24" s="341">
        <v>1.3250354839E-2</v>
      </c>
      <c r="W24" s="341">
        <v>8.3826533332999997E-2</v>
      </c>
      <c r="X24" s="341">
        <v>1.3696612903E-2</v>
      </c>
      <c r="Y24" s="341">
        <v>-0.37634830000000002</v>
      </c>
      <c r="Z24" s="341">
        <v>3.2520258065000002E-2</v>
      </c>
      <c r="AA24" s="341">
        <v>-0.15711883870999999</v>
      </c>
      <c r="AB24" s="341">
        <v>-8.7268892856999999E-2</v>
      </c>
      <c r="AC24" s="341">
        <v>0.39889151613000001</v>
      </c>
      <c r="AD24" s="341">
        <v>1.6996333333000001E-3</v>
      </c>
      <c r="AE24" s="341">
        <v>-4.9437096773999999E-3</v>
      </c>
      <c r="AF24" s="341">
        <v>4.6901900000000003E-2</v>
      </c>
      <c r="AG24" s="341">
        <v>-0.25979854838999999</v>
      </c>
      <c r="AH24" s="341">
        <v>0.11172529032</v>
      </c>
      <c r="AI24" s="341">
        <v>-8.5608266666999999E-2</v>
      </c>
      <c r="AJ24" s="341">
        <v>0.32014509677000003</v>
      </c>
      <c r="AK24" s="341">
        <v>-0.16725656667</v>
      </c>
      <c r="AL24" s="341">
        <v>-0.57964903225999997</v>
      </c>
      <c r="AM24" s="341">
        <v>1.6175838710000001E-2</v>
      </c>
      <c r="AN24" s="341">
        <v>0.36639506897000002</v>
      </c>
      <c r="AO24" s="341">
        <v>-0.10345903226</v>
      </c>
      <c r="AP24" s="341">
        <v>9.6094499999999999E-2</v>
      </c>
      <c r="AQ24" s="341">
        <v>-4.4344193547999997E-2</v>
      </c>
      <c r="AR24" s="341">
        <v>-0.10196126666999999</v>
      </c>
      <c r="AS24" s="341">
        <v>-0.18447419355</v>
      </c>
      <c r="AT24" s="341">
        <v>0.13790219355</v>
      </c>
      <c r="AU24" s="341">
        <v>4.6479066667000003E-2</v>
      </c>
      <c r="AV24" s="341">
        <v>0.21847970967999999</v>
      </c>
      <c r="AW24" s="341">
        <v>-0.24298146667000001</v>
      </c>
      <c r="AX24" s="341">
        <v>-0.20370893547999999</v>
      </c>
      <c r="AY24" s="874">
        <v>0.33534409676999999</v>
      </c>
      <c r="AZ24" s="874">
        <v>4.9216214286000003E-2</v>
      </c>
      <c r="BA24" s="874">
        <v>9.0373580645000007E-2</v>
      </c>
      <c r="BB24" s="874">
        <v>0.25533236666999998</v>
      </c>
      <c r="BC24" s="874">
        <v>-7.3137419354999997E-2</v>
      </c>
      <c r="BD24" s="874">
        <v>0.31514543333</v>
      </c>
      <c r="BE24" s="874">
        <v>-0.33367654838999999</v>
      </c>
      <c r="BF24" s="352">
        <v>7.2945700000000002E-2</v>
      </c>
      <c r="BG24" s="352">
        <v>0.15519230000000001</v>
      </c>
      <c r="BH24" s="352">
        <v>8.8631199999999993E-2</v>
      </c>
      <c r="BI24" s="352">
        <v>-0.16554269999999999</v>
      </c>
      <c r="BJ24" s="352">
        <v>-0.1509895</v>
      </c>
      <c r="BK24" s="352">
        <v>-0.12811629999999999</v>
      </c>
      <c r="BL24" s="352">
        <v>0.19465440000000001</v>
      </c>
      <c r="BM24" s="352">
        <v>7.2258100000000006E-2</v>
      </c>
      <c r="BN24" s="352">
        <v>0.16869200000000001</v>
      </c>
      <c r="BO24" s="352">
        <v>-0.11179310000000001</v>
      </c>
      <c r="BP24" s="352">
        <v>5.68397E-2</v>
      </c>
      <c r="BQ24" s="352">
        <v>-0.13394639999999999</v>
      </c>
      <c r="BR24" s="352">
        <v>-2.5237699999999998E-2</v>
      </c>
      <c r="BS24" s="352">
        <v>0.1590597</v>
      </c>
      <c r="BT24" s="352">
        <v>0.21835869999999999</v>
      </c>
      <c r="BU24" s="352">
        <v>-0.16363829999999999</v>
      </c>
      <c r="BV24" s="352">
        <v>-0.26948090000000002</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892"/>
      <c r="AZ25" s="892"/>
      <c r="BA25" s="892"/>
      <c r="BB25" s="892"/>
      <c r="BC25" s="892"/>
      <c r="BD25" s="892"/>
      <c r="BE25" s="892"/>
      <c r="BF25" s="559"/>
      <c r="BG25" s="559"/>
      <c r="BH25" s="559"/>
      <c r="BI25" s="559"/>
      <c r="BJ25" s="559"/>
      <c r="BK25" s="559"/>
      <c r="BL25" s="559"/>
      <c r="BM25" s="559"/>
      <c r="BN25" s="559"/>
      <c r="BO25" s="559"/>
      <c r="BP25" s="559"/>
      <c r="BQ25" s="559"/>
      <c r="BR25" s="559"/>
      <c r="BS25" s="559"/>
      <c r="BT25" s="559"/>
      <c r="BU25" s="559"/>
      <c r="BV25" s="559"/>
    </row>
    <row r="26" spans="1:74" s="273" customFormat="1" ht="11.1" customHeight="1" x14ac:dyDescent="0.2">
      <c r="A26" s="543"/>
      <c r="B26" s="31" t="s">
        <v>458</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892"/>
      <c r="AZ26" s="892"/>
      <c r="BA26" s="892"/>
      <c r="BB26" s="892"/>
      <c r="BC26" s="892"/>
      <c r="BD26" s="892"/>
      <c r="BE26" s="892"/>
      <c r="BF26" s="559"/>
      <c r="BG26" s="559"/>
      <c r="BH26" s="559"/>
      <c r="BI26" s="559"/>
      <c r="BJ26" s="559"/>
      <c r="BK26" s="559"/>
      <c r="BL26" s="559"/>
      <c r="BM26" s="559"/>
      <c r="BN26" s="559"/>
      <c r="BO26" s="559"/>
      <c r="BP26" s="559"/>
      <c r="BQ26" s="559"/>
      <c r="BR26" s="559"/>
      <c r="BS26" s="559"/>
      <c r="BT26" s="559"/>
      <c r="BU26" s="559"/>
      <c r="BV26" s="559"/>
    </row>
    <row r="27" spans="1:74" s="273" customFormat="1" ht="11.1" customHeight="1" x14ac:dyDescent="0.2">
      <c r="A27" s="548" t="s">
        <v>1526</v>
      </c>
      <c r="B27" s="544" t="s">
        <v>1492</v>
      </c>
      <c r="C27" s="102">
        <v>0.89709874209999996</v>
      </c>
      <c r="D27" s="102">
        <v>0.96725896485999996</v>
      </c>
      <c r="E27" s="102">
        <v>1.0900623231</v>
      </c>
      <c r="F27" s="102">
        <v>1.0744644337</v>
      </c>
      <c r="G27" s="102">
        <v>1.1619495165</v>
      </c>
      <c r="H27" s="102">
        <v>1.1615607337</v>
      </c>
      <c r="I27" s="102">
        <v>1.1474835163999999</v>
      </c>
      <c r="J27" s="102">
        <v>1.1412078062</v>
      </c>
      <c r="K27" s="102">
        <v>1.0906288340000001</v>
      </c>
      <c r="L27" s="102">
        <v>1.1982698707999999</v>
      </c>
      <c r="M27" s="102">
        <v>1.1790839662999999</v>
      </c>
      <c r="N27" s="102">
        <v>1.1424319675000001</v>
      </c>
      <c r="O27" s="102">
        <v>1.0260823541999999</v>
      </c>
      <c r="P27" s="102">
        <v>1.0669230354000001</v>
      </c>
      <c r="Q27" s="102">
        <v>1.1474333869</v>
      </c>
      <c r="R27" s="102">
        <v>1.1251130323</v>
      </c>
      <c r="S27" s="102">
        <v>1.1584688071</v>
      </c>
      <c r="T27" s="102">
        <v>1.2277935337000001</v>
      </c>
      <c r="U27" s="102">
        <v>1.1320674516</v>
      </c>
      <c r="V27" s="102">
        <v>1.2084393872000001</v>
      </c>
      <c r="W27" s="102">
        <v>1.1326191663</v>
      </c>
      <c r="X27" s="102">
        <v>1.2089204201999999</v>
      </c>
      <c r="Y27" s="102">
        <v>1.1925919656999999</v>
      </c>
      <c r="Z27" s="102">
        <v>1.1444285807000001</v>
      </c>
      <c r="AA27" s="102">
        <v>1.1451850321999999</v>
      </c>
      <c r="AB27" s="102">
        <v>1.1527672857</v>
      </c>
      <c r="AC27" s="102">
        <v>1.2446729350000001</v>
      </c>
      <c r="AD27" s="102">
        <v>1.1985749670000001</v>
      </c>
      <c r="AE27" s="102">
        <v>1.3225935164</v>
      </c>
      <c r="AF27" s="102">
        <v>1.3456291007000001</v>
      </c>
      <c r="AG27" s="102">
        <v>1.2414943869999999</v>
      </c>
      <c r="AH27" s="102">
        <v>1.3356968062000001</v>
      </c>
      <c r="AI27" s="102">
        <v>1.2795301337</v>
      </c>
      <c r="AJ27" s="102">
        <v>1.3195810643999999</v>
      </c>
      <c r="AK27" s="102">
        <v>1.2575022993</v>
      </c>
      <c r="AL27" s="102">
        <v>1.2817263875</v>
      </c>
      <c r="AM27" s="102">
        <v>1.1527977419</v>
      </c>
      <c r="AN27" s="102">
        <v>1.2960900691999999</v>
      </c>
      <c r="AO27" s="102">
        <v>1.2755712902</v>
      </c>
      <c r="AP27" s="102">
        <v>1.2532665332999999</v>
      </c>
      <c r="AQ27" s="102">
        <v>1.3618225485</v>
      </c>
      <c r="AR27" s="102">
        <v>1.339522267</v>
      </c>
      <c r="AS27" s="102">
        <v>1.3909126779000001</v>
      </c>
      <c r="AT27" s="102">
        <v>1.3499798069</v>
      </c>
      <c r="AU27" s="102">
        <v>1.325701867</v>
      </c>
      <c r="AV27" s="102">
        <v>1.380717516</v>
      </c>
      <c r="AW27" s="102">
        <v>1.3444427002999999</v>
      </c>
      <c r="AX27" s="102">
        <v>1.2709285812</v>
      </c>
      <c r="AY27" s="892">
        <v>1.1284489352</v>
      </c>
      <c r="AZ27" s="892">
        <v>1.203650036</v>
      </c>
      <c r="BA27" s="892">
        <v>1.1767227734000001</v>
      </c>
      <c r="BB27" s="892">
        <v>1.2354022327</v>
      </c>
      <c r="BC27" s="892">
        <v>1.1778064516</v>
      </c>
      <c r="BD27" s="892">
        <v>1.2714353</v>
      </c>
      <c r="BE27" s="892">
        <v>1.2646799677</v>
      </c>
      <c r="BF27" s="559">
        <v>1.277692</v>
      </c>
      <c r="BG27" s="559">
        <v>1.2485790000000001</v>
      </c>
      <c r="BH27" s="559">
        <v>1.2881560000000001</v>
      </c>
      <c r="BI27" s="559">
        <v>1.283598</v>
      </c>
      <c r="BJ27" s="559">
        <v>1.269218</v>
      </c>
      <c r="BK27" s="559">
        <v>1.1890099999999999</v>
      </c>
      <c r="BL27" s="559">
        <v>1.237525</v>
      </c>
      <c r="BM27" s="559">
        <v>1.262761</v>
      </c>
      <c r="BN27" s="559">
        <v>1.2838080000000001</v>
      </c>
      <c r="BO27" s="559">
        <v>1.3393969999999999</v>
      </c>
      <c r="BP27" s="559">
        <v>1.354932</v>
      </c>
      <c r="BQ27" s="559">
        <v>1.3313969999999999</v>
      </c>
      <c r="BR27" s="559">
        <v>1.3404579999999999</v>
      </c>
      <c r="BS27" s="559">
        <v>1.296573</v>
      </c>
      <c r="BT27" s="559">
        <v>1.3257399999999999</v>
      </c>
      <c r="BU27" s="559">
        <v>1.3143499999999999</v>
      </c>
      <c r="BV27" s="559">
        <v>1.2990250000000001</v>
      </c>
    </row>
    <row r="28" spans="1:74" s="239" customFormat="1" ht="11.1" customHeight="1" x14ac:dyDescent="0.2">
      <c r="A28" s="270" t="s">
        <v>509</v>
      </c>
      <c r="B28" s="545" t="s">
        <v>1120</v>
      </c>
      <c r="C28" s="341">
        <v>0.75742238709999998</v>
      </c>
      <c r="D28" s="341">
        <v>0.78833064285999999</v>
      </c>
      <c r="E28" s="341">
        <v>0.89551938710000001</v>
      </c>
      <c r="F28" s="341">
        <v>0.87350386667000002</v>
      </c>
      <c r="G28" s="341">
        <v>0.95608406452000005</v>
      </c>
      <c r="H28" s="341">
        <v>0.96831116666999995</v>
      </c>
      <c r="I28" s="341">
        <v>0.96420154839000005</v>
      </c>
      <c r="J28" s="341">
        <v>0.93434364516000001</v>
      </c>
      <c r="K28" s="341">
        <v>0.91256519999999997</v>
      </c>
      <c r="L28" s="341">
        <v>0.97539735484000001</v>
      </c>
      <c r="M28" s="341">
        <v>0.95856473333000003</v>
      </c>
      <c r="N28" s="341">
        <v>0.92180819354999999</v>
      </c>
      <c r="O28" s="341">
        <v>0.84006377419</v>
      </c>
      <c r="P28" s="341">
        <v>0.86559457142999996</v>
      </c>
      <c r="Q28" s="341">
        <v>0.92607948387000005</v>
      </c>
      <c r="R28" s="341">
        <v>0.89147103333</v>
      </c>
      <c r="S28" s="341">
        <v>0.93706951613</v>
      </c>
      <c r="T28" s="341">
        <v>0.96562546667000004</v>
      </c>
      <c r="U28" s="341">
        <v>0.90549058064999999</v>
      </c>
      <c r="V28" s="341">
        <v>0.95934264516000001</v>
      </c>
      <c r="W28" s="341">
        <v>0.89654643332999995</v>
      </c>
      <c r="X28" s="341">
        <v>0.94934277419000002</v>
      </c>
      <c r="Y28" s="341">
        <v>0.94329686667000001</v>
      </c>
      <c r="Z28" s="341">
        <v>0.89379283871000004</v>
      </c>
      <c r="AA28" s="341">
        <v>0.87998364516000005</v>
      </c>
      <c r="AB28" s="341">
        <v>0.87084528570999997</v>
      </c>
      <c r="AC28" s="341">
        <v>0.93882412903000001</v>
      </c>
      <c r="AD28" s="341">
        <v>0.90368850000000001</v>
      </c>
      <c r="AE28" s="341">
        <v>0.94195754839000001</v>
      </c>
      <c r="AF28" s="341">
        <v>0.97425336666999995</v>
      </c>
      <c r="AG28" s="341">
        <v>0.92237512902999996</v>
      </c>
      <c r="AH28" s="341">
        <v>0.97558164516000001</v>
      </c>
      <c r="AI28" s="341">
        <v>0.90817806667000001</v>
      </c>
      <c r="AJ28" s="341">
        <v>0.96893541935000005</v>
      </c>
      <c r="AK28" s="341">
        <v>0.94225973333000002</v>
      </c>
      <c r="AL28" s="341">
        <v>0.90696606451999995</v>
      </c>
      <c r="AM28" s="341">
        <v>0.83176261289999998</v>
      </c>
      <c r="AN28" s="341">
        <v>0.90697158620999996</v>
      </c>
      <c r="AO28" s="341">
        <v>0.90953290323000002</v>
      </c>
      <c r="AP28" s="341">
        <v>0.86437003332999995</v>
      </c>
      <c r="AQ28" s="341">
        <v>0.99499893547999996</v>
      </c>
      <c r="AR28" s="341">
        <v>0.92395850000000002</v>
      </c>
      <c r="AS28" s="341">
        <v>0.96256061289999995</v>
      </c>
      <c r="AT28" s="341">
        <v>0.95888574193999998</v>
      </c>
      <c r="AU28" s="341">
        <v>0.93202209999999996</v>
      </c>
      <c r="AV28" s="341">
        <v>0.98919299999999999</v>
      </c>
      <c r="AW28" s="341">
        <v>0.93918723332999998</v>
      </c>
      <c r="AX28" s="341">
        <v>0.91521177418999999</v>
      </c>
      <c r="AY28" s="874">
        <v>0.88564890323000001</v>
      </c>
      <c r="AZ28" s="874">
        <v>0.90984600000000004</v>
      </c>
      <c r="BA28" s="874">
        <v>0.90235567742</v>
      </c>
      <c r="BB28" s="874">
        <v>0.95138106667</v>
      </c>
      <c r="BC28" s="874">
        <v>0.91471245161000003</v>
      </c>
      <c r="BD28" s="874">
        <v>0.98278460000000001</v>
      </c>
      <c r="BE28" s="874">
        <v>0.95887096774000002</v>
      </c>
      <c r="BF28" s="352">
        <v>0.94878090000000004</v>
      </c>
      <c r="BG28" s="352">
        <v>0.91252109999999997</v>
      </c>
      <c r="BH28" s="352">
        <v>0.94245690000000004</v>
      </c>
      <c r="BI28" s="352">
        <v>0.93709279999999995</v>
      </c>
      <c r="BJ28" s="352">
        <v>0.91043980000000002</v>
      </c>
      <c r="BK28" s="352">
        <v>0.86988410000000005</v>
      </c>
      <c r="BL28" s="352">
        <v>0.89359569999999999</v>
      </c>
      <c r="BM28" s="352">
        <v>0.90677680000000005</v>
      </c>
      <c r="BN28" s="352">
        <v>0.91590170000000004</v>
      </c>
      <c r="BO28" s="352">
        <v>0.95733659999999998</v>
      </c>
      <c r="BP28" s="352">
        <v>0.96424889999999996</v>
      </c>
      <c r="BQ28" s="352">
        <v>0.94771570000000005</v>
      </c>
      <c r="BR28" s="352">
        <v>0.95060489999999997</v>
      </c>
      <c r="BS28" s="352">
        <v>0.91165960000000001</v>
      </c>
      <c r="BT28" s="352">
        <v>0.94325570000000003</v>
      </c>
      <c r="BU28" s="352">
        <v>0.94228679999999998</v>
      </c>
      <c r="BV28" s="352">
        <v>0.92017110000000002</v>
      </c>
    </row>
    <row r="29" spans="1:74" s="239" customFormat="1" ht="11.1" customHeight="1" x14ac:dyDescent="0.2">
      <c r="A29" s="269" t="s">
        <v>1493</v>
      </c>
      <c r="B29" s="545" t="s">
        <v>1517</v>
      </c>
      <c r="C29" s="341">
        <v>8.0619097000000001E-2</v>
      </c>
      <c r="D29" s="341">
        <v>0.11107450000000001</v>
      </c>
      <c r="E29" s="341">
        <v>0.115640323</v>
      </c>
      <c r="F29" s="341">
        <v>0.1178723</v>
      </c>
      <c r="G29" s="341">
        <v>0.11830919400000001</v>
      </c>
      <c r="H29" s="341">
        <v>0.1086575</v>
      </c>
      <c r="I29" s="341">
        <v>0.111931742</v>
      </c>
      <c r="J29" s="341">
        <v>0.116967839</v>
      </c>
      <c r="K29" s="341">
        <v>0.10894266700000001</v>
      </c>
      <c r="L29" s="341">
        <v>0.116858452</v>
      </c>
      <c r="M29" s="341">
        <v>0.114886</v>
      </c>
      <c r="N29" s="341">
        <v>0.116960968</v>
      </c>
      <c r="O29" s="341">
        <v>8.6446935000000003E-2</v>
      </c>
      <c r="P29" s="341">
        <v>9.9651249999999997E-2</v>
      </c>
      <c r="Q29" s="341">
        <v>0.109400548</v>
      </c>
      <c r="R29" s="341">
        <v>0.117883733</v>
      </c>
      <c r="S29" s="341">
        <v>0.104208968</v>
      </c>
      <c r="T29" s="341">
        <v>0.115257867</v>
      </c>
      <c r="U29" s="341">
        <v>0.10688325799999999</v>
      </c>
      <c r="V29" s="341">
        <v>0.109844129</v>
      </c>
      <c r="W29" s="341">
        <v>0.106068233</v>
      </c>
      <c r="X29" s="341">
        <v>0.115380968</v>
      </c>
      <c r="Y29" s="341">
        <v>0.124552633</v>
      </c>
      <c r="Z29" s="341">
        <v>0.102518097</v>
      </c>
      <c r="AA29" s="341">
        <v>0.104741323</v>
      </c>
      <c r="AB29" s="341">
        <v>0.112791286</v>
      </c>
      <c r="AC29" s="341">
        <v>0.120149774</v>
      </c>
      <c r="AD29" s="341">
        <v>0.10699586699999999</v>
      </c>
      <c r="AE29" s="341">
        <v>0.13642109699999999</v>
      </c>
      <c r="AF29" s="341">
        <v>0.141822167</v>
      </c>
      <c r="AG29" s="341">
        <v>0.12584938700000001</v>
      </c>
      <c r="AH29" s="341">
        <v>0.12960129000000001</v>
      </c>
      <c r="AI29" s="341">
        <v>0.14339099999999999</v>
      </c>
      <c r="AJ29" s="341">
        <v>0.134989677</v>
      </c>
      <c r="AK29" s="341">
        <v>0.13196493300000001</v>
      </c>
      <c r="AL29" s="341">
        <v>0.121515097</v>
      </c>
      <c r="AM29" s="341">
        <v>0.119590323</v>
      </c>
      <c r="AN29" s="341">
        <v>0.13753637899999999</v>
      </c>
      <c r="AO29" s="341">
        <v>0.12014538700000001</v>
      </c>
      <c r="AP29" s="341">
        <v>0.139714</v>
      </c>
      <c r="AQ29" s="341">
        <v>0.12929787100000001</v>
      </c>
      <c r="AR29" s="341">
        <v>0.13561809999999999</v>
      </c>
      <c r="AS29" s="341">
        <v>0.122698742</v>
      </c>
      <c r="AT29" s="341">
        <v>0.116923613</v>
      </c>
      <c r="AU29" s="341">
        <v>0.11724999999999999</v>
      </c>
      <c r="AV29" s="341">
        <v>0.120431871</v>
      </c>
      <c r="AW29" s="341">
        <v>0.117671067</v>
      </c>
      <c r="AX29" s="341">
        <v>0.121575194</v>
      </c>
      <c r="AY29" s="874">
        <v>7.2255451999999998E-2</v>
      </c>
      <c r="AZ29" s="874">
        <v>7.4604821000000002E-2</v>
      </c>
      <c r="BA29" s="874">
        <v>7.5680774000000006E-2</v>
      </c>
      <c r="BB29" s="874">
        <v>8.2369899999999996E-2</v>
      </c>
      <c r="BC29" s="874">
        <v>7.6883999999999994E-2</v>
      </c>
      <c r="BD29" s="874">
        <v>8.1607299999999994E-2</v>
      </c>
      <c r="BE29" s="874">
        <v>8.8930599999999999E-2</v>
      </c>
      <c r="BF29" s="352">
        <v>9.4544000000000003E-2</v>
      </c>
      <c r="BG29" s="352">
        <v>9.3001799999999996E-2</v>
      </c>
      <c r="BH29" s="352">
        <v>9.6916500000000003E-2</v>
      </c>
      <c r="BI29" s="352">
        <v>9.4332399999999997E-2</v>
      </c>
      <c r="BJ29" s="352">
        <v>9.6301100000000001E-2</v>
      </c>
      <c r="BK29" s="352">
        <v>7.3776900000000006E-2</v>
      </c>
      <c r="BL29" s="352">
        <v>8.0442299999999994E-2</v>
      </c>
      <c r="BM29" s="352">
        <v>8.96092E-2</v>
      </c>
      <c r="BN29" s="352">
        <v>9.6264299999999997E-2</v>
      </c>
      <c r="BO29" s="352">
        <v>0.1053085</v>
      </c>
      <c r="BP29" s="352">
        <v>0.109065</v>
      </c>
      <c r="BQ29" s="352">
        <v>0.1074823</v>
      </c>
      <c r="BR29" s="352">
        <v>0.1101234</v>
      </c>
      <c r="BS29" s="352">
        <v>0.10740479999999999</v>
      </c>
      <c r="BT29" s="352">
        <v>0.10444779999999999</v>
      </c>
      <c r="BU29" s="352">
        <v>9.6155900000000002E-2</v>
      </c>
      <c r="BV29" s="352">
        <v>9.49488E-2</v>
      </c>
    </row>
    <row r="30" spans="1:74" s="239" customFormat="1" ht="11.1" customHeight="1" x14ac:dyDescent="0.2">
      <c r="A30" s="270" t="s">
        <v>1494</v>
      </c>
      <c r="B30" s="550" t="s">
        <v>1540</v>
      </c>
      <c r="C30" s="341">
        <v>3.5296096999999999E-2</v>
      </c>
      <c r="D30" s="341">
        <v>6.7038500000000001E-2</v>
      </c>
      <c r="E30" s="341">
        <v>6.4930322999999998E-2</v>
      </c>
      <c r="F30" s="341">
        <v>6.1539299999999998E-2</v>
      </c>
      <c r="G30" s="341">
        <v>6.8793194000000002E-2</v>
      </c>
      <c r="H30" s="341">
        <v>5.9324500000000002E-2</v>
      </c>
      <c r="I30" s="341">
        <v>6.6092741999999996E-2</v>
      </c>
      <c r="J30" s="341">
        <v>6.9870839000000004E-2</v>
      </c>
      <c r="K30" s="341">
        <v>5.8542667E-2</v>
      </c>
      <c r="L30" s="341">
        <v>7.3632452000000001E-2</v>
      </c>
      <c r="M30" s="341">
        <v>7.1518999999999999E-2</v>
      </c>
      <c r="N30" s="341">
        <v>7.4218967999999996E-2</v>
      </c>
      <c r="O30" s="341">
        <v>4.7252935000000003E-2</v>
      </c>
      <c r="P30" s="341">
        <v>5.6115249999999998E-2</v>
      </c>
      <c r="Q30" s="341">
        <v>6.1110548000000001E-2</v>
      </c>
      <c r="R30" s="341">
        <v>7.0016732999999998E-2</v>
      </c>
      <c r="S30" s="341">
        <v>5.5563967999999998E-2</v>
      </c>
      <c r="T30" s="341">
        <v>6.9290867000000006E-2</v>
      </c>
      <c r="U30" s="341">
        <v>6.2947258000000006E-2</v>
      </c>
      <c r="V30" s="341">
        <v>6.3747129E-2</v>
      </c>
      <c r="W30" s="341">
        <v>5.9835233000000002E-2</v>
      </c>
      <c r="X30" s="341">
        <v>7.2154968E-2</v>
      </c>
      <c r="Y30" s="341">
        <v>8.3285632999999998E-2</v>
      </c>
      <c r="Z30" s="341">
        <v>6.1228097000000002E-2</v>
      </c>
      <c r="AA30" s="341">
        <v>6.3289322999999995E-2</v>
      </c>
      <c r="AB30" s="341">
        <v>6.7970286000000005E-2</v>
      </c>
      <c r="AC30" s="341">
        <v>7.2891774000000006E-2</v>
      </c>
      <c r="AD30" s="341">
        <v>5.7962867000000001E-2</v>
      </c>
      <c r="AE30" s="341">
        <v>8.5550097000000005E-2</v>
      </c>
      <c r="AF30" s="341">
        <v>9.2722166999999994E-2</v>
      </c>
      <c r="AG30" s="341">
        <v>8.0204387000000002E-2</v>
      </c>
      <c r="AH30" s="341">
        <v>8.1343289999999999E-2</v>
      </c>
      <c r="AI30" s="341">
        <v>9.5058000000000004E-2</v>
      </c>
      <c r="AJ30" s="341">
        <v>8.7795677000000003E-2</v>
      </c>
      <c r="AK30" s="341">
        <v>8.6964932999999994E-2</v>
      </c>
      <c r="AL30" s="341">
        <v>8.0321096999999994E-2</v>
      </c>
      <c r="AM30" s="341">
        <v>7.8138322999999996E-2</v>
      </c>
      <c r="AN30" s="341">
        <v>9.3915378999999993E-2</v>
      </c>
      <c r="AO30" s="341">
        <v>7.7726386999999994E-2</v>
      </c>
      <c r="AP30" s="341">
        <v>8.1014000000000003E-2</v>
      </c>
      <c r="AQ30" s="341">
        <v>8.0684871000000005E-2</v>
      </c>
      <c r="AR30" s="341">
        <v>8.8018100000000002E-2</v>
      </c>
      <c r="AS30" s="341">
        <v>7.8988742000000001E-2</v>
      </c>
      <c r="AT30" s="341">
        <v>7.0891613000000006E-2</v>
      </c>
      <c r="AU30" s="341">
        <v>7.5249999999999997E-2</v>
      </c>
      <c r="AV30" s="341">
        <v>7.9689870999999995E-2</v>
      </c>
      <c r="AW30" s="341">
        <v>8.2771067000000004E-2</v>
      </c>
      <c r="AX30" s="341">
        <v>8.4478194000000006E-2</v>
      </c>
      <c r="AY30" s="874">
        <v>3.7384451999999999E-2</v>
      </c>
      <c r="AZ30" s="874">
        <v>4.2425821000000002E-2</v>
      </c>
      <c r="BA30" s="874">
        <v>4.5583774000000001E-2</v>
      </c>
      <c r="BB30" s="874">
        <v>4.8002900000000001E-2</v>
      </c>
      <c r="BC30" s="874">
        <v>4.2980999999999998E-2</v>
      </c>
      <c r="BD30" s="874">
        <v>4.6937699999999999E-2</v>
      </c>
      <c r="BE30" s="874">
        <v>5.1932600000000002E-2</v>
      </c>
      <c r="BF30" s="352">
        <v>5.5358299999999999E-2</v>
      </c>
      <c r="BG30" s="352">
        <v>5.3420000000000002E-2</v>
      </c>
      <c r="BH30" s="352">
        <v>6.0840400000000003E-2</v>
      </c>
      <c r="BI30" s="352">
        <v>6.1083100000000001E-2</v>
      </c>
      <c r="BJ30" s="352">
        <v>6.2579499999999996E-2</v>
      </c>
      <c r="BK30" s="352">
        <v>3.9428100000000001E-2</v>
      </c>
      <c r="BL30" s="352">
        <v>4.55126E-2</v>
      </c>
      <c r="BM30" s="352">
        <v>5.2146100000000001E-2</v>
      </c>
      <c r="BN30" s="352">
        <v>5.3063899999999997E-2</v>
      </c>
      <c r="BO30" s="352">
        <v>6.3535400000000006E-2</v>
      </c>
      <c r="BP30" s="352">
        <v>6.7413899999999999E-2</v>
      </c>
      <c r="BQ30" s="352">
        <v>6.6970799999999997E-2</v>
      </c>
      <c r="BR30" s="352">
        <v>6.6959099999999994E-2</v>
      </c>
      <c r="BS30" s="352">
        <v>6.37157E-2</v>
      </c>
      <c r="BT30" s="352">
        <v>6.5033199999999999E-2</v>
      </c>
      <c r="BU30" s="352">
        <v>6.07211E-2</v>
      </c>
      <c r="BV30" s="352">
        <v>6.0109299999999997E-2</v>
      </c>
    </row>
    <row r="31" spans="1:74" s="239" customFormat="1" ht="11.1" customHeight="1" x14ac:dyDescent="0.2">
      <c r="A31" s="270" t="s">
        <v>1490</v>
      </c>
      <c r="B31" s="550" t="s">
        <v>1541</v>
      </c>
      <c r="C31" s="341">
        <v>4.5323000000000002E-2</v>
      </c>
      <c r="D31" s="341">
        <v>4.4035999999999999E-2</v>
      </c>
      <c r="E31" s="341">
        <v>5.0709999999999998E-2</v>
      </c>
      <c r="F31" s="341">
        <v>5.6333000000000001E-2</v>
      </c>
      <c r="G31" s="341">
        <v>4.9515999999999998E-2</v>
      </c>
      <c r="H31" s="341">
        <v>4.9333000000000002E-2</v>
      </c>
      <c r="I31" s="341">
        <v>4.5838999999999998E-2</v>
      </c>
      <c r="J31" s="341">
        <v>4.7097E-2</v>
      </c>
      <c r="K31" s="341">
        <v>5.04E-2</v>
      </c>
      <c r="L31" s="341">
        <v>4.3226000000000001E-2</v>
      </c>
      <c r="M31" s="341">
        <v>4.3367000000000003E-2</v>
      </c>
      <c r="N31" s="341">
        <v>4.2742000000000002E-2</v>
      </c>
      <c r="O31" s="341">
        <v>3.9194E-2</v>
      </c>
      <c r="P31" s="341">
        <v>4.3535999999999998E-2</v>
      </c>
      <c r="Q31" s="341">
        <v>4.829E-2</v>
      </c>
      <c r="R31" s="341">
        <v>4.7867E-2</v>
      </c>
      <c r="S31" s="341">
        <v>4.8645000000000001E-2</v>
      </c>
      <c r="T31" s="341">
        <v>4.5967000000000001E-2</v>
      </c>
      <c r="U31" s="341">
        <v>4.3936000000000003E-2</v>
      </c>
      <c r="V31" s="341">
        <v>4.6096999999999999E-2</v>
      </c>
      <c r="W31" s="341">
        <v>4.6233000000000003E-2</v>
      </c>
      <c r="X31" s="341">
        <v>4.3226000000000001E-2</v>
      </c>
      <c r="Y31" s="341">
        <v>4.1266999999999998E-2</v>
      </c>
      <c r="Z31" s="341">
        <v>4.129E-2</v>
      </c>
      <c r="AA31" s="341">
        <v>4.1452000000000003E-2</v>
      </c>
      <c r="AB31" s="341">
        <v>4.4821E-2</v>
      </c>
      <c r="AC31" s="341">
        <v>4.7258000000000001E-2</v>
      </c>
      <c r="AD31" s="341">
        <v>4.9033E-2</v>
      </c>
      <c r="AE31" s="341">
        <v>5.0871E-2</v>
      </c>
      <c r="AF31" s="341">
        <v>4.9099999999999998E-2</v>
      </c>
      <c r="AG31" s="341">
        <v>4.5644999999999998E-2</v>
      </c>
      <c r="AH31" s="341">
        <v>4.8258000000000002E-2</v>
      </c>
      <c r="AI31" s="341">
        <v>4.8333000000000001E-2</v>
      </c>
      <c r="AJ31" s="341">
        <v>4.7194E-2</v>
      </c>
      <c r="AK31" s="341">
        <v>4.4999999999999998E-2</v>
      </c>
      <c r="AL31" s="341">
        <v>4.1194000000000001E-2</v>
      </c>
      <c r="AM31" s="341">
        <v>4.1452000000000003E-2</v>
      </c>
      <c r="AN31" s="341">
        <v>4.3621E-2</v>
      </c>
      <c r="AO31" s="341">
        <v>4.2418999999999998E-2</v>
      </c>
      <c r="AP31" s="341">
        <v>5.8700000000000002E-2</v>
      </c>
      <c r="AQ31" s="341">
        <v>4.8613000000000003E-2</v>
      </c>
      <c r="AR31" s="341">
        <v>4.7600000000000003E-2</v>
      </c>
      <c r="AS31" s="341">
        <v>4.3709999999999999E-2</v>
      </c>
      <c r="AT31" s="341">
        <v>4.6032000000000003E-2</v>
      </c>
      <c r="AU31" s="341">
        <v>4.2000000000000003E-2</v>
      </c>
      <c r="AV31" s="341">
        <v>4.0742E-2</v>
      </c>
      <c r="AW31" s="341">
        <v>3.49E-2</v>
      </c>
      <c r="AX31" s="341">
        <v>3.7096999999999998E-2</v>
      </c>
      <c r="AY31" s="874">
        <v>3.4870999999999999E-2</v>
      </c>
      <c r="AZ31" s="874">
        <v>3.2178999999999999E-2</v>
      </c>
      <c r="BA31" s="874">
        <v>3.0096999999999999E-2</v>
      </c>
      <c r="BB31" s="874">
        <v>3.4367000000000002E-2</v>
      </c>
      <c r="BC31" s="874">
        <v>3.3903000000000003E-2</v>
      </c>
      <c r="BD31" s="874">
        <v>3.4669600000000002E-2</v>
      </c>
      <c r="BE31" s="874">
        <v>3.6998000000000003E-2</v>
      </c>
      <c r="BF31" s="352">
        <v>3.9185699999999997E-2</v>
      </c>
      <c r="BG31" s="352">
        <v>3.95818E-2</v>
      </c>
      <c r="BH31" s="352">
        <v>3.60761E-2</v>
      </c>
      <c r="BI31" s="352">
        <v>3.3249399999999998E-2</v>
      </c>
      <c r="BJ31" s="352">
        <v>3.37217E-2</v>
      </c>
      <c r="BK31" s="352">
        <v>3.4348799999999999E-2</v>
      </c>
      <c r="BL31" s="352">
        <v>3.4929700000000001E-2</v>
      </c>
      <c r="BM31" s="352">
        <v>3.7463099999999999E-2</v>
      </c>
      <c r="BN31" s="352">
        <v>4.32004E-2</v>
      </c>
      <c r="BO31" s="352">
        <v>4.1773100000000001E-2</v>
      </c>
      <c r="BP31" s="352">
        <v>4.1651000000000001E-2</v>
      </c>
      <c r="BQ31" s="352">
        <v>4.0511499999999999E-2</v>
      </c>
      <c r="BR31" s="352">
        <v>4.3164300000000003E-2</v>
      </c>
      <c r="BS31" s="352">
        <v>4.3689100000000002E-2</v>
      </c>
      <c r="BT31" s="352">
        <v>3.9414600000000001E-2</v>
      </c>
      <c r="BU31" s="352">
        <v>3.5434800000000002E-2</v>
      </c>
      <c r="BV31" s="352">
        <v>3.4839500000000002E-2</v>
      </c>
    </row>
    <row r="32" spans="1:74" s="239" customFormat="1" ht="11.1" customHeight="1" x14ac:dyDescent="0.2">
      <c r="A32" s="270" t="s">
        <v>1495</v>
      </c>
      <c r="B32" s="545" t="s">
        <v>1518</v>
      </c>
      <c r="C32" s="341">
        <v>5.6786581000000003E-2</v>
      </c>
      <c r="D32" s="341">
        <v>6.2271679000000003E-2</v>
      </c>
      <c r="E32" s="341">
        <v>7.2927871000000005E-2</v>
      </c>
      <c r="F32" s="341">
        <v>7.7442067000000003E-2</v>
      </c>
      <c r="G32" s="341">
        <v>8.4047451999999995E-2</v>
      </c>
      <c r="H32" s="341">
        <v>8.0058500000000005E-2</v>
      </c>
      <c r="I32" s="341">
        <v>6.6939226000000004E-2</v>
      </c>
      <c r="J32" s="341">
        <v>8.5262161000000003E-2</v>
      </c>
      <c r="K32" s="341">
        <v>6.5398700000000004E-2</v>
      </c>
      <c r="L32" s="341">
        <v>0.100442645</v>
      </c>
      <c r="M32" s="341">
        <v>9.7373299999999996E-2</v>
      </c>
      <c r="N32" s="341">
        <v>9.5701870999999994E-2</v>
      </c>
      <c r="O32" s="341">
        <v>9.3788774000000005E-2</v>
      </c>
      <c r="P32" s="341">
        <v>9.3578857000000001E-2</v>
      </c>
      <c r="Q32" s="341">
        <v>0.103022065</v>
      </c>
      <c r="R32" s="341">
        <v>0.10207393300000001</v>
      </c>
      <c r="S32" s="341">
        <v>0.105037097</v>
      </c>
      <c r="T32" s="341">
        <v>0.13386126700000001</v>
      </c>
      <c r="U32" s="341">
        <v>0.105548613</v>
      </c>
      <c r="V32" s="341">
        <v>0.124097968</v>
      </c>
      <c r="W32" s="341">
        <v>0.11498826700000001</v>
      </c>
      <c r="X32" s="341">
        <v>0.12881035499999999</v>
      </c>
      <c r="Y32" s="341">
        <v>0.110161333</v>
      </c>
      <c r="Z32" s="341">
        <v>0.12809271</v>
      </c>
      <c r="AA32" s="341">
        <v>0.140392032</v>
      </c>
      <c r="AB32" s="341">
        <v>0.154007643</v>
      </c>
      <c r="AC32" s="341">
        <v>0.166028129</v>
      </c>
      <c r="AD32" s="341">
        <v>0.17110439999999999</v>
      </c>
      <c r="AE32" s="341">
        <v>0.223636903</v>
      </c>
      <c r="AF32" s="341">
        <v>0.21061476700000001</v>
      </c>
      <c r="AG32" s="341">
        <v>0.17300132300000001</v>
      </c>
      <c r="AH32" s="341">
        <v>0.21719680599999999</v>
      </c>
      <c r="AI32" s="341">
        <v>0.2065485</v>
      </c>
      <c r="AJ32" s="341">
        <v>0.194235097</v>
      </c>
      <c r="AK32" s="341">
        <v>0.16252413299999999</v>
      </c>
      <c r="AL32" s="341">
        <v>0.22773322600000001</v>
      </c>
      <c r="AM32" s="341">
        <v>0.180726419</v>
      </c>
      <c r="AN32" s="341">
        <v>0.23145427599999999</v>
      </c>
      <c r="AO32" s="341">
        <v>0.22680883900000001</v>
      </c>
      <c r="AP32" s="341">
        <v>0.22729693300000001</v>
      </c>
      <c r="AQ32" s="341">
        <v>0.223255645</v>
      </c>
      <c r="AR32" s="341">
        <v>0.26018846699999998</v>
      </c>
      <c r="AS32" s="341">
        <v>0.28502361300000001</v>
      </c>
      <c r="AT32" s="341">
        <v>0.25639374199999998</v>
      </c>
      <c r="AU32" s="341">
        <v>0.25343396699999998</v>
      </c>
      <c r="AV32" s="341">
        <v>0.24674241899999999</v>
      </c>
      <c r="AW32" s="341">
        <v>0.25481926700000002</v>
      </c>
      <c r="AX32" s="341">
        <v>0.216841548</v>
      </c>
      <c r="AY32" s="874">
        <v>0.14591429</v>
      </c>
      <c r="AZ32" s="874">
        <v>0.18229878599999999</v>
      </c>
      <c r="BA32" s="874">
        <v>0.16779229000000001</v>
      </c>
      <c r="BB32" s="874">
        <v>0.169486633</v>
      </c>
      <c r="BC32" s="874">
        <v>0.15146299999999999</v>
      </c>
      <c r="BD32" s="874">
        <v>0.1698529</v>
      </c>
      <c r="BE32" s="874">
        <v>0.18013170000000001</v>
      </c>
      <c r="BF32" s="352">
        <v>0.19618869999999999</v>
      </c>
      <c r="BG32" s="352">
        <v>0.2030863</v>
      </c>
      <c r="BH32" s="352">
        <v>0.20722360000000001</v>
      </c>
      <c r="BI32" s="352">
        <v>0.20951700000000001</v>
      </c>
      <c r="BJ32" s="352">
        <v>0.2176525</v>
      </c>
      <c r="BK32" s="352">
        <v>0.2004436</v>
      </c>
      <c r="BL32" s="352">
        <v>0.2181795</v>
      </c>
      <c r="BM32" s="352">
        <v>0.22241540000000001</v>
      </c>
      <c r="BN32" s="352">
        <v>0.22847149999999999</v>
      </c>
      <c r="BO32" s="352">
        <v>0.23450799999999999</v>
      </c>
      <c r="BP32" s="352">
        <v>0.23844950000000001</v>
      </c>
      <c r="BQ32" s="352">
        <v>0.2337217</v>
      </c>
      <c r="BR32" s="352">
        <v>0.2368025</v>
      </c>
      <c r="BS32" s="352">
        <v>0.23399990000000001</v>
      </c>
      <c r="BT32" s="352">
        <v>0.23229659999999999</v>
      </c>
      <c r="BU32" s="352">
        <v>0.2306636</v>
      </c>
      <c r="BV32" s="352">
        <v>0.23656140000000001</v>
      </c>
    </row>
    <row r="33" spans="1:74" ht="11.1" customHeight="1" x14ac:dyDescent="0.2">
      <c r="A33" s="270" t="s">
        <v>1496</v>
      </c>
      <c r="B33" s="550" t="s">
        <v>1519</v>
      </c>
      <c r="C33" s="341">
        <v>5.0592580999999998E-2</v>
      </c>
      <c r="D33" s="341">
        <v>5.3557678999999997E-2</v>
      </c>
      <c r="E33" s="341">
        <v>6.3475871000000003E-2</v>
      </c>
      <c r="F33" s="341">
        <v>6.8975067000000001E-2</v>
      </c>
      <c r="G33" s="341">
        <v>7.4692452000000006E-2</v>
      </c>
      <c r="H33" s="341">
        <v>6.8225499999999994E-2</v>
      </c>
      <c r="I33" s="341">
        <v>5.3971225999999997E-2</v>
      </c>
      <c r="J33" s="341">
        <v>7.3778160999999995E-2</v>
      </c>
      <c r="K33" s="341">
        <v>5.08317E-2</v>
      </c>
      <c r="L33" s="341">
        <v>9.0732645000000001E-2</v>
      </c>
      <c r="M33" s="341">
        <v>8.6273299999999997E-2</v>
      </c>
      <c r="N33" s="341">
        <v>8.2765871000000005E-2</v>
      </c>
      <c r="O33" s="341">
        <v>8.1465774000000005E-2</v>
      </c>
      <c r="P33" s="341">
        <v>8.2399857000000007E-2</v>
      </c>
      <c r="Q33" s="341">
        <v>9.1893064999999996E-2</v>
      </c>
      <c r="R33" s="341">
        <v>9.0240932999999995E-2</v>
      </c>
      <c r="S33" s="341">
        <v>9.5392096999999995E-2</v>
      </c>
      <c r="T33" s="341">
        <v>0.12102826699999999</v>
      </c>
      <c r="U33" s="341">
        <v>9.3258613000000004E-2</v>
      </c>
      <c r="V33" s="341">
        <v>0.111839968</v>
      </c>
      <c r="W33" s="341">
        <v>0.100621267</v>
      </c>
      <c r="X33" s="341">
        <v>0.11552035500000001</v>
      </c>
      <c r="Y33" s="341">
        <v>9.5094333000000003E-2</v>
      </c>
      <c r="Z33" s="341">
        <v>0.11538271</v>
      </c>
      <c r="AA33" s="341">
        <v>0.12797303199999999</v>
      </c>
      <c r="AB33" s="341">
        <v>0.13897164300000001</v>
      </c>
      <c r="AC33" s="341">
        <v>0.15083412900000001</v>
      </c>
      <c r="AD33" s="341">
        <v>0.16177140000000001</v>
      </c>
      <c r="AE33" s="341">
        <v>0.21060490300000001</v>
      </c>
      <c r="AF33" s="341">
        <v>0.19174776700000001</v>
      </c>
      <c r="AG33" s="341">
        <v>0.16542032300000001</v>
      </c>
      <c r="AH33" s="341">
        <v>0.19964880600000001</v>
      </c>
      <c r="AI33" s="341">
        <v>0.19438150000000001</v>
      </c>
      <c r="AJ33" s="341">
        <v>0.185138097</v>
      </c>
      <c r="AK33" s="341">
        <v>0.15539113299999999</v>
      </c>
      <c r="AL33" s="341">
        <v>0.221120226</v>
      </c>
      <c r="AM33" s="341">
        <v>0.17362941900000001</v>
      </c>
      <c r="AN33" s="341">
        <v>0.225282276</v>
      </c>
      <c r="AO33" s="341">
        <v>0.21832483899999999</v>
      </c>
      <c r="AP33" s="341">
        <v>0.221629933</v>
      </c>
      <c r="AQ33" s="341">
        <v>0.21402964499999999</v>
      </c>
      <c r="AR33" s="341">
        <v>0.248021467</v>
      </c>
      <c r="AS33" s="341">
        <v>0.27041061300000002</v>
      </c>
      <c r="AT33" s="341">
        <v>0.243812742</v>
      </c>
      <c r="AU33" s="341">
        <v>0.240100967</v>
      </c>
      <c r="AV33" s="341">
        <v>0.23174241900000001</v>
      </c>
      <c r="AW33" s="341">
        <v>0.24018626700000001</v>
      </c>
      <c r="AX33" s="341">
        <v>0.20468054799999999</v>
      </c>
      <c r="AY33" s="874">
        <v>0.13278529</v>
      </c>
      <c r="AZ33" s="874">
        <v>0.17097778599999999</v>
      </c>
      <c r="BA33" s="874">
        <v>0.15634028999999999</v>
      </c>
      <c r="BB33" s="874">
        <v>0.15868663299999999</v>
      </c>
      <c r="BC33" s="874">
        <v>0.140656</v>
      </c>
      <c r="BD33" s="874">
        <v>0.15523809999999999</v>
      </c>
      <c r="BE33" s="874">
        <v>0.16864029999999999</v>
      </c>
      <c r="BF33" s="352">
        <v>0.1820611</v>
      </c>
      <c r="BG33" s="352">
        <v>0.18979789999999999</v>
      </c>
      <c r="BH33" s="352">
        <v>0.19476160000000001</v>
      </c>
      <c r="BI33" s="352">
        <v>0.19723950000000001</v>
      </c>
      <c r="BJ33" s="352">
        <v>0.2071578</v>
      </c>
      <c r="BK33" s="352">
        <v>0.1894614</v>
      </c>
      <c r="BL33" s="352">
        <v>0.20736309999999999</v>
      </c>
      <c r="BM33" s="352">
        <v>0.21089769999999999</v>
      </c>
      <c r="BN33" s="352">
        <v>0.21908330000000001</v>
      </c>
      <c r="BO33" s="352">
        <v>0.22383900000000001</v>
      </c>
      <c r="BP33" s="352">
        <v>0.22381239999999999</v>
      </c>
      <c r="BQ33" s="352">
        <v>0.22222069999999999</v>
      </c>
      <c r="BR33" s="352">
        <v>0.2226709</v>
      </c>
      <c r="BS33" s="352">
        <v>0.22070980000000001</v>
      </c>
      <c r="BT33" s="352">
        <v>0.21983369999999999</v>
      </c>
      <c r="BU33" s="352">
        <v>0.21838579999999999</v>
      </c>
      <c r="BV33" s="352">
        <v>0.22606660000000001</v>
      </c>
    </row>
    <row r="34" spans="1:74" ht="11.1" customHeight="1" x14ac:dyDescent="0.2">
      <c r="A34" s="270" t="s">
        <v>1491</v>
      </c>
      <c r="B34" s="550" t="s">
        <v>1516</v>
      </c>
      <c r="C34" s="341">
        <v>6.1939999999999999E-3</v>
      </c>
      <c r="D34" s="341">
        <v>8.7139999999999995E-3</v>
      </c>
      <c r="E34" s="341">
        <v>9.4520000000000003E-3</v>
      </c>
      <c r="F34" s="341">
        <v>8.4670000000000006E-3</v>
      </c>
      <c r="G34" s="341">
        <v>9.3550000000000005E-3</v>
      </c>
      <c r="H34" s="341">
        <v>1.1833E-2</v>
      </c>
      <c r="I34" s="341">
        <v>1.2968E-2</v>
      </c>
      <c r="J34" s="341">
        <v>1.1483999999999999E-2</v>
      </c>
      <c r="K34" s="341">
        <v>1.4567E-2</v>
      </c>
      <c r="L34" s="341">
        <v>9.7099999999999999E-3</v>
      </c>
      <c r="M34" s="341">
        <v>1.11E-2</v>
      </c>
      <c r="N34" s="341">
        <v>1.2936E-2</v>
      </c>
      <c r="O34" s="341">
        <v>1.2323000000000001E-2</v>
      </c>
      <c r="P34" s="341">
        <v>1.1179E-2</v>
      </c>
      <c r="Q34" s="341">
        <v>1.1129E-2</v>
      </c>
      <c r="R34" s="341">
        <v>1.1833E-2</v>
      </c>
      <c r="S34" s="341">
        <v>9.6450000000000008E-3</v>
      </c>
      <c r="T34" s="341">
        <v>1.2833000000000001E-2</v>
      </c>
      <c r="U34" s="341">
        <v>1.2290000000000001E-2</v>
      </c>
      <c r="V34" s="341">
        <v>1.2258E-2</v>
      </c>
      <c r="W34" s="341">
        <v>1.4367E-2</v>
      </c>
      <c r="X34" s="341">
        <v>1.329E-2</v>
      </c>
      <c r="Y34" s="341">
        <v>1.5067000000000001E-2</v>
      </c>
      <c r="Z34" s="341">
        <v>1.2710000000000001E-2</v>
      </c>
      <c r="AA34" s="341">
        <v>1.2418999999999999E-2</v>
      </c>
      <c r="AB34" s="341">
        <v>1.5036000000000001E-2</v>
      </c>
      <c r="AC34" s="341">
        <v>1.5193999999999999E-2</v>
      </c>
      <c r="AD34" s="341">
        <v>9.3329999999999993E-3</v>
      </c>
      <c r="AE34" s="341">
        <v>1.3032E-2</v>
      </c>
      <c r="AF34" s="341">
        <v>1.8866999999999998E-2</v>
      </c>
      <c r="AG34" s="341">
        <v>7.5810000000000001E-3</v>
      </c>
      <c r="AH34" s="341">
        <v>1.7548000000000001E-2</v>
      </c>
      <c r="AI34" s="341">
        <v>1.2167000000000001E-2</v>
      </c>
      <c r="AJ34" s="341">
        <v>9.0969999999999992E-3</v>
      </c>
      <c r="AK34" s="341">
        <v>7.1329999999999996E-3</v>
      </c>
      <c r="AL34" s="341">
        <v>6.613E-3</v>
      </c>
      <c r="AM34" s="341">
        <v>7.097E-3</v>
      </c>
      <c r="AN34" s="341">
        <v>6.1720000000000004E-3</v>
      </c>
      <c r="AO34" s="341">
        <v>8.4840000000000002E-3</v>
      </c>
      <c r="AP34" s="341">
        <v>5.6670000000000002E-3</v>
      </c>
      <c r="AQ34" s="341">
        <v>9.2259999999999998E-3</v>
      </c>
      <c r="AR34" s="341">
        <v>1.2167000000000001E-2</v>
      </c>
      <c r="AS34" s="341">
        <v>1.4612999999999999E-2</v>
      </c>
      <c r="AT34" s="341">
        <v>1.2581E-2</v>
      </c>
      <c r="AU34" s="341">
        <v>1.3332999999999999E-2</v>
      </c>
      <c r="AV34" s="341">
        <v>1.4999999999999999E-2</v>
      </c>
      <c r="AW34" s="341">
        <v>1.4633E-2</v>
      </c>
      <c r="AX34" s="341">
        <v>1.2161E-2</v>
      </c>
      <c r="AY34" s="874">
        <v>1.3129E-2</v>
      </c>
      <c r="AZ34" s="874">
        <v>1.1320999999999999E-2</v>
      </c>
      <c r="BA34" s="874">
        <v>1.1452E-2</v>
      </c>
      <c r="BB34" s="874">
        <v>1.0800000000000001E-2</v>
      </c>
      <c r="BC34" s="874">
        <v>1.0807000000000001E-2</v>
      </c>
      <c r="BD34" s="874">
        <v>1.4614800000000001E-2</v>
      </c>
      <c r="BE34" s="874">
        <v>1.1491400000000001E-2</v>
      </c>
      <c r="BF34" s="352">
        <v>1.4127600000000001E-2</v>
      </c>
      <c r="BG34" s="352">
        <v>1.3288400000000001E-2</v>
      </c>
      <c r="BH34" s="352">
        <v>1.24621E-2</v>
      </c>
      <c r="BI34" s="352">
        <v>1.22776E-2</v>
      </c>
      <c r="BJ34" s="352">
        <v>1.04946E-2</v>
      </c>
      <c r="BK34" s="352">
        <v>1.0982199999999999E-2</v>
      </c>
      <c r="BL34" s="352">
        <v>1.08164E-2</v>
      </c>
      <c r="BM34" s="352">
        <v>1.1517700000000001E-2</v>
      </c>
      <c r="BN34" s="352">
        <v>9.3882099999999993E-3</v>
      </c>
      <c r="BO34" s="352">
        <v>1.0669E-2</v>
      </c>
      <c r="BP34" s="352">
        <v>1.46371E-2</v>
      </c>
      <c r="BQ34" s="352">
        <v>1.15009E-2</v>
      </c>
      <c r="BR34" s="352">
        <v>1.4131700000000001E-2</v>
      </c>
      <c r="BS34" s="352">
        <v>1.3290099999999999E-2</v>
      </c>
      <c r="BT34" s="352">
        <v>1.24628E-2</v>
      </c>
      <c r="BU34" s="352">
        <v>1.22779E-2</v>
      </c>
      <c r="BV34" s="352">
        <v>1.04948E-2</v>
      </c>
    </row>
    <row r="35" spans="1:74" s="33" customFormat="1" ht="11.1" customHeight="1" x14ac:dyDescent="0.2">
      <c r="A35" s="270" t="s">
        <v>1497</v>
      </c>
      <c r="B35" s="545" t="s">
        <v>1520</v>
      </c>
      <c r="C35" s="341">
        <v>2.270677E-3</v>
      </c>
      <c r="D35" s="341">
        <v>5.5821430000000003E-3</v>
      </c>
      <c r="E35" s="341">
        <v>5.9747419999999999E-3</v>
      </c>
      <c r="F35" s="341">
        <v>5.6461999999999997E-3</v>
      </c>
      <c r="G35" s="341">
        <v>3.5088060000000002E-3</v>
      </c>
      <c r="H35" s="341">
        <v>4.5335669999999996E-3</v>
      </c>
      <c r="I35" s="341">
        <v>4.411E-3</v>
      </c>
      <c r="J35" s="341">
        <v>4.6341610000000004E-3</v>
      </c>
      <c r="K35" s="341">
        <v>3.722267E-3</v>
      </c>
      <c r="L35" s="341">
        <v>5.5714190000000002E-3</v>
      </c>
      <c r="M35" s="341">
        <v>8.2599330000000006E-3</v>
      </c>
      <c r="N35" s="341">
        <v>7.9609350000000006E-3</v>
      </c>
      <c r="O35" s="341">
        <v>5.7828710000000002E-3</v>
      </c>
      <c r="P35" s="341">
        <v>8.0983570000000005E-3</v>
      </c>
      <c r="Q35" s="341">
        <v>8.9312899999999997E-3</v>
      </c>
      <c r="R35" s="341">
        <v>1.3684333E-2</v>
      </c>
      <c r="S35" s="341">
        <v>1.2153226E-2</v>
      </c>
      <c r="T35" s="341">
        <v>1.3048933E-2</v>
      </c>
      <c r="U35" s="341">
        <v>1.4145E-2</v>
      </c>
      <c r="V35" s="341">
        <v>1.5154645E-2</v>
      </c>
      <c r="W35" s="341">
        <v>1.5016233E-2</v>
      </c>
      <c r="X35" s="341">
        <v>1.5386323E-2</v>
      </c>
      <c r="Y35" s="341">
        <v>1.4581133E-2</v>
      </c>
      <c r="Z35" s="341">
        <v>2.0024935000000001E-2</v>
      </c>
      <c r="AA35" s="341">
        <v>2.0068032E-2</v>
      </c>
      <c r="AB35" s="341">
        <v>1.5123071E-2</v>
      </c>
      <c r="AC35" s="341">
        <v>1.9670903E-2</v>
      </c>
      <c r="AD35" s="341">
        <v>1.6786200000000001E-2</v>
      </c>
      <c r="AE35" s="341">
        <v>2.0577967999999999E-2</v>
      </c>
      <c r="AF35" s="341">
        <v>1.8938799999999999E-2</v>
      </c>
      <c r="AG35" s="341">
        <v>2.0268548000000001E-2</v>
      </c>
      <c r="AH35" s="341">
        <v>1.3317064999999999E-2</v>
      </c>
      <c r="AI35" s="341">
        <v>2.1412567E-2</v>
      </c>
      <c r="AJ35" s="341">
        <v>2.1420871000000001E-2</v>
      </c>
      <c r="AK35" s="341">
        <v>2.0753500000000001E-2</v>
      </c>
      <c r="AL35" s="341">
        <v>2.5512E-2</v>
      </c>
      <c r="AM35" s="341">
        <v>2.0718387000000001E-2</v>
      </c>
      <c r="AN35" s="341">
        <v>2.0127828E-2</v>
      </c>
      <c r="AO35" s="341">
        <v>1.9084160999999999E-2</v>
      </c>
      <c r="AP35" s="341">
        <v>2.1885567000000002E-2</v>
      </c>
      <c r="AQ35" s="341">
        <v>1.4270097000000001E-2</v>
      </c>
      <c r="AR35" s="341">
        <v>1.9757199999999999E-2</v>
      </c>
      <c r="AS35" s="341">
        <v>2.0629709999999999E-2</v>
      </c>
      <c r="AT35" s="341">
        <v>1.7776710000000001E-2</v>
      </c>
      <c r="AU35" s="341">
        <v>2.29958E-2</v>
      </c>
      <c r="AV35" s="341">
        <v>2.4350225999999999E-2</v>
      </c>
      <c r="AW35" s="341">
        <v>3.2765133000000002E-2</v>
      </c>
      <c r="AX35" s="341">
        <v>1.7300065E-2</v>
      </c>
      <c r="AY35" s="874">
        <v>2.4630289999999999E-2</v>
      </c>
      <c r="AZ35" s="874">
        <v>3.6900428999999998E-2</v>
      </c>
      <c r="BA35" s="874">
        <v>3.0894031999999998E-2</v>
      </c>
      <c r="BB35" s="874">
        <v>3.2164632999999998E-2</v>
      </c>
      <c r="BC35" s="874">
        <v>3.4747E-2</v>
      </c>
      <c r="BD35" s="874">
        <v>3.7190500000000001E-2</v>
      </c>
      <c r="BE35" s="874">
        <v>3.67467E-2</v>
      </c>
      <c r="BF35" s="352">
        <v>3.8178200000000002E-2</v>
      </c>
      <c r="BG35" s="352">
        <v>3.9969699999999997E-2</v>
      </c>
      <c r="BH35" s="352">
        <v>4.1559100000000002E-2</v>
      </c>
      <c r="BI35" s="352">
        <v>4.2655999999999999E-2</v>
      </c>
      <c r="BJ35" s="352">
        <v>4.4824999999999997E-2</v>
      </c>
      <c r="BK35" s="352">
        <v>4.4905300000000002E-2</v>
      </c>
      <c r="BL35" s="352">
        <v>4.5307699999999999E-2</v>
      </c>
      <c r="BM35" s="352">
        <v>4.3959499999999999E-2</v>
      </c>
      <c r="BN35" s="352">
        <v>4.317E-2</v>
      </c>
      <c r="BO35" s="352">
        <v>4.2243799999999998E-2</v>
      </c>
      <c r="BP35" s="352">
        <v>4.31683E-2</v>
      </c>
      <c r="BQ35" s="352">
        <v>4.2477800000000003E-2</v>
      </c>
      <c r="BR35" s="352">
        <v>4.2927E-2</v>
      </c>
      <c r="BS35" s="352">
        <v>4.3508600000000001E-2</v>
      </c>
      <c r="BT35" s="352">
        <v>4.57399E-2</v>
      </c>
      <c r="BU35" s="352">
        <v>4.52433E-2</v>
      </c>
      <c r="BV35" s="352">
        <v>4.7343999999999997E-2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874"/>
      <c r="AZ36" s="874"/>
      <c r="BA36" s="874"/>
      <c r="BB36" s="874"/>
      <c r="BC36" s="874"/>
      <c r="BD36" s="874"/>
      <c r="BE36" s="874"/>
      <c r="BF36" s="352"/>
      <c r="BG36" s="352"/>
      <c r="BH36" s="352"/>
      <c r="BI36" s="352"/>
      <c r="BJ36" s="352"/>
      <c r="BK36" s="352"/>
      <c r="BL36" s="352"/>
      <c r="BM36" s="352"/>
      <c r="BN36" s="352"/>
      <c r="BO36" s="352"/>
      <c r="BP36" s="352"/>
      <c r="BQ36" s="352"/>
      <c r="BR36" s="352"/>
      <c r="BS36" s="352"/>
      <c r="BT36" s="352"/>
      <c r="BU36" s="352"/>
      <c r="BV36" s="352"/>
    </row>
    <row r="37" spans="1:74" s="273" customFormat="1" ht="11.1" customHeight="1" x14ac:dyDescent="0.2">
      <c r="A37" s="548" t="s">
        <v>243</v>
      </c>
      <c r="B37" s="544" t="s">
        <v>1498</v>
      </c>
      <c r="C37" s="102">
        <v>7.723325</v>
      </c>
      <c r="D37" s="102">
        <v>7.8235749999999999</v>
      </c>
      <c r="E37" s="102">
        <v>8.5531550000000003</v>
      </c>
      <c r="F37" s="102">
        <v>8.8393800000000002</v>
      </c>
      <c r="G37" s="102">
        <v>9.0807749999999992</v>
      </c>
      <c r="H37" s="102">
        <v>9.3616659999999996</v>
      </c>
      <c r="I37" s="102">
        <v>9.2970620000000004</v>
      </c>
      <c r="J37" s="102">
        <v>9.1823250000000005</v>
      </c>
      <c r="K37" s="102">
        <v>8.9324600000000007</v>
      </c>
      <c r="L37" s="102">
        <v>9.0269370000000002</v>
      </c>
      <c r="M37" s="102">
        <v>9.0210779999999993</v>
      </c>
      <c r="N37" s="102">
        <v>8.8794160000000009</v>
      </c>
      <c r="O37" s="102">
        <v>8.0618730000000003</v>
      </c>
      <c r="P37" s="102">
        <v>8.6501760000000001</v>
      </c>
      <c r="Q37" s="102">
        <v>9.0051249999999996</v>
      </c>
      <c r="R37" s="102">
        <v>8.7987420000000007</v>
      </c>
      <c r="S37" s="102">
        <v>9.1191099999999992</v>
      </c>
      <c r="T37" s="102">
        <v>9.075113</v>
      </c>
      <c r="U37" s="102">
        <v>8.8115620000000003</v>
      </c>
      <c r="V37" s="102">
        <v>9.1153639999999996</v>
      </c>
      <c r="W37" s="102">
        <v>8.8466349999999991</v>
      </c>
      <c r="X37" s="102">
        <v>8.8067969999999995</v>
      </c>
      <c r="Y37" s="102">
        <v>8.8268369999999994</v>
      </c>
      <c r="Z37" s="102">
        <v>8.5959120000000002</v>
      </c>
      <c r="AA37" s="102">
        <v>8.2910260000000005</v>
      </c>
      <c r="AB37" s="102">
        <v>8.694903</v>
      </c>
      <c r="AC37" s="102">
        <v>9.0769289999999998</v>
      </c>
      <c r="AD37" s="102">
        <v>8.9440740000000005</v>
      </c>
      <c r="AE37" s="102">
        <v>9.0798850000000009</v>
      </c>
      <c r="AF37" s="102">
        <v>9.3657190000000003</v>
      </c>
      <c r="AG37" s="102">
        <v>8.9790080000000003</v>
      </c>
      <c r="AH37" s="102">
        <v>9.2444869999999995</v>
      </c>
      <c r="AI37" s="102">
        <v>8.8430999999999997</v>
      </c>
      <c r="AJ37" s="102">
        <v>9.0998470000000005</v>
      </c>
      <c r="AK37" s="102">
        <v>8.9098400000000009</v>
      </c>
      <c r="AL37" s="102">
        <v>8.7958689999999997</v>
      </c>
      <c r="AM37" s="102">
        <v>8.2376719999999999</v>
      </c>
      <c r="AN37" s="102">
        <v>8.6009729999999998</v>
      </c>
      <c r="AO37" s="102">
        <v>8.8873770000000007</v>
      </c>
      <c r="AP37" s="102">
        <v>8.8311630000000001</v>
      </c>
      <c r="AQ37" s="102">
        <v>9.3959930000000007</v>
      </c>
      <c r="AR37" s="102">
        <v>9.1198340000000009</v>
      </c>
      <c r="AS37" s="102">
        <v>9.296856</v>
      </c>
      <c r="AT37" s="102">
        <v>9.2577180000000006</v>
      </c>
      <c r="AU37" s="102">
        <v>8.9936900000000009</v>
      </c>
      <c r="AV37" s="102">
        <v>9.0681530000000006</v>
      </c>
      <c r="AW37" s="102">
        <v>8.8081160000000001</v>
      </c>
      <c r="AX37" s="102">
        <v>8.7944530000000007</v>
      </c>
      <c r="AY37" s="892">
        <v>8.4827619999999992</v>
      </c>
      <c r="AZ37" s="892">
        <v>8.681438</v>
      </c>
      <c r="BA37" s="892">
        <v>8.7645619999999997</v>
      </c>
      <c r="BB37" s="892">
        <v>8.9098159999999993</v>
      </c>
      <c r="BC37" s="892">
        <v>9.0566639999999996</v>
      </c>
      <c r="BD37" s="892">
        <v>9.2958333332999992</v>
      </c>
      <c r="BE37" s="892">
        <v>9.0359032258000003</v>
      </c>
      <c r="BF37" s="559">
        <v>9.2592429999999997</v>
      </c>
      <c r="BG37" s="559">
        <v>8.9172969999999996</v>
      </c>
      <c r="BH37" s="559">
        <v>8.9279449999999994</v>
      </c>
      <c r="BI37" s="559">
        <v>8.8126689999999996</v>
      </c>
      <c r="BJ37" s="559">
        <v>8.7672489999999996</v>
      </c>
      <c r="BK37" s="559">
        <v>8.3545870000000004</v>
      </c>
      <c r="BL37" s="559">
        <v>8.6490709999999993</v>
      </c>
      <c r="BM37" s="559">
        <v>8.8501290000000008</v>
      </c>
      <c r="BN37" s="559">
        <v>9.0001700000000007</v>
      </c>
      <c r="BO37" s="559">
        <v>9.1694619999999993</v>
      </c>
      <c r="BP37" s="559">
        <v>9.2355250000000009</v>
      </c>
      <c r="BQ37" s="559">
        <v>9.1397150000000007</v>
      </c>
      <c r="BR37" s="559">
        <v>9.1769960000000008</v>
      </c>
      <c r="BS37" s="559">
        <v>8.8441360000000007</v>
      </c>
      <c r="BT37" s="559">
        <v>8.8651300000000006</v>
      </c>
      <c r="BU37" s="559">
        <v>8.7875420000000002</v>
      </c>
      <c r="BV37" s="559">
        <v>8.7451790000000003</v>
      </c>
    </row>
    <row r="38" spans="1:74" ht="11.1" customHeight="1" x14ac:dyDescent="0.2">
      <c r="A38" s="270" t="s">
        <v>1527</v>
      </c>
      <c r="B38" s="545" t="s">
        <v>1499</v>
      </c>
      <c r="C38" s="341">
        <v>6.9659026128999999</v>
      </c>
      <c r="D38" s="341">
        <v>7.0352443570999998</v>
      </c>
      <c r="E38" s="341">
        <v>7.6576356129000001</v>
      </c>
      <c r="F38" s="341">
        <v>7.9658761333000001</v>
      </c>
      <c r="G38" s="341">
        <v>8.1246909355000003</v>
      </c>
      <c r="H38" s="341">
        <v>8.3933548333000001</v>
      </c>
      <c r="I38" s="341">
        <v>8.3328604516000002</v>
      </c>
      <c r="J38" s="341">
        <v>8.2479813548000003</v>
      </c>
      <c r="K38" s="341">
        <v>8.0198947999999994</v>
      </c>
      <c r="L38" s="341">
        <v>8.0515396452000001</v>
      </c>
      <c r="M38" s="341">
        <v>8.0625132666999999</v>
      </c>
      <c r="N38" s="341">
        <v>7.9576078065000004</v>
      </c>
      <c r="O38" s="341">
        <v>7.2218092258000004</v>
      </c>
      <c r="P38" s="341">
        <v>7.7845814286000001</v>
      </c>
      <c r="Q38" s="341">
        <v>8.0790455161000008</v>
      </c>
      <c r="R38" s="341">
        <v>7.9072709666999996</v>
      </c>
      <c r="S38" s="341">
        <v>8.1820404838999998</v>
      </c>
      <c r="T38" s="341">
        <v>8.1094875332999994</v>
      </c>
      <c r="U38" s="341">
        <v>7.9060714193999999</v>
      </c>
      <c r="V38" s="341">
        <v>8.1560213548</v>
      </c>
      <c r="W38" s="341">
        <v>7.9500885666999999</v>
      </c>
      <c r="X38" s="341">
        <v>7.8574542257999997</v>
      </c>
      <c r="Y38" s="341">
        <v>7.8835401333000004</v>
      </c>
      <c r="Z38" s="341">
        <v>7.7021191612999997</v>
      </c>
      <c r="AA38" s="341">
        <v>7.4110423548000002</v>
      </c>
      <c r="AB38" s="341">
        <v>7.8240577143000003</v>
      </c>
      <c r="AC38" s="341">
        <v>8.1381048709999995</v>
      </c>
      <c r="AD38" s="341">
        <v>8.0403854999999993</v>
      </c>
      <c r="AE38" s="341">
        <v>8.1379274515999995</v>
      </c>
      <c r="AF38" s="341">
        <v>8.3914656332999993</v>
      </c>
      <c r="AG38" s="341">
        <v>8.0566328709999997</v>
      </c>
      <c r="AH38" s="341">
        <v>8.2689053547999993</v>
      </c>
      <c r="AI38" s="341">
        <v>7.9349219333000001</v>
      </c>
      <c r="AJ38" s="341">
        <v>8.1309115805999994</v>
      </c>
      <c r="AK38" s="341">
        <v>7.9675802666999997</v>
      </c>
      <c r="AL38" s="341">
        <v>7.8889029355</v>
      </c>
      <c r="AM38" s="341">
        <v>7.4059093871000004</v>
      </c>
      <c r="AN38" s="341">
        <v>7.6940014137999997</v>
      </c>
      <c r="AO38" s="341">
        <v>7.9778440968000002</v>
      </c>
      <c r="AP38" s="341">
        <v>7.9667929666999999</v>
      </c>
      <c r="AQ38" s="341">
        <v>8.4009940645000007</v>
      </c>
      <c r="AR38" s="341">
        <v>8.1958754999999996</v>
      </c>
      <c r="AS38" s="341">
        <v>8.3342953870999992</v>
      </c>
      <c r="AT38" s="341">
        <v>8.2988322580999991</v>
      </c>
      <c r="AU38" s="341">
        <v>8.0616678999999998</v>
      </c>
      <c r="AV38" s="341">
        <v>8.0789600000000004</v>
      </c>
      <c r="AW38" s="341">
        <v>7.8689287666999999</v>
      </c>
      <c r="AX38" s="341">
        <v>7.8792412258000004</v>
      </c>
      <c r="AY38" s="874">
        <v>7.5971130968000002</v>
      </c>
      <c r="AZ38" s="874">
        <v>7.7715920000000001</v>
      </c>
      <c r="BA38" s="874">
        <v>7.8622063225999996</v>
      </c>
      <c r="BB38" s="874">
        <v>7.9584349333000004</v>
      </c>
      <c r="BC38" s="874">
        <v>8.1419515483999998</v>
      </c>
      <c r="BD38" s="874">
        <v>8.3130487333000005</v>
      </c>
      <c r="BE38" s="874">
        <v>8.0770322580999991</v>
      </c>
      <c r="BF38" s="352">
        <v>8.3104619999999993</v>
      </c>
      <c r="BG38" s="352">
        <v>8.0047759999999997</v>
      </c>
      <c r="BH38" s="352">
        <v>7.9854880000000001</v>
      </c>
      <c r="BI38" s="352">
        <v>7.8755759999999997</v>
      </c>
      <c r="BJ38" s="352">
        <v>7.8568090000000002</v>
      </c>
      <c r="BK38" s="352">
        <v>7.4847029999999997</v>
      </c>
      <c r="BL38" s="352">
        <v>7.7554759999999998</v>
      </c>
      <c r="BM38" s="352">
        <v>7.943352</v>
      </c>
      <c r="BN38" s="352">
        <v>8.0842679999999998</v>
      </c>
      <c r="BO38" s="352">
        <v>8.2121250000000003</v>
      </c>
      <c r="BP38" s="352">
        <v>8.2712760000000003</v>
      </c>
      <c r="BQ38" s="352">
        <v>8.1919989999999991</v>
      </c>
      <c r="BR38" s="352">
        <v>8.2263909999999996</v>
      </c>
      <c r="BS38" s="352">
        <v>7.9324770000000004</v>
      </c>
      <c r="BT38" s="352">
        <v>7.921875</v>
      </c>
      <c r="BU38" s="352">
        <v>7.8452549999999999</v>
      </c>
      <c r="BV38" s="352">
        <v>7.8250080000000004</v>
      </c>
    </row>
    <row r="39" spans="1:74" ht="11.1" customHeight="1" x14ac:dyDescent="0.2">
      <c r="A39" s="270" t="s">
        <v>509</v>
      </c>
      <c r="B39" s="545" t="s">
        <v>1120</v>
      </c>
      <c r="C39" s="341">
        <v>0.75742238709999998</v>
      </c>
      <c r="D39" s="341">
        <v>0.78833064285999999</v>
      </c>
      <c r="E39" s="341">
        <v>0.89551938710000001</v>
      </c>
      <c r="F39" s="341">
        <v>0.87350386667000002</v>
      </c>
      <c r="G39" s="341">
        <v>0.95608406452000005</v>
      </c>
      <c r="H39" s="341">
        <v>0.96831116666999995</v>
      </c>
      <c r="I39" s="341">
        <v>0.96420154839000005</v>
      </c>
      <c r="J39" s="341">
        <v>0.93434364516000001</v>
      </c>
      <c r="K39" s="341">
        <v>0.91256519999999997</v>
      </c>
      <c r="L39" s="341">
        <v>0.97539735484000001</v>
      </c>
      <c r="M39" s="341">
        <v>0.95856473333000003</v>
      </c>
      <c r="N39" s="341">
        <v>0.92180819354999999</v>
      </c>
      <c r="O39" s="341">
        <v>0.84006377419</v>
      </c>
      <c r="P39" s="341">
        <v>0.86559457142999996</v>
      </c>
      <c r="Q39" s="341">
        <v>0.92607948387000005</v>
      </c>
      <c r="R39" s="341">
        <v>0.89147103333</v>
      </c>
      <c r="S39" s="341">
        <v>0.93706951613</v>
      </c>
      <c r="T39" s="341">
        <v>0.96562546667000004</v>
      </c>
      <c r="U39" s="341">
        <v>0.90549058064999999</v>
      </c>
      <c r="V39" s="341">
        <v>0.95934264516000001</v>
      </c>
      <c r="W39" s="341">
        <v>0.89654643332999995</v>
      </c>
      <c r="X39" s="341">
        <v>0.94934277419000002</v>
      </c>
      <c r="Y39" s="341">
        <v>0.94329686667000001</v>
      </c>
      <c r="Z39" s="341">
        <v>0.89379283871000004</v>
      </c>
      <c r="AA39" s="341">
        <v>0.87998364516000005</v>
      </c>
      <c r="AB39" s="341">
        <v>0.87084528570999997</v>
      </c>
      <c r="AC39" s="341">
        <v>0.93882412903000001</v>
      </c>
      <c r="AD39" s="341">
        <v>0.90368850000000001</v>
      </c>
      <c r="AE39" s="341">
        <v>0.94195754839000001</v>
      </c>
      <c r="AF39" s="341">
        <v>0.97425336666999995</v>
      </c>
      <c r="AG39" s="341">
        <v>0.92237512902999996</v>
      </c>
      <c r="AH39" s="341">
        <v>0.97558164516000001</v>
      </c>
      <c r="AI39" s="341">
        <v>0.90817806667000001</v>
      </c>
      <c r="AJ39" s="341">
        <v>0.96893541935000005</v>
      </c>
      <c r="AK39" s="341">
        <v>0.94225973333000002</v>
      </c>
      <c r="AL39" s="341">
        <v>0.90696606451999995</v>
      </c>
      <c r="AM39" s="341">
        <v>0.83176261289999998</v>
      </c>
      <c r="AN39" s="341">
        <v>0.90697158620999996</v>
      </c>
      <c r="AO39" s="341">
        <v>0.90953290323000002</v>
      </c>
      <c r="AP39" s="341">
        <v>0.86437003332999995</v>
      </c>
      <c r="AQ39" s="341">
        <v>0.99499893547999996</v>
      </c>
      <c r="AR39" s="341">
        <v>0.92395850000000002</v>
      </c>
      <c r="AS39" s="341">
        <v>0.96256061289999995</v>
      </c>
      <c r="AT39" s="341">
        <v>0.95888574193999998</v>
      </c>
      <c r="AU39" s="341">
        <v>0.93202209999999996</v>
      </c>
      <c r="AV39" s="341">
        <v>0.98919299999999999</v>
      </c>
      <c r="AW39" s="341">
        <v>0.93918723332999998</v>
      </c>
      <c r="AX39" s="341">
        <v>0.91521177418999999</v>
      </c>
      <c r="AY39" s="874">
        <v>0.88564890323000001</v>
      </c>
      <c r="AZ39" s="874">
        <v>0.90984600000000004</v>
      </c>
      <c r="BA39" s="874">
        <v>0.90235567742</v>
      </c>
      <c r="BB39" s="874">
        <v>0.95138106667</v>
      </c>
      <c r="BC39" s="874">
        <v>0.91471245161000003</v>
      </c>
      <c r="BD39" s="874">
        <v>0.98278460000000001</v>
      </c>
      <c r="BE39" s="874">
        <v>0.95887096774000002</v>
      </c>
      <c r="BF39" s="352">
        <v>0.94878090000000004</v>
      </c>
      <c r="BG39" s="352">
        <v>0.91252109999999997</v>
      </c>
      <c r="BH39" s="352">
        <v>0.94245690000000004</v>
      </c>
      <c r="BI39" s="352">
        <v>0.93709279999999995</v>
      </c>
      <c r="BJ39" s="352">
        <v>0.91043980000000002</v>
      </c>
      <c r="BK39" s="352">
        <v>0.86988410000000005</v>
      </c>
      <c r="BL39" s="352">
        <v>0.89359569999999999</v>
      </c>
      <c r="BM39" s="352">
        <v>0.90677680000000005</v>
      </c>
      <c r="BN39" s="352">
        <v>0.91590170000000004</v>
      </c>
      <c r="BO39" s="352">
        <v>0.95733659999999998</v>
      </c>
      <c r="BP39" s="352">
        <v>0.96424889999999996</v>
      </c>
      <c r="BQ39" s="352">
        <v>0.94771570000000005</v>
      </c>
      <c r="BR39" s="352">
        <v>0.95060489999999997</v>
      </c>
      <c r="BS39" s="352">
        <v>0.91165960000000001</v>
      </c>
      <c r="BT39" s="352">
        <v>0.94325570000000003</v>
      </c>
      <c r="BU39" s="352">
        <v>0.94228679999999998</v>
      </c>
      <c r="BV39" s="352">
        <v>0.92017110000000002</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892"/>
      <c r="AZ40" s="892"/>
      <c r="BA40" s="892"/>
      <c r="BB40" s="892"/>
      <c r="BC40" s="892"/>
      <c r="BD40" s="892"/>
      <c r="BE40" s="892"/>
      <c r="BF40" s="559"/>
      <c r="BG40" s="559"/>
      <c r="BH40" s="559"/>
      <c r="BI40" s="559"/>
      <c r="BJ40" s="559"/>
      <c r="BK40" s="559"/>
      <c r="BL40" s="559"/>
      <c r="BM40" s="559"/>
      <c r="BN40" s="559"/>
      <c r="BO40" s="559"/>
      <c r="BP40" s="559"/>
      <c r="BQ40" s="559"/>
      <c r="BR40" s="559"/>
      <c r="BS40" s="559"/>
      <c r="BT40" s="559"/>
      <c r="BU40" s="559"/>
      <c r="BV40" s="559"/>
    </row>
    <row r="41" spans="1:74" ht="11.1" customHeight="1" x14ac:dyDescent="0.2">
      <c r="A41" s="548" t="s">
        <v>1500</v>
      </c>
      <c r="B41" s="544" t="s">
        <v>1542</v>
      </c>
      <c r="C41" s="102">
        <v>4.0223546780000001</v>
      </c>
      <c r="D41" s="102">
        <v>4.089018179</v>
      </c>
      <c r="E41" s="102">
        <v>4.2055541940000003</v>
      </c>
      <c r="F41" s="102">
        <v>4.1788753669999998</v>
      </c>
      <c r="G41" s="102">
        <v>4.0436356460000002</v>
      </c>
      <c r="H41" s="102">
        <v>4.0732759999999999</v>
      </c>
      <c r="I41" s="102">
        <v>3.7946329680000002</v>
      </c>
      <c r="J41" s="102">
        <v>4.1280330000000003</v>
      </c>
      <c r="K41" s="102">
        <v>4.1413733669999999</v>
      </c>
      <c r="L41" s="102">
        <v>4.1317570970000004</v>
      </c>
      <c r="M41" s="102">
        <v>4.3481722999999999</v>
      </c>
      <c r="N41" s="102">
        <v>4.1070958390000003</v>
      </c>
      <c r="O41" s="102">
        <v>4.2574607090000001</v>
      </c>
      <c r="P41" s="102">
        <v>4.5033921069999998</v>
      </c>
      <c r="Q41" s="102">
        <v>4.3362296130000004</v>
      </c>
      <c r="R41" s="102">
        <v>4.1358586659999999</v>
      </c>
      <c r="S41" s="102">
        <v>4.0267070650000001</v>
      </c>
      <c r="T41" s="102">
        <v>4.2395681339999998</v>
      </c>
      <c r="U41" s="102">
        <v>3.8777358710000001</v>
      </c>
      <c r="V41" s="102">
        <v>4.1160740970000003</v>
      </c>
      <c r="W41" s="102">
        <v>4.2479195000000001</v>
      </c>
      <c r="X41" s="102">
        <v>4.3504983230000001</v>
      </c>
      <c r="Y41" s="102">
        <v>4.2378699659999999</v>
      </c>
      <c r="Z41" s="102">
        <v>3.969330807</v>
      </c>
      <c r="AA41" s="102">
        <v>4.1580633550000003</v>
      </c>
      <c r="AB41" s="102">
        <v>4.2055319290000002</v>
      </c>
      <c r="AC41" s="102">
        <v>4.3372059030000001</v>
      </c>
      <c r="AD41" s="102">
        <v>4.0983022670000002</v>
      </c>
      <c r="AE41" s="102">
        <v>4.2152320000000003</v>
      </c>
      <c r="AF41" s="102">
        <v>4.2620159339999999</v>
      </c>
      <c r="AG41" s="102">
        <v>3.8289207099999998</v>
      </c>
      <c r="AH41" s="102">
        <v>4.333069096</v>
      </c>
      <c r="AI41" s="102">
        <v>4.1472185000000001</v>
      </c>
      <c r="AJ41" s="102">
        <v>4.3336257739999997</v>
      </c>
      <c r="AK41" s="102">
        <v>4.1926370659999996</v>
      </c>
      <c r="AL41" s="102">
        <v>3.9447493229999999</v>
      </c>
      <c r="AM41" s="102">
        <v>4.1213027420000001</v>
      </c>
      <c r="AN41" s="102">
        <v>4.2385876549999999</v>
      </c>
      <c r="AO41" s="102">
        <v>3.9696602259999998</v>
      </c>
      <c r="AP41" s="102">
        <v>4.1032079330000002</v>
      </c>
      <c r="AQ41" s="102">
        <v>4.073689516</v>
      </c>
      <c r="AR41" s="102">
        <v>3.9302415669999999</v>
      </c>
      <c r="AS41" s="102">
        <v>4.042179355</v>
      </c>
      <c r="AT41" s="102">
        <v>4.1896833549999997</v>
      </c>
      <c r="AU41" s="102">
        <v>4.0276639669999996</v>
      </c>
      <c r="AV41" s="102">
        <v>4.3704992899999997</v>
      </c>
      <c r="AW41" s="102">
        <v>3.9987103340000001</v>
      </c>
      <c r="AX41" s="102">
        <v>4.0157207420000001</v>
      </c>
      <c r="AY41" s="892">
        <v>4.2345587419999999</v>
      </c>
      <c r="AZ41" s="892">
        <v>4.2100436070000002</v>
      </c>
      <c r="BA41" s="892">
        <v>4.0959290639999999</v>
      </c>
      <c r="BB41" s="892">
        <v>4.0896555330000002</v>
      </c>
      <c r="BC41" s="892">
        <v>3.9726530000000002</v>
      </c>
      <c r="BD41" s="892">
        <v>4.0566091333000003</v>
      </c>
      <c r="BE41" s="892">
        <v>3.8573793516000001</v>
      </c>
      <c r="BF41" s="559">
        <v>4.0764149999999999</v>
      </c>
      <c r="BG41" s="559">
        <v>4.1765860000000004</v>
      </c>
      <c r="BH41" s="559">
        <v>4.3264940000000003</v>
      </c>
      <c r="BI41" s="559">
        <v>4.0472089999999996</v>
      </c>
      <c r="BJ41" s="559">
        <v>4.004645</v>
      </c>
      <c r="BK41" s="559">
        <v>4.1042290000000001</v>
      </c>
      <c r="BL41" s="559">
        <v>4.1735449999999998</v>
      </c>
      <c r="BM41" s="559">
        <v>4.1316110000000004</v>
      </c>
      <c r="BN41" s="559">
        <v>4.1107860000000001</v>
      </c>
      <c r="BO41" s="559">
        <v>4.0224209999999996</v>
      </c>
      <c r="BP41" s="559">
        <v>4.1383489999999998</v>
      </c>
      <c r="BQ41" s="559">
        <v>4.0417959999999997</v>
      </c>
      <c r="BR41" s="559">
        <v>4.1347849999999999</v>
      </c>
      <c r="BS41" s="559">
        <v>4.1812550000000002</v>
      </c>
      <c r="BT41" s="559">
        <v>4.3464489999999998</v>
      </c>
      <c r="BU41" s="559">
        <v>4.0721920000000003</v>
      </c>
      <c r="BV41" s="559">
        <v>4.0093189999999996</v>
      </c>
    </row>
    <row r="42" spans="1:74" s="239" customFormat="1" ht="11.1" customHeight="1" x14ac:dyDescent="0.2">
      <c r="A42" s="270" t="s">
        <v>245</v>
      </c>
      <c r="B42" s="818" t="s">
        <v>1114</v>
      </c>
      <c r="C42" s="341">
        <v>3.9364659999999998</v>
      </c>
      <c r="D42" s="341">
        <v>3.9684219999999999</v>
      </c>
      <c r="E42" s="341">
        <v>4.0771480000000002</v>
      </c>
      <c r="F42" s="341">
        <v>4.0483609999999999</v>
      </c>
      <c r="G42" s="341">
        <v>3.90015</v>
      </c>
      <c r="H42" s="341">
        <v>3.9457260000000001</v>
      </c>
      <c r="I42" s="341">
        <v>3.674569</v>
      </c>
      <c r="J42" s="341">
        <v>3.9843839999999999</v>
      </c>
      <c r="K42" s="341">
        <v>4.0319989999999999</v>
      </c>
      <c r="L42" s="341">
        <v>3.9673919999999998</v>
      </c>
      <c r="M42" s="341">
        <v>4.1903800000000002</v>
      </c>
      <c r="N42" s="341">
        <v>3.9501110000000001</v>
      </c>
      <c r="O42" s="341">
        <v>4.1287419999999999</v>
      </c>
      <c r="P42" s="341">
        <v>4.3648769999999999</v>
      </c>
      <c r="Q42" s="341">
        <v>4.1832260000000003</v>
      </c>
      <c r="R42" s="341">
        <v>3.9756010000000002</v>
      </c>
      <c r="S42" s="341">
        <v>3.8757510000000002</v>
      </c>
      <c r="T42" s="341">
        <v>4.0492489999999997</v>
      </c>
      <c r="U42" s="341">
        <v>3.72153</v>
      </c>
      <c r="V42" s="341">
        <v>3.9404870000000001</v>
      </c>
      <c r="W42" s="341">
        <v>4.0874629999999996</v>
      </c>
      <c r="X42" s="341">
        <v>4.1628230000000004</v>
      </c>
      <c r="Y42" s="341">
        <v>4.0594900000000003</v>
      </c>
      <c r="Z42" s="341">
        <v>3.7927200000000001</v>
      </c>
      <c r="AA42" s="341">
        <v>3.9668009999999998</v>
      </c>
      <c r="AB42" s="341">
        <v>3.9985900000000001</v>
      </c>
      <c r="AC42" s="341">
        <v>4.11348</v>
      </c>
      <c r="AD42" s="341">
        <v>3.878568</v>
      </c>
      <c r="AE42" s="341">
        <v>3.9190770000000001</v>
      </c>
      <c r="AF42" s="341">
        <v>3.9775459999999998</v>
      </c>
      <c r="AG42" s="341">
        <v>3.5832959999999998</v>
      </c>
      <c r="AH42" s="341">
        <v>4.0520769999999997</v>
      </c>
      <c r="AI42" s="341">
        <v>3.8577789999999998</v>
      </c>
      <c r="AJ42" s="341">
        <v>4.0606920000000004</v>
      </c>
      <c r="AK42" s="341">
        <v>3.9502809999999999</v>
      </c>
      <c r="AL42" s="341">
        <v>3.6433080000000002</v>
      </c>
      <c r="AM42" s="341">
        <v>3.8695349999999999</v>
      </c>
      <c r="AN42" s="341">
        <v>3.9193899999999999</v>
      </c>
      <c r="AO42" s="341">
        <v>3.6736089999999999</v>
      </c>
      <c r="AP42" s="341">
        <v>3.8005640000000001</v>
      </c>
      <c r="AQ42" s="341">
        <v>3.778975</v>
      </c>
      <c r="AR42" s="341">
        <v>3.5942020000000001</v>
      </c>
      <c r="AS42" s="341">
        <v>3.69278</v>
      </c>
      <c r="AT42" s="341">
        <v>3.8749790000000002</v>
      </c>
      <c r="AU42" s="341">
        <v>3.712313</v>
      </c>
      <c r="AV42" s="341">
        <v>4.0590669999999998</v>
      </c>
      <c r="AW42" s="341">
        <v>3.6757529999999998</v>
      </c>
      <c r="AX42" s="341">
        <v>3.7265619999999999</v>
      </c>
      <c r="AY42" s="874">
        <v>4.0643890000000003</v>
      </c>
      <c r="AZ42" s="874">
        <v>3.9966400000000002</v>
      </c>
      <c r="BA42" s="874">
        <v>3.8940049999999999</v>
      </c>
      <c r="BB42" s="874">
        <v>3.8829660000000001</v>
      </c>
      <c r="BC42" s="874">
        <v>3.7890160000000002</v>
      </c>
      <c r="BD42" s="874">
        <v>3.8544333332999998</v>
      </c>
      <c r="BE42" s="874">
        <v>3.6368064516</v>
      </c>
      <c r="BF42" s="352">
        <v>3.8389959999999999</v>
      </c>
      <c r="BG42" s="352">
        <v>3.9333680000000002</v>
      </c>
      <c r="BH42" s="352">
        <v>4.0708919999999997</v>
      </c>
      <c r="BI42" s="352">
        <v>3.7888869999999999</v>
      </c>
      <c r="BJ42" s="352">
        <v>3.7349079999999999</v>
      </c>
      <c r="BK42" s="352">
        <v>3.8753389999999999</v>
      </c>
      <c r="BL42" s="352">
        <v>3.9206699999999999</v>
      </c>
      <c r="BM42" s="352">
        <v>3.8685670000000001</v>
      </c>
      <c r="BN42" s="352">
        <v>3.8386390000000001</v>
      </c>
      <c r="BO42" s="352">
        <v>3.7350460000000001</v>
      </c>
      <c r="BP42" s="352">
        <v>3.8471229999999998</v>
      </c>
      <c r="BQ42" s="352">
        <v>3.7526039999999998</v>
      </c>
      <c r="BR42" s="352">
        <v>3.8451550000000001</v>
      </c>
      <c r="BS42" s="352">
        <v>3.8968289999999999</v>
      </c>
      <c r="BT42" s="352">
        <v>4.0615819999999996</v>
      </c>
      <c r="BU42" s="352">
        <v>3.7930860000000002</v>
      </c>
      <c r="BV42" s="352">
        <v>3.7231429999999999</v>
      </c>
    </row>
    <row r="43" spans="1:74" s="239" customFormat="1" ht="11.1" customHeight="1" x14ac:dyDescent="0.2">
      <c r="A43" s="270" t="s">
        <v>1528</v>
      </c>
      <c r="B43" s="819" t="s">
        <v>1501</v>
      </c>
      <c r="C43" s="341">
        <v>3.8849490000000002</v>
      </c>
      <c r="D43" s="341">
        <v>3.9156719999999998</v>
      </c>
      <c r="E43" s="341">
        <v>4.0169860000000002</v>
      </c>
      <c r="F43" s="341">
        <v>3.9835609999999999</v>
      </c>
      <c r="G43" s="341">
        <v>3.8412790000000001</v>
      </c>
      <c r="H43" s="341">
        <v>3.88456</v>
      </c>
      <c r="I43" s="341">
        <v>3.6157620000000001</v>
      </c>
      <c r="J43" s="341">
        <v>3.9258030000000002</v>
      </c>
      <c r="K43" s="341">
        <v>3.9670320000000001</v>
      </c>
      <c r="L43" s="341">
        <v>3.9144559999999999</v>
      </c>
      <c r="M43" s="341">
        <v>4.1359130000000004</v>
      </c>
      <c r="N43" s="341">
        <v>3.8944329999999998</v>
      </c>
      <c r="O43" s="341">
        <v>4.0772250000000003</v>
      </c>
      <c r="P43" s="341">
        <v>4.310162</v>
      </c>
      <c r="Q43" s="341">
        <v>4.1238070000000002</v>
      </c>
      <c r="R43" s="341">
        <v>3.9159009999999999</v>
      </c>
      <c r="S43" s="341">
        <v>3.8174610000000002</v>
      </c>
      <c r="T43" s="341">
        <v>3.9904489999999999</v>
      </c>
      <c r="U43" s="341">
        <v>3.6653039999999999</v>
      </c>
      <c r="V43" s="341">
        <v>3.8821319999999999</v>
      </c>
      <c r="W43" s="341">
        <v>4.0268629999999996</v>
      </c>
      <c r="X43" s="341">
        <v>4.1063070000000002</v>
      </c>
      <c r="Y43" s="341">
        <v>4.0031559999999997</v>
      </c>
      <c r="Z43" s="341">
        <v>3.7387199999999998</v>
      </c>
      <c r="AA43" s="341">
        <v>3.9129299999999998</v>
      </c>
      <c r="AB43" s="341">
        <v>3.938733</v>
      </c>
      <c r="AC43" s="341">
        <v>4.0510279999999996</v>
      </c>
      <c r="AD43" s="341">
        <v>3.8202020000000001</v>
      </c>
      <c r="AE43" s="341">
        <v>3.8551739999999999</v>
      </c>
      <c r="AF43" s="341">
        <v>3.9095789999999999</v>
      </c>
      <c r="AG43" s="341">
        <v>3.5300699999999998</v>
      </c>
      <c r="AH43" s="341">
        <v>3.9862709999999999</v>
      </c>
      <c r="AI43" s="341">
        <v>3.7972790000000001</v>
      </c>
      <c r="AJ43" s="341">
        <v>4.0044009999999997</v>
      </c>
      <c r="AK43" s="341">
        <v>3.8981479999999999</v>
      </c>
      <c r="AL43" s="341">
        <v>3.5955010000000001</v>
      </c>
      <c r="AM43" s="341">
        <v>3.820986</v>
      </c>
      <c r="AN43" s="341">
        <v>3.8695970000000002</v>
      </c>
      <c r="AO43" s="341">
        <v>3.622706</v>
      </c>
      <c r="AP43" s="341">
        <v>3.7361970000000002</v>
      </c>
      <c r="AQ43" s="341">
        <v>3.721136</v>
      </c>
      <c r="AR43" s="341">
        <v>3.5344350000000002</v>
      </c>
      <c r="AS43" s="341">
        <v>3.6344569999999998</v>
      </c>
      <c r="AT43" s="341">
        <v>3.8163659999999999</v>
      </c>
      <c r="AU43" s="341">
        <v>3.6569799999999999</v>
      </c>
      <c r="AV43" s="341">
        <v>4.0033250000000002</v>
      </c>
      <c r="AW43" s="341">
        <v>3.62622</v>
      </c>
      <c r="AX43" s="341">
        <v>3.6773039999999999</v>
      </c>
      <c r="AY43" s="874">
        <v>4.0163890000000002</v>
      </c>
      <c r="AZ43" s="874">
        <v>3.9531399999999999</v>
      </c>
      <c r="BA43" s="874">
        <v>3.8524560000000001</v>
      </c>
      <c r="BB43" s="874">
        <v>3.837799</v>
      </c>
      <c r="BC43" s="874">
        <v>3.7443059999999999</v>
      </c>
      <c r="BD43" s="874">
        <v>3.8051489332999999</v>
      </c>
      <c r="BE43" s="874">
        <v>3.5883170515999998</v>
      </c>
      <c r="BF43" s="352">
        <v>3.785682</v>
      </c>
      <c r="BG43" s="352">
        <v>3.8804979999999998</v>
      </c>
      <c r="BH43" s="352">
        <v>4.022354</v>
      </c>
      <c r="BI43" s="352">
        <v>3.74336</v>
      </c>
      <c r="BJ43" s="352">
        <v>3.6906919999999999</v>
      </c>
      <c r="BK43" s="352">
        <v>3.8300079999999999</v>
      </c>
      <c r="BL43" s="352">
        <v>3.874924</v>
      </c>
      <c r="BM43" s="352">
        <v>3.8195860000000001</v>
      </c>
      <c r="BN43" s="352">
        <v>3.7860499999999999</v>
      </c>
      <c r="BO43" s="352">
        <v>3.682604</v>
      </c>
      <c r="BP43" s="352">
        <v>3.790835</v>
      </c>
      <c r="BQ43" s="352">
        <v>3.7005919999999999</v>
      </c>
      <c r="BR43" s="352">
        <v>3.7878590000000001</v>
      </c>
      <c r="BS43" s="352">
        <v>3.8398500000000002</v>
      </c>
      <c r="BT43" s="352">
        <v>4.0097050000000003</v>
      </c>
      <c r="BU43" s="352">
        <v>3.7453729999999998</v>
      </c>
      <c r="BV43" s="352">
        <v>3.6778089999999999</v>
      </c>
    </row>
    <row r="44" spans="1:74" s="239" customFormat="1" ht="11.1" customHeight="1" x14ac:dyDescent="0.2">
      <c r="A44" s="270" t="s">
        <v>1490</v>
      </c>
      <c r="B44" s="550" t="s">
        <v>1543</v>
      </c>
      <c r="C44" s="341">
        <v>4.5323000000000002E-2</v>
      </c>
      <c r="D44" s="341">
        <v>4.4035999999999999E-2</v>
      </c>
      <c r="E44" s="341">
        <v>5.0709999999999998E-2</v>
      </c>
      <c r="F44" s="341">
        <v>5.6333000000000001E-2</v>
      </c>
      <c r="G44" s="341">
        <v>4.9515999999999998E-2</v>
      </c>
      <c r="H44" s="341">
        <v>4.9333000000000002E-2</v>
      </c>
      <c r="I44" s="341">
        <v>4.5838999999999998E-2</v>
      </c>
      <c r="J44" s="341">
        <v>4.7097E-2</v>
      </c>
      <c r="K44" s="341">
        <v>5.04E-2</v>
      </c>
      <c r="L44" s="341">
        <v>4.3226000000000001E-2</v>
      </c>
      <c r="M44" s="341">
        <v>4.3367000000000003E-2</v>
      </c>
      <c r="N44" s="341">
        <v>4.2742000000000002E-2</v>
      </c>
      <c r="O44" s="341">
        <v>3.9194E-2</v>
      </c>
      <c r="P44" s="341">
        <v>4.3535999999999998E-2</v>
      </c>
      <c r="Q44" s="341">
        <v>4.829E-2</v>
      </c>
      <c r="R44" s="341">
        <v>4.7867E-2</v>
      </c>
      <c r="S44" s="341">
        <v>4.8645000000000001E-2</v>
      </c>
      <c r="T44" s="341">
        <v>4.5967000000000001E-2</v>
      </c>
      <c r="U44" s="341">
        <v>4.3936000000000003E-2</v>
      </c>
      <c r="V44" s="341">
        <v>4.6096999999999999E-2</v>
      </c>
      <c r="W44" s="341">
        <v>4.6233000000000003E-2</v>
      </c>
      <c r="X44" s="341">
        <v>4.3226000000000001E-2</v>
      </c>
      <c r="Y44" s="341">
        <v>4.1266999999999998E-2</v>
      </c>
      <c r="Z44" s="341">
        <v>4.129E-2</v>
      </c>
      <c r="AA44" s="341">
        <v>4.1452000000000003E-2</v>
      </c>
      <c r="AB44" s="341">
        <v>4.4821E-2</v>
      </c>
      <c r="AC44" s="341">
        <v>4.7258000000000001E-2</v>
      </c>
      <c r="AD44" s="341">
        <v>4.9033E-2</v>
      </c>
      <c r="AE44" s="341">
        <v>5.0871E-2</v>
      </c>
      <c r="AF44" s="341">
        <v>4.9099999999999998E-2</v>
      </c>
      <c r="AG44" s="341">
        <v>4.5644999999999998E-2</v>
      </c>
      <c r="AH44" s="341">
        <v>4.8258000000000002E-2</v>
      </c>
      <c r="AI44" s="341">
        <v>4.8333000000000001E-2</v>
      </c>
      <c r="AJ44" s="341">
        <v>4.7194E-2</v>
      </c>
      <c r="AK44" s="341">
        <v>4.4999999999999998E-2</v>
      </c>
      <c r="AL44" s="341">
        <v>4.1194000000000001E-2</v>
      </c>
      <c r="AM44" s="341">
        <v>4.1452000000000003E-2</v>
      </c>
      <c r="AN44" s="341">
        <v>4.3621E-2</v>
      </c>
      <c r="AO44" s="341">
        <v>4.2418999999999998E-2</v>
      </c>
      <c r="AP44" s="341">
        <v>5.8700000000000002E-2</v>
      </c>
      <c r="AQ44" s="341">
        <v>4.8613000000000003E-2</v>
      </c>
      <c r="AR44" s="341">
        <v>4.7600000000000003E-2</v>
      </c>
      <c r="AS44" s="341">
        <v>4.3709999999999999E-2</v>
      </c>
      <c r="AT44" s="341">
        <v>4.6032000000000003E-2</v>
      </c>
      <c r="AU44" s="341">
        <v>4.2000000000000003E-2</v>
      </c>
      <c r="AV44" s="341">
        <v>4.0742E-2</v>
      </c>
      <c r="AW44" s="341">
        <v>3.49E-2</v>
      </c>
      <c r="AX44" s="341">
        <v>3.7096999999999998E-2</v>
      </c>
      <c r="AY44" s="874">
        <v>3.4870999999999999E-2</v>
      </c>
      <c r="AZ44" s="874">
        <v>3.2178999999999999E-2</v>
      </c>
      <c r="BA44" s="874">
        <v>3.0096999999999999E-2</v>
      </c>
      <c r="BB44" s="874">
        <v>3.4367000000000002E-2</v>
      </c>
      <c r="BC44" s="874">
        <v>3.3903000000000003E-2</v>
      </c>
      <c r="BD44" s="874">
        <v>3.4669600000000002E-2</v>
      </c>
      <c r="BE44" s="874">
        <v>3.6998000000000003E-2</v>
      </c>
      <c r="BF44" s="352">
        <v>3.9185699999999997E-2</v>
      </c>
      <c r="BG44" s="352">
        <v>3.95818E-2</v>
      </c>
      <c r="BH44" s="352">
        <v>3.60761E-2</v>
      </c>
      <c r="BI44" s="352">
        <v>3.3249399999999998E-2</v>
      </c>
      <c r="BJ44" s="352">
        <v>3.37217E-2</v>
      </c>
      <c r="BK44" s="352">
        <v>3.4348799999999999E-2</v>
      </c>
      <c r="BL44" s="352">
        <v>3.4929700000000001E-2</v>
      </c>
      <c r="BM44" s="352">
        <v>3.7463099999999999E-2</v>
      </c>
      <c r="BN44" s="352">
        <v>4.32004E-2</v>
      </c>
      <c r="BO44" s="352">
        <v>4.1773100000000001E-2</v>
      </c>
      <c r="BP44" s="352">
        <v>4.1651000000000001E-2</v>
      </c>
      <c r="BQ44" s="352">
        <v>4.0511499999999999E-2</v>
      </c>
      <c r="BR44" s="352">
        <v>4.3164300000000003E-2</v>
      </c>
      <c r="BS44" s="352">
        <v>4.3689100000000002E-2</v>
      </c>
      <c r="BT44" s="352">
        <v>3.9414600000000001E-2</v>
      </c>
      <c r="BU44" s="352">
        <v>3.5434800000000002E-2</v>
      </c>
      <c r="BV44" s="352">
        <v>3.4839500000000002E-2</v>
      </c>
    </row>
    <row r="45" spans="1:74" s="239" customFormat="1" ht="11.1" customHeight="1" x14ac:dyDescent="0.2">
      <c r="A45" s="269" t="s">
        <v>1491</v>
      </c>
      <c r="B45" s="550" t="s">
        <v>1516</v>
      </c>
      <c r="C45" s="341">
        <v>6.1939999999999999E-3</v>
      </c>
      <c r="D45" s="341">
        <v>8.7139999999999995E-3</v>
      </c>
      <c r="E45" s="341">
        <v>9.4520000000000003E-3</v>
      </c>
      <c r="F45" s="341">
        <v>8.4670000000000006E-3</v>
      </c>
      <c r="G45" s="341">
        <v>9.3550000000000005E-3</v>
      </c>
      <c r="H45" s="341">
        <v>1.1833E-2</v>
      </c>
      <c r="I45" s="341">
        <v>1.2968E-2</v>
      </c>
      <c r="J45" s="341">
        <v>1.1483999999999999E-2</v>
      </c>
      <c r="K45" s="341">
        <v>1.4567E-2</v>
      </c>
      <c r="L45" s="341">
        <v>9.7099999999999999E-3</v>
      </c>
      <c r="M45" s="341">
        <v>1.11E-2</v>
      </c>
      <c r="N45" s="341">
        <v>1.2936E-2</v>
      </c>
      <c r="O45" s="341">
        <v>1.2323000000000001E-2</v>
      </c>
      <c r="P45" s="341">
        <v>1.1179E-2</v>
      </c>
      <c r="Q45" s="341">
        <v>1.1129E-2</v>
      </c>
      <c r="R45" s="341">
        <v>1.1833E-2</v>
      </c>
      <c r="S45" s="341">
        <v>9.6450000000000008E-3</v>
      </c>
      <c r="T45" s="341">
        <v>1.2833000000000001E-2</v>
      </c>
      <c r="U45" s="341">
        <v>1.2290000000000001E-2</v>
      </c>
      <c r="V45" s="341">
        <v>1.2258E-2</v>
      </c>
      <c r="W45" s="341">
        <v>1.4367E-2</v>
      </c>
      <c r="X45" s="341">
        <v>1.329E-2</v>
      </c>
      <c r="Y45" s="341">
        <v>1.5067000000000001E-2</v>
      </c>
      <c r="Z45" s="341">
        <v>1.2710000000000001E-2</v>
      </c>
      <c r="AA45" s="341">
        <v>1.2418999999999999E-2</v>
      </c>
      <c r="AB45" s="341">
        <v>1.5036000000000001E-2</v>
      </c>
      <c r="AC45" s="341">
        <v>1.5193999999999999E-2</v>
      </c>
      <c r="AD45" s="341">
        <v>9.3329999999999993E-3</v>
      </c>
      <c r="AE45" s="341">
        <v>1.3032E-2</v>
      </c>
      <c r="AF45" s="341">
        <v>1.8866999999999998E-2</v>
      </c>
      <c r="AG45" s="341">
        <v>7.5810000000000001E-3</v>
      </c>
      <c r="AH45" s="341">
        <v>1.7548000000000001E-2</v>
      </c>
      <c r="AI45" s="341">
        <v>1.2167000000000001E-2</v>
      </c>
      <c r="AJ45" s="341">
        <v>9.0969999999999992E-3</v>
      </c>
      <c r="AK45" s="341">
        <v>7.1329999999999996E-3</v>
      </c>
      <c r="AL45" s="341">
        <v>6.613E-3</v>
      </c>
      <c r="AM45" s="341">
        <v>7.097E-3</v>
      </c>
      <c r="AN45" s="341">
        <v>6.1720000000000004E-3</v>
      </c>
      <c r="AO45" s="341">
        <v>8.4840000000000002E-3</v>
      </c>
      <c r="AP45" s="341">
        <v>5.6670000000000002E-3</v>
      </c>
      <c r="AQ45" s="341">
        <v>9.2259999999999998E-3</v>
      </c>
      <c r="AR45" s="341">
        <v>1.2167000000000001E-2</v>
      </c>
      <c r="AS45" s="341">
        <v>1.4612999999999999E-2</v>
      </c>
      <c r="AT45" s="341">
        <v>1.2581E-2</v>
      </c>
      <c r="AU45" s="341">
        <v>1.3332999999999999E-2</v>
      </c>
      <c r="AV45" s="341">
        <v>1.4999999999999999E-2</v>
      </c>
      <c r="AW45" s="341">
        <v>1.4633E-2</v>
      </c>
      <c r="AX45" s="341">
        <v>1.2161E-2</v>
      </c>
      <c r="AY45" s="874">
        <v>1.3129E-2</v>
      </c>
      <c r="AZ45" s="874">
        <v>1.1320999999999999E-2</v>
      </c>
      <c r="BA45" s="874">
        <v>1.1452E-2</v>
      </c>
      <c r="BB45" s="874">
        <v>1.0800000000000001E-2</v>
      </c>
      <c r="BC45" s="874">
        <v>1.0807000000000001E-2</v>
      </c>
      <c r="BD45" s="874">
        <v>1.4614800000000001E-2</v>
      </c>
      <c r="BE45" s="874">
        <v>1.1491400000000001E-2</v>
      </c>
      <c r="BF45" s="352">
        <v>1.4127600000000001E-2</v>
      </c>
      <c r="BG45" s="352">
        <v>1.3288400000000001E-2</v>
      </c>
      <c r="BH45" s="352">
        <v>1.24621E-2</v>
      </c>
      <c r="BI45" s="352">
        <v>1.22776E-2</v>
      </c>
      <c r="BJ45" s="352">
        <v>1.04946E-2</v>
      </c>
      <c r="BK45" s="352">
        <v>1.0982199999999999E-2</v>
      </c>
      <c r="BL45" s="352">
        <v>1.08164E-2</v>
      </c>
      <c r="BM45" s="352">
        <v>1.1517700000000001E-2</v>
      </c>
      <c r="BN45" s="352">
        <v>9.3882099999999993E-3</v>
      </c>
      <c r="BO45" s="352">
        <v>1.0669E-2</v>
      </c>
      <c r="BP45" s="352">
        <v>1.46371E-2</v>
      </c>
      <c r="BQ45" s="352">
        <v>1.15009E-2</v>
      </c>
      <c r="BR45" s="352">
        <v>1.4131700000000001E-2</v>
      </c>
      <c r="BS45" s="352">
        <v>1.3290099999999999E-2</v>
      </c>
      <c r="BT45" s="352">
        <v>1.24628E-2</v>
      </c>
      <c r="BU45" s="352">
        <v>1.22779E-2</v>
      </c>
      <c r="BV45" s="352">
        <v>1.04948E-2</v>
      </c>
    </row>
    <row r="46" spans="1:74" ht="11.1" customHeight="1" x14ac:dyDescent="0.2">
      <c r="A46" s="270" t="s">
        <v>1494</v>
      </c>
      <c r="B46" s="545" t="s">
        <v>1544</v>
      </c>
      <c r="C46" s="341">
        <v>3.5296096999999999E-2</v>
      </c>
      <c r="D46" s="341">
        <v>6.7038500000000001E-2</v>
      </c>
      <c r="E46" s="341">
        <v>6.4930322999999998E-2</v>
      </c>
      <c r="F46" s="341">
        <v>6.1539299999999998E-2</v>
      </c>
      <c r="G46" s="341">
        <v>6.8793194000000002E-2</v>
      </c>
      <c r="H46" s="341">
        <v>5.9324500000000002E-2</v>
      </c>
      <c r="I46" s="341">
        <v>6.6092741999999996E-2</v>
      </c>
      <c r="J46" s="341">
        <v>6.9870839000000004E-2</v>
      </c>
      <c r="K46" s="341">
        <v>5.8542667E-2</v>
      </c>
      <c r="L46" s="341">
        <v>7.3632452000000001E-2</v>
      </c>
      <c r="M46" s="341">
        <v>7.1518999999999999E-2</v>
      </c>
      <c r="N46" s="341">
        <v>7.4218967999999996E-2</v>
      </c>
      <c r="O46" s="341">
        <v>4.7252935000000003E-2</v>
      </c>
      <c r="P46" s="341">
        <v>5.6115249999999998E-2</v>
      </c>
      <c r="Q46" s="341">
        <v>6.1110548000000001E-2</v>
      </c>
      <c r="R46" s="341">
        <v>7.0016732999999998E-2</v>
      </c>
      <c r="S46" s="341">
        <v>5.5563967999999998E-2</v>
      </c>
      <c r="T46" s="341">
        <v>6.9290867000000006E-2</v>
      </c>
      <c r="U46" s="341">
        <v>6.2947258000000006E-2</v>
      </c>
      <c r="V46" s="341">
        <v>6.3747129E-2</v>
      </c>
      <c r="W46" s="341">
        <v>5.9835233000000002E-2</v>
      </c>
      <c r="X46" s="341">
        <v>7.2154968E-2</v>
      </c>
      <c r="Y46" s="341">
        <v>8.3285632999999998E-2</v>
      </c>
      <c r="Z46" s="341">
        <v>6.1228097000000002E-2</v>
      </c>
      <c r="AA46" s="341">
        <v>6.3289322999999995E-2</v>
      </c>
      <c r="AB46" s="341">
        <v>6.7970286000000005E-2</v>
      </c>
      <c r="AC46" s="341">
        <v>7.2891774000000006E-2</v>
      </c>
      <c r="AD46" s="341">
        <v>5.7962867000000001E-2</v>
      </c>
      <c r="AE46" s="341">
        <v>8.5550097000000005E-2</v>
      </c>
      <c r="AF46" s="341">
        <v>9.2722166999999994E-2</v>
      </c>
      <c r="AG46" s="341">
        <v>8.0204387000000002E-2</v>
      </c>
      <c r="AH46" s="341">
        <v>8.1343289999999999E-2</v>
      </c>
      <c r="AI46" s="341">
        <v>9.5058000000000004E-2</v>
      </c>
      <c r="AJ46" s="341">
        <v>8.7795677000000003E-2</v>
      </c>
      <c r="AK46" s="341">
        <v>8.6964932999999994E-2</v>
      </c>
      <c r="AL46" s="341">
        <v>8.0321096999999994E-2</v>
      </c>
      <c r="AM46" s="341">
        <v>7.8138322999999996E-2</v>
      </c>
      <c r="AN46" s="341">
        <v>9.3915378999999993E-2</v>
      </c>
      <c r="AO46" s="341">
        <v>7.7726386999999994E-2</v>
      </c>
      <c r="AP46" s="341">
        <v>8.1014000000000003E-2</v>
      </c>
      <c r="AQ46" s="341">
        <v>8.0684871000000005E-2</v>
      </c>
      <c r="AR46" s="341">
        <v>8.8018100000000002E-2</v>
      </c>
      <c r="AS46" s="341">
        <v>7.8988742000000001E-2</v>
      </c>
      <c r="AT46" s="341">
        <v>7.0891613000000006E-2</v>
      </c>
      <c r="AU46" s="341">
        <v>7.5249999999999997E-2</v>
      </c>
      <c r="AV46" s="341">
        <v>7.9689870999999995E-2</v>
      </c>
      <c r="AW46" s="341">
        <v>8.2771067000000004E-2</v>
      </c>
      <c r="AX46" s="341">
        <v>8.4478194000000006E-2</v>
      </c>
      <c r="AY46" s="874">
        <v>3.7384451999999999E-2</v>
      </c>
      <c r="AZ46" s="874">
        <v>4.2425821000000002E-2</v>
      </c>
      <c r="BA46" s="874">
        <v>4.5583774000000001E-2</v>
      </c>
      <c r="BB46" s="874">
        <v>4.8002900000000001E-2</v>
      </c>
      <c r="BC46" s="874">
        <v>4.2980999999999998E-2</v>
      </c>
      <c r="BD46" s="874">
        <v>4.6937699999999999E-2</v>
      </c>
      <c r="BE46" s="874">
        <v>5.1932600000000002E-2</v>
      </c>
      <c r="BF46" s="352">
        <v>5.5358299999999999E-2</v>
      </c>
      <c r="BG46" s="352">
        <v>5.3420000000000002E-2</v>
      </c>
      <c r="BH46" s="352">
        <v>6.0840400000000003E-2</v>
      </c>
      <c r="BI46" s="352">
        <v>6.1083100000000001E-2</v>
      </c>
      <c r="BJ46" s="352">
        <v>6.2579499999999996E-2</v>
      </c>
      <c r="BK46" s="352">
        <v>3.9428100000000001E-2</v>
      </c>
      <c r="BL46" s="352">
        <v>4.55126E-2</v>
      </c>
      <c r="BM46" s="352">
        <v>5.2146100000000001E-2</v>
      </c>
      <c r="BN46" s="352">
        <v>5.3063899999999997E-2</v>
      </c>
      <c r="BO46" s="352">
        <v>6.3535400000000006E-2</v>
      </c>
      <c r="BP46" s="352">
        <v>6.7413899999999999E-2</v>
      </c>
      <c r="BQ46" s="352">
        <v>6.6970799999999997E-2</v>
      </c>
      <c r="BR46" s="352">
        <v>6.6959099999999994E-2</v>
      </c>
      <c r="BS46" s="352">
        <v>6.37157E-2</v>
      </c>
      <c r="BT46" s="352">
        <v>6.5033199999999999E-2</v>
      </c>
      <c r="BU46" s="352">
        <v>6.07211E-2</v>
      </c>
      <c r="BV46" s="352">
        <v>6.0109299999999997E-2</v>
      </c>
    </row>
    <row r="47" spans="1:74" ht="11.1" customHeight="1" x14ac:dyDescent="0.2">
      <c r="A47" s="270" t="s">
        <v>1496</v>
      </c>
      <c r="B47" s="545" t="s">
        <v>1545</v>
      </c>
      <c r="C47" s="341">
        <v>5.0592580999999998E-2</v>
      </c>
      <c r="D47" s="341">
        <v>5.3557678999999997E-2</v>
      </c>
      <c r="E47" s="341">
        <v>6.3475871000000003E-2</v>
      </c>
      <c r="F47" s="341">
        <v>6.8975067000000001E-2</v>
      </c>
      <c r="G47" s="341">
        <v>7.4692452000000006E-2</v>
      </c>
      <c r="H47" s="341">
        <v>6.8225499999999994E-2</v>
      </c>
      <c r="I47" s="341">
        <v>5.3971225999999997E-2</v>
      </c>
      <c r="J47" s="341">
        <v>7.3778160999999995E-2</v>
      </c>
      <c r="K47" s="341">
        <v>5.08317E-2</v>
      </c>
      <c r="L47" s="341">
        <v>9.0732645000000001E-2</v>
      </c>
      <c r="M47" s="341">
        <v>8.6273299999999997E-2</v>
      </c>
      <c r="N47" s="341">
        <v>8.2765871000000005E-2</v>
      </c>
      <c r="O47" s="341">
        <v>8.1465774000000005E-2</v>
      </c>
      <c r="P47" s="341">
        <v>8.2399857000000007E-2</v>
      </c>
      <c r="Q47" s="341">
        <v>9.1893064999999996E-2</v>
      </c>
      <c r="R47" s="341">
        <v>9.0240932999999995E-2</v>
      </c>
      <c r="S47" s="341">
        <v>9.5392096999999995E-2</v>
      </c>
      <c r="T47" s="341">
        <v>0.12102826699999999</v>
      </c>
      <c r="U47" s="341">
        <v>9.3258613000000004E-2</v>
      </c>
      <c r="V47" s="341">
        <v>0.111839968</v>
      </c>
      <c r="W47" s="341">
        <v>0.100621267</v>
      </c>
      <c r="X47" s="341">
        <v>0.11552035500000001</v>
      </c>
      <c r="Y47" s="341">
        <v>9.5094333000000003E-2</v>
      </c>
      <c r="Z47" s="341">
        <v>0.11538271</v>
      </c>
      <c r="AA47" s="341">
        <v>0.12797303199999999</v>
      </c>
      <c r="AB47" s="341">
        <v>0.13897164300000001</v>
      </c>
      <c r="AC47" s="341">
        <v>0.15083412900000001</v>
      </c>
      <c r="AD47" s="341">
        <v>0.16177140000000001</v>
      </c>
      <c r="AE47" s="341">
        <v>0.21060490300000001</v>
      </c>
      <c r="AF47" s="341">
        <v>0.19174776700000001</v>
      </c>
      <c r="AG47" s="341">
        <v>0.16542032300000001</v>
      </c>
      <c r="AH47" s="341">
        <v>0.19964880600000001</v>
      </c>
      <c r="AI47" s="341">
        <v>0.19438150000000001</v>
      </c>
      <c r="AJ47" s="341">
        <v>0.185138097</v>
      </c>
      <c r="AK47" s="341">
        <v>0.15539113299999999</v>
      </c>
      <c r="AL47" s="341">
        <v>0.221120226</v>
      </c>
      <c r="AM47" s="341">
        <v>0.17362941900000001</v>
      </c>
      <c r="AN47" s="341">
        <v>0.225282276</v>
      </c>
      <c r="AO47" s="341">
        <v>0.21832483899999999</v>
      </c>
      <c r="AP47" s="341">
        <v>0.221629933</v>
      </c>
      <c r="AQ47" s="341">
        <v>0.21402964499999999</v>
      </c>
      <c r="AR47" s="341">
        <v>0.248021467</v>
      </c>
      <c r="AS47" s="341">
        <v>0.27041061300000002</v>
      </c>
      <c r="AT47" s="341">
        <v>0.243812742</v>
      </c>
      <c r="AU47" s="341">
        <v>0.240100967</v>
      </c>
      <c r="AV47" s="341">
        <v>0.23174241900000001</v>
      </c>
      <c r="AW47" s="341">
        <v>0.24018626700000001</v>
      </c>
      <c r="AX47" s="341">
        <v>0.20468054799999999</v>
      </c>
      <c r="AY47" s="874">
        <v>0.13278529</v>
      </c>
      <c r="AZ47" s="874">
        <v>0.17097778599999999</v>
      </c>
      <c r="BA47" s="874">
        <v>0.15634028999999999</v>
      </c>
      <c r="BB47" s="874">
        <v>0.15868663299999999</v>
      </c>
      <c r="BC47" s="874">
        <v>0.140656</v>
      </c>
      <c r="BD47" s="874">
        <v>0.15523809999999999</v>
      </c>
      <c r="BE47" s="874">
        <v>0.16864029999999999</v>
      </c>
      <c r="BF47" s="352">
        <v>0.1820611</v>
      </c>
      <c r="BG47" s="352">
        <v>0.18979789999999999</v>
      </c>
      <c r="BH47" s="352">
        <v>0.19476160000000001</v>
      </c>
      <c r="BI47" s="352">
        <v>0.19723950000000001</v>
      </c>
      <c r="BJ47" s="352">
        <v>0.2071578</v>
      </c>
      <c r="BK47" s="352">
        <v>0.1894614</v>
      </c>
      <c r="BL47" s="352">
        <v>0.20736309999999999</v>
      </c>
      <c r="BM47" s="352">
        <v>0.21089769999999999</v>
      </c>
      <c r="BN47" s="352">
        <v>0.21908330000000001</v>
      </c>
      <c r="BO47" s="352">
        <v>0.22383900000000001</v>
      </c>
      <c r="BP47" s="352">
        <v>0.22381239999999999</v>
      </c>
      <c r="BQ47" s="352">
        <v>0.22222069999999999</v>
      </c>
      <c r="BR47" s="352">
        <v>0.2226709</v>
      </c>
      <c r="BS47" s="352">
        <v>0.22070980000000001</v>
      </c>
      <c r="BT47" s="352">
        <v>0.21983369999999999</v>
      </c>
      <c r="BU47" s="352">
        <v>0.21838579999999999</v>
      </c>
      <c r="BV47" s="352">
        <v>0.22606660000000001</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874"/>
      <c r="AZ48" s="874"/>
      <c r="BA48" s="874"/>
      <c r="BB48" s="874"/>
      <c r="BC48" s="874"/>
      <c r="BD48" s="874"/>
      <c r="BE48" s="874"/>
      <c r="BF48" s="352"/>
      <c r="BG48" s="352"/>
      <c r="BH48" s="352"/>
      <c r="BI48" s="352"/>
      <c r="BJ48" s="352"/>
      <c r="BK48" s="352"/>
      <c r="BL48" s="352"/>
      <c r="BM48" s="352"/>
      <c r="BN48" s="352"/>
      <c r="BO48" s="352"/>
      <c r="BP48" s="352"/>
      <c r="BQ48" s="352"/>
      <c r="BR48" s="352"/>
      <c r="BS48" s="352"/>
      <c r="BT48" s="352"/>
      <c r="BU48" s="352"/>
      <c r="BV48" s="352"/>
    </row>
    <row r="49" spans="1:74" ht="11.1" customHeight="1" x14ac:dyDescent="0.2">
      <c r="A49" s="548"/>
      <c r="B49" s="31" t="s">
        <v>1122</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874"/>
      <c r="AZ49" s="874"/>
      <c r="BA49" s="874"/>
      <c r="BB49" s="874"/>
      <c r="BC49" s="874"/>
      <c r="BD49" s="874"/>
      <c r="BE49" s="874"/>
      <c r="BF49" s="352"/>
      <c r="BG49" s="352"/>
      <c r="BH49" s="352"/>
      <c r="BI49" s="352"/>
      <c r="BJ49" s="352"/>
      <c r="BK49" s="352"/>
      <c r="BL49" s="352"/>
      <c r="BM49" s="352"/>
      <c r="BN49" s="352"/>
      <c r="BO49" s="352"/>
      <c r="BP49" s="352"/>
      <c r="BQ49" s="352"/>
      <c r="BR49" s="352"/>
      <c r="BS49" s="352"/>
      <c r="BT49" s="352"/>
      <c r="BU49" s="352"/>
      <c r="BV49" s="352"/>
    </row>
    <row r="50" spans="1:74" s="273" customFormat="1" ht="11.1" customHeight="1" x14ac:dyDescent="0.2">
      <c r="A50" s="548" t="s">
        <v>1529</v>
      </c>
      <c r="B50" s="544" t="s">
        <v>1502</v>
      </c>
      <c r="C50" s="102">
        <v>32.545941999999997</v>
      </c>
      <c r="D50" s="102">
        <v>31.031336</v>
      </c>
      <c r="E50" s="102">
        <v>29.250745999999999</v>
      </c>
      <c r="F50" s="102">
        <v>28.574414000000001</v>
      </c>
      <c r="G50" s="102">
        <v>27.739853</v>
      </c>
      <c r="H50" s="102">
        <v>27.721668999999999</v>
      </c>
      <c r="I50" s="102">
        <v>28.725027000000001</v>
      </c>
      <c r="J50" s="102">
        <v>26.625188999999999</v>
      </c>
      <c r="K50" s="102">
        <v>25.710550000000001</v>
      </c>
      <c r="L50" s="102">
        <v>25.379110000000001</v>
      </c>
      <c r="M50" s="102">
        <v>26.425035000000001</v>
      </c>
      <c r="N50" s="102">
        <v>28.658791999999998</v>
      </c>
      <c r="O50" s="102">
        <v>33.338335999999998</v>
      </c>
      <c r="P50" s="102">
        <v>34.017051000000002</v>
      </c>
      <c r="Q50" s="102">
        <v>34.389493000000002</v>
      </c>
      <c r="R50" s="102">
        <v>31.626783</v>
      </c>
      <c r="S50" s="102">
        <v>30.755503000000001</v>
      </c>
      <c r="T50" s="102">
        <v>29.721236999999999</v>
      </c>
      <c r="U50" s="102">
        <v>30.775912000000002</v>
      </c>
      <c r="V50" s="102">
        <v>29.135491999999999</v>
      </c>
      <c r="W50" s="102">
        <v>27.240168000000001</v>
      </c>
      <c r="X50" s="102">
        <v>27.023629</v>
      </c>
      <c r="Y50" s="102">
        <v>30.138193999999999</v>
      </c>
      <c r="Z50" s="102">
        <v>31.54045</v>
      </c>
      <c r="AA50" s="102">
        <v>33.565894999999998</v>
      </c>
      <c r="AB50" s="102">
        <v>35.204247000000002</v>
      </c>
      <c r="AC50" s="102">
        <v>34.473989000000003</v>
      </c>
      <c r="AD50" s="102">
        <v>33.575620999999998</v>
      </c>
      <c r="AE50" s="102">
        <v>31.574307999999998</v>
      </c>
      <c r="AF50" s="102">
        <v>30.177724999999999</v>
      </c>
      <c r="AG50" s="102">
        <v>31.084638000000002</v>
      </c>
      <c r="AH50" s="102">
        <v>29.80857</v>
      </c>
      <c r="AI50" s="102">
        <v>30.305831999999999</v>
      </c>
      <c r="AJ50" s="102">
        <v>28.708248000000001</v>
      </c>
      <c r="AK50" s="102">
        <v>30.747311</v>
      </c>
      <c r="AL50" s="102">
        <v>33.104008999999998</v>
      </c>
      <c r="AM50" s="102">
        <v>35.649341</v>
      </c>
      <c r="AN50" s="102">
        <v>37.383226999999998</v>
      </c>
      <c r="AO50" s="102">
        <v>38.225472000000003</v>
      </c>
      <c r="AP50" s="102">
        <v>36.986820000000002</v>
      </c>
      <c r="AQ50" s="102">
        <v>33.158273000000001</v>
      </c>
      <c r="AR50" s="102">
        <v>33.362183999999999</v>
      </c>
      <c r="AS50" s="102">
        <v>33.279944999999998</v>
      </c>
      <c r="AT50" s="102">
        <v>33.757542999999998</v>
      </c>
      <c r="AU50" s="102">
        <v>33.279977000000002</v>
      </c>
      <c r="AV50" s="102">
        <v>31.609945</v>
      </c>
      <c r="AW50" s="102">
        <v>32.361825000000003</v>
      </c>
      <c r="AX50" s="102">
        <v>34.764285999999998</v>
      </c>
      <c r="AY50" s="892">
        <v>36.458736000000002</v>
      </c>
      <c r="AZ50" s="892">
        <v>37.349896000000001</v>
      </c>
      <c r="BA50" s="892">
        <v>37.204085999999997</v>
      </c>
      <c r="BB50" s="892">
        <v>33.767296999999999</v>
      </c>
      <c r="BC50" s="892">
        <v>33.604548000000001</v>
      </c>
      <c r="BD50" s="892">
        <v>32.908672000000003</v>
      </c>
      <c r="BE50" s="892">
        <v>33.026645000000002</v>
      </c>
      <c r="BF50" s="559">
        <v>32.424939999999999</v>
      </c>
      <c r="BG50" s="559">
        <v>32.31344</v>
      </c>
      <c r="BH50" s="559">
        <v>31.823239999999998</v>
      </c>
      <c r="BI50" s="559">
        <v>33.135300000000001</v>
      </c>
      <c r="BJ50" s="559">
        <v>34.643470000000001</v>
      </c>
      <c r="BK50" s="559">
        <v>37.169969999999999</v>
      </c>
      <c r="BL50" s="559">
        <v>37.661610000000003</v>
      </c>
      <c r="BM50" s="559">
        <v>37.726170000000003</v>
      </c>
      <c r="BN50" s="559">
        <v>36.834060000000001</v>
      </c>
      <c r="BO50" s="559">
        <v>35.553890000000003</v>
      </c>
      <c r="BP50" s="559">
        <v>34.793439999999997</v>
      </c>
      <c r="BQ50" s="559">
        <v>34.89349</v>
      </c>
      <c r="BR50" s="559">
        <v>34.224530000000001</v>
      </c>
      <c r="BS50" s="559">
        <v>33.968609999999998</v>
      </c>
      <c r="BT50" s="559">
        <v>33.496499999999997</v>
      </c>
      <c r="BU50" s="559">
        <v>34.873519999999999</v>
      </c>
      <c r="BV50" s="559">
        <v>36.436610000000002</v>
      </c>
    </row>
    <row r="51" spans="1:74" ht="11.1" customHeight="1" x14ac:dyDescent="0.2">
      <c r="A51" s="270" t="s">
        <v>1503</v>
      </c>
      <c r="B51" s="545" t="s">
        <v>1575</v>
      </c>
      <c r="C51" s="341">
        <v>26.117099</v>
      </c>
      <c r="D51" s="341">
        <v>24.711957000000002</v>
      </c>
      <c r="E51" s="341">
        <v>22.868777999999999</v>
      </c>
      <c r="F51" s="341">
        <v>22.368472000000001</v>
      </c>
      <c r="G51" s="341">
        <v>22.056733999999999</v>
      </c>
      <c r="H51" s="341">
        <v>21.980079</v>
      </c>
      <c r="I51" s="341">
        <v>22.655861999999999</v>
      </c>
      <c r="J51" s="341">
        <v>21.134858000000001</v>
      </c>
      <c r="K51" s="341">
        <v>20.235302000000001</v>
      </c>
      <c r="L51" s="341">
        <v>20.066744</v>
      </c>
      <c r="M51" s="341">
        <v>20.502772</v>
      </c>
      <c r="N51" s="341">
        <v>22.035995</v>
      </c>
      <c r="O51" s="341">
        <v>25.873957000000001</v>
      </c>
      <c r="P51" s="341">
        <v>26.521412999999999</v>
      </c>
      <c r="Q51" s="341">
        <v>26.700237000000001</v>
      </c>
      <c r="R51" s="341">
        <v>24.283766</v>
      </c>
      <c r="S51" s="341">
        <v>23.425856</v>
      </c>
      <c r="T51" s="341">
        <v>23.384442</v>
      </c>
      <c r="U51" s="341">
        <v>24.197306000000001</v>
      </c>
      <c r="V51" s="341">
        <v>23.508838000000001</v>
      </c>
      <c r="W51" s="341">
        <v>21.540134999999999</v>
      </c>
      <c r="X51" s="341">
        <v>21.707820999999999</v>
      </c>
      <c r="Y51" s="341">
        <v>23.574755</v>
      </c>
      <c r="Z51" s="341">
        <v>24.244886999999999</v>
      </c>
      <c r="AA51" s="341">
        <v>25.239595000000001</v>
      </c>
      <c r="AB51" s="341">
        <v>26.284267</v>
      </c>
      <c r="AC51" s="341">
        <v>24.966235999999999</v>
      </c>
      <c r="AD51" s="341">
        <v>24.164740999999999</v>
      </c>
      <c r="AE51" s="341">
        <v>23.108150999999999</v>
      </c>
      <c r="AF51" s="341">
        <v>22.314399999999999</v>
      </c>
      <c r="AG51" s="341">
        <v>23.056691000000001</v>
      </c>
      <c r="AH51" s="341">
        <v>21.799776000000001</v>
      </c>
      <c r="AI51" s="341">
        <v>22.159414000000002</v>
      </c>
      <c r="AJ51" s="341">
        <v>21.202802999999999</v>
      </c>
      <c r="AK51" s="341">
        <v>21.791411</v>
      </c>
      <c r="AL51" s="341">
        <v>23.498269000000001</v>
      </c>
      <c r="AM51" s="341">
        <v>24.805582000000001</v>
      </c>
      <c r="AN51" s="341">
        <v>26.233409000000002</v>
      </c>
      <c r="AO51" s="341">
        <v>27.189420999999999</v>
      </c>
      <c r="AP51" s="341">
        <v>25.515779999999999</v>
      </c>
      <c r="AQ51" s="341">
        <v>22.678538</v>
      </c>
      <c r="AR51" s="341">
        <v>22.611892999999998</v>
      </c>
      <c r="AS51" s="341">
        <v>23.349177999999998</v>
      </c>
      <c r="AT51" s="341">
        <v>23.797446000000001</v>
      </c>
      <c r="AU51" s="341">
        <v>23.474102999999999</v>
      </c>
      <c r="AV51" s="341">
        <v>22.156106999999999</v>
      </c>
      <c r="AW51" s="341">
        <v>23.062010000000001</v>
      </c>
      <c r="AX51" s="341">
        <v>24.357569000000002</v>
      </c>
      <c r="AY51" s="874">
        <v>25.774024000000001</v>
      </c>
      <c r="AZ51" s="874">
        <v>27.339279999999999</v>
      </c>
      <c r="BA51" s="874">
        <v>27.378350000000001</v>
      </c>
      <c r="BB51" s="874">
        <v>25.375788</v>
      </c>
      <c r="BC51" s="874">
        <v>24.707538</v>
      </c>
      <c r="BD51" s="874">
        <v>23.959</v>
      </c>
      <c r="BE51" s="874">
        <v>23.905999999999999</v>
      </c>
      <c r="BF51" s="352">
        <v>23.402989999999999</v>
      </c>
      <c r="BG51" s="352">
        <v>23.21799</v>
      </c>
      <c r="BH51" s="352">
        <v>22.67841</v>
      </c>
      <c r="BI51" s="352">
        <v>23.397040000000001</v>
      </c>
      <c r="BJ51" s="352">
        <v>24.29514</v>
      </c>
      <c r="BK51" s="352">
        <v>26.220700000000001</v>
      </c>
      <c r="BL51" s="352">
        <v>26.505700000000001</v>
      </c>
      <c r="BM51" s="352">
        <v>26.422000000000001</v>
      </c>
      <c r="BN51" s="352">
        <v>25.554590000000001</v>
      </c>
      <c r="BO51" s="352">
        <v>24.59468</v>
      </c>
      <c r="BP51" s="352">
        <v>23.932649999999999</v>
      </c>
      <c r="BQ51" s="352">
        <v>23.944510000000001</v>
      </c>
      <c r="BR51" s="352">
        <v>23.4499</v>
      </c>
      <c r="BS51" s="352">
        <v>23.263780000000001</v>
      </c>
      <c r="BT51" s="352">
        <v>22.72289</v>
      </c>
      <c r="BU51" s="352">
        <v>23.494160000000001</v>
      </c>
      <c r="BV51" s="352">
        <v>24.44229</v>
      </c>
    </row>
    <row r="52" spans="1:74" ht="11.1" customHeight="1" x14ac:dyDescent="0.2">
      <c r="A52" s="270" t="s">
        <v>1504</v>
      </c>
      <c r="B52" s="545" t="s">
        <v>1505</v>
      </c>
      <c r="C52" s="341">
        <v>4.5803219999999998</v>
      </c>
      <c r="D52" s="341">
        <v>4.1893779999999996</v>
      </c>
      <c r="E52" s="341">
        <v>4.2837800000000001</v>
      </c>
      <c r="F52" s="341">
        <v>4.1831659999999999</v>
      </c>
      <c r="G52" s="341">
        <v>3.8045040000000001</v>
      </c>
      <c r="H52" s="341">
        <v>3.7475589999999999</v>
      </c>
      <c r="I52" s="341">
        <v>3.69692</v>
      </c>
      <c r="J52" s="341">
        <v>3.368598</v>
      </c>
      <c r="K52" s="341">
        <v>3.2295250000000002</v>
      </c>
      <c r="L52" s="341">
        <v>3.3396520000000001</v>
      </c>
      <c r="M52" s="341">
        <v>3.7468979999999998</v>
      </c>
      <c r="N52" s="341">
        <v>4.1874989999999999</v>
      </c>
      <c r="O52" s="341">
        <v>4.5435610000000004</v>
      </c>
      <c r="P52" s="341">
        <v>4.4573140000000002</v>
      </c>
      <c r="Q52" s="341">
        <v>4.6917960000000001</v>
      </c>
      <c r="R52" s="341">
        <v>4.2124980000000001</v>
      </c>
      <c r="S52" s="341">
        <v>3.8392409999999999</v>
      </c>
      <c r="T52" s="341">
        <v>3.4044020000000002</v>
      </c>
      <c r="U52" s="341">
        <v>3.2404609999999998</v>
      </c>
      <c r="V52" s="341">
        <v>2.893751</v>
      </c>
      <c r="W52" s="341">
        <v>2.8262809999999998</v>
      </c>
      <c r="X52" s="341">
        <v>2.9032480000000001</v>
      </c>
      <c r="Y52" s="341">
        <v>3.2323279999999999</v>
      </c>
      <c r="Z52" s="341">
        <v>3.6078510000000001</v>
      </c>
      <c r="AA52" s="341">
        <v>4.4015740000000001</v>
      </c>
      <c r="AB52" s="341">
        <v>4.8862120000000004</v>
      </c>
      <c r="AC52" s="341">
        <v>5.1326409999999996</v>
      </c>
      <c r="AD52" s="341">
        <v>4.957382</v>
      </c>
      <c r="AE52" s="341">
        <v>4.4874700000000001</v>
      </c>
      <c r="AF52" s="341">
        <v>3.997913</v>
      </c>
      <c r="AG52" s="341">
        <v>3.7529840000000001</v>
      </c>
      <c r="AH52" s="341">
        <v>3.6224940000000001</v>
      </c>
      <c r="AI52" s="341">
        <v>3.628952</v>
      </c>
      <c r="AJ52" s="341">
        <v>3.50522</v>
      </c>
      <c r="AK52" s="341">
        <v>3.6545230000000002</v>
      </c>
      <c r="AL52" s="341">
        <v>3.8134739999999998</v>
      </c>
      <c r="AM52" s="341">
        <v>4.205152</v>
      </c>
      <c r="AN52" s="341">
        <v>4.5640770000000002</v>
      </c>
      <c r="AO52" s="341">
        <v>4.4007630000000004</v>
      </c>
      <c r="AP52" s="341">
        <v>4.4130779999999996</v>
      </c>
      <c r="AQ52" s="341">
        <v>4.1852739999999997</v>
      </c>
      <c r="AR52" s="341">
        <v>3.7276500000000001</v>
      </c>
      <c r="AS52" s="341">
        <v>3.373122</v>
      </c>
      <c r="AT52" s="341">
        <v>3.1996020000000001</v>
      </c>
      <c r="AU52" s="341">
        <v>3.164625</v>
      </c>
      <c r="AV52" s="341">
        <v>3.0068589999999999</v>
      </c>
      <c r="AW52" s="341">
        <v>3.3085529999999999</v>
      </c>
      <c r="AX52" s="341">
        <v>3.5520619999999998</v>
      </c>
      <c r="AY52" s="874">
        <v>3.0575519999999998</v>
      </c>
      <c r="AZ52" s="874">
        <v>3.0138310000000001</v>
      </c>
      <c r="BA52" s="874">
        <v>3.027501</v>
      </c>
      <c r="BB52" s="874">
        <v>2.9141539999999999</v>
      </c>
      <c r="BC52" s="874">
        <v>2.7075100000000001</v>
      </c>
      <c r="BD52" s="874">
        <v>2.7353740000000002</v>
      </c>
      <c r="BE52" s="874">
        <v>2.7159049999999998</v>
      </c>
      <c r="BF52" s="352">
        <v>2.5722049999999999</v>
      </c>
      <c r="BG52" s="352">
        <v>2.5500050000000001</v>
      </c>
      <c r="BH52" s="352">
        <v>2.5506769999999999</v>
      </c>
      <c r="BI52" s="352">
        <v>2.7940179999999999</v>
      </c>
      <c r="BJ52" s="352">
        <v>3.0748509999999998</v>
      </c>
      <c r="BK52" s="352">
        <v>3.3790559999999998</v>
      </c>
      <c r="BL52" s="352">
        <v>3.584022</v>
      </c>
      <c r="BM52" s="352">
        <v>3.622255</v>
      </c>
      <c r="BN52" s="352">
        <v>3.5154749999999999</v>
      </c>
      <c r="BO52" s="352">
        <v>3.1870449999999999</v>
      </c>
      <c r="BP52" s="352">
        <v>3.0011920000000001</v>
      </c>
      <c r="BQ52" s="352">
        <v>2.9095409999999999</v>
      </c>
      <c r="BR52" s="352">
        <v>2.7319629999999999</v>
      </c>
      <c r="BS52" s="352">
        <v>2.6044779999999998</v>
      </c>
      <c r="BT52" s="352">
        <v>2.6674820000000001</v>
      </c>
      <c r="BU52" s="352">
        <v>2.9670359999999998</v>
      </c>
      <c r="BV52" s="352">
        <v>3.297755</v>
      </c>
    </row>
    <row r="53" spans="1:74" s="273" customFormat="1" ht="11.1" customHeight="1" x14ac:dyDescent="0.2">
      <c r="A53" s="270" t="s">
        <v>1506</v>
      </c>
      <c r="B53" s="545" t="s">
        <v>1521</v>
      </c>
      <c r="C53" s="341">
        <v>1.7129749999999999</v>
      </c>
      <c r="D53" s="341">
        <v>1.9788460000000001</v>
      </c>
      <c r="E53" s="341">
        <v>1.9674499999999999</v>
      </c>
      <c r="F53" s="341">
        <v>1.921505</v>
      </c>
      <c r="G53" s="341">
        <v>1.759612</v>
      </c>
      <c r="H53" s="341">
        <v>1.9199679999999999</v>
      </c>
      <c r="I53" s="341">
        <v>2.2830499999999998</v>
      </c>
      <c r="J53" s="341">
        <v>2.0370189999999999</v>
      </c>
      <c r="K53" s="341">
        <v>2.1743570000000001</v>
      </c>
      <c r="L53" s="341">
        <v>1.883127</v>
      </c>
      <c r="M53" s="341">
        <v>2.1066029999999998</v>
      </c>
      <c r="N53" s="341">
        <v>2.3527520000000002</v>
      </c>
      <c r="O53" s="341">
        <v>2.7097169999999999</v>
      </c>
      <c r="P53" s="341">
        <v>2.7480440000000002</v>
      </c>
      <c r="Q53" s="341">
        <v>2.7053750000000001</v>
      </c>
      <c r="R53" s="341">
        <v>2.8721909999999999</v>
      </c>
      <c r="S53" s="341">
        <v>3.2734320000000001</v>
      </c>
      <c r="T53" s="341">
        <v>2.7416330000000002</v>
      </c>
      <c r="U53" s="341">
        <v>3.1484160000000001</v>
      </c>
      <c r="V53" s="341">
        <v>2.553995</v>
      </c>
      <c r="W53" s="341">
        <v>2.697676</v>
      </c>
      <c r="X53" s="341">
        <v>2.2350020000000002</v>
      </c>
      <c r="Y53" s="341">
        <v>3.087278</v>
      </c>
      <c r="Z53" s="341">
        <v>3.405459</v>
      </c>
      <c r="AA53" s="341">
        <v>3.6853600000000002</v>
      </c>
      <c r="AB53" s="341">
        <v>3.6787779999999999</v>
      </c>
      <c r="AC53" s="341">
        <v>4.0354340000000004</v>
      </c>
      <c r="AD53" s="341">
        <v>4.1425609999999997</v>
      </c>
      <c r="AE53" s="341">
        <v>3.713883</v>
      </c>
      <c r="AF53" s="341">
        <v>3.5648840000000002</v>
      </c>
      <c r="AG53" s="341">
        <v>4.0705840000000002</v>
      </c>
      <c r="AH53" s="341">
        <v>4.0737310000000004</v>
      </c>
      <c r="AI53" s="341">
        <v>4.2439340000000003</v>
      </c>
      <c r="AJ53" s="341">
        <v>3.6679349999999999</v>
      </c>
      <c r="AK53" s="341">
        <v>4.992775</v>
      </c>
      <c r="AL53" s="341">
        <v>5.4777699999999996</v>
      </c>
      <c r="AM53" s="341">
        <v>6.3793449999999998</v>
      </c>
      <c r="AN53" s="341">
        <v>6.2904200000000001</v>
      </c>
      <c r="AO53" s="341">
        <v>6.291811</v>
      </c>
      <c r="AP53" s="341">
        <v>6.719894</v>
      </c>
      <c r="AQ53" s="341">
        <v>5.8871060000000002</v>
      </c>
      <c r="AR53" s="341">
        <v>6.556584</v>
      </c>
      <c r="AS53" s="341">
        <v>6.1510699999999998</v>
      </c>
      <c r="AT53" s="341">
        <v>6.2049830000000004</v>
      </c>
      <c r="AU53" s="341">
        <v>5.9971139999999998</v>
      </c>
      <c r="AV53" s="341">
        <v>5.8181459999999996</v>
      </c>
      <c r="AW53" s="341">
        <v>5.6305189999999996</v>
      </c>
      <c r="AX53" s="341">
        <v>6.3989789999999998</v>
      </c>
      <c r="AY53" s="874">
        <v>6.9025689999999997</v>
      </c>
      <c r="AZ53" s="874">
        <v>6.1131719999999996</v>
      </c>
      <c r="BA53" s="874">
        <v>5.8602449999999999</v>
      </c>
      <c r="BB53" s="874">
        <v>4.6269169999999997</v>
      </c>
      <c r="BC53" s="874">
        <v>5.3095739999999996</v>
      </c>
      <c r="BD53" s="874">
        <v>5.3342980000000004</v>
      </c>
      <c r="BE53" s="874">
        <v>5.5247400000000004</v>
      </c>
      <c r="BF53" s="352">
        <v>5.5697460000000003</v>
      </c>
      <c r="BG53" s="352">
        <v>5.6654410000000004</v>
      </c>
      <c r="BH53" s="352">
        <v>5.714156</v>
      </c>
      <c r="BI53" s="352">
        <v>6.0642509999999996</v>
      </c>
      <c r="BJ53" s="352">
        <v>6.3934810000000004</v>
      </c>
      <c r="BK53" s="352">
        <v>6.6902119999999998</v>
      </c>
      <c r="BL53" s="352">
        <v>6.6918879999999996</v>
      </c>
      <c r="BM53" s="352">
        <v>6.80192</v>
      </c>
      <c r="BN53" s="352">
        <v>6.8839969999999999</v>
      </c>
      <c r="BO53" s="352">
        <v>6.8921599999999996</v>
      </c>
      <c r="BP53" s="352">
        <v>6.9795959999999999</v>
      </c>
      <c r="BQ53" s="352">
        <v>7.15944</v>
      </c>
      <c r="BR53" s="352">
        <v>7.162668</v>
      </c>
      <c r="BS53" s="352">
        <v>7.2203470000000003</v>
      </c>
      <c r="BT53" s="352">
        <v>7.2261290000000002</v>
      </c>
      <c r="BU53" s="352">
        <v>7.5323270000000004</v>
      </c>
      <c r="BV53" s="352">
        <v>7.816567</v>
      </c>
    </row>
    <row r="54" spans="1:74" ht="11.1" customHeight="1" x14ac:dyDescent="0.2">
      <c r="A54" s="270" t="s">
        <v>1507</v>
      </c>
      <c r="B54" s="545" t="s">
        <v>1508</v>
      </c>
      <c r="C54" s="341">
        <v>0.135546</v>
      </c>
      <c r="D54" s="341">
        <v>0.15115500000000001</v>
      </c>
      <c r="E54" s="341">
        <v>0.13073799999999999</v>
      </c>
      <c r="F54" s="341">
        <v>0.101271</v>
      </c>
      <c r="G54" s="341">
        <v>0.119003</v>
      </c>
      <c r="H54" s="341">
        <v>7.4063000000000004E-2</v>
      </c>
      <c r="I54" s="341">
        <v>8.9194999999999997E-2</v>
      </c>
      <c r="J54" s="341">
        <v>8.4713999999999998E-2</v>
      </c>
      <c r="K54" s="341">
        <v>7.1365999999999999E-2</v>
      </c>
      <c r="L54" s="341">
        <v>8.9587E-2</v>
      </c>
      <c r="M54" s="341">
        <v>6.8762000000000004E-2</v>
      </c>
      <c r="N54" s="341">
        <v>8.2545999999999994E-2</v>
      </c>
      <c r="O54" s="341">
        <v>0.21110100000000001</v>
      </c>
      <c r="P54" s="341">
        <v>0.29027999999999998</v>
      </c>
      <c r="Q54" s="341">
        <v>0.29208499999999998</v>
      </c>
      <c r="R54" s="341">
        <v>0.258328</v>
      </c>
      <c r="S54" s="341">
        <v>0.216974</v>
      </c>
      <c r="T54" s="341">
        <v>0.19076000000000001</v>
      </c>
      <c r="U54" s="341">
        <v>0.18972900000000001</v>
      </c>
      <c r="V54" s="341">
        <v>0.17890800000000001</v>
      </c>
      <c r="W54" s="341">
        <v>0.17607600000000001</v>
      </c>
      <c r="X54" s="341">
        <v>0.17755799999999999</v>
      </c>
      <c r="Y54" s="341">
        <v>0.24383299999999999</v>
      </c>
      <c r="Z54" s="341">
        <v>0.28225299999999998</v>
      </c>
      <c r="AA54" s="341">
        <v>0.239366</v>
      </c>
      <c r="AB54" s="341">
        <v>0.35499000000000003</v>
      </c>
      <c r="AC54" s="341">
        <v>0.33967799999999998</v>
      </c>
      <c r="AD54" s="341">
        <v>0.31093700000000002</v>
      </c>
      <c r="AE54" s="341">
        <v>0.26480399999999998</v>
      </c>
      <c r="AF54" s="341">
        <v>0.30052800000000002</v>
      </c>
      <c r="AG54" s="341">
        <v>0.20437900000000001</v>
      </c>
      <c r="AH54" s="341">
        <v>0.31256899999999999</v>
      </c>
      <c r="AI54" s="341">
        <v>0.273532</v>
      </c>
      <c r="AJ54" s="341">
        <v>0.33228999999999997</v>
      </c>
      <c r="AK54" s="341">
        <v>0.30860199999999999</v>
      </c>
      <c r="AL54" s="341">
        <v>0.314496</v>
      </c>
      <c r="AM54" s="341">
        <v>0.25926199999999999</v>
      </c>
      <c r="AN54" s="341">
        <v>0.295321</v>
      </c>
      <c r="AO54" s="341">
        <v>0.34347699999999998</v>
      </c>
      <c r="AP54" s="341">
        <v>0.33806799999999998</v>
      </c>
      <c r="AQ54" s="341">
        <v>0.40735500000000002</v>
      </c>
      <c r="AR54" s="341">
        <v>0.466057</v>
      </c>
      <c r="AS54" s="341">
        <v>0.40657500000000002</v>
      </c>
      <c r="AT54" s="341">
        <v>0.55551200000000001</v>
      </c>
      <c r="AU54" s="341">
        <v>0.64413500000000001</v>
      </c>
      <c r="AV54" s="341">
        <v>0.62883299999999998</v>
      </c>
      <c r="AW54" s="341">
        <v>0.36074299999999998</v>
      </c>
      <c r="AX54" s="341">
        <v>0.45567600000000003</v>
      </c>
      <c r="AY54" s="874">
        <v>0.72459099999999999</v>
      </c>
      <c r="AZ54" s="874">
        <v>0.88361299999999998</v>
      </c>
      <c r="BA54" s="874">
        <v>0.93798999999999999</v>
      </c>
      <c r="BB54" s="874">
        <v>0.85043800000000003</v>
      </c>
      <c r="BC54" s="874">
        <v>0.87992599999999999</v>
      </c>
      <c r="BD54" s="874">
        <v>0.88</v>
      </c>
      <c r="BE54" s="874">
        <v>0.88</v>
      </c>
      <c r="BF54" s="352">
        <v>0.88</v>
      </c>
      <c r="BG54" s="352">
        <v>0.88</v>
      </c>
      <c r="BH54" s="352">
        <v>0.88</v>
      </c>
      <c r="BI54" s="352">
        <v>0.88</v>
      </c>
      <c r="BJ54" s="352">
        <v>0.88</v>
      </c>
      <c r="BK54" s="352">
        <v>0.88</v>
      </c>
      <c r="BL54" s="352">
        <v>0.88</v>
      </c>
      <c r="BM54" s="352">
        <v>0.88</v>
      </c>
      <c r="BN54" s="352">
        <v>0.88</v>
      </c>
      <c r="BO54" s="352">
        <v>0.88</v>
      </c>
      <c r="BP54" s="352">
        <v>0.88</v>
      </c>
      <c r="BQ54" s="352">
        <v>0.88</v>
      </c>
      <c r="BR54" s="352">
        <v>0.88</v>
      </c>
      <c r="BS54" s="352">
        <v>0.88</v>
      </c>
      <c r="BT54" s="352">
        <v>0.88</v>
      </c>
      <c r="BU54" s="352">
        <v>0.88</v>
      </c>
      <c r="BV54" s="352">
        <v>0.88</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876"/>
      <c r="AZ55" s="876"/>
      <c r="BA55" s="876"/>
      <c r="BB55" s="876"/>
      <c r="BC55" s="876"/>
      <c r="BD55" s="876"/>
      <c r="BE55" s="876"/>
      <c r="BF55" s="354"/>
      <c r="BG55" s="354"/>
      <c r="BH55" s="354"/>
      <c r="BI55" s="354"/>
      <c r="BJ55" s="354"/>
      <c r="BK55" s="354"/>
      <c r="BL55" s="354"/>
      <c r="BM55" s="354"/>
      <c r="BN55" s="354"/>
      <c r="BO55" s="354"/>
      <c r="BP55" s="354"/>
      <c r="BQ55" s="354"/>
      <c r="BR55" s="354"/>
      <c r="BS55" s="354"/>
      <c r="BT55" s="354"/>
      <c r="BU55" s="354"/>
      <c r="BV55" s="354"/>
    </row>
    <row r="56" spans="1:74" s="273" customFormat="1" ht="11.1" customHeight="1" x14ac:dyDescent="0.2">
      <c r="A56" s="548" t="s">
        <v>1530</v>
      </c>
      <c r="B56" s="544" t="s">
        <v>1509</v>
      </c>
      <c r="C56" s="584">
        <v>170.35090500000001</v>
      </c>
      <c r="D56" s="584">
        <v>150.18066099999999</v>
      </c>
      <c r="E56" s="584">
        <v>152.32976600000001</v>
      </c>
      <c r="F56" s="584">
        <v>143.322968</v>
      </c>
      <c r="G56" s="584">
        <v>145.16365999999999</v>
      </c>
      <c r="H56" s="584">
        <v>145.800082</v>
      </c>
      <c r="I56" s="584">
        <v>148.11912599999999</v>
      </c>
      <c r="J56" s="584">
        <v>143.031058</v>
      </c>
      <c r="K56" s="584">
        <v>137.49927700000001</v>
      </c>
      <c r="L56" s="584">
        <v>138.034223</v>
      </c>
      <c r="M56" s="584">
        <v>137.545895</v>
      </c>
      <c r="N56" s="584">
        <v>136.57931099999999</v>
      </c>
      <c r="O56" s="584">
        <v>132.53527500000001</v>
      </c>
      <c r="P56" s="584">
        <v>127.815134</v>
      </c>
      <c r="Q56" s="584">
        <v>122.05478600000001</v>
      </c>
      <c r="R56" s="584">
        <v>113.37593099999999</v>
      </c>
      <c r="S56" s="584">
        <v>116.82481</v>
      </c>
      <c r="T56" s="584">
        <v>117.475059</v>
      </c>
      <c r="U56" s="584">
        <v>118.980351</v>
      </c>
      <c r="V56" s="584">
        <v>118.56959000000001</v>
      </c>
      <c r="W56" s="584">
        <v>116.054794</v>
      </c>
      <c r="X56" s="584">
        <v>115.630199</v>
      </c>
      <c r="Y56" s="584">
        <v>126.920648</v>
      </c>
      <c r="Z56" s="584">
        <v>125.91252</v>
      </c>
      <c r="AA56" s="584">
        <v>130.78320400000001</v>
      </c>
      <c r="AB56" s="584">
        <v>133.226733</v>
      </c>
      <c r="AC56" s="584">
        <v>120.861096</v>
      </c>
      <c r="AD56" s="584">
        <v>120.810107</v>
      </c>
      <c r="AE56" s="584">
        <v>120.963362</v>
      </c>
      <c r="AF56" s="584">
        <v>119.55630499999999</v>
      </c>
      <c r="AG56" s="584">
        <v>127.61006</v>
      </c>
      <c r="AH56" s="584">
        <v>124.146576</v>
      </c>
      <c r="AI56" s="584">
        <v>126.71482399999999</v>
      </c>
      <c r="AJ56" s="584">
        <v>116.79032599999999</v>
      </c>
      <c r="AK56" s="584">
        <v>121.80802300000001</v>
      </c>
      <c r="AL56" s="584">
        <v>139.777143</v>
      </c>
      <c r="AM56" s="584">
        <v>139.27569199999999</v>
      </c>
      <c r="AN56" s="584">
        <v>128.65023500000001</v>
      </c>
      <c r="AO56" s="584">
        <v>131.85746499999999</v>
      </c>
      <c r="AP56" s="584">
        <v>128.97462999999999</v>
      </c>
      <c r="AQ56" s="584">
        <v>130.3493</v>
      </c>
      <c r="AR56" s="584">
        <v>133.40813800000001</v>
      </c>
      <c r="AS56" s="584">
        <v>139.12683799999999</v>
      </c>
      <c r="AT56" s="584">
        <v>134.85186999999999</v>
      </c>
      <c r="AU56" s="584">
        <v>133.45749799999999</v>
      </c>
      <c r="AV56" s="584">
        <v>126.68462700000001</v>
      </c>
      <c r="AW56" s="584">
        <v>133.97407100000001</v>
      </c>
      <c r="AX56" s="584">
        <v>140.28904800000001</v>
      </c>
      <c r="AY56" s="900">
        <v>129.89338100000001</v>
      </c>
      <c r="AZ56" s="900">
        <v>128.51532700000001</v>
      </c>
      <c r="BA56" s="900">
        <v>125.713746</v>
      </c>
      <c r="BB56" s="900">
        <v>118.053775</v>
      </c>
      <c r="BC56" s="900">
        <v>120.32103499999999</v>
      </c>
      <c r="BD56" s="900">
        <v>110.86667199999999</v>
      </c>
      <c r="BE56" s="900">
        <v>121.210645</v>
      </c>
      <c r="BF56" s="594">
        <v>118.94929999999999</v>
      </c>
      <c r="BG56" s="594">
        <v>114.2936</v>
      </c>
      <c r="BH56" s="594">
        <v>111.54600000000001</v>
      </c>
      <c r="BI56" s="594">
        <v>116.5123</v>
      </c>
      <c r="BJ56" s="594">
        <v>121.19289999999999</v>
      </c>
      <c r="BK56" s="594">
        <v>125.16459999999999</v>
      </c>
      <c r="BL56" s="594">
        <v>119.71420000000001</v>
      </c>
      <c r="BM56" s="594">
        <v>117.4742</v>
      </c>
      <c r="BN56" s="594">
        <v>112.4135</v>
      </c>
      <c r="BO56" s="594">
        <v>115.87909999999999</v>
      </c>
      <c r="BP56" s="594">
        <v>114.1739</v>
      </c>
      <c r="BQ56" s="594">
        <v>118.3262</v>
      </c>
      <c r="BR56" s="594">
        <v>119.1086</v>
      </c>
      <c r="BS56" s="594">
        <v>114.3368</v>
      </c>
      <c r="BT56" s="594">
        <v>107.5677</v>
      </c>
      <c r="BU56" s="594">
        <v>112.4768</v>
      </c>
      <c r="BV56" s="594">
        <v>120.83069999999999</v>
      </c>
    </row>
    <row r="57" spans="1:74" ht="11.1" customHeight="1" x14ac:dyDescent="0.2">
      <c r="A57" s="270" t="s">
        <v>214</v>
      </c>
      <c r="B57" s="545" t="s">
        <v>1114</v>
      </c>
      <c r="C57" s="585">
        <v>164.05760799999999</v>
      </c>
      <c r="D57" s="585">
        <v>144.01243700000001</v>
      </c>
      <c r="E57" s="585">
        <v>146.07853600000001</v>
      </c>
      <c r="F57" s="585">
        <v>137.21829700000001</v>
      </c>
      <c r="G57" s="585">
        <v>139.59954400000001</v>
      </c>
      <c r="H57" s="585">
        <v>140.132555</v>
      </c>
      <c r="I57" s="585">
        <v>142.13915600000001</v>
      </c>
      <c r="J57" s="585">
        <v>137.625441</v>
      </c>
      <c r="K57" s="585">
        <v>132.095395</v>
      </c>
      <c r="L57" s="585">
        <v>132.81144399999999</v>
      </c>
      <c r="M57" s="585">
        <v>131.69239400000001</v>
      </c>
      <c r="N57" s="585">
        <v>130.03906000000001</v>
      </c>
      <c r="O57" s="585">
        <v>125.281997</v>
      </c>
      <c r="P57" s="585">
        <v>120.609776</v>
      </c>
      <c r="Q57" s="585">
        <v>114.65761500000001</v>
      </c>
      <c r="R57" s="585">
        <v>106.291242</v>
      </c>
      <c r="S57" s="585">
        <v>109.712137</v>
      </c>
      <c r="T57" s="585">
        <v>111.329024</v>
      </c>
      <c r="U57" s="585">
        <v>112.59147400000001</v>
      </c>
      <c r="V57" s="585">
        <v>113.121844</v>
      </c>
      <c r="W57" s="585">
        <v>110.53083700000001</v>
      </c>
      <c r="X57" s="585">
        <v>110.49194900000001</v>
      </c>
      <c r="Y57" s="585">
        <v>120.60104200000001</v>
      </c>
      <c r="Z57" s="585">
        <v>118.89921</v>
      </c>
      <c r="AA57" s="585">
        <v>122.69627</v>
      </c>
      <c r="AB57" s="585">
        <v>124.661743</v>
      </c>
      <c r="AC57" s="585">
        <v>111.693021</v>
      </c>
      <c r="AD57" s="585">
        <v>111.71016400000001</v>
      </c>
      <c r="AE57" s="585">
        <v>112.76200900000001</v>
      </c>
      <c r="AF57" s="585">
        <v>111.99350800000001</v>
      </c>
      <c r="AG57" s="585">
        <v>119.786492</v>
      </c>
      <c r="AH57" s="585">
        <v>116.450351</v>
      </c>
      <c r="AI57" s="585">
        <v>118.841938</v>
      </c>
      <c r="AJ57" s="585">
        <v>109.617171</v>
      </c>
      <c r="AK57" s="585">
        <v>113.160725</v>
      </c>
      <c r="AL57" s="585">
        <v>130.48589899999999</v>
      </c>
      <c r="AM57" s="585">
        <v>128.69119499999999</v>
      </c>
      <c r="AN57" s="585">
        <v>117.795738</v>
      </c>
      <c r="AO57" s="585">
        <v>121.164891</v>
      </c>
      <c r="AP57" s="585">
        <v>117.841658</v>
      </c>
      <c r="AQ57" s="585">
        <v>120.27692</v>
      </c>
      <c r="AR57" s="585">
        <v>123.123904</v>
      </c>
      <c r="AS57" s="585">
        <v>129.60264599999999</v>
      </c>
      <c r="AT57" s="585">
        <v>125.44728499999999</v>
      </c>
      <c r="AU57" s="585">
        <v>124.295759</v>
      </c>
      <c r="AV57" s="585">
        <v>117.859622</v>
      </c>
      <c r="AW57" s="585">
        <v>125.034999</v>
      </c>
      <c r="AX57" s="585">
        <v>130.338007</v>
      </c>
      <c r="AY57" s="885">
        <v>119.93326</v>
      </c>
      <c r="AZ57" s="885">
        <v>119.388324</v>
      </c>
      <c r="BA57" s="885">
        <v>116.82599999999999</v>
      </c>
      <c r="BB57" s="885">
        <v>110.512704</v>
      </c>
      <c r="BC57" s="885">
        <v>112.303951</v>
      </c>
      <c r="BD57" s="885">
        <v>102.797</v>
      </c>
      <c r="BE57" s="885">
        <v>112.97</v>
      </c>
      <c r="BF57" s="590">
        <v>110.8074</v>
      </c>
      <c r="BG57" s="590">
        <v>106.07810000000001</v>
      </c>
      <c r="BH57" s="590">
        <v>103.2812</v>
      </c>
      <c r="BI57" s="590">
        <v>107.654</v>
      </c>
      <c r="BJ57" s="590">
        <v>111.7246</v>
      </c>
      <c r="BK57" s="590">
        <v>115.09529999999999</v>
      </c>
      <c r="BL57" s="590">
        <v>109.4383</v>
      </c>
      <c r="BM57" s="590">
        <v>107.0501</v>
      </c>
      <c r="BN57" s="590">
        <v>102.014</v>
      </c>
      <c r="BO57" s="590">
        <v>105.79989999999999</v>
      </c>
      <c r="BP57" s="590">
        <v>104.1931</v>
      </c>
      <c r="BQ57" s="590">
        <v>108.2572</v>
      </c>
      <c r="BR57" s="590">
        <v>109.2139</v>
      </c>
      <c r="BS57" s="590">
        <v>104.512</v>
      </c>
      <c r="BT57" s="590">
        <v>97.674049999999994</v>
      </c>
      <c r="BU57" s="590">
        <v>101.9774</v>
      </c>
      <c r="BV57" s="590">
        <v>109.71639999999999</v>
      </c>
    </row>
    <row r="58" spans="1:74" ht="11.1" customHeight="1" x14ac:dyDescent="0.2">
      <c r="A58" s="270" t="s">
        <v>1504</v>
      </c>
      <c r="B58" s="545" t="s">
        <v>1505</v>
      </c>
      <c r="C58" s="585">
        <v>4.5803219999999998</v>
      </c>
      <c r="D58" s="585">
        <v>4.1893779999999996</v>
      </c>
      <c r="E58" s="585">
        <v>4.2837800000000001</v>
      </c>
      <c r="F58" s="585">
        <v>4.1831659999999999</v>
      </c>
      <c r="G58" s="585">
        <v>3.8045040000000001</v>
      </c>
      <c r="H58" s="585">
        <v>3.7475589999999999</v>
      </c>
      <c r="I58" s="585">
        <v>3.69692</v>
      </c>
      <c r="J58" s="585">
        <v>3.368598</v>
      </c>
      <c r="K58" s="585">
        <v>3.2295250000000002</v>
      </c>
      <c r="L58" s="585">
        <v>3.3396520000000001</v>
      </c>
      <c r="M58" s="585">
        <v>3.7468979999999998</v>
      </c>
      <c r="N58" s="585">
        <v>4.1874989999999999</v>
      </c>
      <c r="O58" s="585">
        <v>4.5435610000000004</v>
      </c>
      <c r="P58" s="585">
        <v>4.4573140000000002</v>
      </c>
      <c r="Q58" s="585">
        <v>4.6917960000000001</v>
      </c>
      <c r="R58" s="585">
        <v>4.2124980000000001</v>
      </c>
      <c r="S58" s="585">
        <v>3.8392409999999999</v>
      </c>
      <c r="T58" s="585">
        <v>3.4044020000000002</v>
      </c>
      <c r="U58" s="585">
        <v>3.2404609999999998</v>
      </c>
      <c r="V58" s="585">
        <v>2.893751</v>
      </c>
      <c r="W58" s="585">
        <v>2.8262809999999998</v>
      </c>
      <c r="X58" s="585">
        <v>2.9032480000000001</v>
      </c>
      <c r="Y58" s="585">
        <v>3.2323279999999999</v>
      </c>
      <c r="Z58" s="585">
        <v>3.6078510000000001</v>
      </c>
      <c r="AA58" s="585">
        <v>4.4015740000000001</v>
      </c>
      <c r="AB58" s="585">
        <v>4.8862120000000004</v>
      </c>
      <c r="AC58" s="585">
        <v>5.1326409999999996</v>
      </c>
      <c r="AD58" s="585">
        <v>4.957382</v>
      </c>
      <c r="AE58" s="585">
        <v>4.4874700000000001</v>
      </c>
      <c r="AF58" s="585">
        <v>3.997913</v>
      </c>
      <c r="AG58" s="585">
        <v>3.7529840000000001</v>
      </c>
      <c r="AH58" s="585">
        <v>3.6224940000000001</v>
      </c>
      <c r="AI58" s="585">
        <v>3.628952</v>
      </c>
      <c r="AJ58" s="585">
        <v>3.50522</v>
      </c>
      <c r="AK58" s="585">
        <v>3.6545230000000002</v>
      </c>
      <c r="AL58" s="585">
        <v>3.8134739999999998</v>
      </c>
      <c r="AM58" s="585">
        <v>4.205152</v>
      </c>
      <c r="AN58" s="585">
        <v>4.5640770000000002</v>
      </c>
      <c r="AO58" s="585">
        <v>4.4007630000000004</v>
      </c>
      <c r="AP58" s="585">
        <v>4.4130779999999996</v>
      </c>
      <c r="AQ58" s="585">
        <v>4.1852739999999997</v>
      </c>
      <c r="AR58" s="585">
        <v>3.7276500000000001</v>
      </c>
      <c r="AS58" s="585">
        <v>3.373122</v>
      </c>
      <c r="AT58" s="585">
        <v>3.1996020000000001</v>
      </c>
      <c r="AU58" s="585">
        <v>3.164625</v>
      </c>
      <c r="AV58" s="585">
        <v>3.0068589999999999</v>
      </c>
      <c r="AW58" s="585">
        <v>3.3085529999999999</v>
      </c>
      <c r="AX58" s="585">
        <v>3.5520619999999998</v>
      </c>
      <c r="AY58" s="885">
        <v>3.0575519999999998</v>
      </c>
      <c r="AZ58" s="885">
        <v>3.0138310000000001</v>
      </c>
      <c r="BA58" s="885">
        <v>3.027501</v>
      </c>
      <c r="BB58" s="885">
        <v>2.9141539999999999</v>
      </c>
      <c r="BC58" s="885">
        <v>2.7075100000000001</v>
      </c>
      <c r="BD58" s="885">
        <v>2.7353740000000002</v>
      </c>
      <c r="BE58" s="885">
        <v>2.7159049999999998</v>
      </c>
      <c r="BF58" s="590">
        <v>2.5722049999999999</v>
      </c>
      <c r="BG58" s="590">
        <v>2.5500050000000001</v>
      </c>
      <c r="BH58" s="590">
        <v>2.5506769999999999</v>
      </c>
      <c r="BI58" s="590">
        <v>2.7940179999999999</v>
      </c>
      <c r="BJ58" s="590">
        <v>3.0748509999999998</v>
      </c>
      <c r="BK58" s="590">
        <v>3.3790559999999998</v>
      </c>
      <c r="BL58" s="590">
        <v>3.584022</v>
      </c>
      <c r="BM58" s="590">
        <v>3.622255</v>
      </c>
      <c r="BN58" s="590">
        <v>3.5154749999999999</v>
      </c>
      <c r="BO58" s="590">
        <v>3.1870449999999999</v>
      </c>
      <c r="BP58" s="590">
        <v>3.0011920000000001</v>
      </c>
      <c r="BQ58" s="590">
        <v>2.9095409999999999</v>
      </c>
      <c r="BR58" s="590">
        <v>2.7319629999999999</v>
      </c>
      <c r="BS58" s="590">
        <v>2.6044779999999998</v>
      </c>
      <c r="BT58" s="590">
        <v>2.6674820000000001</v>
      </c>
      <c r="BU58" s="590">
        <v>2.9670359999999998</v>
      </c>
      <c r="BV58" s="590">
        <v>3.297755</v>
      </c>
    </row>
    <row r="59" spans="1:74" s="239" customFormat="1" ht="11.1" customHeight="1" x14ac:dyDescent="0.2">
      <c r="A59" s="270" t="s">
        <v>1506</v>
      </c>
      <c r="B59" s="583" t="s">
        <v>1521</v>
      </c>
      <c r="C59" s="821">
        <v>1.7129749999999999</v>
      </c>
      <c r="D59" s="821">
        <v>1.9788460000000001</v>
      </c>
      <c r="E59" s="821">
        <v>1.9674499999999999</v>
      </c>
      <c r="F59" s="821">
        <v>1.921505</v>
      </c>
      <c r="G59" s="821">
        <v>1.759612</v>
      </c>
      <c r="H59" s="821">
        <v>1.9199679999999999</v>
      </c>
      <c r="I59" s="821">
        <v>2.2830499999999998</v>
      </c>
      <c r="J59" s="821">
        <v>2.0370189999999999</v>
      </c>
      <c r="K59" s="821">
        <v>2.1743570000000001</v>
      </c>
      <c r="L59" s="821">
        <v>1.883127</v>
      </c>
      <c r="M59" s="821">
        <v>2.1066029999999998</v>
      </c>
      <c r="N59" s="821">
        <v>2.3527520000000002</v>
      </c>
      <c r="O59" s="821">
        <v>2.7097169999999999</v>
      </c>
      <c r="P59" s="821">
        <v>2.7480440000000002</v>
      </c>
      <c r="Q59" s="821">
        <v>2.7053750000000001</v>
      </c>
      <c r="R59" s="821">
        <v>2.8721909999999999</v>
      </c>
      <c r="S59" s="821">
        <v>3.2734320000000001</v>
      </c>
      <c r="T59" s="821">
        <v>2.7416330000000002</v>
      </c>
      <c r="U59" s="821">
        <v>3.1484160000000001</v>
      </c>
      <c r="V59" s="821">
        <v>2.553995</v>
      </c>
      <c r="W59" s="821">
        <v>2.697676</v>
      </c>
      <c r="X59" s="821">
        <v>2.2350020000000002</v>
      </c>
      <c r="Y59" s="821">
        <v>3.087278</v>
      </c>
      <c r="Z59" s="821">
        <v>3.405459</v>
      </c>
      <c r="AA59" s="821">
        <v>3.6853600000000002</v>
      </c>
      <c r="AB59" s="821">
        <v>3.6787779999999999</v>
      </c>
      <c r="AC59" s="821">
        <v>4.0354340000000004</v>
      </c>
      <c r="AD59" s="821">
        <v>4.1425609999999997</v>
      </c>
      <c r="AE59" s="821">
        <v>3.713883</v>
      </c>
      <c r="AF59" s="821">
        <v>3.5648840000000002</v>
      </c>
      <c r="AG59" s="821">
        <v>4.0705840000000002</v>
      </c>
      <c r="AH59" s="821">
        <v>4.0737310000000004</v>
      </c>
      <c r="AI59" s="821">
        <v>4.2439340000000003</v>
      </c>
      <c r="AJ59" s="821">
        <v>3.6679349999999999</v>
      </c>
      <c r="AK59" s="821">
        <v>4.992775</v>
      </c>
      <c r="AL59" s="821">
        <v>5.4777699999999996</v>
      </c>
      <c r="AM59" s="821">
        <v>6.3793449999999998</v>
      </c>
      <c r="AN59" s="821">
        <v>6.2904200000000001</v>
      </c>
      <c r="AO59" s="821">
        <v>6.291811</v>
      </c>
      <c r="AP59" s="821">
        <v>6.719894</v>
      </c>
      <c r="AQ59" s="821">
        <v>5.8871060000000002</v>
      </c>
      <c r="AR59" s="821">
        <v>6.556584</v>
      </c>
      <c r="AS59" s="821">
        <v>6.1510699999999998</v>
      </c>
      <c r="AT59" s="821">
        <v>6.2049830000000004</v>
      </c>
      <c r="AU59" s="821">
        <v>5.9971139999999998</v>
      </c>
      <c r="AV59" s="821">
        <v>5.8181459999999996</v>
      </c>
      <c r="AW59" s="821">
        <v>5.6305189999999996</v>
      </c>
      <c r="AX59" s="821">
        <v>6.3989789999999998</v>
      </c>
      <c r="AY59" s="904">
        <v>6.9025689999999997</v>
      </c>
      <c r="AZ59" s="904">
        <v>6.1131719999999996</v>
      </c>
      <c r="BA59" s="904">
        <v>5.8602449999999999</v>
      </c>
      <c r="BB59" s="904">
        <v>4.6269169999999997</v>
      </c>
      <c r="BC59" s="904">
        <v>5.3095739999999996</v>
      </c>
      <c r="BD59" s="904">
        <v>5.3342980000000004</v>
      </c>
      <c r="BE59" s="904">
        <v>5.5247400000000004</v>
      </c>
      <c r="BF59" s="822">
        <v>5.5697460000000003</v>
      </c>
      <c r="BG59" s="822">
        <v>5.6654410000000004</v>
      </c>
      <c r="BH59" s="822">
        <v>5.714156</v>
      </c>
      <c r="BI59" s="822">
        <v>6.0642509999999996</v>
      </c>
      <c r="BJ59" s="822">
        <v>6.3934810000000004</v>
      </c>
      <c r="BK59" s="822">
        <v>6.6902119999999998</v>
      </c>
      <c r="BL59" s="822">
        <v>6.6918879999999996</v>
      </c>
      <c r="BM59" s="822">
        <v>6.80192</v>
      </c>
      <c r="BN59" s="822">
        <v>6.8839969999999999</v>
      </c>
      <c r="BO59" s="822">
        <v>6.8921599999999996</v>
      </c>
      <c r="BP59" s="822">
        <v>6.9795959999999999</v>
      </c>
      <c r="BQ59" s="822">
        <v>7.15944</v>
      </c>
      <c r="BR59" s="822">
        <v>7.162668</v>
      </c>
      <c r="BS59" s="822">
        <v>7.2203470000000003</v>
      </c>
      <c r="BT59" s="822">
        <v>7.2261290000000002</v>
      </c>
      <c r="BU59" s="822">
        <v>7.5323270000000004</v>
      </c>
      <c r="BV59" s="822">
        <v>7.816567</v>
      </c>
    </row>
    <row r="60" spans="1:74" s="164" customFormat="1" ht="12" customHeight="1" x14ac:dyDescent="0.2">
      <c r="A60" s="163"/>
      <c r="B60" s="817" t="s">
        <v>1482</v>
      </c>
      <c r="C60" s="786"/>
      <c r="D60" s="786"/>
      <c r="E60" s="786"/>
      <c r="F60" s="786"/>
      <c r="G60" s="786"/>
      <c r="H60" s="786"/>
      <c r="I60" s="786"/>
      <c r="J60" s="786"/>
      <c r="K60" s="786"/>
      <c r="L60" s="786"/>
      <c r="M60" s="786"/>
      <c r="N60" s="786"/>
      <c r="O60" s="786"/>
      <c r="P60" s="786"/>
      <c r="Q60" s="764"/>
      <c r="R60" s="303"/>
      <c r="AY60" s="646"/>
      <c r="AZ60" s="646"/>
      <c r="BA60" s="646"/>
      <c r="BB60" s="646"/>
      <c r="BC60" s="646"/>
      <c r="BD60" s="646"/>
      <c r="BE60" s="646"/>
      <c r="BF60" s="646"/>
      <c r="BG60" s="646"/>
      <c r="BH60" s="646"/>
      <c r="BI60" s="646"/>
      <c r="BJ60" s="218"/>
    </row>
    <row r="61" spans="1:74" s="164" customFormat="1" ht="12" customHeight="1" x14ac:dyDescent="0.2">
      <c r="A61" s="163"/>
      <c r="B61" s="1043" t="s">
        <v>1538</v>
      </c>
      <c r="C61" s="1043"/>
      <c r="D61" s="1043"/>
      <c r="E61" s="1043"/>
      <c r="F61" s="1043"/>
      <c r="G61" s="1043"/>
      <c r="H61" s="1043"/>
      <c r="I61" s="1043"/>
      <c r="J61" s="1043"/>
      <c r="K61" s="1043"/>
      <c r="L61" s="1043"/>
      <c r="M61" s="1043"/>
      <c r="N61" s="1043"/>
      <c r="O61" s="1043"/>
      <c r="P61" s="1043"/>
      <c r="Q61" s="1043"/>
      <c r="R61" s="303"/>
      <c r="AY61" s="646"/>
      <c r="AZ61" s="646"/>
      <c r="BA61" s="646"/>
      <c r="BB61" s="646"/>
      <c r="BC61" s="646"/>
      <c r="BD61" s="646"/>
      <c r="BE61" s="646"/>
      <c r="BF61" s="646"/>
      <c r="BG61" s="646"/>
      <c r="BH61" s="646"/>
      <c r="BI61" s="646"/>
      <c r="BJ61" s="218"/>
    </row>
    <row r="62" spans="1:74" s="164" customFormat="1" ht="12" customHeight="1" x14ac:dyDescent="0.2">
      <c r="A62" s="163"/>
      <c r="B62" s="1043" t="s">
        <v>1551</v>
      </c>
      <c r="C62" s="1043"/>
      <c r="D62" s="1043"/>
      <c r="E62" s="1043"/>
      <c r="F62" s="1043"/>
      <c r="G62" s="1043"/>
      <c r="H62" s="1043"/>
      <c r="I62" s="1043"/>
      <c r="J62" s="1043"/>
      <c r="K62" s="1043"/>
      <c r="L62" s="1043"/>
      <c r="M62" s="1043"/>
      <c r="N62" s="1043"/>
      <c r="O62" s="1043"/>
      <c r="P62" s="1043"/>
      <c r="Q62" s="1043"/>
      <c r="R62" s="303"/>
      <c r="AY62" s="646"/>
      <c r="AZ62" s="646"/>
      <c r="BA62" s="646"/>
      <c r="BB62" s="646"/>
      <c r="BC62" s="646"/>
      <c r="BD62" s="646"/>
      <c r="BE62" s="646"/>
      <c r="BF62" s="646"/>
      <c r="BG62" s="646"/>
      <c r="BH62" s="646"/>
      <c r="BI62" s="646"/>
      <c r="BJ62" s="218"/>
    </row>
    <row r="63" spans="1:74" s="164" customFormat="1" ht="12" customHeight="1" x14ac:dyDescent="0.2">
      <c r="A63" s="163"/>
      <c r="B63" s="1043" t="s">
        <v>1546</v>
      </c>
      <c r="C63" s="1043"/>
      <c r="D63" s="1043"/>
      <c r="E63" s="1043"/>
      <c r="F63" s="1043"/>
      <c r="G63" s="1043"/>
      <c r="H63" s="1043"/>
      <c r="I63" s="1043"/>
      <c r="J63" s="1043"/>
      <c r="K63" s="1043"/>
      <c r="L63" s="1043"/>
      <c r="M63" s="1043"/>
      <c r="N63" s="1043"/>
      <c r="O63" s="1043"/>
      <c r="P63" s="1043"/>
      <c r="Q63" s="1043"/>
      <c r="R63" s="303"/>
      <c r="AY63" s="646"/>
      <c r="AZ63" s="646"/>
      <c r="BA63" s="646"/>
      <c r="BB63" s="646"/>
      <c r="BC63" s="646"/>
      <c r="BD63" s="646"/>
      <c r="BE63" s="646"/>
      <c r="BF63" s="646"/>
      <c r="BG63" s="646"/>
      <c r="BH63" s="646"/>
      <c r="BI63" s="646"/>
      <c r="BJ63" s="218"/>
    </row>
    <row r="64" spans="1:74" s="164" customFormat="1" ht="12" customHeight="1" x14ac:dyDescent="0.2">
      <c r="A64" s="163"/>
      <c r="B64" s="1044" t="s">
        <v>1547</v>
      </c>
      <c r="C64" s="1044"/>
      <c r="D64" s="1044"/>
      <c r="E64" s="1044"/>
      <c r="F64" s="1044"/>
      <c r="G64" s="1044"/>
      <c r="H64" s="1044"/>
      <c r="I64" s="1044"/>
      <c r="J64" s="1044"/>
      <c r="K64" s="1044"/>
      <c r="L64" s="1044"/>
      <c r="M64" s="1044"/>
      <c r="N64" s="1044"/>
      <c r="O64" s="1044"/>
      <c r="P64" s="1044"/>
      <c r="Q64" s="1044"/>
      <c r="R64" s="303"/>
      <c r="AY64" s="646"/>
      <c r="AZ64" s="646"/>
      <c r="BA64" s="646"/>
      <c r="BB64" s="646"/>
      <c r="BC64" s="646"/>
      <c r="BD64" s="646"/>
      <c r="BE64" s="646"/>
      <c r="BF64" s="646"/>
      <c r="BG64" s="646"/>
      <c r="BH64" s="646"/>
      <c r="BI64" s="646"/>
      <c r="BJ64" s="218"/>
    </row>
    <row r="65" spans="1:74" s="164" customFormat="1" ht="12" customHeight="1" x14ac:dyDescent="0.2">
      <c r="A65" s="163"/>
      <c r="B65" s="817" t="s">
        <v>1548</v>
      </c>
      <c r="C65" s="786"/>
      <c r="D65" s="786"/>
      <c r="E65" s="786"/>
      <c r="F65" s="786"/>
      <c r="G65" s="786"/>
      <c r="H65" s="820"/>
      <c r="I65" s="786"/>
      <c r="J65" s="786"/>
      <c r="K65" s="786"/>
      <c r="L65" s="786"/>
      <c r="M65" s="786"/>
      <c r="N65" s="786"/>
      <c r="O65" s="786"/>
      <c r="P65" s="786"/>
      <c r="Q65" s="764"/>
      <c r="R65" s="303"/>
      <c r="AY65" s="646"/>
      <c r="AZ65" s="646"/>
      <c r="BA65" s="646"/>
      <c r="BB65" s="646"/>
      <c r="BC65" s="646"/>
      <c r="BD65" s="646"/>
      <c r="BE65" s="646"/>
      <c r="BF65" s="646"/>
      <c r="BG65" s="646"/>
      <c r="BH65" s="646"/>
      <c r="BI65" s="646"/>
      <c r="BJ65" s="218"/>
    </row>
    <row r="66" spans="1:74" s="164" customFormat="1" ht="12" customHeight="1" x14ac:dyDescent="0.2">
      <c r="A66" s="163"/>
      <c r="B66" s="817" t="s">
        <v>1549</v>
      </c>
      <c r="C66" s="786"/>
      <c r="D66" s="786"/>
      <c r="E66" s="786"/>
      <c r="F66" s="786"/>
      <c r="G66" s="786"/>
      <c r="H66" s="820"/>
      <c r="I66" s="786"/>
      <c r="J66" s="786"/>
      <c r="K66" s="786"/>
      <c r="L66" s="786"/>
      <c r="M66" s="786"/>
      <c r="N66" s="786"/>
      <c r="O66" s="786"/>
      <c r="P66" s="786"/>
      <c r="Q66" s="764"/>
      <c r="R66" s="303"/>
      <c r="AY66" s="646"/>
      <c r="AZ66" s="646"/>
      <c r="BA66" s="646"/>
      <c r="BB66" s="646"/>
      <c r="BC66" s="646"/>
      <c r="BD66" s="646"/>
      <c r="BE66" s="646"/>
      <c r="BF66" s="646"/>
      <c r="BG66" s="646"/>
      <c r="BH66" s="646"/>
      <c r="BI66" s="646"/>
      <c r="BJ66" s="218"/>
    </row>
    <row r="67" spans="1:74" s="164" customFormat="1" ht="12" customHeight="1" x14ac:dyDescent="0.2">
      <c r="A67" s="163"/>
      <c r="B67" s="817" t="s">
        <v>1550</v>
      </c>
      <c r="C67" s="786"/>
      <c r="D67" s="786"/>
      <c r="E67" s="786"/>
      <c r="F67" s="786"/>
      <c r="G67" s="786"/>
      <c r="H67" s="820"/>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776" t="s">
        <v>813</v>
      </c>
      <c r="C68" s="790"/>
      <c r="D68" s="790"/>
      <c r="E68" s="790"/>
      <c r="F68" s="790"/>
      <c r="G68" s="790"/>
      <c r="H68" s="790"/>
      <c r="I68" s="790"/>
      <c r="J68" s="790"/>
      <c r="K68" s="790"/>
      <c r="L68" s="790"/>
      <c r="M68" s="790"/>
      <c r="N68" s="790"/>
      <c r="O68" s="790"/>
      <c r="P68" s="790"/>
      <c r="Q68" s="790"/>
      <c r="R68" s="303"/>
      <c r="AY68" s="646"/>
      <c r="AZ68" s="646"/>
      <c r="BA68" s="646"/>
      <c r="BB68" s="646"/>
      <c r="BC68" s="646"/>
      <c r="BD68" s="646"/>
      <c r="BE68" s="646"/>
      <c r="BF68" s="646"/>
      <c r="BG68" s="646"/>
      <c r="BH68" s="646"/>
      <c r="BI68" s="646"/>
      <c r="BJ68" s="218"/>
    </row>
    <row r="69" spans="1:74" s="164" customFormat="1" ht="12" customHeight="1" x14ac:dyDescent="0.2">
      <c r="A69" s="163"/>
      <c r="B69" s="999" t="str">
        <f>Dates!$G$2</f>
        <v>EIA completed modeling and analysis for this report on Thursday, August 7, 2025.</v>
      </c>
      <c r="C69" s="1000"/>
      <c r="D69" s="1000"/>
      <c r="E69" s="1000"/>
      <c r="F69" s="1000"/>
      <c r="G69" s="1000"/>
      <c r="H69" s="1000"/>
      <c r="I69" s="1000"/>
      <c r="J69" s="1000"/>
      <c r="K69" s="1000"/>
      <c r="L69" s="1000"/>
      <c r="M69" s="1000"/>
      <c r="N69" s="1000"/>
      <c r="O69" s="1000"/>
      <c r="P69" s="1000"/>
      <c r="Q69" s="1000"/>
      <c r="R69" s="303"/>
      <c r="AY69" s="646"/>
      <c r="AZ69" s="646"/>
      <c r="BA69" s="646"/>
      <c r="BB69" s="646"/>
      <c r="BC69" s="646"/>
      <c r="BD69" s="646"/>
      <c r="BE69" s="646"/>
      <c r="BF69" s="646"/>
      <c r="BG69" s="646"/>
      <c r="BH69" s="646"/>
      <c r="BI69" s="646"/>
      <c r="BJ69" s="218"/>
    </row>
    <row r="70" spans="1:74" s="164" customFormat="1" ht="12.75" x14ac:dyDescent="0.2">
      <c r="A70" s="163"/>
      <c r="B70" s="998" t="s">
        <v>483</v>
      </c>
      <c r="C70" s="1000"/>
      <c r="D70" s="1000"/>
      <c r="E70" s="1000"/>
      <c r="F70" s="1000"/>
      <c r="G70" s="1000"/>
      <c r="H70" s="1000"/>
      <c r="I70" s="1000"/>
      <c r="J70" s="1000"/>
      <c r="K70" s="1000"/>
      <c r="L70" s="1000"/>
      <c r="M70" s="1000"/>
      <c r="N70" s="1000"/>
      <c r="O70" s="1000"/>
      <c r="P70" s="1000"/>
      <c r="Q70" s="1000"/>
      <c r="R70" s="303"/>
      <c r="AY70" s="646"/>
      <c r="AZ70" s="646"/>
      <c r="BA70" s="646"/>
      <c r="BB70" s="646"/>
      <c r="BC70" s="646"/>
      <c r="BD70" s="646"/>
      <c r="BE70" s="646"/>
      <c r="BF70" s="646"/>
      <c r="BG70" s="646"/>
      <c r="BH70" s="646"/>
      <c r="BI70" s="646"/>
      <c r="BJ70" s="218"/>
    </row>
    <row r="71" spans="1:74" s="164" customFormat="1" x14ac:dyDescent="0.2">
      <c r="A71" s="163"/>
      <c r="B71" s="1043" t="s">
        <v>1418</v>
      </c>
      <c r="C71" s="1043"/>
      <c r="D71" s="1043"/>
      <c r="E71" s="1043"/>
      <c r="F71" s="1043"/>
      <c r="G71" s="1043"/>
      <c r="H71" s="1043"/>
      <c r="I71" s="1043"/>
      <c r="J71" s="1043"/>
      <c r="K71" s="1043"/>
      <c r="L71" s="1043"/>
      <c r="M71" s="1043"/>
      <c r="N71" s="1043"/>
      <c r="O71" s="1043"/>
      <c r="P71" s="1043"/>
      <c r="Q71" s="1043"/>
      <c r="R71" s="1043"/>
      <c r="AY71" s="646"/>
      <c r="AZ71" s="646"/>
      <c r="BA71" s="646"/>
      <c r="BB71" s="646"/>
      <c r="BC71" s="646"/>
      <c r="BD71" s="646"/>
      <c r="BE71" s="646"/>
      <c r="BF71" s="646"/>
      <c r="BG71" s="646"/>
      <c r="BH71" s="646"/>
      <c r="BI71" s="646"/>
      <c r="BJ71" s="218"/>
    </row>
    <row r="72" spans="1:74" s="164" customFormat="1" ht="10.15" customHeight="1" x14ac:dyDescent="0.2">
      <c r="A72" s="163"/>
      <c r="B72" s="985" t="s">
        <v>492</v>
      </c>
      <c r="C72" s="987"/>
      <c r="D72" s="987"/>
      <c r="E72" s="987"/>
      <c r="F72" s="987"/>
      <c r="G72" s="987"/>
      <c r="H72" s="987"/>
      <c r="I72" s="987"/>
      <c r="J72" s="987"/>
      <c r="K72" s="987"/>
      <c r="L72" s="987"/>
      <c r="M72" s="987"/>
      <c r="N72" s="987"/>
      <c r="O72" s="987"/>
      <c r="P72" s="987"/>
      <c r="Q72" s="1048"/>
      <c r="R72" s="303"/>
      <c r="AY72" s="646"/>
      <c r="AZ72" s="646"/>
      <c r="BA72" s="646"/>
      <c r="BB72" s="646"/>
      <c r="BC72" s="646"/>
      <c r="BD72" s="646"/>
      <c r="BE72" s="646"/>
      <c r="BF72" s="646"/>
      <c r="BG72" s="646"/>
      <c r="BH72" s="646"/>
      <c r="BI72" s="646"/>
      <c r="BJ72" s="218"/>
    </row>
    <row r="73" spans="1:74" s="164" customFormat="1" ht="12" customHeight="1" x14ac:dyDescent="0.2">
      <c r="A73" s="163"/>
      <c r="B73" s="776" t="s">
        <v>827</v>
      </c>
      <c r="C73"/>
      <c r="D73"/>
      <c r="E73"/>
      <c r="F73"/>
      <c r="G73"/>
      <c r="H73"/>
      <c r="I73"/>
      <c r="J73"/>
      <c r="K73"/>
      <c r="L73"/>
      <c r="M73"/>
      <c r="N73"/>
      <c r="O73"/>
      <c r="P73"/>
      <c r="Q73"/>
      <c r="R73" s="303"/>
      <c r="AY73" s="646"/>
      <c r="AZ73" s="646"/>
      <c r="BA73" s="646"/>
      <c r="BB73" s="646"/>
      <c r="BC73" s="646"/>
      <c r="BD73" s="646"/>
      <c r="BE73" s="646"/>
      <c r="BF73" s="646"/>
      <c r="BG73" s="646"/>
      <c r="BH73" s="646"/>
      <c r="BI73" s="646"/>
      <c r="BJ73" s="218"/>
    </row>
    <row r="74" spans="1:74" s="336" customFormat="1" x14ac:dyDescent="0.2">
      <c r="A74" s="335"/>
      <c r="B74" s="1047" t="s">
        <v>1560</v>
      </c>
      <c r="C74" s="1047"/>
      <c r="D74" s="1047"/>
      <c r="E74" s="1047"/>
      <c r="F74" s="1047"/>
      <c r="G74" s="1047"/>
      <c r="H74" s="1047"/>
      <c r="I74" s="1047"/>
      <c r="J74" s="1047"/>
      <c r="K74" s="1047"/>
      <c r="L74" s="1047"/>
      <c r="M74" s="1047"/>
      <c r="N74" s="1047"/>
      <c r="O74" s="1047"/>
      <c r="P74" s="1047"/>
      <c r="Q74" s="1047"/>
      <c r="R74" s="303"/>
      <c r="AY74" s="339"/>
      <c r="AZ74" s="339"/>
      <c r="BA74" s="339"/>
      <c r="BB74" s="339"/>
      <c r="BC74" s="339"/>
      <c r="BD74" s="339"/>
      <c r="BE74" s="339"/>
      <c r="BF74" s="339"/>
      <c r="BG74" s="339"/>
      <c r="BH74" s="339"/>
      <c r="BI74" s="339"/>
    </row>
    <row r="75" spans="1:74" s="164" customFormat="1" ht="12" customHeight="1" x14ac:dyDescent="0.2">
      <c r="A75" s="163"/>
      <c r="B75" s="998" t="s">
        <v>829</v>
      </c>
      <c r="C75" s="1000"/>
      <c r="D75" s="1000"/>
      <c r="E75" s="1000"/>
      <c r="F75" s="1000"/>
      <c r="G75" s="1000"/>
      <c r="H75" s="1000"/>
      <c r="I75" s="1000"/>
      <c r="J75" s="1000"/>
      <c r="K75" s="1000"/>
      <c r="L75" s="1000"/>
      <c r="M75" s="1000"/>
      <c r="N75" s="1000"/>
      <c r="O75" s="1000"/>
      <c r="P75" s="1000"/>
      <c r="Q75" s="1000"/>
      <c r="R75" s="239"/>
      <c r="AY75" s="646"/>
      <c r="AZ75" s="646"/>
      <c r="BA75" s="646"/>
      <c r="BB75" s="646"/>
      <c r="BC75" s="646"/>
      <c r="BD75" s="646"/>
      <c r="BE75" s="646"/>
      <c r="BF75" s="646"/>
      <c r="BG75" s="646"/>
      <c r="BH75" s="646"/>
      <c r="BI75" s="646"/>
      <c r="BJ75" s="218"/>
    </row>
    <row r="76" spans="1:74" x14ac:dyDescent="0.2">
      <c r="BD76" s="647"/>
      <c r="BE76" s="647"/>
      <c r="BF76" s="647"/>
      <c r="BK76" s="149"/>
      <c r="BL76" s="149"/>
      <c r="BM76" s="149"/>
      <c r="BN76" s="149"/>
      <c r="BO76" s="149"/>
      <c r="BP76" s="149"/>
      <c r="BQ76" s="149"/>
      <c r="BR76" s="149"/>
      <c r="BS76" s="149"/>
      <c r="BT76" s="149"/>
      <c r="BU76" s="149"/>
      <c r="BV76" s="149"/>
    </row>
    <row r="77" spans="1:74" x14ac:dyDescent="0.2">
      <c r="BD77" s="647"/>
      <c r="BE77" s="647"/>
      <c r="BF77" s="647"/>
      <c r="BK77" s="149"/>
      <c r="BL77" s="149"/>
      <c r="BM77" s="149"/>
      <c r="BN77" s="149"/>
      <c r="BO77" s="149"/>
      <c r="BP77" s="149"/>
      <c r="BQ77" s="149"/>
      <c r="BR77" s="149"/>
      <c r="BS77" s="149"/>
      <c r="BT77" s="149"/>
      <c r="BU77" s="149"/>
      <c r="BV77" s="149"/>
    </row>
    <row r="78" spans="1:74" x14ac:dyDescent="0.2">
      <c r="BD78" s="647"/>
      <c r="BE78" s="647"/>
      <c r="BF78" s="647"/>
      <c r="BK78" s="149"/>
      <c r="BL78" s="149"/>
      <c r="BM78" s="149"/>
      <c r="BN78" s="149"/>
      <c r="BO78" s="149"/>
      <c r="BP78" s="149"/>
      <c r="BQ78" s="149"/>
      <c r="BR78" s="149"/>
      <c r="BS78" s="149"/>
      <c r="BT78" s="149"/>
      <c r="BU78" s="149"/>
      <c r="BV78" s="149"/>
    </row>
    <row r="79" spans="1:74" x14ac:dyDescent="0.2">
      <c r="BD79" s="647"/>
      <c r="BE79" s="647"/>
      <c r="BF79" s="647"/>
      <c r="BK79" s="149"/>
      <c r="BL79" s="149"/>
      <c r="BM79" s="149"/>
      <c r="BN79" s="149"/>
      <c r="BO79" s="149"/>
      <c r="BP79" s="149"/>
      <c r="BQ79" s="149"/>
      <c r="BR79" s="149"/>
      <c r="BS79" s="149"/>
      <c r="BT79" s="149"/>
      <c r="BU79" s="149"/>
      <c r="BV79" s="149"/>
    </row>
    <row r="80" spans="1:74" x14ac:dyDescent="0.2">
      <c r="BD80" s="647"/>
      <c r="BE80" s="647"/>
      <c r="BF80" s="647"/>
      <c r="BK80" s="149"/>
      <c r="BL80" s="149"/>
      <c r="BM80" s="149"/>
      <c r="BN80" s="149"/>
      <c r="BO80" s="149"/>
      <c r="BP80" s="149"/>
      <c r="BQ80" s="149"/>
      <c r="BR80" s="149"/>
      <c r="BS80" s="149"/>
      <c r="BT80" s="149"/>
      <c r="BU80" s="149"/>
      <c r="BV80" s="149"/>
    </row>
    <row r="81" spans="56:74" x14ac:dyDescent="0.2">
      <c r="BD81" s="647"/>
      <c r="BE81" s="647"/>
      <c r="BF81" s="647"/>
      <c r="BK81" s="149"/>
      <c r="BL81" s="149"/>
      <c r="BM81" s="149"/>
      <c r="BN81" s="149"/>
      <c r="BO81" s="149"/>
      <c r="BP81" s="149"/>
      <c r="BQ81" s="149"/>
      <c r="BR81" s="149"/>
      <c r="BS81" s="149"/>
      <c r="BT81" s="149"/>
      <c r="BU81" s="149"/>
      <c r="BV81" s="149"/>
    </row>
    <row r="82" spans="56:74" x14ac:dyDescent="0.2">
      <c r="BD82" s="647"/>
      <c r="BE82" s="647"/>
      <c r="BF82" s="647"/>
      <c r="BK82" s="149"/>
      <c r="BL82" s="149"/>
      <c r="BM82" s="149"/>
      <c r="BN82" s="149"/>
      <c r="BO82" s="149"/>
      <c r="BP82" s="149"/>
      <c r="BQ82" s="149"/>
      <c r="BR82" s="149"/>
      <c r="BS82" s="149"/>
      <c r="BT82" s="149"/>
      <c r="BU82" s="149"/>
      <c r="BV82" s="149"/>
    </row>
    <row r="83" spans="56:74" x14ac:dyDescent="0.2">
      <c r="BD83" s="647"/>
      <c r="BE83" s="647"/>
      <c r="BF83" s="647"/>
      <c r="BK83" s="149"/>
      <c r="BL83" s="149"/>
      <c r="BM83" s="149"/>
      <c r="BN83" s="149"/>
      <c r="BO83" s="149"/>
      <c r="BP83" s="149"/>
      <c r="BQ83" s="149"/>
      <c r="BR83" s="149"/>
      <c r="BS83" s="149"/>
      <c r="BT83" s="149"/>
      <c r="BU83" s="149"/>
      <c r="BV83" s="149"/>
    </row>
    <row r="84" spans="56:74" x14ac:dyDescent="0.2">
      <c r="BD84" s="647"/>
      <c r="BE84" s="647"/>
      <c r="BF84" s="647"/>
      <c r="BK84" s="149"/>
      <c r="BL84" s="149"/>
      <c r="BM84" s="149"/>
      <c r="BN84" s="149"/>
      <c r="BO84" s="149"/>
      <c r="BP84" s="149"/>
      <c r="BQ84" s="149"/>
      <c r="BR84" s="149"/>
      <c r="BS84" s="149"/>
      <c r="BT84" s="149"/>
      <c r="BU84" s="149"/>
      <c r="BV84" s="149"/>
    </row>
    <row r="85" spans="56:74" x14ac:dyDescent="0.2">
      <c r="BD85" s="647"/>
      <c r="BE85" s="647"/>
      <c r="BF85" s="647"/>
      <c r="BK85" s="149"/>
      <c r="BL85" s="149"/>
      <c r="BM85" s="149"/>
      <c r="BN85" s="149"/>
      <c r="BO85" s="149"/>
      <c r="BP85" s="149"/>
      <c r="BQ85" s="149"/>
      <c r="BR85" s="149"/>
      <c r="BS85" s="149"/>
      <c r="BT85" s="149"/>
      <c r="BU85" s="149"/>
      <c r="BV85" s="149"/>
    </row>
    <row r="86" spans="56:74" x14ac:dyDescent="0.2">
      <c r="BD86" s="647"/>
      <c r="BE86" s="647"/>
      <c r="BF86" s="647"/>
      <c r="BK86" s="149"/>
      <c r="BL86" s="149"/>
      <c r="BM86" s="149"/>
      <c r="BN86" s="149"/>
      <c r="BO86" s="149"/>
      <c r="BP86" s="149"/>
      <c r="BQ86" s="149"/>
      <c r="BR86" s="149"/>
      <c r="BS86" s="149"/>
      <c r="BT86" s="149"/>
      <c r="BU86" s="149"/>
      <c r="BV86" s="149"/>
    </row>
    <row r="87" spans="56:74" x14ac:dyDescent="0.2">
      <c r="BD87" s="647"/>
      <c r="BE87" s="647"/>
      <c r="BF87" s="647"/>
      <c r="BK87" s="149"/>
      <c r="BL87" s="149"/>
      <c r="BM87" s="149"/>
      <c r="BN87" s="149"/>
      <c r="BO87" s="149"/>
      <c r="BP87" s="149"/>
      <c r="BQ87" s="149"/>
      <c r="BR87" s="149"/>
      <c r="BS87" s="149"/>
      <c r="BT87" s="149"/>
      <c r="BU87" s="149"/>
      <c r="BV87" s="149"/>
    </row>
    <row r="88" spans="56:74" x14ac:dyDescent="0.2">
      <c r="BD88" s="647"/>
      <c r="BE88" s="647"/>
      <c r="BF88" s="647"/>
      <c r="BK88" s="149"/>
      <c r="BL88" s="149"/>
      <c r="BM88" s="149"/>
      <c r="BN88" s="149"/>
      <c r="BO88" s="149"/>
      <c r="BP88" s="149"/>
      <c r="BQ88" s="149"/>
      <c r="BR88" s="149"/>
      <c r="BS88" s="149"/>
      <c r="BT88" s="149"/>
      <c r="BU88" s="149"/>
      <c r="BV88" s="149"/>
    </row>
    <row r="89" spans="56:74" x14ac:dyDescent="0.2">
      <c r="BD89" s="647"/>
      <c r="BE89" s="647"/>
      <c r="BF89" s="647"/>
      <c r="BK89" s="149"/>
      <c r="BL89" s="149"/>
      <c r="BM89" s="149"/>
      <c r="BN89" s="149"/>
      <c r="BO89" s="149"/>
      <c r="BP89" s="149"/>
      <c r="BQ89" s="149"/>
      <c r="BR89" s="149"/>
      <c r="BS89" s="149"/>
      <c r="BT89" s="149"/>
      <c r="BU89" s="149"/>
      <c r="BV89" s="149"/>
    </row>
    <row r="90" spans="56:74" x14ac:dyDescent="0.2">
      <c r="BD90" s="647"/>
      <c r="BE90" s="647"/>
      <c r="BF90" s="647"/>
      <c r="BK90" s="149"/>
      <c r="BL90" s="149"/>
      <c r="BM90" s="149"/>
      <c r="BN90" s="149"/>
      <c r="BO90" s="149"/>
      <c r="BP90" s="149"/>
      <c r="BQ90" s="149"/>
      <c r="BR90" s="149"/>
      <c r="BS90" s="149"/>
      <c r="BT90" s="149"/>
      <c r="BU90" s="149"/>
      <c r="BV90" s="149"/>
    </row>
    <row r="91" spans="56:74" x14ac:dyDescent="0.2">
      <c r="BD91" s="647"/>
      <c r="BE91" s="647"/>
      <c r="BF91" s="647"/>
      <c r="BK91" s="149"/>
      <c r="BL91" s="149"/>
      <c r="BM91" s="149"/>
      <c r="BN91" s="149"/>
      <c r="BO91" s="149"/>
      <c r="BP91" s="149"/>
      <c r="BQ91" s="149"/>
      <c r="BR91" s="149"/>
      <c r="BS91" s="149"/>
      <c r="BT91" s="149"/>
      <c r="BU91" s="149"/>
      <c r="BV91" s="149"/>
    </row>
    <row r="92" spans="56:74" x14ac:dyDescent="0.2">
      <c r="BD92" s="647"/>
      <c r="BE92" s="647"/>
      <c r="BF92" s="647"/>
      <c r="BK92" s="149"/>
      <c r="BL92" s="149"/>
      <c r="BM92" s="149"/>
      <c r="BN92" s="149"/>
      <c r="BO92" s="149"/>
      <c r="BP92" s="149"/>
      <c r="BQ92" s="149"/>
      <c r="BR92" s="149"/>
      <c r="BS92" s="149"/>
      <c r="BT92" s="149"/>
      <c r="BU92" s="149"/>
      <c r="BV92" s="149"/>
    </row>
    <row r="93" spans="56:74" x14ac:dyDescent="0.2">
      <c r="BD93" s="647"/>
      <c r="BE93" s="647"/>
      <c r="BF93" s="647"/>
      <c r="BK93" s="149"/>
      <c r="BL93" s="149"/>
      <c r="BM93" s="149"/>
      <c r="BN93" s="149"/>
      <c r="BO93" s="149"/>
      <c r="BP93" s="149"/>
      <c r="BQ93" s="149"/>
      <c r="BR93" s="149"/>
      <c r="BS93" s="149"/>
      <c r="BT93" s="149"/>
      <c r="BU93" s="149"/>
      <c r="BV93" s="149"/>
    </row>
    <row r="94" spans="56:74" x14ac:dyDescent="0.2">
      <c r="BD94" s="647"/>
      <c r="BE94" s="647"/>
      <c r="BF94" s="647"/>
      <c r="BK94" s="149"/>
      <c r="BL94" s="149"/>
      <c r="BM94" s="149"/>
      <c r="BN94" s="149"/>
      <c r="BO94" s="149"/>
      <c r="BP94" s="149"/>
      <c r="BQ94" s="149"/>
      <c r="BR94" s="149"/>
      <c r="BS94" s="149"/>
      <c r="BT94" s="149"/>
      <c r="BU94" s="149"/>
      <c r="BV94" s="149"/>
    </row>
    <row r="95" spans="56:74" x14ac:dyDescent="0.2">
      <c r="BD95" s="647"/>
      <c r="BE95" s="647"/>
      <c r="BF95" s="647"/>
      <c r="BK95" s="149"/>
      <c r="BL95" s="149"/>
      <c r="BM95" s="149"/>
      <c r="BN95" s="149"/>
      <c r="BO95" s="149"/>
      <c r="BP95" s="149"/>
      <c r="BQ95" s="149"/>
      <c r="BR95" s="149"/>
      <c r="BS95" s="149"/>
      <c r="BT95" s="149"/>
      <c r="BU95" s="149"/>
      <c r="BV95" s="149"/>
    </row>
    <row r="96" spans="56: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30" customWidth="1"/>
    <col min="55" max="55" width="6.5703125" style="662" customWidth="1"/>
    <col min="56" max="58" width="6.5703125" style="653" customWidth="1"/>
    <col min="59" max="61" width="6.5703125" style="662" customWidth="1"/>
    <col min="62" max="74" width="6.5703125" style="605" customWidth="1"/>
    <col min="75" max="75" width="9.5703125" style="605"/>
    <col min="76" max="16384" width="9.5703125" style="35"/>
  </cols>
  <sheetData>
    <row r="1" spans="1:75" ht="13.35" customHeight="1" x14ac:dyDescent="0.2">
      <c r="A1" s="1001" t="s">
        <v>479</v>
      </c>
      <c r="B1" s="1061" t="s">
        <v>143</v>
      </c>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row>
    <row r="2" spans="1:75"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1059"/>
      <c r="BM3" s="1059"/>
      <c r="BN3" s="1059"/>
      <c r="BO3" s="1059"/>
      <c r="BP3" s="1059"/>
      <c r="BQ3" s="1059"/>
      <c r="BR3" s="1059"/>
      <c r="BS3" s="1059"/>
      <c r="BT3" s="1059"/>
      <c r="BU3" s="1059"/>
      <c r="BV3" s="1060"/>
      <c r="BW3" s="657"/>
    </row>
    <row r="4" spans="1:75"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57"/>
    </row>
    <row r="5" spans="1:75" ht="11.1" customHeight="1" x14ac:dyDescent="0.2">
      <c r="A5" s="36"/>
      <c r="B5" s="37" t="s">
        <v>467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905"/>
      <c r="AZ5" s="950"/>
      <c r="BA5" s="950"/>
      <c r="BB5" s="950"/>
      <c r="BC5" s="956"/>
      <c r="BD5" s="962"/>
      <c r="BE5" s="974"/>
      <c r="BF5" s="857"/>
      <c r="BG5" s="857"/>
      <c r="BH5" s="857"/>
      <c r="BI5" s="857"/>
      <c r="BJ5" s="658"/>
      <c r="BK5" s="658"/>
      <c r="BL5" s="658"/>
      <c r="BM5" s="658"/>
      <c r="BN5" s="658"/>
      <c r="BO5" s="658"/>
      <c r="BP5" s="658"/>
      <c r="BQ5" s="658"/>
      <c r="BR5" s="658"/>
      <c r="BS5" s="658"/>
      <c r="BT5" s="658"/>
      <c r="BU5" s="658"/>
      <c r="BV5" s="658"/>
    </row>
    <row r="6" spans="1:75" s="276" customFormat="1" ht="11.1" customHeight="1" x14ac:dyDescent="0.2">
      <c r="A6" s="595" t="s">
        <v>461</v>
      </c>
      <c r="B6" s="596" t="s">
        <v>1176</v>
      </c>
      <c r="C6" s="313">
        <v>100.18002161</v>
      </c>
      <c r="D6" s="313">
        <v>92.758230820999998</v>
      </c>
      <c r="E6" s="313">
        <v>101.16347287000001</v>
      </c>
      <c r="F6" s="313">
        <v>101.95542187</v>
      </c>
      <c r="G6" s="313">
        <v>101.87371561</v>
      </c>
      <c r="H6" s="313">
        <v>101.50880097</v>
      </c>
      <c r="I6" s="313">
        <v>102.46797629</v>
      </c>
      <c r="J6" s="313">
        <v>102.771609</v>
      </c>
      <c r="K6" s="313">
        <v>103.46927497</v>
      </c>
      <c r="L6" s="313">
        <v>105.11228484</v>
      </c>
      <c r="M6" s="313">
        <v>106.29860367000001</v>
      </c>
      <c r="N6" s="313">
        <v>107.19435525999999</v>
      </c>
      <c r="O6" s="313">
        <v>103.26168525999999</v>
      </c>
      <c r="P6" s="313">
        <v>104.24932432</v>
      </c>
      <c r="Q6" s="313">
        <v>105.96008942</v>
      </c>
      <c r="R6" s="313">
        <v>107.00272007</v>
      </c>
      <c r="S6" s="313">
        <v>107.07677547999999</v>
      </c>
      <c r="T6" s="313">
        <v>107.39651050000001</v>
      </c>
      <c r="U6" s="313">
        <v>108.25309794</v>
      </c>
      <c r="V6" s="313">
        <v>108.95546247999999</v>
      </c>
      <c r="W6" s="313">
        <v>110.6446885</v>
      </c>
      <c r="X6" s="313">
        <v>110.44807187000001</v>
      </c>
      <c r="Y6" s="313">
        <v>110.58662533</v>
      </c>
      <c r="Z6" s="313">
        <v>108.99836781</v>
      </c>
      <c r="AA6" s="313">
        <v>111.18761028999999</v>
      </c>
      <c r="AB6" s="313">
        <v>110.90259770999999</v>
      </c>
      <c r="AC6" s="313">
        <v>112.45955712999999</v>
      </c>
      <c r="AD6" s="313">
        <v>111.4635723</v>
      </c>
      <c r="AE6" s="313">
        <v>112.76648339</v>
      </c>
      <c r="AF6" s="313">
        <v>112.35663647</v>
      </c>
      <c r="AG6" s="313">
        <v>112.59576332</v>
      </c>
      <c r="AH6" s="313">
        <v>113.38128281</v>
      </c>
      <c r="AI6" s="313">
        <v>113.51566243000001</v>
      </c>
      <c r="AJ6" s="313">
        <v>113.38319919</v>
      </c>
      <c r="AK6" s="313">
        <v>115.00464909999999</v>
      </c>
      <c r="AL6" s="313">
        <v>115.0042959</v>
      </c>
      <c r="AM6" s="313">
        <v>112.20721097000001</v>
      </c>
      <c r="AN6" s="313">
        <v>115.44182021</v>
      </c>
      <c r="AO6" s="313">
        <v>112.45795735</v>
      </c>
      <c r="AP6" s="313">
        <v>111.73230113</v>
      </c>
      <c r="AQ6" s="313">
        <v>111.65846519</v>
      </c>
      <c r="AR6" s="313">
        <v>112.85130417000001</v>
      </c>
      <c r="AS6" s="313">
        <v>114.06127858000001</v>
      </c>
      <c r="AT6" s="313">
        <v>113.15526139000001</v>
      </c>
      <c r="AU6" s="313">
        <v>112.09529430000001</v>
      </c>
      <c r="AV6" s="313">
        <v>113.32205786999999</v>
      </c>
      <c r="AW6" s="313">
        <v>113.4531863</v>
      </c>
      <c r="AX6" s="313">
        <v>115.82089803</v>
      </c>
      <c r="AY6" s="893">
        <v>113.98998987</v>
      </c>
      <c r="AZ6" s="893">
        <v>114.92007160999999</v>
      </c>
      <c r="BA6" s="893">
        <v>117.96356384000001</v>
      </c>
      <c r="BB6" s="893">
        <v>117.82494937</v>
      </c>
      <c r="BC6" s="893">
        <v>118.08679916</v>
      </c>
      <c r="BD6" s="893">
        <v>117.023</v>
      </c>
      <c r="BE6" s="893">
        <v>116.9739</v>
      </c>
      <c r="BF6" s="437">
        <v>117.1041</v>
      </c>
      <c r="BG6" s="437">
        <v>116.8531</v>
      </c>
      <c r="BH6" s="437">
        <v>116.4905</v>
      </c>
      <c r="BI6" s="437">
        <v>116.896</v>
      </c>
      <c r="BJ6" s="437">
        <v>117.45</v>
      </c>
      <c r="BK6" s="437">
        <v>117.1521</v>
      </c>
      <c r="BL6" s="437">
        <v>115.34050000000001</v>
      </c>
      <c r="BM6" s="437">
        <v>116.4301</v>
      </c>
      <c r="BN6" s="437">
        <v>116.9068</v>
      </c>
      <c r="BO6" s="437">
        <v>116.6262</v>
      </c>
      <c r="BP6" s="437">
        <v>116.6362</v>
      </c>
      <c r="BQ6" s="437">
        <v>116.5913</v>
      </c>
      <c r="BR6" s="437">
        <v>116.3409</v>
      </c>
      <c r="BS6" s="437">
        <v>116.3913</v>
      </c>
      <c r="BT6" s="437">
        <v>116.71380000000001</v>
      </c>
      <c r="BU6" s="437">
        <v>117.0985</v>
      </c>
      <c r="BV6" s="437">
        <v>117.5625</v>
      </c>
    </row>
    <row r="7" spans="1:75" ht="11.1" customHeight="1" x14ac:dyDescent="0.2">
      <c r="A7" s="267" t="s">
        <v>462</v>
      </c>
      <c r="B7" s="597" t="s">
        <v>1082</v>
      </c>
      <c r="C7" s="574">
        <v>1.0215232258</v>
      </c>
      <c r="D7" s="574">
        <v>1.0130256429</v>
      </c>
      <c r="E7" s="574">
        <v>1.0155860967999999</v>
      </c>
      <c r="F7" s="574">
        <v>0.98381166666999997</v>
      </c>
      <c r="G7" s="574">
        <v>0.935639</v>
      </c>
      <c r="H7" s="574">
        <v>0.92383280000000001</v>
      </c>
      <c r="I7" s="574">
        <v>0.84774974193999997</v>
      </c>
      <c r="J7" s="574">
        <v>0.89884848387000005</v>
      </c>
      <c r="K7" s="574">
        <v>0.95113566667000005</v>
      </c>
      <c r="L7" s="574">
        <v>0.98252980644999999</v>
      </c>
      <c r="M7" s="574">
        <v>1.0245060333</v>
      </c>
      <c r="N7" s="574">
        <v>1.0657584839000001</v>
      </c>
      <c r="O7" s="574">
        <v>1.0601481612999999</v>
      </c>
      <c r="P7" s="574">
        <v>1.0719266429000001</v>
      </c>
      <c r="Q7" s="574">
        <v>1.0475045806000001</v>
      </c>
      <c r="R7" s="574">
        <v>1.0303260667</v>
      </c>
      <c r="S7" s="574">
        <v>1.0218357741999999</v>
      </c>
      <c r="T7" s="574">
        <v>0.95484060000000004</v>
      </c>
      <c r="U7" s="574">
        <v>0.95666899999999999</v>
      </c>
      <c r="V7" s="574">
        <v>0.94769151613000002</v>
      </c>
      <c r="W7" s="574">
        <v>0.9762786</v>
      </c>
      <c r="X7" s="574">
        <v>1.0039588387</v>
      </c>
      <c r="Y7" s="574">
        <v>1.0311479667000001</v>
      </c>
      <c r="Z7" s="574">
        <v>1.1671280968</v>
      </c>
      <c r="AA7" s="574">
        <v>1.0780832902999999</v>
      </c>
      <c r="AB7" s="574">
        <v>1.0836395714</v>
      </c>
      <c r="AC7" s="574">
        <v>1.0549505483999999</v>
      </c>
      <c r="AD7" s="574">
        <v>1.0446137</v>
      </c>
      <c r="AE7" s="574">
        <v>1.0093054194</v>
      </c>
      <c r="AF7" s="574">
        <v>0.96637013332999999</v>
      </c>
      <c r="AG7" s="574">
        <v>0.91863887096999997</v>
      </c>
      <c r="AH7" s="574">
        <v>0.86308835484000002</v>
      </c>
      <c r="AI7" s="574">
        <v>0.95946416667000001</v>
      </c>
      <c r="AJ7" s="574">
        <v>1.0172466452</v>
      </c>
      <c r="AK7" s="574">
        <v>1.0244602332999999</v>
      </c>
      <c r="AL7" s="574">
        <v>1.0760132257999999</v>
      </c>
      <c r="AM7" s="574">
        <v>1.0992659032000001</v>
      </c>
      <c r="AN7" s="574">
        <v>1.0852452069</v>
      </c>
      <c r="AO7" s="574">
        <v>1.0845506129</v>
      </c>
      <c r="AP7" s="574">
        <v>1.0391367332999999</v>
      </c>
      <c r="AQ7" s="574">
        <v>1.0310436774</v>
      </c>
      <c r="AR7" s="574">
        <v>0.96505430000000003</v>
      </c>
      <c r="AS7" s="574">
        <v>0.94305264515999998</v>
      </c>
      <c r="AT7" s="574">
        <v>0.91478803226000005</v>
      </c>
      <c r="AU7" s="574">
        <v>0.95308926667000005</v>
      </c>
      <c r="AV7" s="574">
        <v>0.99262583870999999</v>
      </c>
      <c r="AW7" s="574">
        <v>1.0503764</v>
      </c>
      <c r="AX7" s="574">
        <v>1.0369394838999999</v>
      </c>
      <c r="AY7" s="876">
        <v>1.0506788386999999</v>
      </c>
      <c r="AZ7" s="876">
        <v>1.061426</v>
      </c>
      <c r="BA7" s="876">
        <v>1.0615064193999999</v>
      </c>
      <c r="BB7" s="876">
        <v>1.0165668667000001</v>
      </c>
      <c r="BC7" s="876">
        <v>1.0221090644999999</v>
      </c>
      <c r="BD7" s="876">
        <v>0.97547079999999997</v>
      </c>
      <c r="BE7" s="876">
        <v>0.916327</v>
      </c>
      <c r="BF7" s="354">
        <v>0.89949730000000006</v>
      </c>
      <c r="BG7" s="354">
        <v>0.9557696</v>
      </c>
      <c r="BH7" s="354">
        <v>0.99696609999999997</v>
      </c>
      <c r="BI7" s="354">
        <v>1.039938</v>
      </c>
      <c r="BJ7" s="354">
        <v>1.070559</v>
      </c>
      <c r="BK7" s="354">
        <v>1.0577259999999999</v>
      </c>
      <c r="BL7" s="354">
        <v>1.0523499999999999</v>
      </c>
      <c r="BM7" s="354">
        <v>1.0373570000000001</v>
      </c>
      <c r="BN7" s="354">
        <v>1.0096860000000001</v>
      </c>
      <c r="BO7" s="354">
        <v>0.98628439999999995</v>
      </c>
      <c r="BP7" s="354">
        <v>0.94010899999999997</v>
      </c>
      <c r="BQ7" s="354">
        <v>0.89312329999999995</v>
      </c>
      <c r="BR7" s="354">
        <v>0.88529659999999999</v>
      </c>
      <c r="BS7" s="354">
        <v>0.94860330000000004</v>
      </c>
      <c r="BT7" s="354">
        <v>0.99502190000000001</v>
      </c>
      <c r="BU7" s="354">
        <v>1.0425340000000001</v>
      </c>
      <c r="BV7" s="354">
        <v>1.076125</v>
      </c>
    </row>
    <row r="8" spans="1:75" ht="11.1" customHeight="1" x14ac:dyDescent="0.2">
      <c r="A8" s="267" t="s">
        <v>465</v>
      </c>
      <c r="B8" s="597" t="s">
        <v>1573</v>
      </c>
      <c r="C8" s="574">
        <v>2.3162698064999998</v>
      </c>
      <c r="D8" s="574">
        <v>2.2872330356999999</v>
      </c>
      <c r="E8" s="574">
        <v>2.3935878386999998</v>
      </c>
      <c r="F8" s="574">
        <v>2.3254166333000001</v>
      </c>
      <c r="G8" s="574">
        <v>2.3242332581</v>
      </c>
      <c r="H8" s="574">
        <v>2.2474622000000002</v>
      </c>
      <c r="I8" s="574">
        <v>2.3143942903000001</v>
      </c>
      <c r="J8" s="574">
        <v>1.9809305160999999</v>
      </c>
      <c r="K8" s="574">
        <v>1.1517679332999999</v>
      </c>
      <c r="L8" s="574">
        <v>1.9366682903000001</v>
      </c>
      <c r="M8" s="574">
        <v>2.1855472332999999</v>
      </c>
      <c r="N8" s="574">
        <v>2.1946712258000001</v>
      </c>
      <c r="O8" s="574">
        <v>2.0714077096999999</v>
      </c>
      <c r="P8" s="574">
        <v>2.0230763570999999</v>
      </c>
      <c r="Q8" s="574">
        <v>2.0753624516000002</v>
      </c>
      <c r="R8" s="574">
        <v>2.1813114332999999</v>
      </c>
      <c r="S8" s="574">
        <v>1.9980558387</v>
      </c>
      <c r="T8" s="574">
        <v>2.1380554332999999</v>
      </c>
      <c r="U8" s="574">
        <v>2.1372456129000001</v>
      </c>
      <c r="V8" s="574">
        <v>2.1955115160999998</v>
      </c>
      <c r="W8" s="574">
        <v>2.1532492333</v>
      </c>
      <c r="X8" s="574">
        <v>2.1348787097000002</v>
      </c>
      <c r="Y8" s="574">
        <v>2.1438606</v>
      </c>
      <c r="Z8" s="574">
        <v>2.0758295483999998</v>
      </c>
      <c r="AA8" s="574">
        <v>2.2430302581000001</v>
      </c>
      <c r="AB8" s="574">
        <v>2.1768592142999998</v>
      </c>
      <c r="AC8" s="574">
        <v>2.1207809355</v>
      </c>
      <c r="AD8" s="574">
        <v>2.0008439</v>
      </c>
      <c r="AE8" s="574">
        <v>1.8676777741999999</v>
      </c>
      <c r="AF8" s="574">
        <v>1.9310288667</v>
      </c>
      <c r="AG8" s="574">
        <v>1.9715894194000001</v>
      </c>
      <c r="AH8" s="574">
        <v>1.9829192580999999</v>
      </c>
      <c r="AI8" s="574">
        <v>2.0728769332999999</v>
      </c>
      <c r="AJ8" s="574">
        <v>1.9551405484</v>
      </c>
      <c r="AK8" s="574">
        <v>1.9405555333</v>
      </c>
      <c r="AL8" s="574">
        <v>1.9711304838999999</v>
      </c>
      <c r="AM8" s="574">
        <v>1.8934577097</v>
      </c>
      <c r="AN8" s="574">
        <v>1.8617174483000001</v>
      </c>
      <c r="AO8" s="574">
        <v>1.757428129</v>
      </c>
      <c r="AP8" s="574">
        <v>1.9087358333</v>
      </c>
      <c r="AQ8" s="574">
        <v>1.7021374194000001</v>
      </c>
      <c r="AR8" s="574">
        <v>1.8297641333000001</v>
      </c>
      <c r="AS8" s="574">
        <v>1.8610027096999999</v>
      </c>
      <c r="AT8" s="574">
        <v>1.8658290645</v>
      </c>
      <c r="AU8" s="574">
        <v>1.5578463333000001</v>
      </c>
      <c r="AV8" s="574">
        <v>1.825089</v>
      </c>
      <c r="AW8" s="574">
        <v>1.5941537667000001</v>
      </c>
      <c r="AX8" s="574">
        <v>1.8338796773999999</v>
      </c>
      <c r="AY8" s="876">
        <v>1.8051602580999999</v>
      </c>
      <c r="AZ8" s="876">
        <v>1.7930031429</v>
      </c>
      <c r="BA8" s="876">
        <v>1.8691807742</v>
      </c>
      <c r="BB8" s="876">
        <v>1.8605982333</v>
      </c>
      <c r="BC8" s="876">
        <v>1.7152723871</v>
      </c>
      <c r="BD8" s="876">
        <v>1.7554818109999999</v>
      </c>
      <c r="BE8" s="876">
        <v>1.7551376456000001</v>
      </c>
      <c r="BF8" s="354">
        <v>1.7006282438</v>
      </c>
      <c r="BG8" s="354">
        <v>1.5692494806999999</v>
      </c>
      <c r="BH8" s="354">
        <v>1.6081076551</v>
      </c>
      <c r="BI8" s="354">
        <v>1.7059367884000001</v>
      </c>
      <c r="BJ8" s="354">
        <v>1.7393355621</v>
      </c>
      <c r="BK8" s="354">
        <v>1.7401758926999999</v>
      </c>
      <c r="BL8" s="354">
        <v>1.7324334121</v>
      </c>
      <c r="BM8" s="354">
        <v>1.7247400676</v>
      </c>
      <c r="BN8" s="354">
        <v>1.7175014128999999</v>
      </c>
      <c r="BO8" s="354">
        <v>1.7111802954999999</v>
      </c>
      <c r="BP8" s="354">
        <v>1.7051519653</v>
      </c>
      <c r="BQ8" s="354">
        <v>1.6923028056</v>
      </c>
      <c r="BR8" s="354">
        <v>1.6299718593999999</v>
      </c>
      <c r="BS8" s="354">
        <v>1.4932805469999999</v>
      </c>
      <c r="BT8" s="354">
        <v>1.514088468</v>
      </c>
      <c r="BU8" s="354">
        <v>1.5881482611</v>
      </c>
      <c r="BV8" s="354">
        <v>1.6022993109999999</v>
      </c>
    </row>
    <row r="9" spans="1:75" ht="11.1" customHeight="1" x14ac:dyDescent="0.2">
      <c r="A9" s="267" t="s">
        <v>466</v>
      </c>
      <c r="B9" s="597" t="s">
        <v>1569</v>
      </c>
      <c r="C9" s="574">
        <v>96.842228581000001</v>
      </c>
      <c r="D9" s="574">
        <v>89.457972143000006</v>
      </c>
      <c r="E9" s="574">
        <v>97.754298934999994</v>
      </c>
      <c r="F9" s="574">
        <v>98.646193566999997</v>
      </c>
      <c r="G9" s="574">
        <v>98.613843355</v>
      </c>
      <c r="H9" s="574">
        <v>98.337505966999998</v>
      </c>
      <c r="I9" s="574">
        <v>99.305832257999995</v>
      </c>
      <c r="J9" s="574">
        <v>99.891829999999999</v>
      </c>
      <c r="K9" s="574">
        <v>101.36637137</v>
      </c>
      <c r="L9" s="574">
        <v>102.19308674</v>
      </c>
      <c r="M9" s="574">
        <v>103.0885504</v>
      </c>
      <c r="N9" s="574">
        <v>103.93392555</v>
      </c>
      <c r="O9" s="574">
        <v>100.13012938999999</v>
      </c>
      <c r="P9" s="574">
        <v>101.15432131999999</v>
      </c>
      <c r="Q9" s="574">
        <v>102.83722238999999</v>
      </c>
      <c r="R9" s="574">
        <v>103.79108257</v>
      </c>
      <c r="S9" s="574">
        <v>104.05688386999999</v>
      </c>
      <c r="T9" s="574">
        <v>104.30361447</v>
      </c>
      <c r="U9" s="574">
        <v>105.15918332</v>
      </c>
      <c r="V9" s="574">
        <v>105.81225945</v>
      </c>
      <c r="W9" s="574">
        <v>107.51516067</v>
      </c>
      <c r="X9" s="574">
        <v>107.30923432</v>
      </c>
      <c r="Y9" s="574">
        <v>107.41161676999999</v>
      </c>
      <c r="Z9" s="574">
        <v>105.75541016</v>
      </c>
      <c r="AA9" s="574">
        <v>107.86649674</v>
      </c>
      <c r="AB9" s="574">
        <v>107.64209893</v>
      </c>
      <c r="AC9" s="574">
        <v>109.28382565</v>
      </c>
      <c r="AD9" s="574">
        <v>108.4181147</v>
      </c>
      <c r="AE9" s="574">
        <v>109.88950019000001</v>
      </c>
      <c r="AF9" s="574">
        <v>109.45923747000001</v>
      </c>
      <c r="AG9" s="574">
        <v>109.70553502999999</v>
      </c>
      <c r="AH9" s="574">
        <v>110.53527518999999</v>
      </c>
      <c r="AI9" s="574">
        <v>110.48332133</v>
      </c>
      <c r="AJ9" s="574">
        <v>110.41081200000001</v>
      </c>
      <c r="AK9" s="574">
        <v>112.03963333</v>
      </c>
      <c r="AL9" s="574">
        <v>111.95715219</v>
      </c>
      <c r="AM9" s="574">
        <v>109.21448735</v>
      </c>
      <c r="AN9" s="574">
        <v>112.49485755000001</v>
      </c>
      <c r="AO9" s="574">
        <v>109.61597861</v>
      </c>
      <c r="AP9" s="574">
        <v>108.78442857</v>
      </c>
      <c r="AQ9" s="574">
        <v>108.9252841</v>
      </c>
      <c r="AR9" s="574">
        <v>110.05648573000001</v>
      </c>
      <c r="AS9" s="574">
        <v>111.25722322999999</v>
      </c>
      <c r="AT9" s="574">
        <v>110.37464429000001</v>
      </c>
      <c r="AU9" s="574">
        <v>109.5843587</v>
      </c>
      <c r="AV9" s="574">
        <v>110.50434303</v>
      </c>
      <c r="AW9" s="574">
        <v>110.80865613</v>
      </c>
      <c r="AX9" s="574">
        <v>112.95007887</v>
      </c>
      <c r="AY9" s="876">
        <v>111.13415077000001</v>
      </c>
      <c r="AZ9" s="876">
        <v>112.06564246000001</v>
      </c>
      <c r="BA9" s="876">
        <v>115.03287665000001</v>
      </c>
      <c r="BB9" s="876">
        <v>114.94778427</v>
      </c>
      <c r="BC9" s="876">
        <v>115.34941771</v>
      </c>
      <c r="BD9" s="876">
        <v>114.29201756000001</v>
      </c>
      <c r="BE9" s="876">
        <v>114.30246803</v>
      </c>
      <c r="BF9" s="354">
        <v>114.504</v>
      </c>
      <c r="BG9" s="354">
        <v>114.32810000000001</v>
      </c>
      <c r="BH9" s="354">
        <v>113.88549999999999</v>
      </c>
      <c r="BI9" s="354">
        <v>114.15009999999999</v>
      </c>
      <c r="BJ9" s="354">
        <v>114.6401</v>
      </c>
      <c r="BK9" s="354">
        <v>114.35420000000001</v>
      </c>
      <c r="BL9" s="354">
        <v>112.5558</v>
      </c>
      <c r="BM9" s="354">
        <v>113.66800000000001</v>
      </c>
      <c r="BN9" s="354">
        <v>114.17959999999999</v>
      </c>
      <c r="BO9" s="354">
        <v>113.9288</v>
      </c>
      <c r="BP9" s="354">
        <v>113.9909</v>
      </c>
      <c r="BQ9" s="354">
        <v>114.0059</v>
      </c>
      <c r="BR9" s="354">
        <v>113.8257</v>
      </c>
      <c r="BS9" s="354">
        <v>113.9494</v>
      </c>
      <c r="BT9" s="354">
        <v>114.2047</v>
      </c>
      <c r="BU9" s="354">
        <v>114.4678</v>
      </c>
      <c r="BV9" s="354">
        <v>114.8841</v>
      </c>
    </row>
    <row r="10" spans="1:75" ht="11.1" customHeight="1" x14ac:dyDescent="0.2">
      <c r="A10" s="267" t="s">
        <v>1177</v>
      </c>
      <c r="B10" s="546" t="s">
        <v>1084</v>
      </c>
      <c r="C10" s="574">
        <v>34.547005878999997</v>
      </c>
      <c r="D10" s="574">
        <v>34.193104876</v>
      </c>
      <c r="E10" s="574">
        <v>34.169765810000001</v>
      </c>
      <c r="F10" s="574">
        <v>34.003788155999999</v>
      </c>
      <c r="G10" s="574">
        <v>33.953702335999999</v>
      </c>
      <c r="H10" s="574">
        <v>34.054398558999999</v>
      </c>
      <c r="I10" s="574">
        <v>33.831906009999997</v>
      </c>
      <c r="J10" s="574">
        <v>34.534569544</v>
      </c>
      <c r="K10" s="574">
        <v>34.472690710000002</v>
      </c>
      <c r="L10" s="574">
        <v>34.923251213999997</v>
      </c>
      <c r="M10" s="574">
        <v>35.355470547000003</v>
      </c>
      <c r="N10" s="574">
        <v>35.933969619999999</v>
      </c>
      <c r="O10" s="574">
        <v>34.730243223000002</v>
      </c>
      <c r="P10" s="574">
        <v>34.111054082000003</v>
      </c>
      <c r="Q10" s="574">
        <v>34.181590495999998</v>
      </c>
      <c r="R10" s="574">
        <v>34.232690251999998</v>
      </c>
      <c r="S10" s="574">
        <v>34.544469382999999</v>
      </c>
      <c r="T10" s="574">
        <v>34.518054866999996</v>
      </c>
      <c r="U10" s="574">
        <v>35.014243123999996</v>
      </c>
      <c r="V10" s="574">
        <v>34.817074718000001</v>
      </c>
      <c r="W10" s="574">
        <v>34.898764036999999</v>
      </c>
      <c r="X10" s="574">
        <v>34.789093647999998</v>
      </c>
      <c r="Y10" s="574">
        <v>34.933592556999997</v>
      </c>
      <c r="Z10" s="574">
        <v>34.395263104999998</v>
      </c>
      <c r="AA10" s="574">
        <v>35.548772616000001</v>
      </c>
      <c r="AB10" s="574">
        <v>35.140281883</v>
      </c>
      <c r="AC10" s="574">
        <v>35.355865649000002</v>
      </c>
      <c r="AD10" s="574">
        <v>34.863263349</v>
      </c>
      <c r="AE10" s="574">
        <v>35.166379212000002</v>
      </c>
      <c r="AF10" s="574">
        <v>35.422699444999999</v>
      </c>
      <c r="AG10" s="574">
        <v>35.517753718999998</v>
      </c>
      <c r="AH10" s="574">
        <v>35.498996194999997</v>
      </c>
      <c r="AI10" s="574">
        <v>35.130374648</v>
      </c>
      <c r="AJ10" s="574">
        <v>35.346442805000002</v>
      </c>
      <c r="AK10" s="574">
        <v>36.501433640999998</v>
      </c>
      <c r="AL10" s="574">
        <v>36.612236287000002</v>
      </c>
      <c r="AM10" s="574">
        <v>36.550747700000002</v>
      </c>
      <c r="AN10" s="574">
        <v>36.794375676000001</v>
      </c>
      <c r="AO10" s="574">
        <v>34.527870512</v>
      </c>
      <c r="AP10" s="574">
        <v>34.666431707000001</v>
      </c>
      <c r="AQ10" s="574">
        <v>34.649763839000002</v>
      </c>
      <c r="AR10" s="574">
        <v>35.545099641</v>
      </c>
      <c r="AS10" s="574">
        <v>36.212289605000002</v>
      </c>
      <c r="AT10" s="574">
        <v>35.146849699000001</v>
      </c>
      <c r="AU10" s="574">
        <v>35.049130869000003</v>
      </c>
      <c r="AV10" s="574">
        <v>35.265658991999999</v>
      </c>
      <c r="AW10" s="574">
        <v>35.447860874</v>
      </c>
      <c r="AX10" s="574">
        <v>36.899824097</v>
      </c>
      <c r="AY10" s="876">
        <v>36.061986177000001</v>
      </c>
      <c r="AZ10" s="876">
        <v>36.412656607999999</v>
      </c>
      <c r="BA10" s="876">
        <v>36.399627117999998</v>
      </c>
      <c r="BB10" s="876">
        <v>36.324106454000002</v>
      </c>
      <c r="BC10" s="876">
        <v>36.769476912000002</v>
      </c>
      <c r="BD10" s="876">
        <v>36.495047653999997</v>
      </c>
      <c r="BE10" s="876">
        <v>36.446434232000001</v>
      </c>
      <c r="BF10" s="354">
        <v>36.422015483999999</v>
      </c>
      <c r="BG10" s="354">
        <v>36.422835335000002</v>
      </c>
      <c r="BH10" s="354">
        <v>36.324652946999997</v>
      </c>
      <c r="BI10" s="354">
        <v>36.675494602000001</v>
      </c>
      <c r="BJ10" s="354">
        <v>37.056015572</v>
      </c>
      <c r="BK10" s="354">
        <v>37.384880770999999</v>
      </c>
      <c r="BL10" s="354">
        <v>36.830353778000003</v>
      </c>
      <c r="BM10" s="354">
        <v>37.511516305000001</v>
      </c>
      <c r="BN10" s="354">
        <v>37.586025036999999</v>
      </c>
      <c r="BO10" s="354">
        <v>37.445137930000001</v>
      </c>
      <c r="BP10" s="354">
        <v>37.342485211000003</v>
      </c>
      <c r="BQ10" s="354">
        <v>37.217978600999999</v>
      </c>
      <c r="BR10" s="354">
        <v>37.100569995999997</v>
      </c>
      <c r="BS10" s="354">
        <v>37.046280799999998</v>
      </c>
      <c r="BT10" s="354">
        <v>37.023651536000003</v>
      </c>
      <c r="BU10" s="354">
        <v>37.066251403999999</v>
      </c>
      <c r="BV10" s="354">
        <v>37.094000530999999</v>
      </c>
    </row>
    <row r="11" spans="1:75" ht="11.1" customHeight="1" x14ac:dyDescent="0.2">
      <c r="A11" s="267" t="s">
        <v>1178</v>
      </c>
      <c r="B11" s="546" t="s">
        <v>1086</v>
      </c>
      <c r="C11" s="574">
        <v>2.7178671393</v>
      </c>
      <c r="D11" s="574">
        <v>2.5379401796000001</v>
      </c>
      <c r="E11" s="574">
        <v>2.7201471828999999</v>
      </c>
      <c r="F11" s="574">
        <v>2.7936319923999999</v>
      </c>
      <c r="G11" s="574">
        <v>2.7831376928</v>
      </c>
      <c r="H11" s="574">
        <v>2.7765327382999998</v>
      </c>
      <c r="I11" s="574">
        <v>2.6128935199000001</v>
      </c>
      <c r="J11" s="574">
        <v>2.7533431392000001</v>
      </c>
      <c r="K11" s="574">
        <v>2.8723306484000002</v>
      </c>
      <c r="L11" s="574">
        <v>2.8590634931999999</v>
      </c>
      <c r="M11" s="574">
        <v>2.9380093205</v>
      </c>
      <c r="N11" s="574">
        <v>2.8624831022000001</v>
      </c>
      <c r="O11" s="574">
        <v>2.6570947334000001</v>
      </c>
      <c r="P11" s="574">
        <v>2.7411530892</v>
      </c>
      <c r="Q11" s="574">
        <v>2.8786115929</v>
      </c>
      <c r="R11" s="574">
        <v>2.3219475988</v>
      </c>
      <c r="S11" s="574">
        <v>2.6533412804999998</v>
      </c>
      <c r="T11" s="574">
        <v>2.9161028141999998</v>
      </c>
      <c r="U11" s="574">
        <v>2.9503284882999998</v>
      </c>
      <c r="V11" s="574">
        <v>2.9380405606000002</v>
      </c>
      <c r="W11" s="574">
        <v>3.0641743679000002</v>
      </c>
      <c r="X11" s="574">
        <v>3.0439260985000001</v>
      </c>
      <c r="Y11" s="574">
        <v>2.8982949751999998</v>
      </c>
      <c r="Z11" s="574">
        <v>2.5123081115999999</v>
      </c>
      <c r="AA11" s="574">
        <v>2.7163761657999999</v>
      </c>
      <c r="AB11" s="574">
        <v>2.9081817330000002</v>
      </c>
      <c r="AC11" s="574">
        <v>2.9356859376000002</v>
      </c>
      <c r="AD11" s="574">
        <v>3.0004588368</v>
      </c>
      <c r="AE11" s="574">
        <v>3.0337812043999999</v>
      </c>
      <c r="AF11" s="574">
        <v>3.1127412887000001</v>
      </c>
      <c r="AG11" s="574">
        <v>3.202339152</v>
      </c>
      <c r="AH11" s="574">
        <v>3.2195899158999999</v>
      </c>
      <c r="AI11" s="574">
        <v>3.3162937522</v>
      </c>
      <c r="AJ11" s="574">
        <v>3.2746939682999998</v>
      </c>
      <c r="AK11" s="574">
        <v>3.3267998530999998</v>
      </c>
      <c r="AL11" s="574">
        <v>3.4016249313000002</v>
      </c>
      <c r="AM11" s="574">
        <v>2.9654830666000001</v>
      </c>
      <c r="AN11" s="574">
        <v>3.3256470793999999</v>
      </c>
      <c r="AO11" s="574">
        <v>3.2653105670000002</v>
      </c>
      <c r="AP11" s="574">
        <v>3.3532002338</v>
      </c>
      <c r="AQ11" s="574">
        <v>3.3811332740000002</v>
      </c>
      <c r="AR11" s="574">
        <v>3.3655471425000001</v>
      </c>
      <c r="AS11" s="574">
        <v>3.3412752620999999</v>
      </c>
      <c r="AT11" s="574">
        <v>3.4282666340999999</v>
      </c>
      <c r="AU11" s="574">
        <v>3.4734624596999999</v>
      </c>
      <c r="AV11" s="574">
        <v>3.3133483987000001</v>
      </c>
      <c r="AW11" s="574">
        <v>3.3677767342</v>
      </c>
      <c r="AX11" s="574">
        <v>3.2737346093999999</v>
      </c>
      <c r="AY11" s="876">
        <v>3.2319312897999999</v>
      </c>
      <c r="AZ11" s="876">
        <v>3.1701009929000001</v>
      </c>
      <c r="BA11" s="876">
        <v>3.3546922441999998</v>
      </c>
      <c r="BB11" s="876">
        <v>3.3870754745</v>
      </c>
      <c r="BC11" s="876">
        <v>3.2910991170999999</v>
      </c>
      <c r="BD11" s="876">
        <v>3.2700702467</v>
      </c>
      <c r="BE11" s="876">
        <v>3.2999829100000002</v>
      </c>
      <c r="BF11" s="354">
        <v>3.3070963555000001</v>
      </c>
      <c r="BG11" s="354">
        <v>3.3155486973000001</v>
      </c>
      <c r="BH11" s="354">
        <v>3.3435775734000002</v>
      </c>
      <c r="BI11" s="354">
        <v>3.3459873894999999</v>
      </c>
      <c r="BJ11" s="354">
        <v>3.2935428601000001</v>
      </c>
      <c r="BK11" s="354">
        <v>3.2668526618999998</v>
      </c>
      <c r="BL11" s="354">
        <v>3.119769432</v>
      </c>
      <c r="BM11" s="354">
        <v>3.1555425462</v>
      </c>
      <c r="BN11" s="354">
        <v>3.2431643309</v>
      </c>
      <c r="BO11" s="354">
        <v>3.2484411822000001</v>
      </c>
      <c r="BP11" s="354">
        <v>3.2799980327</v>
      </c>
      <c r="BQ11" s="354">
        <v>3.2872477725999998</v>
      </c>
      <c r="BR11" s="354">
        <v>3.3090597256000001</v>
      </c>
      <c r="BS11" s="354">
        <v>3.3308765222000001</v>
      </c>
      <c r="BT11" s="354">
        <v>3.3391440552999998</v>
      </c>
      <c r="BU11" s="354">
        <v>3.3384944108000001</v>
      </c>
      <c r="BV11" s="354">
        <v>3.3080361868999999</v>
      </c>
    </row>
    <row r="12" spans="1:75" ht="11.1" customHeight="1" x14ac:dyDescent="0.2">
      <c r="A12" s="267" t="s">
        <v>1179</v>
      </c>
      <c r="B12" s="546" t="s">
        <v>1088</v>
      </c>
      <c r="C12" s="574">
        <v>4.6880714147999996</v>
      </c>
      <c r="D12" s="574">
        <v>4.2531806092000002</v>
      </c>
      <c r="E12" s="574">
        <v>5.1905570214000001</v>
      </c>
      <c r="F12" s="574">
        <v>5.1689323386000003</v>
      </c>
      <c r="G12" s="574">
        <v>5.2062034738999996</v>
      </c>
      <c r="H12" s="574">
        <v>5.1246231505999997</v>
      </c>
      <c r="I12" s="574">
        <v>5.1605270785000004</v>
      </c>
      <c r="J12" s="574">
        <v>5.1238064021999996</v>
      </c>
      <c r="K12" s="574">
        <v>5.3723444378999998</v>
      </c>
      <c r="L12" s="574">
        <v>5.4098298025</v>
      </c>
      <c r="M12" s="574">
        <v>5.4090570577000001</v>
      </c>
      <c r="N12" s="574">
        <v>5.5114067214000002</v>
      </c>
      <c r="O12" s="574">
        <v>5.1985709598999996</v>
      </c>
      <c r="P12" s="574">
        <v>5.6097517647000004</v>
      </c>
      <c r="Q12" s="574">
        <v>5.7058193105999999</v>
      </c>
      <c r="R12" s="574">
        <v>5.8929155300999998</v>
      </c>
      <c r="S12" s="574">
        <v>5.9067900429</v>
      </c>
      <c r="T12" s="574">
        <v>6.0456222357999998</v>
      </c>
      <c r="U12" s="574">
        <v>5.8675456575</v>
      </c>
      <c r="V12" s="574">
        <v>6.0455001841999998</v>
      </c>
      <c r="W12" s="574">
        <v>6.1487300684999999</v>
      </c>
      <c r="X12" s="574">
        <v>6.0156416166</v>
      </c>
      <c r="Y12" s="574">
        <v>6.1560307982999998</v>
      </c>
      <c r="Z12" s="574">
        <v>6.3937031124999999</v>
      </c>
      <c r="AA12" s="574">
        <v>6.2835209914999997</v>
      </c>
      <c r="AB12" s="574">
        <v>6.5181218330000004</v>
      </c>
      <c r="AC12" s="574">
        <v>6.6447377728000001</v>
      </c>
      <c r="AD12" s="574">
        <v>6.5094546445999999</v>
      </c>
      <c r="AE12" s="574">
        <v>6.6821581422999996</v>
      </c>
      <c r="AF12" s="574">
        <v>6.7035585225999998</v>
      </c>
      <c r="AG12" s="574">
        <v>6.6903106855000001</v>
      </c>
      <c r="AH12" s="574">
        <v>6.6808769858000003</v>
      </c>
      <c r="AI12" s="574">
        <v>6.8226401759000002</v>
      </c>
      <c r="AJ12" s="574">
        <v>6.8079448968999996</v>
      </c>
      <c r="AK12" s="574">
        <v>6.8225695476999997</v>
      </c>
      <c r="AL12" s="574">
        <v>6.8299446883000003</v>
      </c>
      <c r="AM12" s="574">
        <v>6.6742969536999999</v>
      </c>
      <c r="AN12" s="574">
        <v>7.0107573928000004</v>
      </c>
      <c r="AO12" s="574">
        <v>6.8563435538000004</v>
      </c>
      <c r="AP12" s="574">
        <v>6.6235849486999996</v>
      </c>
      <c r="AQ12" s="574">
        <v>7.1001848161999996</v>
      </c>
      <c r="AR12" s="574">
        <v>6.8733986921000003</v>
      </c>
      <c r="AS12" s="574">
        <v>6.8286449495000001</v>
      </c>
      <c r="AT12" s="574">
        <v>6.7689923776000001</v>
      </c>
      <c r="AU12" s="574">
        <v>6.6396774664000002</v>
      </c>
      <c r="AV12" s="574">
        <v>6.8602893734999997</v>
      </c>
      <c r="AW12" s="574">
        <v>6.8051507890999998</v>
      </c>
      <c r="AX12" s="574">
        <v>6.7544861617</v>
      </c>
      <c r="AY12" s="876">
        <v>6.6455613178000004</v>
      </c>
      <c r="AZ12" s="876">
        <v>6.8243208385000003</v>
      </c>
      <c r="BA12" s="876">
        <v>6.4846859266000001</v>
      </c>
      <c r="BB12" s="876">
        <v>6.4631934957999997</v>
      </c>
      <c r="BC12" s="876">
        <v>6.7182915891999997</v>
      </c>
      <c r="BD12" s="876">
        <v>6.6852646868000001</v>
      </c>
      <c r="BE12" s="876">
        <v>6.5920608526000004</v>
      </c>
      <c r="BF12" s="354">
        <v>6.5882680919999999</v>
      </c>
      <c r="BG12" s="354">
        <v>6.6221197948999997</v>
      </c>
      <c r="BH12" s="354">
        <v>6.5727340793</v>
      </c>
      <c r="BI12" s="354">
        <v>6.5750160951999996</v>
      </c>
      <c r="BJ12" s="354">
        <v>6.6050502696000004</v>
      </c>
      <c r="BK12" s="354">
        <v>6.6010989906999997</v>
      </c>
      <c r="BL12" s="354">
        <v>6.2374374016000003</v>
      </c>
      <c r="BM12" s="354">
        <v>6.4443855222000002</v>
      </c>
      <c r="BN12" s="354">
        <v>6.4000262489999997</v>
      </c>
      <c r="BO12" s="354">
        <v>6.4129928188000003</v>
      </c>
      <c r="BP12" s="354">
        <v>6.3817273372000001</v>
      </c>
      <c r="BQ12" s="354">
        <v>6.3246021552</v>
      </c>
      <c r="BR12" s="354">
        <v>6.2649630581000002</v>
      </c>
      <c r="BS12" s="354">
        <v>6.2714390952999999</v>
      </c>
      <c r="BT12" s="354">
        <v>6.2321001591999998</v>
      </c>
      <c r="BU12" s="354">
        <v>6.2068564981999996</v>
      </c>
      <c r="BV12" s="354">
        <v>6.1691668105000002</v>
      </c>
    </row>
    <row r="13" spans="1:75" ht="11.1" customHeight="1" x14ac:dyDescent="0.2">
      <c r="A13" s="267" t="s">
        <v>1180</v>
      </c>
      <c r="B13" s="546" t="s">
        <v>1090</v>
      </c>
      <c r="C13" s="574">
        <v>12.702525721000001</v>
      </c>
      <c r="D13" s="574">
        <v>11.339501339</v>
      </c>
      <c r="E13" s="574">
        <v>13.045299553</v>
      </c>
      <c r="F13" s="574">
        <v>13.175992485</v>
      </c>
      <c r="G13" s="574">
        <v>13.149954985999999</v>
      </c>
      <c r="H13" s="574">
        <v>13.415226696</v>
      </c>
      <c r="I13" s="574">
        <v>13.929317116</v>
      </c>
      <c r="J13" s="574">
        <v>13.743375395999999</v>
      </c>
      <c r="K13" s="574">
        <v>14.136142791999999</v>
      </c>
      <c r="L13" s="574">
        <v>14.276919617000001</v>
      </c>
      <c r="M13" s="574">
        <v>14.754161356999999</v>
      </c>
      <c r="N13" s="574">
        <v>14.910594307</v>
      </c>
      <c r="O13" s="574">
        <v>14.620878033</v>
      </c>
      <c r="P13" s="574">
        <v>14.838020772</v>
      </c>
      <c r="Q13" s="574">
        <v>14.633996799</v>
      </c>
      <c r="R13" s="574">
        <v>15.11564609</v>
      </c>
      <c r="S13" s="574">
        <v>15.275148570000001</v>
      </c>
      <c r="T13" s="574">
        <v>15.174430203</v>
      </c>
      <c r="U13" s="574">
        <v>15.219934491</v>
      </c>
      <c r="V13" s="574">
        <v>15.402477704000001</v>
      </c>
      <c r="W13" s="574">
        <v>15.828944621</v>
      </c>
      <c r="X13" s="574">
        <v>16.243631031</v>
      </c>
      <c r="Y13" s="574">
        <v>16.380036252</v>
      </c>
      <c r="Z13" s="574">
        <v>16.139165161000001</v>
      </c>
      <c r="AA13" s="574">
        <v>16.266891854000001</v>
      </c>
      <c r="AB13" s="574">
        <v>16.843193466999999</v>
      </c>
      <c r="AC13" s="574">
        <v>16.471524533</v>
      </c>
      <c r="AD13" s="574">
        <v>16.553331397000001</v>
      </c>
      <c r="AE13" s="574">
        <v>17.206728636000001</v>
      </c>
      <c r="AF13" s="574">
        <v>16.499541304000001</v>
      </c>
      <c r="AG13" s="574">
        <v>16.608592921</v>
      </c>
      <c r="AH13" s="574">
        <v>16.670449935000001</v>
      </c>
      <c r="AI13" s="574">
        <v>16.614744496</v>
      </c>
      <c r="AJ13" s="574">
        <v>16.299076932999998</v>
      </c>
      <c r="AK13" s="574">
        <v>16.052544444999999</v>
      </c>
      <c r="AL13" s="574">
        <v>15.326849742</v>
      </c>
      <c r="AM13" s="574">
        <v>15.569248958999999</v>
      </c>
      <c r="AN13" s="574">
        <v>16.136540553</v>
      </c>
      <c r="AO13" s="574">
        <v>15.394975431000001</v>
      </c>
      <c r="AP13" s="574">
        <v>14.668466005000001</v>
      </c>
      <c r="AQ13" s="574">
        <v>14.095235594</v>
      </c>
      <c r="AR13" s="574">
        <v>14.114805885999999</v>
      </c>
      <c r="AS13" s="574">
        <v>14.493664716</v>
      </c>
      <c r="AT13" s="574">
        <v>14.519555133000001</v>
      </c>
      <c r="AU13" s="574">
        <v>14.113275791</v>
      </c>
      <c r="AV13" s="574">
        <v>14.061014999999999</v>
      </c>
      <c r="AW13" s="574">
        <v>14.059484679000001</v>
      </c>
      <c r="AX13" s="574">
        <v>14.019434910999999</v>
      </c>
      <c r="AY13" s="876">
        <v>14.064834633</v>
      </c>
      <c r="AZ13" s="876">
        <v>14.238411214999999</v>
      </c>
      <c r="BA13" s="876">
        <v>15.490763462</v>
      </c>
      <c r="BB13" s="876">
        <v>15.23106469</v>
      </c>
      <c r="BC13" s="876">
        <v>16.102495517000001</v>
      </c>
      <c r="BD13" s="876">
        <v>16.211949880999999</v>
      </c>
      <c r="BE13" s="876">
        <v>15.910790618</v>
      </c>
      <c r="BF13" s="354">
        <v>16.178935568</v>
      </c>
      <c r="BG13" s="354">
        <v>15.788916156999999</v>
      </c>
      <c r="BH13" s="354">
        <v>15.627188852</v>
      </c>
      <c r="BI13" s="354">
        <v>15.585074628999999</v>
      </c>
      <c r="BJ13" s="354">
        <v>15.731492233000001</v>
      </c>
      <c r="BK13" s="354">
        <v>15.044422229</v>
      </c>
      <c r="BL13" s="354">
        <v>15.269446737999999</v>
      </c>
      <c r="BM13" s="354">
        <v>15.38558308</v>
      </c>
      <c r="BN13" s="354">
        <v>15.531262326</v>
      </c>
      <c r="BO13" s="354">
        <v>15.567085519000001</v>
      </c>
      <c r="BP13" s="354">
        <v>15.620740473</v>
      </c>
      <c r="BQ13" s="354">
        <v>15.713278171000001</v>
      </c>
      <c r="BR13" s="354">
        <v>15.856367445</v>
      </c>
      <c r="BS13" s="354">
        <v>15.974521162</v>
      </c>
      <c r="BT13" s="354">
        <v>16.178173098999999</v>
      </c>
      <c r="BU13" s="354">
        <v>16.449073229</v>
      </c>
      <c r="BV13" s="354">
        <v>16.743093122000001</v>
      </c>
    </row>
    <row r="14" spans="1:75" ht="11.1" customHeight="1" x14ac:dyDescent="0.2">
      <c r="A14" s="267" t="s">
        <v>1181</v>
      </c>
      <c r="B14" s="546" t="s">
        <v>1092</v>
      </c>
      <c r="C14" s="574">
        <v>15.983594196</v>
      </c>
      <c r="D14" s="574">
        <v>13.073689304</v>
      </c>
      <c r="E14" s="574">
        <v>16.333357965000001</v>
      </c>
      <c r="F14" s="574">
        <v>17.226415715000002</v>
      </c>
      <c r="G14" s="574">
        <v>17.171813233000002</v>
      </c>
      <c r="H14" s="574">
        <v>17.205492348</v>
      </c>
      <c r="I14" s="574">
        <v>17.693565915000001</v>
      </c>
      <c r="J14" s="574">
        <v>17.939387586999999</v>
      </c>
      <c r="K14" s="574">
        <v>18.372003022000001</v>
      </c>
      <c r="L14" s="574">
        <v>18.391459965999999</v>
      </c>
      <c r="M14" s="574">
        <v>18.394575309</v>
      </c>
      <c r="N14" s="574">
        <v>18.67975964</v>
      </c>
      <c r="O14" s="574">
        <v>17.900322865</v>
      </c>
      <c r="P14" s="574">
        <v>18.589138066</v>
      </c>
      <c r="Q14" s="574">
        <v>19.586434411999999</v>
      </c>
      <c r="R14" s="574">
        <v>20.124156676999998</v>
      </c>
      <c r="S14" s="574">
        <v>19.817100969999998</v>
      </c>
      <c r="T14" s="574">
        <v>19.715713996000002</v>
      </c>
      <c r="U14" s="574">
        <v>20.126514356000001</v>
      </c>
      <c r="V14" s="574">
        <v>20.576610421000002</v>
      </c>
      <c r="W14" s="574">
        <v>21.233032896000001</v>
      </c>
      <c r="X14" s="574">
        <v>21.045859895</v>
      </c>
      <c r="Y14" s="574">
        <v>21.012363218000001</v>
      </c>
      <c r="Z14" s="574">
        <v>20.970977148999999</v>
      </c>
      <c r="AA14" s="574">
        <v>21.286124038000001</v>
      </c>
      <c r="AB14" s="574">
        <v>21.287101518</v>
      </c>
      <c r="AC14" s="574">
        <v>22.330075641000001</v>
      </c>
      <c r="AD14" s="574">
        <v>22.489992852</v>
      </c>
      <c r="AE14" s="574">
        <v>22.568784660999999</v>
      </c>
      <c r="AF14" s="574">
        <v>22.353299548999999</v>
      </c>
      <c r="AG14" s="574">
        <v>22.647826194</v>
      </c>
      <c r="AH14" s="574">
        <v>23.217737313000001</v>
      </c>
      <c r="AI14" s="574">
        <v>23.310631685000001</v>
      </c>
      <c r="AJ14" s="574">
        <v>23.314612220000001</v>
      </c>
      <c r="AK14" s="574">
        <v>23.847727399</v>
      </c>
      <c r="AL14" s="574">
        <v>24.365297417000001</v>
      </c>
      <c r="AM14" s="574">
        <v>23.281646408</v>
      </c>
      <c r="AN14" s="574">
        <v>24.269495031000002</v>
      </c>
      <c r="AO14" s="574">
        <v>24.054341653000002</v>
      </c>
      <c r="AP14" s="574">
        <v>24.277088619000001</v>
      </c>
      <c r="AQ14" s="574">
        <v>24.426313847999999</v>
      </c>
      <c r="AR14" s="574">
        <v>25.07664424</v>
      </c>
      <c r="AS14" s="574">
        <v>26.020716068999999</v>
      </c>
      <c r="AT14" s="574">
        <v>26.486192187</v>
      </c>
      <c r="AU14" s="574">
        <v>26.532058499000001</v>
      </c>
      <c r="AV14" s="574">
        <v>27.068752800999999</v>
      </c>
      <c r="AW14" s="574">
        <v>26.911611730000001</v>
      </c>
      <c r="AX14" s="574">
        <v>27.420510147000002</v>
      </c>
      <c r="AY14" s="876">
        <v>26.983730466000001</v>
      </c>
      <c r="AZ14" s="876">
        <v>27.495494504</v>
      </c>
      <c r="BA14" s="876">
        <v>28.390873119999998</v>
      </c>
      <c r="BB14" s="876">
        <v>28.412211589999998</v>
      </c>
      <c r="BC14" s="876">
        <v>26.330952271000001</v>
      </c>
      <c r="BD14" s="876">
        <v>26.926923198000001</v>
      </c>
      <c r="BE14" s="876">
        <v>27.421298669999999</v>
      </c>
      <c r="BF14" s="354">
        <v>27.477323610999999</v>
      </c>
      <c r="BG14" s="354">
        <v>27.618355131000001</v>
      </c>
      <c r="BH14" s="354">
        <v>27.658432528999999</v>
      </c>
      <c r="BI14" s="354">
        <v>27.598370505999998</v>
      </c>
      <c r="BJ14" s="354">
        <v>27.564027337999999</v>
      </c>
      <c r="BK14" s="354">
        <v>27.793071584</v>
      </c>
      <c r="BL14" s="354">
        <v>27.009061488</v>
      </c>
      <c r="BM14" s="354">
        <v>27.187177758000001</v>
      </c>
      <c r="BN14" s="354">
        <v>27.364611782000001</v>
      </c>
      <c r="BO14" s="354">
        <v>27.434703860999999</v>
      </c>
      <c r="BP14" s="354">
        <v>27.56532726</v>
      </c>
      <c r="BQ14" s="354">
        <v>27.647902080000001</v>
      </c>
      <c r="BR14" s="354">
        <v>27.677871999000001</v>
      </c>
      <c r="BS14" s="354">
        <v>27.739980631000002</v>
      </c>
      <c r="BT14" s="354">
        <v>27.864377533999999</v>
      </c>
      <c r="BU14" s="354">
        <v>27.768718706000001</v>
      </c>
      <c r="BV14" s="354">
        <v>27.964712637000002</v>
      </c>
    </row>
    <row r="15" spans="1:75" ht="11.1" customHeight="1" x14ac:dyDescent="0.2">
      <c r="A15" s="267" t="s">
        <v>1182</v>
      </c>
      <c r="B15" s="546" t="s">
        <v>1094</v>
      </c>
      <c r="C15" s="574">
        <v>26.199645325999999</v>
      </c>
      <c r="D15" s="574">
        <v>24.055583690999999</v>
      </c>
      <c r="E15" s="574">
        <v>26.290614402999999</v>
      </c>
      <c r="F15" s="574">
        <v>26.273872646000001</v>
      </c>
      <c r="G15" s="574">
        <v>26.345672148999999</v>
      </c>
      <c r="H15" s="574">
        <v>25.758359841000001</v>
      </c>
      <c r="I15" s="574">
        <v>26.073919393000001</v>
      </c>
      <c r="J15" s="574">
        <v>25.793292125000001</v>
      </c>
      <c r="K15" s="574">
        <v>26.136921722</v>
      </c>
      <c r="L15" s="574">
        <v>26.329637197</v>
      </c>
      <c r="M15" s="574">
        <v>26.233393074999999</v>
      </c>
      <c r="N15" s="574">
        <v>26.031528544</v>
      </c>
      <c r="O15" s="574">
        <v>25.018761153</v>
      </c>
      <c r="P15" s="574">
        <v>25.258989368999998</v>
      </c>
      <c r="Q15" s="574">
        <v>25.843224807999999</v>
      </c>
      <c r="R15" s="574">
        <v>26.09461052</v>
      </c>
      <c r="S15" s="574">
        <v>25.855569109000001</v>
      </c>
      <c r="T15" s="574">
        <v>25.925809217000001</v>
      </c>
      <c r="U15" s="574">
        <v>25.973304851000002</v>
      </c>
      <c r="V15" s="574">
        <v>26.024812540999999</v>
      </c>
      <c r="W15" s="574">
        <v>26.334320676000001</v>
      </c>
      <c r="X15" s="574">
        <v>26.163299324</v>
      </c>
      <c r="Y15" s="574">
        <v>26.023148866</v>
      </c>
      <c r="Z15" s="574">
        <v>25.336776909000001</v>
      </c>
      <c r="AA15" s="574">
        <v>25.757848419999998</v>
      </c>
      <c r="AB15" s="574">
        <v>24.938363161000002</v>
      </c>
      <c r="AC15" s="574">
        <v>25.539365166</v>
      </c>
      <c r="AD15" s="574">
        <v>24.994402960999999</v>
      </c>
      <c r="AE15" s="574">
        <v>25.224914602999998</v>
      </c>
      <c r="AF15" s="574">
        <v>25.357986634</v>
      </c>
      <c r="AG15" s="574">
        <v>25.031809586000001</v>
      </c>
      <c r="AH15" s="574">
        <v>25.240566418</v>
      </c>
      <c r="AI15" s="574">
        <v>25.281340403000002</v>
      </c>
      <c r="AJ15" s="574">
        <v>25.361465114000001</v>
      </c>
      <c r="AK15" s="574">
        <v>25.481613018000001</v>
      </c>
      <c r="AL15" s="574">
        <v>25.414088604</v>
      </c>
      <c r="AM15" s="574">
        <v>24.166085731999999</v>
      </c>
      <c r="AN15" s="574">
        <v>24.951029493</v>
      </c>
      <c r="AO15" s="574">
        <v>25.510248876999999</v>
      </c>
      <c r="AP15" s="574">
        <v>25.188395382</v>
      </c>
      <c r="AQ15" s="574">
        <v>25.265427829</v>
      </c>
      <c r="AR15" s="574">
        <v>25.073780386999999</v>
      </c>
      <c r="AS15" s="574">
        <v>24.353544175</v>
      </c>
      <c r="AT15" s="574">
        <v>24.017700527999999</v>
      </c>
      <c r="AU15" s="574">
        <v>23.769865877000001</v>
      </c>
      <c r="AV15" s="574">
        <v>23.928125914999999</v>
      </c>
      <c r="AW15" s="574">
        <v>24.209593221999999</v>
      </c>
      <c r="AX15" s="574">
        <v>24.574965369000001</v>
      </c>
      <c r="AY15" s="876">
        <v>24.139447109999999</v>
      </c>
      <c r="AZ15" s="876">
        <v>23.917633066</v>
      </c>
      <c r="BA15" s="876">
        <v>24.905313513999999</v>
      </c>
      <c r="BB15" s="876">
        <v>25.123227145000001</v>
      </c>
      <c r="BC15" s="876">
        <v>26.130129491000002</v>
      </c>
      <c r="BD15" s="876">
        <v>24.702761896999998</v>
      </c>
      <c r="BE15" s="876">
        <v>24.631900745999999</v>
      </c>
      <c r="BF15" s="354">
        <v>24.530333417000001</v>
      </c>
      <c r="BG15" s="354">
        <v>24.560289653000002</v>
      </c>
      <c r="BH15" s="354">
        <v>24.358874185000001</v>
      </c>
      <c r="BI15" s="354">
        <v>24.370180645000001</v>
      </c>
      <c r="BJ15" s="354">
        <v>24.389972610000001</v>
      </c>
      <c r="BK15" s="354">
        <v>24.263914461999999</v>
      </c>
      <c r="BL15" s="354">
        <v>24.089691779999999</v>
      </c>
      <c r="BM15" s="354">
        <v>23.983764512</v>
      </c>
      <c r="BN15" s="354">
        <v>24.054538421</v>
      </c>
      <c r="BO15" s="354">
        <v>23.820403022000001</v>
      </c>
      <c r="BP15" s="354">
        <v>23.800640171000001</v>
      </c>
      <c r="BQ15" s="354">
        <v>23.814845698999999</v>
      </c>
      <c r="BR15" s="354">
        <v>23.616835900000002</v>
      </c>
      <c r="BS15" s="354">
        <v>23.586334311000002</v>
      </c>
      <c r="BT15" s="354">
        <v>23.567269317000001</v>
      </c>
      <c r="BU15" s="354">
        <v>23.638385769999999</v>
      </c>
      <c r="BV15" s="354">
        <v>23.605108356999999</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876"/>
      <c r="AZ16" s="876"/>
      <c r="BA16" s="876"/>
      <c r="BB16" s="876"/>
      <c r="BC16" s="876"/>
      <c r="BD16" s="876"/>
      <c r="BE16" s="876"/>
      <c r="BF16" s="354"/>
      <c r="BG16" s="354"/>
      <c r="BH16" s="354"/>
      <c r="BI16" s="354"/>
      <c r="BJ16" s="354"/>
      <c r="BK16" s="354"/>
      <c r="BL16" s="354"/>
      <c r="BM16" s="354"/>
      <c r="BN16" s="354"/>
      <c r="BO16" s="354"/>
      <c r="BP16" s="354"/>
      <c r="BQ16" s="354"/>
      <c r="BR16" s="354"/>
      <c r="BS16" s="354"/>
      <c r="BT16" s="354"/>
      <c r="BU16" s="354"/>
      <c r="BV16" s="354"/>
    </row>
    <row r="17" spans="1:74" s="276" customFormat="1" ht="11.1" customHeight="1" x14ac:dyDescent="0.2">
      <c r="A17" s="595" t="s">
        <v>460</v>
      </c>
      <c r="B17" s="596" t="s">
        <v>1183</v>
      </c>
      <c r="C17" s="313">
        <v>107.58770968</v>
      </c>
      <c r="D17" s="313">
        <v>110.56132143000001</v>
      </c>
      <c r="E17" s="313">
        <v>85.164580645000001</v>
      </c>
      <c r="F17" s="313">
        <v>75.720699999999994</v>
      </c>
      <c r="G17" s="313">
        <v>68.271612903000005</v>
      </c>
      <c r="H17" s="313">
        <v>74.734366667000003</v>
      </c>
      <c r="I17" s="313">
        <v>77.986774194000006</v>
      </c>
      <c r="J17" s="313">
        <v>78.589225806000002</v>
      </c>
      <c r="K17" s="313">
        <v>71.273700000000005</v>
      </c>
      <c r="L17" s="313">
        <v>72.881516129000005</v>
      </c>
      <c r="M17" s="313">
        <v>89.499233333000006</v>
      </c>
      <c r="N17" s="313">
        <v>97.039387097000002</v>
      </c>
      <c r="O17" s="313">
        <v>115.55025806</v>
      </c>
      <c r="P17" s="313">
        <v>109.01546429</v>
      </c>
      <c r="Q17" s="313">
        <v>89.734451613000004</v>
      </c>
      <c r="R17" s="313">
        <v>78.606233333000006</v>
      </c>
      <c r="S17" s="313">
        <v>72.265258064999998</v>
      </c>
      <c r="T17" s="313">
        <v>77.236466667000002</v>
      </c>
      <c r="U17" s="313">
        <v>83.535548387000006</v>
      </c>
      <c r="V17" s="313">
        <v>82.796806451999998</v>
      </c>
      <c r="W17" s="313">
        <v>76.451033332999998</v>
      </c>
      <c r="X17" s="313">
        <v>76.207193548000006</v>
      </c>
      <c r="Y17" s="313">
        <v>92.298199999999994</v>
      </c>
      <c r="Z17" s="313">
        <v>108.99809677</v>
      </c>
      <c r="AA17" s="313">
        <v>107.18551613</v>
      </c>
      <c r="AB17" s="313">
        <v>105.87621428999999</v>
      </c>
      <c r="AC17" s="313">
        <v>97.627516129</v>
      </c>
      <c r="AD17" s="313">
        <v>80.943266667000003</v>
      </c>
      <c r="AE17" s="313">
        <v>74.845903226000004</v>
      </c>
      <c r="AF17" s="313">
        <v>78.971366666999998</v>
      </c>
      <c r="AG17" s="313">
        <v>86.207322581</v>
      </c>
      <c r="AH17" s="313">
        <v>86.409451613000002</v>
      </c>
      <c r="AI17" s="313">
        <v>79.385666666999995</v>
      </c>
      <c r="AJ17" s="313">
        <v>78.918645161000001</v>
      </c>
      <c r="AK17" s="313">
        <v>94.372633332999996</v>
      </c>
      <c r="AL17" s="313">
        <v>102.50525806</v>
      </c>
      <c r="AM17" s="313">
        <v>120.3901652</v>
      </c>
      <c r="AN17" s="313">
        <v>102.68403965</v>
      </c>
      <c r="AO17" s="313">
        <v>90.552098834000006</v>
      </c>
      <c r="AP17" s="313">
        <v>80.151328397</v>
      </c>
      <c r="AQ17" s="313">
        <v>75.512521324000005</v>
      </c>
      <c r="AR17" s="313">
        <v>81.275747167000006</v>
      </c>
      <c r="AS17" s="313">
        <v>88.828691840999994</v>
      </c>
      <c r="AT17" s="313">
        <v>87.841357673000005</v>
      </c>
      <c r="AU17" s="313">
        <v>80.804947795000004</v>
      </c>
      <c r="AV17" s="313">
        <v>78.628615132999997</v>
      </c>
      <c r="AW17" s="313">
        <v>90.576047298000006</v>
      </c>
      <c r="AX17" s="313">
        <v>108.47260574000001</v>
      </c>
      <c r="AY17" s="893">
        <v>126.84687623000001</v>
      </c>
      <c r="AZ17" s="893">
        <v>115.94906646</v>
      </c>
      <c r="BA17" s="893">
        <v>88.990816351000007</v>
      </c>
      <c r="BB17" s="893">
        <v>79.754723865000003</v>
      </c>
      <c r="BC17" s="893">
        <v>74.652033548000006</v>
      </c>
      <c r="BD17" s="893">
        <v>79.330783100000005</v>
      </c>
      <c r="BE17" s="893">
        <v>86.447377099999997</v>
      </c>
      <c r="BF17" s="437">
        <v>85.542940000000002</v>
      </c>
      <c r="BG17" s="437">
        <v>79.785550000000001</v>
      </c>
      <c r="BH17" s="437">
        <v>79.987089999999995</v>
      </c>
      <c r="BI17" s="437">
        <v>92.776480000000006</v>
      </c>
      <c r="BJ17" s="437">
        <v>108.1451</v>
      </c>
      <c r="BK17" s="437">
        <v>116.048</v>
      </c>
      <c r="BL17" s="437">
        <v>108.7869</v>
      </c>
      <c r="BM17" s="437">
        <v>92.440550000000002</v>
      </c>
      <c r="BN17" s="437">
        <v>79.927000000000007</v>
      </c>
      <c r="BO17" s="437">
        <v>73.938559999999995</v>
      </c>
      <c r="BP17" s="437">
        <v>80.398349999999994</v>
      </c>
      <c r="BQ17" s="437">
        <v>89.337119999999999</v>
      </c>
      <c r="BR17" s="437">
        <v>88.402280000000005</v>
      </c>
      <c r="BS17" s="437">
        <v>81.606399999999994</v>
      </c>
      <c r="BT17" s="437">
        <v>80.142480000000006</v>
      </c>
      <c r="BU17" s="437">
        <v>94.221459999999993</v>
      </c>
      <c r="BV17" s="437">
        <v>109.498</v>
      </c>
    </row>
    <row r="18" spans="1:74" ht="11.1" customHeight="1" x14ac:dyDescent="0.2">
      <c r="A18" s="267" t="s">
        <v>266</v>
      </c>
      <c r="B18" s="597" t="s">
        <v>1184</v>
      </c>
      <c r="C18" s="574">
        <v>0.59506687096999999</v>
      </c>
      <c r="D18" s="574">
        <v>1.6568891786</v>
      </c>
      <c r="E18" s="574">
        <v>0.87938351612999999</v>
      </c>
      <c r="F18" s="574">
        <v>-0.89617026666999999</v>
      </c>
      <c r="G18" s="574">
        <v>-0.42039096774000001</v>
      </c>
      <c r="H18" s="574">
        <v>0.18894849999999999</v>
      </c>
      <c r="I18" s="574">
        <v>-0.4005303871</v>
      </c>
      <c r="J18" s="574">
        <v>-0.27672203225999997</v>
      </c>
      <c r="K18" s="574">
        <v>-0.82671456666999998</v>
      </c>
      <c r="L18" s="574">
        <v>-2.4316505483999999</v>
      </c>
      <c r="M18" s="574">
        <v>-3.0635067667000002</v>
      </c>
      <c r="N18" s="574">
        <v>-1.0568236773999999</v>
      </c>
      <c r="O18" s="574">
        <v>-2.3878300323000001</v>
      </c>
      <c r="P18" s="574">
        <v>-1.0038420714</v>
      </c>
      <c r="Q18" s="574">
        <v>-1.4046214516</v>
      </c>
      <c r="R18" s="574">
        <v>-1.4682919333</v>
      </c>
      <c r="S18" s="574">
        <v>-0.8946233871</v>
      </c>
      <c r="T18" s="574">
        <v>-7.0550566667000006E-2</v>
      </c>
      <c r="U18" s="574">
        <v>-0.66425077419</v>
      </c>
      <c r="V18" s="574">
        <v>-0.56517093547999997</v>
      </c>
      <c r="W18" s="574">
        <v>-1.1267432666999999</v>
      </c>
      <c r="X18" s="574">
        <v>-1.7233011935</v>
      </c>
      <c r="Y18" s="574">
        <v>-2.1549469999999999</v>
      </c>
      <c r="Z18" s="574">
        <v>-0.79663912903</v>
      </c>
      <c r="AA18" s="574">
        <v>0.53114593548</v>
      </c>
      <c r="AB18" s="574">
        <v>1.0004648571000001</v>
      </c>
      <c r="AC18" s="574">
        <v>-0.41553645161000002</v>
      </c>
      <c r="AD18" s="574">
        <v>0.83547266666999997</v>
      </c>
      <c r="AE18" s="574">
        <v>-0.47999967741999999</v>
      </c>
      <c r="AF18" s="574">
        <v>-0.24628266667000001</v>
      </c>
      <c r="AG18" s="574">
        <v>-0.76896096774</v>
      </c>
      <c r="AH18" s="574">
        <v>-0.97574496773999997</v>
      </c>
      <c r="AI18" s="574">
        <v>-0.91001783332999997</v>
      </c>
      <c r="AJ18" s="574">
        <v>-1.2950059355000001</v>
      </c>
      <c r="AK18" s="574">
        <v>-0.40325923333000002</v>
      </c>
      <c r="AL18" s="574">
        <v>1.1334275161</v>
      </c>
      <c r="AM18" s="574">
        <v>0.59198842097000004</v>
      </c>
      <c r="AN18" s="574">
        <v>0.70140968931000003</v>
      </c>
      <c r="AO18" s="574">
        <v>-0.12033377871000001</v>
      </c>
      <c r="AP18" s="574">
        <v>-1.7927349033</v>
      </c>
      <c r="AQ18" s="574">
        <v>-1.4375524502999999</v>
      </c>
      <c r="AR18" s="574">
        <v>-0.67084093333000006</v>
      </c>
      <c r="AS18" s="574">
        <v>-0.89783215903000002</v>
      </c>
      <c r="AT18" s="574">
        <v>-0.34403816547999999</v>
      </c>
      <c r="AU18" s="574">
        <v>0.11447692784999999</v>
      </c>
      <c r="AV18" s="574">
        <v>-1.315704609</v>
      </c>
      <c r="AW18" s="574">
        <v>-1.1673364355</v>
      </c>
      <c r="AX18" s="574">
        <v>-0.43062496709999998</v>
      </c>
      <c r="AY18" s="876">
        <v>1.0514819403</v>
      </c>
      <c r="AZ18" s="876">
        <v>1.6993418888</v>
      </c>
      <c r="BA18" s="876">
        <v>-1.4294883261</v>
      </c>
      <c r="BB18" s="876">
        <v>-1.4056394354999999</v>
      </c>
      <c r="BC18" s="876">
        <v>-0.97809574194000004</v>
      </c>
      <c r="BD18" s="876">
        <v>-0.20070087618999999</v>
      </c>
      <c r="BE18" s="876">
        <v>-0.38616443916999998</v>
      </c>
      <c r="BF18" s="354">
        <v>-0.94402850000000005</v>
      </c>
      <c r="BG18" s="354">
        <v>-0.46772259999999999</v>
      </c>
      <c r="BH18" s="354">
        <v>-0.77497479999999996</v>
      </c>
      <c r="BI18" s="354">
        <v>-0.2701308</v>
      </c>
      <c r="BJ18" s="354">
        <v>-0.18813060000000001</v>
      </c>
      <c r="BK18" s="354">
        <v>-0.57343029999999995</v>
      </c>
      <c r="BL18" s="354">
        <v>0.57240880000000005</v>
      </c>
      <c r="BM18" s="354">
        <v>2.66453E-2</v>
      </c>
      <c r="BN18" s="354">
        <v>-1.0038039999999999</v>
      </c>
      <c r="BO18" s="354">
        <v>-0.1504818</v>
      </c>
      <c r="BP18" s="354">
        <v>1.370358</v>
      </c>
      <c r="BQ18" s="354">
        <v>1.6360730000000001</v>
      </c>
      <c r="BR18" s="354">
        <v>1.433103</v>
      </c>
      <c r="BS18" s="354">
        <v>1.5108680000000001</v>
      </c>
      <c r="BT18" s="354">
        <v>3.7930699999999998E-2</v>
      </c>
      <c r="BU18" s="354">
        <v>0.86471489999999995</v>
      </c>
      <c r="BV18" s="354">
        <v>2.0608879999999998</v>
      </c>
    </row>
    <row r="19" spans="1:74" s="276" customFormat="1" ht="11.1" customHeight="1" x14ac:dyDescent="0.2">
      <c r="A19" s="598" t="s">
        <v>459</v>
      </c>
      <c r="B19" s="599" t="s">
        <v>1185</v>
      </c>
      <c r="C19" s="313">
        <v>106.99264281000001</v>
      </c>
      <c r="D19" s="313">
        <v>108.90443225</v>
      </c>
      <c r="E19" s="313">
        <v>84.285197128999997</v>
      </c>
      <c r="F19" s="313">
        <v>76.616870266999996</v>
      </c>
      <c r="G19" s="313">
        <v>68.692003870999997</v>
      </c>
      <c r="H19" s="313">
        <v>74.545418166999994</v>
      </c>
      <c r="I19" s="313">
        <v>78.387304580999995</v>
      </c>
      <c r="J19" s="313">
        <v>78.865947839</v>
      </c>
      <c r="K19" s="313">
        <v>72.100414567000001</v>
      </c>
      <c r="L19" s="313">
        <v>75.313166676999998</v>
      </c>
      <c r="M19" s="313">
        <v>92.562740099999999</v>
      </c>
      <c r="N19" s="313">
        <v>98.096210773999999</v>
      </c>
      <c r="O19" s="313">
        <v>117.9380881</v>
      </c>
      <c r="P19" s="313">
        <v>110.01930636</v>
      </c>
      <c r="Q19" s="313">
        <v>91.139073065000005</v>
      </c>
      <c r="R19" s="313">
        <v>80.074525266999999</v>
      </c>
      <c r="S19" s="313">
        <v>73.159881451999993</v>
      </c>
      <c r="T19" s="313">
        <v>77.307017232999996</v>
      </c>
      <c r="U19" s="313">
        <v>84.199799161000001</v>
      </c>
      <c r="V19" s="313">
        <v>83.361977386999996</v>
      </c>
      <c r="W19" s="313">
        <v>77.577776600000007</v>
      </c>
      <c r="X19" s="313">
        <v>77.930494741999993</v>
      </c>
      <c r="Y19" s="313">
        <v>94.453147000000001</v>
      </c>
      <c r="Z19" s="313">
        <v>109.79473590000001</v>
      </c>
      <c r="AA19" s="313">
        <v>106.65437018999999</v>
      </c>
      <c r="AB19" s="313">
        <v>104.87574943</v>
      </c>
      <c r="AC19" s="313">
        <v>98.043052580999998</v>
      </c>
      <c r="AD19" s="313">
        <v>80.107793999999998</v>
      </c>
      <c r="AE19" s="313">
        <v>75.325902902999999</v>
      </c>
      <c r="AF19" s="313">
        <v>79.217649332999997</v>
      </c>
      <c r="AG19" s="313">
        <v>86.976283547999998</v>
      </c>
      <c r="AH19" s="313">
        <v>87.385196581000002</v>
      </c>
      <c r="AI19" s="313">
        <v>80.295684499999993</v>
      </c>
      <c r="AJ19" s="313">
        <v>80.213651096999996</v>
      </c>
      <c r="AK19" s="313">
        <v>94.775892567</v>
      </c>
      <c r="AL19" s="313">
        <v>101.37183055</v>
      </c>
      <c r="AM19" s="313">
        <v>119.79817677</v>
      </c>
      <c r="AN19" s="313">
        <v>101.98262997</v>
      </c>
      <c r="AO19" s="313">
        <v>90.672432612999998</v>
      </c>
      <c r="AP19" s="313">
        <v>81.944063299999996</v>
      </c>
      <c r="AQ19" s="313">
        <v>76.950073774000003</v>
      </c>
      <c r="AR19" s="313">
        <v>81.9465881</v>
      </c>
      <c r="AS19" s="313">
        <v>89.726523999999998</v>
      </c>
      <c r="AT19" s="313">
        <v>88.185395838999995</v>
      </c>
      <c r="AU19" s="313">
        <v>80.690470867000002</v>
      </c>
      <c r="AV19" s="313">
        <v>79.944319742000005</v>
      </c>
      <c r="AW19" s="313">
        <v>91.743383733000002</v>
      </c>
      <c r="AX19" s="313">
        <v>108.90323071</v>
      </c>
      <c r="AY19" s="893">
        <v>125.79539429</v>
      </c>
      <c r="AZ19" s="893">
        <v>114.24972457</v>
      </c>
      <c r="BA19" s="893">
        <v>90.420304677000004</v>
      </c>
      <c r="BB19" s="893">
        <v>81.1603633</v>
      </c>
      <c r="BC19" s="893">
        <v>75.630129289999999</v>
      </c>
      <c r="BD19" s="893">
        <v>79.531483976000004</v>
      </c>
      <c r="BE19" s="893">
        <v>86.833541538999995</v>
      </c>
      <c r="BF19" s="437">
        <v>86.486969999999999</v>
      </c>
      <c r="BG19" s="437">
        <v>80.253280000000004</v>
      </c>
      <c r="BH19" s="437">
        <v>80.762069999999994</v>
      </c>
      <c r="BI19" s="437">
        <v>93.046610000000001</v>
      </c>
      <c r="BJ19" s="437">
        <v>108.33329999999999</v>
      </c>
      <c r="BK19" s="437">
        <v>116.6215</v>
      </c>
      <c r="BL19" s="437">
        <v>108.2145</v>
      </c>
      <c r="BM19" s="437">
        <v>92.413899999999998</v>
      </c>
      <c r="BN19" s="437">
        <v>80.930809999999994</v>
      </c>
      <c r="BO19" s="437">
        <v>74.089039999999997</v>
      </c>
      <c r="BP19" s="437">
        <v>79.027990000000003</v>
      </c>
      <c r="BQ19" s="437">
        <v>87.701040000000006</v>
      </c>
      <c r="BR19" s="437">
        <v>86.969179999999994</v>
      </c>
      <c r="BS19" s="437">
        <v>80.09554</v>
      </c>
      <c r="BT19" s="437">
        <v>80.104550000000003</v>
      </c>
      <c r="BU19" s="437">
        <v>93.356740000000002</v>
      </c>
      <c r="BV19" s="437">
        <v>107.4371</v>
      </c>
    </row>
    <row r="20" spans="1:74" ht="11.1" customHeight="1" x14ac:dyDescent="0.2">
      <c r="A20" s="267" t="s">
        <v>260</v>
      </c>
      <c r="B20" s="600" t="s">
        <v>1186</v>
      </c>
      <c r="C20" s="574">
        <v>92.644387097000006</v>
      </c>
      <c r="D20" s="574">
        <v>85.780857143000006</v>
      </c>
      <c r="E20" s="574">
        <v>93.553870967999998</v>
      </c>
      <c r="F20" s="574">
        <v>94.286233332999998</v>
      </c>
      <c r="G20" s="574">
        <v>94.210677419000007</v>
      </c>
      <c r="H20" s="574">
        <v>93.873199999999997</v>
      </c>
      <c r="I20" s="574">
        <v>94.760225805999994</v>
      </c>
      <c r="J20" s="574">
        <v>95.041032258000001</v>
      </c>
      <c r="K20" s="574">
        <v>95.686233333000004</v>
      </c>
      <c r="L20" s="574">
        <v>97.205645161000007</v>
      </c>
      <c r="M20" s="574">
        <v>98.302733333000006</v>
      </c>
      <c r="N20" s="574">
        <v>99.131096774</v>
      </c>
      <c r="O20" s="574">
        <v>95.189354839000003</v>
      </c>
      <c r="P20" s="574">
        <v>96.099785714000006</v>
      </c>
      <c r="Q20" s="574">
        <v>97.676806451999994</v>
      </c>
      <c r="R20" s="574">
        <v>98.637933333000007</v>
      </c>
      <c r="S20" s="574">
        <v>98.706225806000006</v>
      </c>
      <c r="T20" s="574">
        <v>99.000966667</v>
      </c>
      <c r="U20" s="574">
        <v>99.790580645000006</v>
      </c>
      <c r="V20" s="574">
        <v>100.43803226</v>
      </c>
      <c r="W20" s="574">
        <v>101.9952</v>
      </c>
      <c r="X20" s="574">
        <v>101.81396774</v>
      </c>
      <c r="Y20" s="574">
        <v>101.9417</v>
      </c>
      <c r="Z20" s="574">
        <v>100.47758064999999</v>
      </c>
      <c r="AA20" s="574">
        <v>102.04648387</v>
      </c>
      <c r="AB20" s="574">
        <v>101.78489286</v>
      </c>
      <c r="AC20" s="574">
        <v>103.21383871</v>
      </c>
      <c r="AD20" s="574">
        <v>102.29973333</v>
      </c>
      <c r="AE20" s="574">
        <v>103.49554839</v>
      </c>
      <c r="AF20" s="574">
        <v>103.1194</v>
      </c>
      <c r="AG20" s="574">
        <v>103.33883871</v>
      </c>
      <c r="AH20" s="574">
        <v>104.05980645</v>
      </c>
      <c r="AI20" s="574">
        <v>104.18313333</v>
      </c>
      <c r="AJ20" s="574">
        <v>104.06154839</v>
      </c>
      <c r="AK20" s="574">
        <v>105.5497</v>
      </c>
      <c r="AL20" s="574">
        <v>105.54935484000001</v>
      </c>
      <c r="AM20" s="574">
        <v>103.43012903</v>
      </c>
      <c r="AN20" s="574">
        <v>105.90217241000001</v>
      </c>
      <c r="AO20" s="574">
        <v>102.59780644999999</v>
      </c>
      <c r="AP20" s="574">
        <v>101.6829</v>
      </c>
      <c r="AQ20" s="574">
        <v>101.5013871</v>
      </c>
      <c r="AR20" s="574">
        <v>102.76996667</v>
      </c>
      <c r="AS20" s="574">
        <v>104.11870967999999</v>
      </c>
      <c r="AT20" s="574">
        <v>103.04990323</v>
      </c>
      <c r="AU20" s="574">
        <v>101.79993333</v>
      </c>
      <c r="AV20" s="574">
        <v>102.88677419</v>
      </c>
      <c r="AW20" s="574">
        <v>102.99290000000001</v>
      </c>
      <c r="AX20" s="574">
        <v>105.57870968</v>
      </c>
      <c r="AY20" s="876">
        <v>104.3723871</v>
      </c>
      <c r="AZ20" s="876">
        <v>104.96410714</v>
      </c>
      <c r="BA20" s="876">
        <v>107.44990323</v>
      </c>
      <c r="BB20" s="876">
        <v>107.26346667</v>
      </c>
      <c r="BC20" s="876">
        <v>107.32751613000001</v>
      </c>
      <c r="BD20" s="876">
        <v>106.5361</v>
      </c>
      <c r="BE20" s="876">
        <v>106.6729</v>
      </c>
      <c r="BF20" s="354">
        <v>106.59950000000001</v>
      </c>
      <c r="BG20" s="354">
        <v>106.2976</v>
      </c>
      <c r="BH20" s="354">
        <v>105.9632</v>
      </c>
      <c r="BI20" s="354">
        <v>106.4478</v>
      </c>
      <c r="BJ20" s="354">
        <v>107.2856</v>
      </c>
      <c r="BK20" s="354">
        <v>106.9401</v>
      </c>
      <c r="BL20" s="354">
        <v>105.1581</v>
      </c>
      <c r="BM20" s="354">
        <v>106.0369</v>
      </c>
      <c r="BN20" s="354">
        <v>106.3647</v>
      </c>
      <c r="BO20" s="354">
        <v>106.0624</v>
      </c>
      <c r="BP20" s="354">
        <v>106.01430000000001</v>
      </c>
      <c r="BQ20" s="354">
        <v>105.97490000000001</v>
      </c>
      <c r="BR20" s="354">
        <v>105.61660000000001</v>
      </c>
      <c r="BS20" s="354">
        <v>105.60899999999999</v>
      </c>
      <c r="BT20" s="354">
        <v>105.8887</v>
      </c>
      <c r="BU20" s="354">
        <v>106.2968</v>
      </c>
      <c r="BV20" s="354">
        <v>107.0171</v>
      </c>
    </row>
    <row r="21" spans="1:74" ht="11.1" customHeight="1" x14ac:dyDescent="0.2">
      <c r="A21" s="267" t="s">
        <v>6</v>
      </c>
      <c r="B21" s="600" t="s">
        <v>1187</v>
      </c>
      <c r="C21" s="574">
        <v>23.185580645000002</v>
      </c>
      <c r="D21" s="574">
        <v>28.392607142999999</v>
      </c>
      <c r="E21" s="574">
        <v>2.0584193547999998</v>
      </c>
      <c r="F21" s="574">
        <v>-5.9842333332999997</v>
      </c>
      <c r="G21" s="574">
        <v>-13.661225805999999</v>
      </c>
      <c r="H21" s="574">
        <v>-8.4638000000000009</v>
      </c>
      <c r="I21" s="574">
        <v>-5.6422903226000001</v>
      </c>
      <c r="J21" s="574">
        <v>-5.3048064516000002</v>
      </c>
      <c r="K21" s="574">
        <v>-13.256266667</v>
      </c>
      <c r="L21" s="574">
        <v>-11.857354838999999</v>
      </c>
      <c r="M21" s="574">
        <v>4.5579333333000003</v>
      </c>
      <c r="N21" s="574">
        <v>10.654903226</v>
      </c>
      <c r="O21" s="574">
        <v>32.704612902999997</v>
      </c>
      <c r="P21" s="574">
        <v>24.027392856999999</v>
      </c>
      <c r="Q21" s="574">
        <v>5.5094838709999996</v>
      </c>
      <c r="R21" s="574">
        <v>-7.3495666667000004</v>
      </c>
      <c r="S21" s="574">
        <v>-13.301483871</v>
      </c>
      <c r="T21" s="574">
        <v>-11.064500000000001</v>
      </c>
      <c r="U21" s="574">
        <v>-6.0294193547999999</v>
      </c>
      <c r="V21" s="574">
        <v>-6.8869032258000002</v>
      </c>
      <c r="W21" s="574">
        <v>-14.872</v>
      </c>
      <c r="X21" s="574">
        <v>-13.933387097000001</v>
      </c>
      <c r="Y21" s="574">
        <v>2.6001666666999999</v>
      </c>
      <c r="Z21" s="574">
        <v>18.974419354999998</v>
      </c>
      <c r="AA21" s="574">
        <v>15.046935484</v>
      </c>
      <c r="AB21" s="574">
        <v>14.592464286</v>
      </c>
      <c r="AC21" s="574">
        <v>7.4417741934999997</v>
      </c>
      <c r="AD21" s="574">
        <v>-9.1640666667000001</v>
      </c>
      <c r="AE21" s="574">
        <v>-14.868548387000001</v>
      </c>
      <c r="AF21" s="574">
        <v>-11.694966666999999</v>
      </c>
      <c r="AG21" s="574">
        <v>-4.4753225806000003</v>
      </c>
      <c r="AH21" s="574">
        <v>-4.4776129031999998</v>
      </c>
      <c r="AI21" s="574">
        <v>-11.021833333</v>
      </c>
      <c r="AJ21" s="574">
        <v>-10.593774194</v>
      </c>
      <c r="AK21" s="574">
        <v>2.34</v>
      </c>
      <c r="AL21" s="574">
        <v>9.4303548386999996</v>
      </c>
      <c r="AM21" s="574">
        <v>27.303838710000001</v>
      </c>
      <c r="AN21" s="574">
        <v>9.0176551723999996</v>
      </c>
      <c r="AO21" s="574">
        <v>1.4377096774</v>
      </c>
      <c r="AP21" s="574">
        <v>-8.5539666666999992</v>
      </c>
      <c r="AQ21" s="574">
        <v>-11.710741935</v>
      </c>
      <c r="AR21" s="574">
        <v>-8.4524666666999995</v>
      </c>
      <c r="AS21" s="574">
        <v>-3.8698387097000002</v>
      </c>
      <c r="AT21" s="574">
        <v>-2.6275483871</v>
      </c>
      <c r="AU21" s="574">
        <v>-8.3262</v>
      </c>
      <c r="AV21" s="574">
        <v>-10.476709677000001</v>
      </c>
      <c r="AW21" s="574">
        <v>0.73023333332999996</v>
      </c>
      <c r="AX21" s="574">
        <v>15.379806452</v>
      </c>
      <c r="AY21" s="876">
        <v>32.551612902999999</v>
      </c>
      <c r="AZ21" s="876">
        <v>22.727785713999999</v>
      </c>
      <c r="BA21" s="876">
        <v>-1.5613870968000001</v>
      </c>
      <c r="BB21" s="876">
        <v>-10.135899999999999</v>
      </c>
      <c r="BC21" s="876">
        <v>-15.987935483999999</v>
      </c>
      <c r="BD21" s="876">
        <v>-12.258409523999999</v>
      </c>
      <c r="BE21" s="876">
        <v>-5.0107004607999999</v>
      </c>
      <c r="BF21" s="354">
        <v>-4.2640729999999998</v>
      </c>
      <c r="BG21" s="354">
        <v>-10.26498</v>
      </c>
      <c r="BH21" s="354">
        <v>-8.7727079999999997</v>
      </c>
      <c r="BI21" s="354">
        <v>2.5765169999999999</v>
      </c>
      <c r="BJ21" s="354">
        <v>17.220960000000002</v>
      </c>
      <c r="BK21" s="354">
        <v>24.656479999999998</v>
      </c>
      <c r="BL21" s="354">
        <v>18.91995</v>
      </c>
      <c r="BM21" s="354">
        <v>4.0213679999999998</v>
      </c>
      <c r="BN21" s="354">
        <v>-8.4531030000000005</v>
      </c>
      <c r="BO21" s="354">
        <v>-13.96231</v>
      </c>
      <c r="BP21" s="354">
        <v>-9.706785</v>
      </c>
      <c r="BQ21" s="354">
        <v>-3.0687679999999999</v>
      </c>
      <c r="BR21" s="354">
        <v>-2.2915679999999998</v>
      </c>
      <c r="BS21" s="354">
        <v>-8.9475200000000008</v>
      </c>
      <c r="BT21" s="354">
        <v>-8.3597669999999997</v>
      </c>
      <c r="BU21" s="354">
        <v>4.7090290000000001</v>
      </c>
      <c r="BV21" s="354">
        <v>17.714960000000001</v>
      </c>
    </row>
    <row r="22" spans="1:74" ht="11.1" customHeight="1" x14ac:dyDescent="0.2">
      <c r="A22" s="267" t="s">
        <v>264</v>
      </c>
      <c r="B22" s="600" t="s">
        <v>1188</v>
      </c>
      <c r="C22" s="574">
        <v>0.17719354839000001</v>
      </c>
      <c r="D22" s="574">
        <v>0.16407142857000001</v>
      </c>
      <c r="E22" s="574">
        <v>0.17893548386999999</v>
      </c>
      <c r="F22" s="574">
        <v>0.18033333333000001</v>
      </c>
      <c r="G22" s="574">
        <v>0.18019354839000001</v>
      </c>
      <c r="H22" s="574">
        <v>0.17953333332999999</v>
      </c>
      <c r="I22" s="574">
        <v>0.18122580645</v>
      </c>
      <c r="J22" s="574">
        <v>0.18177419354999999</v>
      </c>
      <c r="K22" s="574">
        <v>0.183</v>
      </c>
      <c r="L22" s="574">
        <v>0.18590322580999999</v>
      </c>
      <c r="M22" s="574">
        <v>0.188</v>
      </c>
      <c r="N22" s="574">
        <v>0.18958064516000001</v>
      </c>
      <c r="O22" s="574">
        <v>0.19209677419000001</v>
      </c>
      <c r="P22" s="574">
        <v>0.19392857143</v>
      </c>
      <c r="Q22" s="574">
        <v>0.19712903226</v>
      </c>
      <c r="R22" s="574">
        <v>0.19906666667</v>
      </c>
      <c r="S22" s="574">
        <v>0.19919354839</v>
      </c>
      <c r="T22" s="574">
        <v>0.19980000000000001</v>
      </c>
      <c r="U22" s="574">
        <v>0.20138709677</v>
      </c>
      <c r="V22" s="574">
        <v>0.20267741935</v>
      </c>
      <c r="W22" s="574">
        <v>0.20583333333000001</v>
      </c>
      <c r="X22" s="574">
        <v>0.2054516129</v>
      </c>
      <c r="Y22" s="574">
        <v>0.20573333332999999</v>
      </c>
      <c r="Z22" s="574">
        <v>0.20277419355000001</v>
      </c>
      <c r="AA22" s="574">
        <v>0.315</v>
      </c>
      <c r="AB22" s="574">
        <v>0.31417857143</v>
      </c>
      <c r="AC22" s="574">
        <v>0.31858064516000001</v>
      </c>
      <c r="AD22" s="574">
        <v>0.31576666666999997</v>
      </c>
      <c r="AE22" s="574">
        <v>0.31945161290000001</v>
      </c>
      <c r="AF22" s="574">
        <v>0.31830000000000003</v>
      </c>
      <c r="AG22" s="574">
        <v>0.31896774193999999</v>
      </c>
      <c r="AH22" s="574">
        <v>0.32119354839000003</v>
      </c>
      <c r="AI22" s="574">
        <v>0.3216</v>
      </c>
      <c r="AJ22" s="574">
        <v>0.32122580644999998</v>
      </c>
      <c r="AK22" s="574">
        <v>0.32579999999999998</v>
      </c>
      <c r="AL22" s="574">
        <v>0.32580645160999999</v>
      </c>
      <c r="AM22" s="574">
        <v>0.38680645160999999</v>
      </c>
      <c r="AN22" s="574">
        <v>0.34699999999999998</v>
      </c>
      <c r="AO22" s="574">
        <v>0.33290322580999998</v>
      </c>
      <c r="AP22" s="574">
        <v>0.32550000000000001</v>
      </c>
      <c r="AQ22" s="574">
        <v>0.3185483871</v>
      </c>
      <c r="AR22" s="574">
        <v>0.29659999999999997</v>
      </c>
      <c r="AS22" s="574">
        <v>0.33838709677000001</v>
      </c>
      <c r="AT22" s="574">
        <v>0.32390322580999997</v>
      </c>
      <c r="AU22" s="574">
        <v>0.27496666667000003</v>
      </c>
      <c r="AV22" s="574">
        <v>0.28725806452000002</v>
      </c>
      <c r="AW22" s="574">
        <v>0.3135</v>
      </c>
      <c r="AX22" s="574">
        <v>0.39561290322999998</v>
      </c>
      <c r="AY22" s="876">
        <v>0.44564516128999998</v>
      </c>
      <c r="AZ22" s="876">
        <v>0.41021428571000002</v>
      </c>
      <c r="BA22" s="876">
        <v>0.34277419354999999</v>
      </c>
      <c r="BB22" s="876">
        <v>0.31423333332999998</v>
      </c>
      <c r="BC22" s="876">
        <v>0.27612903226000002</v>
      </c>
      <c r="BD22" s="876">
        <v>0.3412135</v>
      </c>
      <c r="BE22" s="876">
        <v>0.34165200000000001</v>
      </c>
      <c r="BF22" s="354">
        <v>0.34141690000000002</v>
      </c>
      <c r="BG22" s="354">
        <v>0.34044990000000003</v>
      </c>
      <c r="BH22" s="354">
        <v>0.33937889999999998</v>
      </c>
      <c r="BI22" s="354">
        <v>0.34093109999999999</v>
      </c>
      <c r="BJ22" s="354">
        <v>0.34361429999999998</v>
      </c>
      <c r="BK22" s="354">
        <v>0.34250789999999998</v>
      </c>
      <c r="BL22" s="354">
        <v>0.3368004</v>
      </c>
      <c r="BM22" s="354">
        <v>0.3396151</v>
      </c>
      <c r="BN22" s="354">
        <v>0.34066489999999999</v>
      </c>
      <c r="BO22" s="354">
        <v>0.33969650000000001</v>
      </c>
      <c r="BP22" s="354">
        <v>0.33954260000000003</v>
      </c>
      <c r="BQ22" s="354">
        <v>0.3394163</v>
      </c>
      <c r="BR22" s="354">
        <v>0.33826889999999998</v>
      </c>
      <c r="BS22" s="354">
        <v>0.33824460000000001</v>
      </c>
      <c r="BT22" s="354">
        <v>0.33914030000000001</v>
      </c>
      <c r="BU22" s="354">
        <v>0.34044730000000001</v>
      </c>
      <c r="BV22" s="354">
        <v>0.34275430000000001</v>
      </c>
    </row>
    <row r="23" spans="1:74" ht="11.1" customHeight="1" x14ac:dyDescent="0.2">
      <c r="A23" s="267" t="s">
        <v>1189</v>
      </c>
      <c r="B23" s="600" t="s">
        <v>1190</v>
      </c>
      <c r="C23" s="574">
        <v>-9.0145184838999999</v>
      </c>
      <c r="D23" s="574">
        <v>-5.4331034643000002</v>
      </c>
      <c r="E23" s="574">
        <v>-11.506028677</v>
      </c>
      <c r="F23" s="574">
        <v>-11.865463067</v>
      </c>
      <c r="G23" s="574">
        <v>-12.03764129</v>
      </c>
      <c r="H23" s="574">
        <v>-11.043515167000001</v>
      </c>
      <c r="I23" s="574">
        <v>-10.91185671</v>
      </c>
      <c r="J23" s="574">
        <v>-11.052052161000001</v>
      </c>
      <c r="K23" s="574">
        <v>-10.512552100000001</v>
      </c>
      <c r="L23" s="574">
        <v>-10.221026870999999</v>
      </c>
      <c r="M23" s="574">
        <v>-10.485926567</v>
      </c>
      <c r="N23" s="574">
        <v>-11.879369871</v>
      </c>
      <c r="O23" s="574">
        <v>-10.147976419000001</v>
      </c>
      <c r="P23" s="574">
        <v>-10.301800785999999</v>
      </c>
      <c r="Q23" s="574">
        <v>-12.244346289999999</v>
      </c>
      <c r="R23" s="574">
        <v>-11.412908067</v>
      </c>
      <c r="S23" s="574">
        <v>-12.444054032</v>
      </c>
      <c r="T23" s="574">
        <v>-10.829249432999999</v>
      </c>
      <c r="U23" s="574">
        <v>-9.7627492258000004</v>
      </c>
      <c r="V23" s="574">
        <v>-10.391829065</v>
      </c>
      <c r="W23" s="574">
        <v>-9.7512567333</v>
      </c>
      <c r="X23" s="574">
        <v>-10.155537516000001</v>
      </c>
      <c r="Y23" s="574">
        <v>-10.294453000000001</v>
      </c>
      <c r="Z23" s="574">
        <v>-9.8600382903000003</v>
      </c>
      <c r="AA23" s="574">
        <v>-10.754049160999999</v>
      </c>
      <c r="AB23" s="574">
        <v>-11.815786286</v>
      </c>
      <c r="AC23" s="574">
        <v>-12.931140967999999</v>
      </c>
      <c r="AD23" s="574">
        <v>-13.343639333</v>
      </c>
      <c r="AE23" s="574">
        <v>-13.62054871</v>
      </c>
      <c r="AF23" s="574">
        <v>-12.525084</v>
      </c>
      <c r="AG23" s="574">
        <v>-12.206200322999999</v>
      </c>
      <c r="AH23" s="574">
        <v>-12.518190516000001</v>
      </c>
      <c r="AI23" s="574">
        <v>-13.187215500000001</v>
      </c>
      <c r="AJ23" s="574">
        <v>-13.575348903</v>
      </c>
      <c r="AK23" s="574">
        <v>-13.439607433000001</v>
      </c>
      <c r="AL23" s="574">
        <v>-13.933685581000001</v>
      </c>
      <c r="AM23" s="574">
        <v>-11.322597418999999</v>
      </c>
      <c r="AN23" s="574">
        <v>-13.284197621000001</v>
      </c>
      <c r="AO23" s="574">
        <v>-13.695986742000001</v>
      </c>
      <c r="AP23" s="574">
        <v>-11.510370032999999</v>
      </c>
      <c r="AQ23" s="574">
        <v>-13.159119774000001</v>
      </c>
      <c r="AR23" s="574">
        <v>-12.667511899999999</v>
      </c>
      <c r="AS23" s="574">
        <v>-10.860734065000001</v>
      </c>
      <c r="AT23" s="574">
        <v>-12.560862225999999</v>
      </c>
      <c r="AU23" s="574">
        <v>-13.058229132999999</v>
      </c>
      <c r="AV23" s="574">
        <v>-12.753002839000001</v>
      </c>
      <c r="AW23" s="574">
        <v>-12.293249599999999</v>
      </c>
      <c r="AX23" s="574">
        <v>-12.450898323000001</v>
      </c>
      <c r="AY23" s="876">
        <v>-11.574250871</v>
      </c>
      <c r="AZ23" s="876">
        <v>-13.852382571</v>
      </c>
      <c r="BA23" s="876">
        <v>-15.810985645000001</v>
      </c>
      <c r="BB23" s="876">
        <v>-16.2814367</v>
      </c>
      <c r="BC23" s="876">
        <v>-15.985580387000001</v>
      </c>
      <c r="BD23" s="876">
        <v>-15.08742</v>
      </c>
      <c r="BE23" s="876">
        <v>-15.170310000000001</v>
      </c>
      <c r="BF23" s="354">
        <v>-16.189879999999999</v>
      </c>
      <c r="BG23" s="354">
        <v>-16.119789999999998</v>
      </c>
      <c r="BH23" s="354">
        <v>-16.767800000000001</v>
      </c>
      <c r="BI23" s="354">
        <v>-16.318660000000001</v>
      </c>
      <c r="BJ23" s="354">
        <v>-16.5169</v>
      </c>
      <c r="BK23" s="354">
        <v>-15.31766</v>
      </c>
      <c r="BL23" s="354">
        <v>-16.200379999999999</v>
      </c>
      <c r="BM23" s="354">
        <v>-17.984030000000001</v>
      </c>
      <c r="BN23" s="354">
        <v>-17.321470000000001</v>
      </c>
      <c r="BO23" s="354">
        <v>-18.3507</v>
      </c>
      <c r="BP23" s="354">
        <v>-17.619070000000001</v>
      </c>
      <c r="BQ23" s="354">
        <v>-15.544460000000001</v>
      </c>
      <c r="BR23" s="354">
        <v>-16.694140000000001</v>
      </c>
      <c r="BS23" s="354">
        <v>-16.904209999999999</v>
      </c>
      <c r="BT23" s="354">
        <v>-17.763529999999999</v>
      </c>
      <c r="BU23" s="354">
        <v>-17.9895</v>
      </c>
      <c r="BV23" s="354">
        <v>-17.63768</v>
      </c>
    </row>
    <row r="24" spans="1:74" ht="11.1" customHeight="1" x14ac:dyDescent="0.2">
      <c r="A24" s="267" t="s">
        <v>263</v>
      </c>
      <c r="B24" s="601" t="s">
        <v>1191</v>
      </c>
      <c r="C24" s="574">
        <v>0.20575835483999999</v>
      </c>
      <c r="D24" s="574">
        <v>0.20337485714</v>
      </c>
      <c r="E24" s="574">
        <v>4.5444322581E-2</v>
      </c>
      <c r="F24" s="574">
        <v>2.7103333333E-4</v>
      </c>
      <c r="G24" s="574">
        <v>5.4031225805999998E-2</v>
      </c>
      <c r="H24" s="574">
        <v>3.7186666667000001E-4</v>
      </c>
      <c r="I24" s="574">
        <v>5.5981774194000002E-2</v>
      </c>
      <c r="J24" s="574">
        <v>6.9454838709999997E-4</v>
      </c>
      <c r="K24" s="574">
        <v>4.1527399999999999E-2</v>
      </c>
      <c r="L24" s="574">
        <v>7.7432258065000001E-4</v>
      </c>
      <c r="M24" s="574">
        <v>5.8121266667000002E-2</v>
      </c>
      <c r="N24" s="574">
        <v>5.2932741934999999E-2</v>
      </c>
      <c r="O24" s="574">
        <v>0.20826609676999999</v>
      </c>
      <c r="P24" s="574">
        <v>0.16081885713999999</v>
      </c>
      <c r="Q24" s="574">
        <v>8.5459612902999998E-2</v>
      </c>
      <c r="R24" s="574">
        <v>5.0344999999999999E-3</v>
      </c>
      <c r="S24" s="574">
        <v>2.0806870968000001E-2</v>
      </c>
      <c r="T24" s="574">
        <v>5.9327333333000004E-3</v>
      </c>
      <c r="U24" s="574">
        <v>9.3112E-2</v>
      </c>
      <c r="V24" s="574">
        <v>9.8441838709999993E-2</v>
      </c>
      <c r="W24" s="574">
        <v>5.3478333333000002E-3</v>
      </c>
      <c r="X24" s="574">
        <v>6.7019032257999997E-3</v>
      </c>
      <c r="Y24" s="574">
        <v>4.6510900000000001E-2</v>
      </c>
      <c r="Z24" s="574">
        <v>9.6239838709999997E-2</v>
      </c>
      <c r="AA24" s="574">
        <v>8.5911354839000004E-2</v>
      </c>
      <c r="AB24" s="574">
        <v>0.14487800000000001</v>
      </c>
      <c r="AC24" s="574">
        <v>4.3813935483999998E-2</v>
      </c>
      <c r="AD24" s="574">
        <v>6.6590333333000004E-3</v>
      </c>
      <c r="AE24" s="574">
        <v>5.2297580645000001E-2</v>
      </c>
      <c r="AF24" s="574">
        <v>8.9040666666999994E-3</v>
      </c>
      <c r="AG24" s="574">
        <v>4.8428612902999997E-2</v>
      </c>
      <c r="AH24" s="574">
        <v>8.4130645160999992E-3</v>
      </c>
      <c r="AI24" s="574">
        <v>5.9294666667000003E-3</v>
      </c>
      <c r="AJ24" s="574">
        <v>7.1173225806000001E-3</v>
      </c>
      <c r="AK24" s="574">
        <v>5.0585666667000003E-3</v>
      </c>
      <c r="AL24" s="574">
        <v>8.9055322581000004E-2</v>
      </c>
      <c r="AM24" s="574">
        <v>0.13997558064999999</v>
      </c>
      <c r="AN24" s="574">
        <v>9.5281758620999996E-2</v>
      </c>
      <c r="AO24" s="574">
        <v>0.15135938709999999</v>
      </c>
      <c r="AP24" s="574">
        <v>1.5020000000000001E-3</v>
      </c>
      <c r="AQ24" s="574">
        <v>9.3461290323000005E-4</v>
      </c>
      <c r="AR24" s="574">
        <v>9.278E-4</v>
      </c>
      <c r="AS24" s="574">
        <v>1.5922580645E-3</v>
      </c>
      <c r="AT24" s="574">
        <v>2.0852903226000002E-3</v>
      </c>
      <c r="AU24" s="574">
        <v>7.1357966667000006E-2</v>
      </c>
      <c r="AV24" s="574">
        <v>1.9825483870999998E-3</v>
      </c>
      <c r="AW24" s="574">
        <v>1.3918666667E-3</v>
      </c>
      <c r="AX24" s="574">
        <v>7.1811064516000001E-2</v>
      </c>
      <c r="AY24" s="876">
        <v>5.8225709676999998E-2</v>
      </c>
      <c r="AZ24" s="876">
        <v>1.0801785713999999E-2</v>
      </c>
      <c r="BA24" s="876">
        <v>6.6925161289999998E-3</v>
      </c>
      <c r="BB24" s="876">
        <v>5.5083666666999997E-3</v>
      </c>
      <c r="BC24" s="876">
        <v>7.0580322581000002E-3</v>
      </c>
      <c r="BD24" s="876">
        <v>4.2588160505E-2</v>
      </c>
      <c r="BE24" s="876">
        <v>4.7606052490000002E-2</v>
      </c>
      <c r="BF24" s="354">
        <v>5.2531340426000002E-2</v>
      </c>
      <c r="BG24" s="354">
        <v>1.9159926415999999E-2</v>
      </c>
      <c r="BH24" s="354">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530</v>
      </c>
      <c r="B25" s="601" t="s">
        <v>1192</v>
      </c>
      <c r="C25" s="574">
        <v>9.8450243547999996</v>
      </c>
      <c r="D25" s="574">
        <v>7.4426269999999999</v>
      </c>
      <c r="E25" s="574">
        <v>10.355585194</v>
      </c>
      <c r="F25" s="574">
        <v>10.227275799999999</v>
      </c>
      <c r="G25" s="574">
        <v>10.158760097</v>
      </c>
      <c r="H25" s="574">
        <v>9.0456053999999995</v>
      </c>
      <c r="I25" s="574">
        <v>9.6820432581000002</v>
      </c>
      <c r="J25" s="574">
        <v>9.6213580967999999</v>
      </c>
      <c r="K25" s="574">
        <v>9.4937819000000001</v>
      </c>
      <c r="L25" s="574">
        <v>9.6167383870999998</v>
      </c>
      <c r="M25" s="574">
        <v>10.2132348</v>
      </c>
      <c r="N25" s="574">
        <v>11.140731871</v>
      </c>
      <c r="O25" s="574">
        <v>11.412610935</v>
      </c>
      <c r="P25" s="574">
        <v>11.313065785999999</v>
      </c>
      <c r="Q25" s="574">
        <v>11.745664935000001</v>
      </c>
      <c r="R25" s="574">
        <v>11.015428967</v>
      </c>
      <c r="S25" s="574">
        <v>11.33703029</v>
      </c>
      <c r="T25" s="574">
        <v>10.021977232999999</v>
      </c>
      <c r="U25" s="574">
        <v>9.6908051613000001</v>
      </c>
      <c r="V25" s="574">
        <v>9.6843560644999993</v>
      </c>
      <c r="W25" s="574">
        <v>9.8459686666999993</v>
      </c>
      <c r="X25" s="574">
        <v>9.9942913871000005</v>
      </c>
      <c r="Y25" s="574">
        <v>10.086944799999999</v>
      </c>
      <c r="Z25" s="574">
        <v>10.966464452</v>
      </c>
      <c r="AA25" s="574">
        <v>10.875970161</v>
      </c>
      <c r="AB25" s="574">
        <v>11.652665036</v>
      </c>
      <c r="AC25" s="574">
        <v>11.824260774000001</v>
      </c>
      <c r="AD25" s="574">
        <v>12.528115133</v>
      </c>
      <c r="AE25" s="574">
        <v>11.831429452</v>
      </c>
      <c r="AF25" s="574">
        <v>10.929080633</v>
      </c>
      <c r="AG25" s="574">
        <v>11.267489774</v>
      </c>
      <c r="AH25" s="574">
        <v>11.388993580999999</v>
      </c>
      <c r="AI25" s="574">
        <v>11.5534509</v>
      </c>
      <c r="AJ25" s="574">
        <v>12.400103516</v>
      </c>
      <c r="AK25" s="574">
        <v>12.8753989</v>
      </c>
      <c r="AL25" s="574">
        <v>13.643065194</v>
      </c>
      <c r="AM25" s="574">
        <v>12.782593774</v>
      </c>
      <c r="AN25" s="574">
        <v>12.398711172000001</v>
      </c>
      <c r="AO25" s="574">
        <v>11.932180355</v>
      </c>
      <c r="AP25" s="574">
        <v>10.125862933000001</v>
      </c>
      <c r="AQ25" s="574">
        <v>11.862035323000001</v>
      </c>
      <c r="AR25" s="574">
        <v>11.8807531</v>
      </c>
      <c r="AS25" s="574">
        <v>10.447505839</v>
      </c>
      <c r="AT25" s="574">
        <v>11.728194096999999</v>
      </c>
      <c r="AU25" s="574">
        <v>12.1009837</v>
      </c>
      <c r="AV25" s="574">
        <v>12.135486258</v>
      </c>
      <c r="AW25" s="574">
        <v>12.535502366999999</v>
      </c>
      <c r="AX25" s="574">
        <v>13.251173323</v>
      </c>
      <c r="AY25" s="876">
        <v>13.385500903000001</v>
      </c>
      <c r="AZ25" s="876">
        <v>14.615418785999999</v>
      </c>
      <c r="BA25" s="876">
        <v>14.772740419</v>
      </c>
      <c r="BB25" s="876">
        <v>14.9374515</v>
      </c>
      <c r="BC25" s="876">
        <v>14.064580097</v>
      </c>
      <c r="BD25" s="876">
        <v>13.4389</v>
      </c>
      <c r="BE25" s="876">
        <v>14.15469</v>
      </c>
      <c r="BF25" s="354">
        <v>14.930949999999999</v>
      </c>
      <c r="BG25" s="354">
        <v>14.6127</v>
      </c>
      <c r="BH25" s="354">
        <v>15.35413</v>
      </c>
      <c r="BI25" s="354">
        <v>15.73096</v>
      </c>
      <c r="BJ25" s="354">
        <v>16.840810000000001</v>
      </c>
      <c r="BK25" s="354">
        <v>16.47531</v>
      </c>
      <c r="BL25" s="354">
        <v>15.900550000000001</v>
      </c>
      <c r="BM25" s="354">
        <v>16.534839999999999</v>
      </c>
      <c r="BN25" s="354">
        <v>15.801819999999999</v>
      </c>
      <c r="BO25" s="354">
        <v>16.843579999999999</v>
      </c>
      <c r="BP25" s="354">
        <v>16.089469999999999</v>
      </c>
      <c r="BQ25" s="354">
        <v>14.67475</v>
      </c>
      <c r="BR25" s="354">
        <v>15.84891</v>
      </c>
      <c r="BS25" s="354">
        <v>15.767770000000001</v>
      </c>
      <c r="BT25" s="354">
        <v>16.522279999999999</v>
      </c>
      <c r="BU25" s="354">
        <v>17.161490000000001</v>
      </c>
      <c r="BV25" s="354">
        <v>18.303239999999999</v>
      </c>
    </row>
    <row r="26" spans="1:74" ht="11.1" customHeight="1" x14ac:dyDescent="0.2">
      <c r="A26" s="267" t="s">
        <v>262</v>
      </c>
      <c r="B26" s="601" t="s">
        <v>1193</v>
      </c>
      <c r="C26" s="574">
        <v>8.9569485806000007</v>
      </c>
      <c r="D26" s="574">
        <v>9.5057082143000002</v>
      </c>
      <c r="E26" s="574">
        <v>7.6545735806000001</v>
      </c>
      <c r="F26" s="574">
        <v>6.9447321666999997</v>
      </c>
      <c r="G26" s="574">
        <v>6.5546419677000003</v>
      </c>
      <c r="H26" s="574">
        <v>6.9278436333000002</v>
      </c>
      <c r="I26" s="574">
        <v>7.2913991935000002</v>
      </c>
      <c r="J26" s="574">
        <v>7.1267339031999999</v>
      </c>
      <c r="K26" s="574">
        <v>7.2982389999999997</v>
      </c>
      <c r="L26" s="574">
        <v>7.3598816451999998</v>
      </c>
      <c r="M26" s="574">
        <v>8.0212966666999996</v>
      </c>
      <c r="N26" s="574">
        <v>8.0955897418999996</v>
      </c>
      <c r="O26" s="574">
        <v>9.3470130000000005</v>
      </c>
      <c r="P26" s="574">
        <v>9.0512807500000001</v>
      </c>
      <c r="Q26" s="574">
        <v>8.2843733871000005</v>
      </c>
      <c r="R26" s="574">
        <v>8.1605300333000006</v>
      </c>
      <c r="S26" s="574">
        <v>7.4263955484000004</v>
      </c>
      <c r="T26" s="574">
        <v>7.6225831667000001</v>
      </c>
      <c r="U26" s="574">
        <v>8.2026819677000002</v>
      </c>
      <c r="V26" s="574">
        <v>7.5099342903000004</v>
      </c>
      <c r="W26" s="574">
        <v>7.7912675</v>
      </c>
      <c r="X26" s="574">
        <v>7.7181611290000003</v>
      </c>
      <c r="Y26" s="574">
        <v>8.1586572667000006</v>
      </c>
      <c r="Z26" s="574">
        <v>9.3524510967999994</v>
      </c>
      <c r="AA26" s="574">
        <v>8.7911647097000003</v>
      </c>
      <c r="AB26" s="574">
        <v>8.5656576428999998</v>
      </c>
      <c r="AC26" s="574">
        <v>8.0038359032000006</v>
      </c>
      <c r="AD26" s="574">
        <v>7.3382883666999996</v>
      </c>
      <c r="AE26" s="574">
        <v>6.9190337096999999</v>
      </c>
      <c r="AF26" s="574">
        <v>7.7088121999999997</v>
      </c>
      <c r="AG26" s="574">
        <v>8.2119898710000001</v>
      </c>
      <c r="AH26" s="574">
        <v>7.9406514516</v>
      </c>
      <c r="AI26" s="574">
        <v>7.6602561332999999</v>
      </c>
      <c r="AJ26" s="574">
        <v>7.4426820644999996</v>
      </c>
      <c r="AK26" s="574">
        <v>8.3623148</v>
      </c>
      <c r="AL26" s="574">
        <v>8.8410052580999992</v>
      </c>
      <c r="AM26" s="574">
        <v>10.27803171</v>
      </c>
      <c r="AN26" s="574">
        <v>8.8100624138000008</v>
      </c>
      <c r="AO26" s="574">
        <v>7.6997171934999997</v>
      </c>
      <c r="AP26" s="574">
        <v>7.3945232333000002</v>
      </c>
      <c r="AQ26" s="574">
        <v>7.6908277096999997</v>
      </c>
      <c r="AR26" s="574">
        <v>8.2233396666999994</v>
      </c>
      <c r="AS26" s="574">
        <v>8.7539868065000004</v>
      </c>
      <c r="AT26" s="574">
        <v>8.4134010967999995</v>
      </c>
      <c r="AU26" s="574">
        <v>8.1465208666999995</v>
      </c>
      <c r="AV26" s="574">
        <v>8.1894093870999995</v>
      </c>
      <c r="AW26" s="574">
        <v>9.0121732333000004</v>
      </c>
      <c r="AX26" s="574">
        <v>9.9082699999999999</v>
      </c>
      <c r="AY26" s="876">
        <v>10.756582194</v>
      </c>
      <c r="AZ26" s="876">
        <v>10.538667429</v>
      </c>
      <c r="BA26" s="876">
        <v>8.4726536129000003</v>
      </c>
      <c r="BB26" s="876">
        <v>7.8687493333000003</v>
      </c>
      <c r="BC26" s="876">
        <v>7.7501658387000001</v>
      </c>
      <c r="BD26" s="876">
        <v>8.122465</v>
      </c>
      <c r="BE26" s="876">
        <v>8.7315660000000008</v>
      </c>
      <c r="BF26" s="354">
        <v>8.5694920000000003</v>
      </c>
      <c r="BG26" s="354">
        <v>8.2968039999999998</v>
      </c>
      <c r="BH26" s="354">
        <v>7.8596659999999998</v>
      </c>
      <c r="BI26" s="354">
        <v>8.7320969999999996</v>
      </c>
      <c r="BJ26" s="354">
        <v>9.7620740000000001</v>
      </c>
      <c r="BK26" s="354">
        <v>10.33849</v>
      </c>
      <c r="BL26" s="354">
        <v>9.5776450000000004</v>
      </c>
      <c r="BM26" s="354">
        <v>8.5597200000000004</v>
      </c>
      <c r="BN26" s="354">
        <v>8.0174570000000003</v>
      </c>
      <c r="BO26" s="354">
        <v>7.9948670000000002</v>
      </c>
      <c r="BP26" s="354">
        <v>8.1763779999999997</v>
      </c>
      <c r="BQ26" s="354">
        <v>8.8649869999999993</v>
      </c>
      <c r="BR26" s="354">
        <v>8.8046520000000008</v>
      </c>
      <c r="BS26" s="354">
        <v>8.6108670000000007</v>
      </c>
      <c r="BT26" s="354">
        <v>8.189667</v>
      </c>
      <c r="BU26" s="354">
        <v>8.5685310000000001</v>
      </c>
      <c r="BV26" s="354">
        <v>9.8989150000000006</v>
      </c>
    </row>
    <row r="27" spans="1:74" ht="11.1" customHeight="1" x14ac:dyDescent="0.2">
      <c r="A27" s="267" t="s">
        <v>531</v>
      </c>
      <c r="B27" s="601" t="s">
        <v>1194</v>
      </c>
      <c r="C27" s="574">
        <v>8.3328895160999998</v>
      </c>
      <c r="D27" s="574">
        <v>7.7003808213999996</v>
      </c>
      <c r="E27" s="574">
        <v>8.8512142902999997</v>
      </c>
      <c r="F27" s="574">
        <v>8.5838079332999992</v>
      </c>
      <c r="G27" s="574">
        <v>8.4882218065000004</v>
      </c>
      <c r="H27" s="574">
        <v>8.9265471999999999</v>
      </c>
      <c r="I27" s="574">
        <v>8.5775157418999992</v>
      </c>
      <c r="J27" s="574">
        <v>8.5583995484000006</v>
      </c>
      <c r="K27" s="574">
        <v>8.3589710667000006</v>
      </c>
      <c r="L27" s="574">
        <v>7.9656754194000001</v>
      </c>
      <c r="M27" s="574">
        <v>8.3528429667000008</v>
      </c>
      <c r="N27" s="574">
        <v>8.8878600968000008</v>
      </c>
      <c r="O27" s="574">
        <v>8.2917610968000002</v>
      </c>
      <c r="P27" s="574">
        <v>8.2022080000000006</v>
      </c>
      <c r="Q27" s="574">
        <v>8.8696254194000002</v>
      </c>
      <c r="R27" s="574">
        <v>8.5640821667000004</v>
      </c>
      <c r="S27" s="574">
        <v>8.5553847742000002</v>
      </c>
      <c r="T27" s="574">
        <v>8.4366778667000002</v>
      </c>
      <c r="U27" s="574">
        <v>8.3686093548000002</v>
      </c>
      <c r="V27" s="574">
        <v>8.3166361612999999</v>
      </c>
      <c r="W27" s="574">
        <v>7.7028572332999996</v>
      </c>
      <c r="X27" s="574">
        <v>7.8872658065000003</v>
      </c>
      <c r="Y27" s="574">
        <v>8.4136552666999993</v>
      </c>
      <c r="Z27" s="574">
        <v>8.3432591613000007</v>
      </c>
      <c r="AA27" s="574">
        <v>8.7564508065000002</v>
      </c>
      <c r="AB27" s="574">
        <v>8.8749392142999994</v>
      </c>
      <c r="AC27" s="574">
        <v>9.1558717096999995</v>
      </c>
      <c r="AD27" s="574">
        <v>8.1617736667000003</v>
      </c>
      <c r="AE27" s="574">
        <v>8.7615337097000001</v>
      </c>
      <c r="AF27" s="574">
        <v>9.3144950333000001</v>
      </c>
      <c r="AG27" s="574">
        <v>9.1997672580999996</v>
      </c>
      <c r="AH27" s="574">
        <v>9.0787232902999992</v>
      </c>
      <c r="AI27" s="574">
        <v>9.3007085332999999</v>
      </c>
      <c r="AJ27" s="574">
        <v>8.6258731935000004</v>
      </c>
      <c r="AK27" s="574">
        <v>8.9322838332999996</v>
      </c>
      <c r="AL27" s="574">
        <v>9.2215967097</v>
      </c>
      <c r="AM27" s="574">
        <v>8.9592722581000004</v>
      </c>
      <c r="AN27" s="574">
        <v>9.7920472758999999</v>
      </c>
      <c r="AO27" s="574">
        <v>9.6158381935000001</v>
      </c>
      <c r="AP27" s="574">
        <v>8.7815854000000009</v>
      </c>
      <c r="AQ27" s="574">
        <v>8.9896781289999996</v>
      </c>
      <c r="AR27" s="574">
        <v>9.0116590999999993</v>
      </c>
      <c r="AS27" s="574">
        <v>9.1694722581000008</v>
      </c>
      <c r="AT27" s="574">
        <v>9.2484955806000002</v>
      </c>
      <c r="AU27" s="574">
        <v>9.1760327332999996</v>
      </c>
      <c r="AV27" s="574">
        <v>8.8099952257999998</v>
      </c>
      <c r="AW27" s="574">
        <v>8.7723711333000001</v>
      </c>
      <c r="AX27" s="574">
        <v>9.1807796129000003</v>
      </c>
      <c r="AY27" s="876">
        <v>9.0046640967999991</v>
      </c>
      <c r="AZ27" s="876">
        <v>9.7875257142999992</v>
      </c>
      <c r="BA27" s="876">
        <v>9.5183867741999997</v>
      </c>
      <c r="BB27" s="876">
        <v>9.2192649332999999</v>
      </c>
      <c r="BC27" s="876">
        <v>9.6791377097000009</v>
      </c>
      <c r="BD27" s="876">
        <v>9.8135770000000004</v>
      </c>
      <c r="BE27" s="876">
        <v>9.7947919999999993</v>
      </c>
      <c r="BF27" s="354">
        <v>9.8809529999999999</v>
      </c>
      <c r="BG27" s="354">
        <v>9.8230579999999996</v>
      </c>
      <c r="BH27" s="354">
        <v>9.312462</v>
      </c>
      <c r="BI27" s="354">
        <v>9.3675379999999997</v>
      </c>
      <c r="BJ27" s="354">
        <v>9.5416080000000001</v>
      </c>
      <c r="BK27" s="354">
        <v>9.328894</v>
      </c>
      <c r="BL27" s="354">
        <v>9.9647539999999992</v>
      </c>
      <c r="BM27" s="354">
        <v>10.06025</v>
      </c>
      <c r="BN27" s="354">
        <v>9.5774600000000003</v>
      </c>
      <c r="BO27" s="354">
        <v>9.5328250000000008</v>
      </c>
      <c r="BP27" s="354">
        <v>9.748564</v>
      </c>
      <c r="BQ27" s="354">
        <v>9.7823069999999994</v>
      </c>
      <c r="BR27" s="354">
        <v>9.7024170000000005</v>
      </c>
      <c r="BS27" s="354">
        <v>9.7664650000000002</v>
      </c>
      <c r="BT27" s="354">
        <v>9.4700439999999997</v>
      </c>
      <c r="BU27" s="354">
        <v>9.4442769999999996</v>
      </c>
      <c r="BV27" s="354">
        <v>9.336805</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876"/>
      <c r="AZ28" s="876"/>
      <c r="BA28" s="876"/>
      <c r="BB28" s="876"/>
      <c r="BC28" s="876"/>
      <c r="BD28" s="876"/>
      <c r="BE28" s="876"/>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602"/>
      <c r="B29" s="37" t="s">
        <v>468</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876"/>
      <c r="AZ29" s="876"/>
      <c r="BA29" s="876"/>
      <c r="BB29" s="876"/>
      <c r="BC29" s="876"/>
      <c r="BD29" s="876"/>
      <c r="BE29" s="876"/>
      <c r="BF29" s="354"/>
      <c r="BG29" s="354"/>
      <c r="BH29" s="354"/>
      <c r="BI29" s="354"/>
      <c r="BJ29" s="354"/>
      <c r="BK29" s="354"/>
      <c r="BL29" s="354"/>
      <c r="BM29" s="354"/>
      <c r="BN29" s="354"/>
      <c r="BO29" s="354"/>
      <c r="BP29" s="354"/>
      <c r="BQ29" s="354"/>
      <c r="BR29" s="354"/>
      <c r="BS29" s="354"/>
      <c r="BT29" s="354"/>
      <c r="BU29" s="354"/>
      <c r="BV29" s="354"/>
    </row>
    <row r="30" spans="1:74" s="276" customFormat="1" ht="11.1" customHeight="1" x14ac:dyDescent="0.2">
      <c r="A30" s="595" t="s">
        <v>272</v>
      </c>
      <c r="B30" s="596" t="s">
        <v>1195</v>
      </c>
      <c r="C30" s="313">
        <v>107.58770968</v>
      </c>
      <c r="D30" s="313">
        <v>110.56132143000001</v>
      </c>
      <c r="E30" s="313">
        <v>85.164580645000001</v>
      </c>
      <c r="F30" s="313">
        <v>75.720699999999994</v>
      </c>
      <c r="G30" s="313">
        <v>68.271612903000005</v>
      </c>
      <c r="H30" s="313">
        <v>74.734366667000003</v>
      </c>
      <c r="I30" s="313">
        <v>77.986774194000006</v>
      </c>
      <c r="J30" s="313">
        <v>78.589225806000002</v>
      </c>
      <c r="K30" s="313">
        <v>71.273700000000005</v>
      </c>
      <c r="L30" s="313">
        <v>72.881516129000005</v>
      </c>
      <c r="M30" s="313">
        <v>89.499233333000006</v>
      </c>
      <c r="N30" s="313">
        <v>97.039387097000002</v>
      </c>
      <c r="O30" s="313">
        <v>115.55025806</v>
      </c>
      <c r="P30" s="313">
        <v>109.01546429</v>
      </c>
      <c r="Q30" s="313">
        <v>89.734451613000004</v>
      </c>
      <c r="R30" s="313">
        <v>78.606233333000006</v>
      </c>
      <c r="S30" s="313">
        <v>72.265258064999998</v>
      </c>
      <c r="T30" s="313">
        <v>77.236466667000002</v>
      </c>
      <c r="U30" s="313">
        <v>83.535548387000006</v>
      </c>
      <c r="V30" s="313">
        <v>82.796806451999998</v>
      </c>
      <c r="W30" s="313">
        <v>76.451033332999998</v>
      </c>
      <c r="X30" s="313">
        <v>76.207193548000006</v>
      </c>
      <c r="Y30" s="313">
        <v>92.298199999999994</v>
      </c>
      <c r="Z30" s="313">
        <v>108.99809677</v>
      </c>
      <c r="AA30" s="313">
        <v>107.18551613</v>
      </c>
      <c r="AB30" s="313">
        <v>105.87621428999999</v>
      </c>
      <c r="AC30" s="313">
        <v>97.627516129</v>
      </c>
      <c r="AD30" s="313">
        <v>80.943266667000003</v>
      </c>
      <c r="AE30" s="313">
        <v>74.845903226000004</v>
      </c>
      <c r="AF30" s="313">
        <v>78.971366666999998</v>
      </c>
      <c r="AG30" s="313">
        <v>86.207322581</v>
      </c>
      <c r="AH30" s="313">
        <v>86.409451613000002</v>
      </c>
      <c r="AI30" s="313">
        <v>79.385666666999995</v>
      </c>
      <c r="AJ30" s="313">
        <v>78.918645161000001</v>
      </c>
      <c r="AK30" s="313">
        <v>94.372633332999996</v>
      </c>
      <c r="AL30" s="313">
        <v>102.50525806</v>
      </c>
      <c r="AM30" s="313">
        <v>120.3901652</v>
      </c>
      <c r="AN30" s="313">
        <v>102.68403965</v>
      </c>
      <c r="AO30" s="313">
        <v>90.552098834000006</v>
      </c>
      <c r="AP30" s="313">
        <v>80.151328397</v>
      </c>
      <c r="AQ30" s="313">
        <v>75.512521324000005</v>
      </c>
      <c r="AR30" s="313">
        <v>81.275747167000006</v>
      </c>
      <c r="AS30" s="313">
        <v>88.828691840999994</v>
      </c>
      <c r="AT30" s="313">
        <v>87.841357673000005</v>
      </c>
      <c r="AU30" s="313">
        <v>80.804947795000004</v>
      </c>
      <c r="AV30" s="313">
        <v>78.628615132999997</v>
      </c>
      <c r="AW30" s="313">
        <v>90.576047298000006</v>
      </c>
      <c r="AX30" s="313">
        <v>108.47260574000001</v>
      </c>
      <c r="AY30" s="893">
        <v>126.84687623000001</v>
      </c>
      <c r="AZ30" s="893">
        <v>115.94906646</v>
      </c>
      <c r="BA30" s="893">
        <v>88.990816351000007</v>
      </c>
      <c r="BB30" s="893">
        <v>79.754723865000003</v>
      </c>
      <c r="BC30" s="893">
        <v>74.652033548000006</v>
      </c>
      <c r="BD30" s="893">
        <v>79.330783100000005</v>
      </c>
      <c r="BE30" s="893">
        <v>86.447377099999997</v>
      </c>
      <c r="BF30" s="437">
        <v>85.542940000000002</v>
      </c>
      <c r="BG30" s="437">
        <v>79.785550000000001</v>
      </c>
      <c r="BH30" s="437">
        <v>79.987089999999995</v>
      </c>
      <c r="BI30" s="437">
        <v>92.776480000000006</v>
      </c>
      <c r="BJ30" s="437">
        <v>108.1451</v>
      </c>
      <c r="BK30" s="437">
        <v>116.048</v>
      </c>
      <c r="BL30" s="437">
        <v>108.7869</v>
      </c>
      <c r="BM30" s="437">
        <v>92.440550000000002</v>
      </c>
      <c r="BN30" s="437">
        <v>79.927000000000007</v>
      </c>
      <c r="BO30" s="437">
        <v>73.938559999999995</v>
      </c>
      <c r="BP30" s="437">
        <v>80.398349999999994</v>
      </c>
      <c r="BQ30" s="437">
        <v>89.337119999999999</v>
      </c>
      <c r="BR30" s="437">
        <v>88.402280000000005</v>
      </c>
      <c r="BS30" s="437">
        <v>81.606399999999994</v>
      </c>
      <c r="BT30" s="437">
        <v>80.142480000000006</v>
      </c>
      <c r="BU30" s="437">
        <v>94.221459999999993</v>
      </c>
      <c r="BV30" s="437">
        <v>109.498</v>
      </c>
    </row>
    <row r="31" spans="1:74" ht="11.1" customHeight="1" x14ac:dyDescent="0.2">
      <c r="A31" s="267" t="s">
        <v>267</v>
      </c>
      <c r="B31" s="597" t="s">
        <v>1196</v>
      </c>
      <c r="C31" s="574">
        <v>28.879483871000001</v>
      </c>
      <c r="D31" s="574">
        <v>31.28</v>
      </c>
      <c r="E31" s="574">
        <v>18.521387097000002</v>
      </c>
      <c r="F31" s="574">
        <v>11.403533333</v>
      </c>
      <c r="G31" s="574">
        <v>7.0301612902999997</v>
      </c>
      <c r="H31" s="574">
        <v>4.3185666666999998</v>
      </c>
      <c r="I31" s="574">
        <v>3.6412258065000001</v>
      </c>
      <c r="J31" s="574">
        <v>3.4335806452000002</v>
      </c>
      <c r="K31" s="574">
        <v>3.9506000000000001</v>
      </c>
      <c r="L31" s="574">
        <v>6.2142580645000001</v>
      </c>
      <c r="M31" s="574">
        <v>16.068766666999998</v>
      </c>
      <c r="N31" s="574">
        <v>21.588548386999999</v>
      </c>
      <c r="O31" s="574">
        <v>30.888548387</v>
      </c>
      <c r="P31" s="574">
        <v>28.257357143</v>
      </c>
      <c r="Q31" s="574">
        <v>18.985451612999999</v>
      </c>
      <c r="R31" s="574">
        <v>12.8185</v>
      </c>
      <c r="S31" s="574">
        <v>6.4925483871000003</v>
      </c>
      <c r="T31" s="574">
        <v>4.1313333332999997</v>
      </c>
      <c r="U31" s="574">
        <v>3.556</v>
      </c>
      <c r="V31" s="574">
        <v>3.3192903226000001</v>
      </c>
      <c r="W31" s="574">
        <v>3.8031000000000001</v>
      </c>
      <c r="X31" s="574">
        <v>7.8042903226</v>
      </c>
      <c r="Y31" s="574">
        <v>17.107500000000002</v>
      </c>
      <c r="Z31" s="574">
        <v>26.929032257999999</v>
      </c>
      <c r="AA31" s="574">
        <v>26.045516128999999</v>
      </c>
      <c r="AB31" s="574">
        <v>24.658714285999999</v>
      </c>
      <c r="AC31" s="574">
        <v>20.557225806000002</v>
      </c>
      <c r="AD31" s="574">
        <v>11.354433332999999</v>
      </c>
      <c r="AE31" s="574">
        <v>6.4063548387000004</v>
      </c>
      <c r="AF31" s="574">
        <v>4.3322333332999996</v>
      </c>
      <c r="AG31" s="574">
        <v>3.6317096773999999</v>
      </c>
      <c r="AH31" s="574">
        <v>3.4210967742</v>
      </c>
      <c r="AI31" s="574">
        <v>3.8123999999999998</v>
      </c>
      <c r="AJ31" s="574">
        <v>7.3594838710000001</v>
      </c>
      <c r="AK31" s="574">
        <v>16.571333332999998</v>
      </c>
      <c r="AL31" s="574">
        <v>21.313032258</v>
      </c>
      <c r="AM31" s="574">
        <v>30.146709677</v>
      </c>
      <c r="AN31" s="574">
        <v>22.321034482999998</v>
      </c>
      <c r="AO31" s="574">
        <v>16.432290323</v>
      </c>
      <c r="AP31" s="574">
        <v>10.603866667</v>
      </c>
      <c r="AQ31" s="574">
        <v>5.5670967742000004</v>
      </c>
      <c r="AR31" s="574">
        <v>4.0743999999999998</v>
      </c>
      <c r="AS31" s="574">
        <v>3.4665161289999999</v>
      </c>
      <c r="AT31" s="574">
        <v>3.4084516129</v>
      </c>
      <c r="AU31" s="574">
        <v>3.7998333333000001</v>
      </c>
      <c r="AV31" s="574">
        <v>6.2730967741999999</v>
      </c>
      <c r="AW31" s="574">
        <v>13.773733332999999</v>
      </c>
      <c r="AX31" s="574">
        <v>24.467032258</v>
      </c>
      <c r="AY31" s="876">
        <v>33.453225805999999</v>
      </c>
      <c r="AZ31" s="876">
        <v>28.526392857000001</v>
      </c>
      <c r="BA31" s="876">
        <v>16.966129032000001</v>
      </c>
      <c r="BB31" s="876">
        <v>10.904233333000001</v>
      </c>
      <c r="BC31" s="876">
        <v>6.0670322581000002</v>
      </c>
      <c r="BD31" s="876">
        <v>3.7583190000000002</v>
      </c>
      <c r="BE31" s="876">
        <v>3.293431</v>
      </c>
      <c r="BF31" s="354">
        <v>3.2671559999999999</v>
      </c>
      <c r="BG31" s="354">
        <v>3.774108</v>
      </c>
      <c r="BH31" s="354">
        <v>7.5239060000000002</v>
      </c>
      <c r="BI31" s="354">
        <v>15.82305</v>
      </c>
      <c r="BJ31" s="354">
        <v>24.255960000000002</v>
      </c>
      <c r="BK31" s="354">
        <v>28.118480000000002</v>
      </c>
      <c r="BL31" s="354">
        <v>25.102900000000002</v>
      </c>
      <c r="BM31" s="354">
        <v>18.350860000000001</v>
      </c>
      <c r="BN31" s="354">
        <v>10.994210000000001</v>
      </c>
      <c r="BO31" s="354">
        <v>6.3114980000000003</v>
      </c>
      <c r="BP31" s="354">
        <v>4.1991350000000001</v>
      </c>
      <c r="BQ31" s="354">
        <v>3.5218050000000001</v>
      </c>
      <c r="BR31" s="354">
        <v>3.456264</v>
      </c>
      <c r="BS31" s="354">
        <v>3.808173</v>
      </c>
      <c r="BT31" s="354">
        <v>7.5305489999999997</v>
      </c>
      <c r="BU31" s="354">
        <v>15.763500000000001</v>
      </c>
      <c r="BV31" s="354">
        <v>24.164809999999999</v>
      </c>
    </row>
    <row r="32" spans="1:74" ht="11.1" customHeight="1" x14ac:dyDescent="0.2">
      <c r="A32" s="267" t="s">
        <v>268</v>
      </c>
      <c r="B32" s="597" t="s">
        <v>1197</v>
      </c>
      <c r="C32" s="574">
        <v>16.014709676999999</v>
      </c>
      <c r="D32" s="574">
        <v>17.720071429000001</v>
      </c>
      <c r="E32" s="574">
        <v>11.523</v>
      </c>
      <c r="F32" s="574">
        <v>8.2424333332999993</v>
      </c>
      <c r="G32" s="574">
        <v>5.8760645160999996</v>
      </c>
      <c r="H32" s="574">
        <v>4.7786666667000004</v>
      </c>
      <c r="I32" s="574">
        <v>4.6074193548000002</v>
      </c>
      <c r="J32" s="574">
        <v>4.5474516128999998</v>
      </c>
      <c r="K32" s="574">
        <v>4.9851666666999996</v>
      </c>
      <c r="L32" s="574">
        <v>6.3043225806000001</v>
      </c>
      <c r="M32" s="574">
        <v>11.220433333000001</v>
      </c>
      <c r="N32" s="574">
        <v>12.936903226</v>
      </c>
      <c r="O32" s="574">
        <v>17.771000000000001</v>
      </c>
      <c r="P32" s="574">
        <v>16.572821429000001</v>
      </c>
      <c r="Q32" s="574">
        <v>12.434741935</v>
      </c>
      <c r="R32" s="574">
        <v>9.1979000000000006</v>
      </c>
      <c r="S32" s="574">
        <v>5.9086129031999999</v>
      </c>
      <c r="T32" s="574">
        <v>4.8707333332999996</v>
      </c>
      <c r="U32" s="574">
        <v>4.6646451613000002</v>
      </c>
      <c r="V32" s="574">
        <v>4.5670000000000002</v>
      </c>
      <c r="W32" s="574">
        <v>4.9968666666999999</v>
      </c>
      <c r="X32" s="574">
        <v>7.2032258064999999</v>
      </c>
      <c r="Y32" s="574">
        <v>11.7782</v>
      </c>
      <c r="Z32" s="574">
        <v>15.878548387</v>
      </c>
      <c r="AA32" s="574">
        <v>15.472129032</v>
      </c>
      <c r="AB32" s="574">
        <v>15.284428570999999</v>
      </c>
      <c r="AC32" s="574">
        <v>13.269193548000001</v>
      </c>
      <c r="AD32" s="574">
        <v>8.5131666667000001</v>
      </c>
      <c r="AE32" s="574">
        <v>5.9397741934999999</v>
      </c>
      <c r="AF32" s="574">
        <v>5.0293666666999997</v>
      </c>
      <c r="AG32" s="574">
        <v>4.6668064516000003</v>
      </c>
      <c r="AH32" s="574">
        <v>4.7703870968000004</v>
      </c>
      <c r="AI32" s="574">
        <v>4.9272</v>
      </c>
      <c r="AJ32" s="574">
        <v>7.2960967741999996</v>
      </c>
      <c r="AK32" s="574">
        <v>11.6561</v>
      </c>
      <c r="AL32" s="574">
        <v>13.414032258000001</v>
      </c>
      <c r="AM32" s="574">
        <v>17.557451613000001</v>
      </c>
      <c r="AN32" s="574">
        <v>14.398</v>
      </c>
      <c r="AO32" s="574">
        <v>11.244677419</v>
      </c>
      <c r="AP32" s="574">
        <v>8.2926000000000002</v>
      </c>
      <c r="AQ32" s="574">
        <v>5.7049354838999999</v>
      </c>
      <c r="AR32" s="574">
        <v>5.1289999999999996</v>
      </c>
      <c r="AS32" s="574">
        <v>4.7374193548000001</v>
      </c>
      <c r="AT32" s="574">
        <v>4.8108709676999997</v>
      </c>
      <c r="AU32" s="574">
        <v>5.1506999999999996</v>
      </c>
      <c r="AV32" s="574">
        <v>6.8662258065000001</v>
      </c>
      <c r="AW32" s="574">
        <v>10.552</v>
      </c>
      <c r="AX32" s="574">
        <v>15.069709677000001</v>
      </c>
      <c r="AY32" s="876">
        <v>19.734838709999998</v>
      </c>
      <c r="AZ32" s="876">
        <v>17.685357143000001</v>
      </c>
      <c r="BA32" s="876">
        <v>11.749225806</v>
      </c>
      <c r="BB32" s="876">
        <v>8.8528666667000007</v>
      </c>
      <c r="BC32" s="876">
        <v>6.1630967741999996</v>
      </c>
      <c r="BD32" s="876">
        <v>4.9324060000000003</v>
      </c>
      <c r="BE32" s="876">
        <v>4.5838640000000002</v>
      </c>
      <c r="BF32" s="354">
        <v>4.6104260000000004</v>
      </c>
      <c r="BG32" s="354">
        <v>5.1847339999999997</v>
      </c>
      <c r="BH32" s="354">
        <v>7.4995589999999996</v>
      </c>
      <c r="BI32" s="354">
        <v>11.428890000000001</v>
      </c>
      <c r="BJ32" s="354">
        <v>14.95942</v>
      </c>
      <c r="BK32" s="354">
        <v>16.822320000000001</v>
      </c>
      <c r="BL32" s="354">
        <v>15.70809</v>
      </c>
      <c r="BM32" s="354">
        <v>12.39673</v>
      </c>
      <c r="BN32" s="354">
        <v>8.6354369999999996</v>
      </c>
      <c r="BO32" s="354">
        <v>6.2003459999999997</v>
      </c>
      <c r="BP32" s="354">
        <v>5.1525129999999999</v>
      </c>
      <c r="BQ32" s="354">
        <v>4.7027970000000003</v>
      </c>
      <c r="BR32" s="354">
        <v>4.7349509999999997</v>
      </c>
      <c r="BS32" s="354">
        <v>5.257155</v>
      </c>
      <c r="BT32" s="354">
        <v>7.5539550000000002</v>
      </c>
      <c r="BU32" s="354">
        <v>11.44439</v>
      </c>
      <c r="BV32" s="354">
        <v>14.96142</v>
      </c>
    </row>
    <row r="33" spans="1:75" ht="11.1" customHeight="1" x14ac:dyDescent="0.2">
      <c r="A33" s="267" t="s">
        <v>270</v>
      </c>
      <c r="B33" s="597" t="s">
        <v>1198</v>
      </c>
      <c r="C33" s="574">
        <v>25.674258065</v>
      </c>
      <c r="D33" s="574">
        <v>24.630892856999999</v>
      </c>
      <c r="E33" s="574">
        <v>22.872129032</v>
      </c>
      <c r="F33" s="574">
        <v>22.718900000000001</v>
      </c>
      <c r="G33" s="574">
        <v>21.429967741999999</v>
      </c>
      <c r="H33" s="574">
        <v>21.481133332999999</v>
      </c>
      <c r="I33" s="574">
        <v>21.695032258000001</v>
      </c>
      <c r="J33" s="574">
        <v>21.756483871</v>
      </c>
      <c r="K33" s="574">
        <v>21.503066666999999</v>
      </c>
      <c r="L33" s="574">
        <v>22.052129032</v>
      </c>
      <c r="M33" s="574">
        <v>24.537299999999998</v>
      </c>
      <c r="N33" s="574">
        <v>25.093870968000001</v>
      </c>
      <c r="O33" s="574">
        <v>26.604225805999999</v>
      </c>
      <c r="P33" s="574">
        <v>26.028178571000002</v>
      </c>
      <c r="Q33" s="574">
        <v>24.527354839000001</v>
      </c>
      <c r="R33" s="574">
        <v>23.503866667</v>
      </c>
      <c r="S33" s="574">
        <v>22.040903226000001</v>
      </c>
      <c r="T33" s="574">
        <v>21.805066666999998</v>
      </c>
      <c r="U33" s="574">
        <v>21.416193547999999</v>
      </c>
      <c r="V33" s="574">
        <v>21.810903226000001</v>
      </c>
      <c r="W33" s="574">
        <v>21.7515</v>
      </c>
      <c r="X33" s="574">
        <v>22.293677419000002</v>
      </c>
      <c r="Y33" s="574">
        <v>24.297466666999998</v>
      </c>
      <c r="Z33" s="574">
        <v>24.517870968</v>
      </c>
      <c r="AA33" s="574">
        <v>24.859677419</v>
      </c>
      <c r="AB33" s="574">
        <v>25.302535714000001</v>
      </c>
      <c r="AC33" s="574">
        <v>24.455548387</v>
      </c>
      <c r="AD33" s="574">
        <v>23.564266666999998</v>
      </c>
      <c r="AE33" s="574">
        <v>22.008225805999999</v>
      </c>
      <c r="AF33" s="574">
        <v>21.875333333</v>
      </c>
      <c r="AG33" s="574">
        <v>21.621129031999999</v>
      </c>
      <c r="AH33" s="574">
        <v>22.172161289999998</v>
      </c>
      <c r="AI33" s="574">
        <v>22.351400000000002</v>
      </c>
      <c r="AJ33" s="574">
        <v>22.911354839000001</v>
      </c>
      <c r="AK33" s="574">
        <v>24.712333333</v>
      </c>
      <c r="AL33" s="574">
        <v>25.474967742</v>
      </c>
      <c r="AM33" s="574">
        <v>25.895516129000001</v>
      </c>
      <c r="AN33" s="574">
        <v>24.72737931</v>
      </c>
      <c r="AO33" s="574">
        <v>24.120032257999998</v>
      </c>
      <c r="AP33" s="574">
        <v>23.333100000000002</v>
      </c>
      <c r="AQ33" s="574">
        <v>22.127516129</v>
      </c>
      <c r="AR33" s="574">
        <v>21.932766666999999</v>
      </c>
      <c r="AS33" s="574">
        <v>22.112741934999999</v>
      </c>
      <c r="AT33" s="574">
        <v>22.510290323</v>
      </c>
      <c r="AU33" s="574">
        <v>22.307133332999999</v>
      </c>
      <c r="AV33" s="574">
        <v>22.360483871</v>
      </c>
      <c r="AW33" s="574">
        <v>24.128666667000001</v>
      </c>
      <c r="AX33" s="574">
        <v>25.755580644999998</v>
      </c>
      <c r="AY33" s="876">
        <v>26.815935484000001</v>
      </c>
      <c r="AZ33" s="876">
        <v>26.305107143000001</v>
      </c>
      <c r="BA33" s="876">
        <v>24.173806452000001</v>
      </c>
      <c r="BB33" s="876">
        <v>23.289566666999999</v>
      </c>
      <c r="BC33" s="876">
        <v>22.388258064999999</v>
      </c>
      <c r="BD33" s="876">
        <v>21.89687</v>
      </c>
      <c r="BE33" s="876">
        <v>21.68197</v>
      </c>
      <c r="BF33" s="354">
        <v>21.937729999999998</v>
      </c>
      <c r="BG33" s="354">
        <v>21.95552</v>
      </c>
      <c r="BH33" s="354">
        <v>22.365310000000001</v>
      </c>
      <c r="BI33" s="354">
        <v>24.277609999999999</v>
      </c>
      <c r="BJ33" s="354">
        <v>25.133479999999999</v>
      </c>
      <c r="BK33" s="354">
        <v>25.624469999999999</v>
      </c>
      <c r="BL33" s="354">
        <v>25.193529999999999</v>
      </c>
      <c r="BM33" s="354">
        <v>23.777650000000001</v>
      </c>
      <c r="BN33" s="354">
        <v>22.8249</v>
      </c>
      <c r="BO33" s="354">
        <v>21.594360000000002</v>
      </c>
      <c r="BP33" s="354">
        <v>21.462430000000001</v>
      </c>
      <c r="BQ33" s="354">
        <v>21.44117</v>
      </c>
      <c r="BR33" s="354">
        <v>21.808479999999999</v>
      </c>
      <c r="BS33" s="354">
        <v>21.886230000000001</v>
      </c>
      <c r="BT33" s="354">
        <v>22.31597</v>
      </c>
      <c r="BU33" s="354">
        <v>24.249359999999999</v>
      </c>
      <c r="BV33" s="354">
        <v>25.124970000000001</v>
      </c>
    </row>
    <row r="34" spans="1:75" ht="11.1" customHeight="1" x14ac:dyDescent="0.2">
      <c r="A34" s="267" t="s">
        <v>271</v>
      </c>
      <c r="B34" s="597" t="s">
        <v>1199</v>
      </c>
      <c r="C34" s="574">
        <v>27.87178274</v>
      </c>
      <c r="D34" s="574">
        <v>28.019485209999999</v>
      </c>
      <c r="E34" s="574">
        <v>23.93483681</v>
      </c>
      <c r="F34" s="574">
        <v>25.376018299999998</v>
      </c>
      <c r="G34" s="574">
        <v>26.252197389999999</v>
      </c>
      <c r="H34" s="574">
        <v>36.236205830000003</v>
      </c>
      <c r="I34" s="574">
        <v>39.949802579999997</v>
      </c>
      <c r="J34" s="574">
        <v>40.720301130000003</v>
      </c>
      <c r="K34" s="574">
        <v>32.95772247</v>
      </c>
      <c r="L34" s="574">
        <v>30.292222580000001</v>
      </c>
      <c r="M34" s="574">
        <v>28.944711399999999</v>
      </c>
      <c r="N34" s="574">
        <v>28.353089579999999</v>
      </c>
      <c r="O34" s="574">
        <v>30.619830189999998</v>
      </c>
      <c r="P34" s="574">
        <v>28.714266930000001</v>
      </c>
      <c r="Q34" s="574">
        <v>25.059587000000001</v>
      </c>
      <c r="R34" s="574">
        <v>24.769173070000001</v>
      </c>
      <c r="S34" s="574">
        <v>29.764088709999999</v>
      </c>
      <c r="T34" s="574">
        <v>38.150875429999999</v>
      </c>
      <c r="U34" s="574">
        <v>45.321610229999997</v>
      </c>
      <c r="V34" s="574">
        <v>44.52079165</v>
      </c>
      <c r="W34" s="574">
        <v>37.504624030000002</v>
      </c>
      <c r="X34" s="574">
        <v>30.530112259999999</v>
      </c>
      <c r="Y34" s="574">
        <v>30.07022907</v>
      </c>
      <c r="Z34" s="574">
        <v>32.012954550000003</v>
      </c>
      <c r="AA34" s="574">
        <v>31.050828970000001</v>
      </c>
      <c r="AB34" s="574">
        <v>30.91367511</v>
      </c>
      <c r="AC34" s="574">
        <v>30.186615450000001</v>
      </c>
      <c r="AD34" s="574">
        <v>28.730536669999999</v>
      </c>
      <c r="AE34" s="574">
        <v>31.894795030000001</v>
      </c>
      <c r="AF34" s="574">
        <v>39.223677070000001</v>
      </c>
      <c r="AG34" s="574">
        <v>47.519264190000001</v>
      </c>
      <c r="AH34" s="574">
        <v>47.416378969999997</v>
      </c>
      <c r="AI34" s="574">
        <v>39.919651899999998</v>
      </c>
      <c r="AJ34" s="574">
        <v>32.73349477</v>
      </c>
      <c r="AK34" s="574">
        <v>32.064076399999998</v>
      </c>
      <c r="AL34" s="574">
        <v>33.278797869999998</v>
      </c>
      <c r="AM34" s="574">
        <v>36.659584549999998</v>
      </c>
      <c r="AN34" s="574">
        <v>31.627479309999998</v>
      </c>
      <c r="AO34" s="574">
        <v>29.75000206</v>
      </c>
      <c r="AP34" s="574">
        <v>29.347961730000002</v>
      </c>
      <c r="AQ34" s="574">
        <v>33.719585840000001</v>
      </c>
      <c r="AR34" s="574">
        <v>41.469480500000003</v>
      </c>
      <c r="AS34" s="574">
        <v>49.49620797</v>
      </c>
      <c r="AT34" s="574">
        <v>48.176744769999999</v>
      </c>
      <c r="AU34" s="574">
        <v>40.93118973</v>
      </c>
      <c r="AV34" s="574">
        <v>34.53716352</v>
      </c>
      <c r="AW34" s="574">
        <v>33.068155900000001</v>
      </c>
      <c r="AX34" s="574">
        <v>33.331315420000003</v>
      </c>
      <c r="AY34" s="876">
        <v>36.383553650000003</v>
      </c>
      <c r="AZ34" s="876">
        <v>33.343844109999999</v>
      </c>
      <c r="BA34" s="876">
        <v>26.89617119</v>
      </c>
      <c r="BB34" s="876">
        <v>27.861399132999999</v>
      </c>
      <c r="BC34" s="876">
        <v>31.369065805999998</v>
      </c>
      <c r="BD34" s="876">
        <v>39.94426</v>
      </c>
      <c r="BE34" s="876">
        <v>47.802070000000001</v>
      </c>
      <c r="BF34" s="354">
        <v>46.66675</v>
      </c>
      <c r="BG34" s="354">
        <v>40.054209999999998</v>
      </c>
      <c r="BH34" s="354">
        <v>33.785060000000001</v>
      </c>
      <c r="BI34" s="354">
        <v>31.901</v>
      </c>
      <c r="BJ34" s="354">
        <v>33.802909999999997</v>
      </c>
      <c r="BK34" s="354">
        <v>35.172930000000001</v>
      </c>
      <c r="BL34" s="354">
        <v>32.849800000000002</v>
      </c>
      <c r="BM34" s="354">
        <v>28.582609999999999</v>
      </c>
      <c r="BN34" s="354">
        <v>28.6233</v>
      </c>
      <c r="BO34" s="354">
        <v>31.228829999999999</v>
      </c>
      <c r="BP34" s="354">
        <v>40.726770000000002</v>
      </c>
      <c r="BQ34" s="354">
        <v>50.46752</v>
      </c>
      <c r="BR34" s="354">
        <v>49.239989999999999</v>
      </c>
      <c r="BS34" s="354">
        <v>41.762340000000002</v>
      </c>
      <c r="BT34" s="354">
        <v>33.888370000000002</v>
      </c>
      <c r="BU34" s="354">
        <v>33.325560000000003</v>
      </c>
      <c r="BV34" s="354">
        <v>35.168289999999999</v>
      </c>
    </row>
    <row r="35" spans="1:75" ht="11.1" customHeight="1" x14ac:dyDescent="0.2">
      <c r="A35" s="267" t="s">
        <v>269</v>
      </c>
      <c r="B35" s="597" t="s">
        <v>1200</v>
      </c>
      <c r="C35" s="574">
        <v>4.9656451613000003</v>
      </c>
      <c r="D35" s="574">
        <v>4.5977857142999996</v>
      </c>
      <c r="E35" s="574">
        <v>5.0143870968000002</v>
      </c>
      <c r="F35" s="574">
        <v>5.0536666666999999</v>
      </c>
      <c r="G35" s="574">
        <v>5.0496129031999999</v>
      </c>
      <c r="H35" s="574">
        <v>5.0315000000000003</v>
      </c>
      <c r="I35" s="574">
        <v>5.0790645160999999</v>
      </c>
      <c r="J35" s="574">
        <v>5.0940967741999996</v>
      </c>
      <c r="K35" s="574">
        <v>5.1287000000000003</v>
      </c>
      <c r="L35" s="574">
        <v>5.2101290323000002</v>
      </c>
      <c r="M35" s="574">
        <v>5.2689333332999997</v>
      </c>
      <c r="N35" s="574">
        <v>5.3133225806000004</v>
      </c>
      <c r="O35" s="574">
        <v>4.9342580644999998</v>
      </c>
      <c r="P35" s="574">
        <v>4.9814642857000004</v>
      </c>
      <c r="Q35" s="574">
        <v>5.0631935484000001</v>
      </c>
      <c r="R35" s="574">
        <v>5.1130333332999998</v>
      </c>
      <c r="S35" s="574">
        <v>5.1165483870999999</v>
      </c>
      <c r="T35" s="574">
        <v>5.1318333333000004</v>
      </c>
      <c r="U35" s="574">
        <v>5.1727741934999996</v>
      </c>
      <c r="V35" s="574">
        <v>5.2063225806000002</v>
      </c>
      <c r="W35" s="574">
        <v>5.2870666667000004</v>
      </c>
      <c r="X35" s="574">
        <v>5.2776451612999997</v>
      </c>
      <c r="Y35" s="574">
        <v>5.2842666666999998</v>
      </c>
      <c r="Z35" s="574">
        <v>5.2083870968000001</v>
      </c>
      <c r="AA35" s="574">
        <v>5.3077419355000002</v>
      </c>
      <c r="AB35" s="574">
        <v>5.2941071428999997</v>
      </c>
      <c r="AC35" s="574">
        <v>5.3684516129000004</v>
      </c>
      <c r="AD35" s="574">
        <v>5.3209</v>
      </c>
      <c r="AE35" s="574">
        <v>5.3830967742000002</v>
      </c>
      <c r="AF35" s="574">
        <v>5.3635333333000004</v>
      </c>
      <c r="AG35" s="574">
        <v>5.3749677418999999</v>
      </c>
      <c r="AH35" s="574">
        <v>5.4124516129</v>
      </c>
      <c r="AI35" s="574">
        <v>5.4188666666999996</v>
      </c>
      <c r="AJ35" s="574">
        <v>5.4125483871000002</v>
      </c>
      <c r="AK35" s="574">
        <v>5.4899333332999998</v>
      </c>
      <c r="AL35" s="574">
        <v>5.4899354839000001</v>
      </c>
      <c r="AM35" s="574">
        <v>5.3564193547999999</v>
      </c>
      <c r="AN35" s="574">
        <v>5.5108275861999996</v>
      </c>
      <c r="AO35" s="574">
        <v>5.3683870968000003</v>
      </c>
      <c r="AP35" s="574">
        <v>5.3337333332999997</v>
      </c>
      <c r="AQ35" s="574">
        <v>5.3301935483999996</v>
      </c>
      <c r="AR35" s="574">
        <v>5.3871666666999998</v>
      </c>
      <c r="AS35" s="574">
        <v>5.4449032258000001</v>
      </c>
      <c r="AT35" s="574">
        <v>5.4016774194000003</v>
      </c>
      <c r="AU35" s="574">
        <v>5.3510666667000004</v>
      </c>
      <c r="AV35" s="574">
        <v>5.4096129032000002</v>
      </c>
      <c r="AW35" s="574">
        <v>5.4158666667000004</v>
      </c>
      <c r="AX35" s="574">
        <v>5.5289032257999997</v>
      </c>
      <c r="AY35" s="876">
        <v>5.441516129</v>
      </c>
      <c r="AZ35" s="876">
        <v>5.4858928570999996</v>
      </c>
      <c r="BA35" s="876">
        <v>5.6311935483999997</v>
      </c>
      <c r="BB35" s="876">
        <v>5.6245666666999998</v>
      </c>
      <c r="BC35" s="876">
        <v>5.6370645160999997</v>
      </c>
      <c r="BD35" s="876">
        <v>5.5862809999999996</v>
      </c>
      <c r="BE35" s="876">
        <v>5.583939</v>
      </c>
      <c r="BF35" s="354">
        <v>5.5901540000000001</v>
      </c>
      <c r="BG35" s="354">
        <v>5.5781720000000004</v>
      </c>
      <c r="BH35" s="354">
        <v>5.5608649999999997</v>
      </c>
      <c r="BI35" s="354">
        <v>5.5802199999999997</v>
      </c>
      <c r="BJ35" s="354">
        <v>5.6066659999999997</v>
      </c>
      <c r="BK35" s="354">
        <v>5.5924480000000001</v>
      </c>
      <c r="BL35" s="354">
        <v>5.5059680000000002</v>
      </c>
      <c r="BM35" s="354">
        <v>5.5579780000000003</v>
      </c>
      <c r="BN35" s="354">
        <v>5.5807370000000001</v>
      </c>
      <c r="BO35" s="354">
        <v>5.567342</v>
      </c>
      <c r="BP35" s="354">
        <v>5.5678169999999998</v>
      </c>
      <c r="BQ35" s="354">
        <v>5.5656739999999996</v>
      </c>
      <c r="BR35" s="354">
        <v>5.5537229999999997</v>
      </c>
      <c r="BS35" s="354">
        <v>5.5561280000000002</v>
      </c>
      <c r="BT35" s="354">
        <v>5.5715240000000001</v>
      </c>
      <c r="BU35" s="354">
        <v>5.5898849999999998</v>
      </c>
      <c r="BV35" s="354">
        <v>5.6120390000000002</v>
      </c>
    </row>
    <row r="36" spans="1:75" ht="11.1" customHeight="1" x14ac:dyDescent="0.2">
      <c r="A36" s="267" t="s">
        <v>273</v>
      </c>
      <c r="B36" s="597" t="s">
        <v>1201</v>
      </c>
      <c r="C36" s="574">
        <v>4.0324193548</v>
      </c>
      <c r="D36" s="574">
        <v>4.1637142857000002</v>
      </c>
      <c r="E36" s="574">
        <v>3.1494193548</v>
      </c>
      <c r="F36" s="574">
        <v>2.7768000000000002</v>
      </c>
      <c r="G36" s="574">
        <v>2.4842258065</v>
      </c>
      <c r="H36" s="574">
        <v>2.7389000000000001</v>
      </c>
      <c r="I36" s="574">
        <v>2.8648387096999999</v>
      </c>
      <c r="J36" s="574">
        <v>2.8879032258000001</v>
      </c>
      <c r="K36" s="574">
        <v>2.5991</v>
      </c>
      <c r="L36" s="574">
        <v>2.6590645160999999</v>
      </c>
      <c r="M36" s="574">
        <v>3.3097333333000001</v>
      </c>
      <c r="N36" s="574">
        <v>3.6042903225999998</v>
      </c>
      <c r="O36" s="574">
        <v>4.5548387097000003</v>
      </c>
      <c r="P36" s="574">
        <v>4.2837857143000004</v>
      </c>
      <c r="Q36" s="574">
        <v>3.486516129</v>
      </c>
      <c r="R36" s="574">
        <v>3.0262333333</v>
      </c>
      <c r="S36" s="574">
        <v>2.7649677419000001</v>
      </c>
      <c r="T36" s="574">
        <v>2.9690333333000001</v>
      </c>
      <c r="U36" s="574">
        <v>3.2267419355000002</v>
      </c>
      <c r="V36" s="574">
        <v>3.1949354839000002</v>
      </c>
      <c r="W36" s="574">
        <v>2.9302999999999999</v>
      </c>
      <c r="X36" s="574">
        <v>2.9206451613</v>
      </c>
      <c r="Y36" s="574">
        <v>3.5829666667</v>
      </c>
      <c r="Z36" s="574">
        <v>4.2737419355000004</v>
      </c>
      <c r="AA36" s="574">
        <v>4.1340322581000004</v>
      </c>
      <c r="AB36" s="574">
        <v>4.0814285714</v>
      </c>
      <c r="AC36" s="574">
        <v>3.7437096774</v>
      </c>
      <c r="AD36" s="574">
        <v>3.0686333333000002</v>
      </c>
      <c r="AE36" s="574">
        <v>2.8186774194000002</v>
      </c>
      <c r="AF36" s="574">
        <v>2.9868666667000001</v>
      </c>
      <c r="AG36" s="574">
        <v>3.2800322580999999</v>
      </c>
      <c r="AH36" s="574">
        <v>3.2867096774000002</v>
      </c>
      <c r="AI36" s="574">
        <v>3.0014333333000001</v>
      </c>
      <c r="AJ36" s="574">
        <v>2.9827419355</v>
      </c>
      <c r="AK36" s="574">
        <v>3.6067</v>
      </c>
      <c r="AL36" s="574">
        <v>3.9367096774000001</v>
      </c>
      <c r="AM36" s="574">
        <v>4.5892258065</v>
      </c>
      <c r="AN36" s="574">
        <v>3.9140689654999998</v>
      </c>
      <c r="AO36" s="574">
        <v>3.4514516129000001</v>
      </c>
      <c r="AP36" s="574">
        <v>3.0548333333</v>
      </c>
      <c r="AQ36" s="574">
        <v>2.8779354839</v>
      </c>
      <c r="AR36" s="574">
        <v>3.0977000000000001</v>
      </c>
      <c r="AS36" s="574">
        <v>3.3857419355</v>
      </c>
      <c r="AT36" s="574">
        <v>3.3480645161</v>
      </c>
      <c r="AU36" s="574">
        <v>3.0797666666999999</v>
      </c>
      <c r="AV36" s="574">
        <v>2.9967741934999998</v>
      </c>
      <c r="AW36" s="574">
        <v>3.4523666667000001</v>
      </c>
      <c r="AX36" s="574">
        <v>4.1348064516000003</v>
      </c>
      <c r="AY36" s="876">
        <v>4.8355483871000002</v>
      </c>
      <c r="AZ36" s="876">
        <v>4.4202142857000002</v>
      </c>
      <c r="BA36" s="876">
        <v>3.3920322581</v>
      </c>
      <c r="BB36" s="876">
        <v>3.0398333332999998</v>
      </c>
      <c r="BC36" s="876">
        <v>2.8452580644999999</v>
      </c>
      <c r="BD36" s="876">
        <v>3.030389</v>
      </c>
      <c r="BE36" s="876">
        <v>3.3198449999999999</v>
      </c>
      <c r="BF36" s="354">
        <v>3.2884699999999998</v>
      </c>
      <c r="BG36" s="354">
        <v>3.0565509999999998</v>
      </c>
      <c r="BH36" s="354">
        <v>3.0701350000000001</v>
      </c>
      <c r="BI36" s="354">
        <v>3.583456</v>
      </c>
      <c r="BJ36" s="354">
        <v>4.2044509999999997</v>
      </c>
      <c r="BK36" s="354">
        <v>4.518116</v>
      </c>
      <c r="BL36" s="354">
        <v>4.2273500000000004</v>
      </c>
      <c r="BM36" s="354">
        <v>3.5754619999999999</v>
      </c>
      <c r="BN36" s="354">
        <v>3.0691709999999999</v>
      </c>
      <c r="BO36" s="354">
        <v>2.8369230000000001</v>
      </c>
      <c r="BP36" s="354">
        <v>3.0904180000000001</v>
      </c>
      <c r="BQ36" s="354">
        <v>3.4388869999999998</v>
      </c>
      <c r="BR36" s="354">
        <v>3.4096129999999998</v>
      </c>
      <c r="BS36" s="354">
        <v>3.1371190000000002</v>
      </c>
      <c r="BT36" s="354">
        <v>3.0828519999999999</v>
      </c>
      <c r="BU36" s="354">
        <v>3.6495120000000001</v>
      </c>
      <c r="BV36" s="354">
        <v>4.2672020000000002</v>
      </c>
    </row>
    <row r="37" spans="1:75" ht="11.1" customHeight="1" x14ac:dyDescent="0.2">
      <c r="A37" s="267" t="s">
        <v>276</v>
      </c>
      <c r="B37" s="597" t="s">
        <v>1202</v>
      </c>
      <c r="C37" s="574">
        <v>0.14929032258</v>
      </c>
      <c r="D37" s="574">
        <v>0.14928571429000001</v>
      </c>
      <c r="E37" s="574">
        <v>0.14929032258</v>
      </c>
      <c r="F37" s="574">
        <v>0.14929999999999999</v>
      </c>
      <c r="G37" s="574">
        <v>0.14929032258</v>
      </c>
      <c r="H37" s="574">
        <v>0.14929999999999999</v>
      </c>
      <c r="I37" s="574">
        <v>0.14929032258</v>
      </c>
      <c r="J37" s="574">
        <v>0.14929032258</v>
      </c>
      <c r="K37" s="574">
        <v>0.14929999999999999</v>
      </c>
      <c r="L37" s="574">
        <v>0.14929032258</v>
      </c>
      <c r="M37" s="574">
        <v>0.14929999999999999</v>
      </c>
      <c r="N37" s="574">
        <v>0.14929032258</v>
      </c>
      <c r="O37" s="574">
        <v>0.17825806452000001</v>
      </c>
      <c r="P37" s="574">
        <v>0.17824999999999999</v>
      </c>
      <c r="Q37" s="574">
        <v>0.17825806452000001</v>
      </c>
      <c r="R37" s="574">
        <v>0.17823333332999999</v>
      </c>
      <c r="S37" s="574">
        <v>0.17825806452000001</v>
      </c>
      <c r="T37" s="574">
        <v>0.17823333332999999</v>
      </c>
      <c r="U37" s="574">
        <v>0.17825806452000001</v>
      </c>
      <c r="V37" s="574">
        <v>0.17825806452000001</v>
      </c>
      <c r="W37" s="574">
        <v>0.17823333332999999</v>
      </c>
      <c r="X37" s="574">
        <v>0.17825806452000001</v>
      </c>
      <c r="Y37" s="574">
        <v>0.17823333332999999</v>
      </c>
      <c r="Z37" s="574">
        <v>0.17825806452000001</v>
      </c>
      <c r="AA37" s="574">
        <v>0.17025806452</v>
      </c>
      <c r="AB37" s="574">
        <v>0.17025000000000001</v>
      </c>
      <c r="AC37" s="574">
        <v>0.17025806452</v>
      </c>
      <c r="AD37" s="574">
        <v>0.17023333332999999</v>
      </c>
      <c r="AE37" s="574">
        <v>0.17025806452</v>
      </c>
      <c r="AF37" s="574">
        <v>0.17023333332999999</v>
      </c>
      <c r="AG37" s="574">
        <v>0.17025806452</v>
      </c>
      <c r="AH37" s="574">
        <v>0.17025806452</v>
      </c>
      <c r="AI37" s="574">
        <v>0.17023333332999999</v>
      </c>
      <c r="AJ37" s="574">
        <v>0.17025806452</v>
      </c>
      <c r="AK37" s="574">
        <v>0.17023333332999999</v>
      </c>
      <c r="AL37" s="574">
        <v>0.17025806452</v>
      </c>
      <c r="AM37" s="574">
        <v>0.18525806451999999</v>
      </c>
      <c r="AN37" s="574">
        <v>0.18525</v>
      </c>
      <c r="AO37" s="574">
        <v>0.18525806451999999</v>
      </c>
      <c r="AP37" s="574">
        <v>0.18523333333</v>
      </c>
      <c r="AQ37" s="574">
        <v>0.18525806451999999</v>
      </c>
      <c r="AR37" s="574">
        <v>0.18523333333</v>
      </c>
      <c r="AS37" s="574">
        <v>0.18516129032</v>
      </c>
      <c r="AT37" s="574">
        <v>0.18525806451999999</v>
      </c>
      <c r="AU37" s="574">
        <v>0.18525806451999999</v>
      </c>
      <c r="AV37" s="574">
        <v>0.18525806451999999</v>
      </c>
      <c r="AW37" s="574">
        <v>0.18525806451999999</v>
      </c>
      <c r="AX37" s="574">
        <v>0.18525806451999999</v>
      </c>
      <c r="AY37" s="876">
        <v>0.18225806452000001</v>
      </c>
      <c r="AZ37" s="876">
        <v>0.18225806452000001</v>
      </c>
      <c r="BA37" s="876">
        <v>0.18225806452000001</v>
      </c>
      <c r="BB37" s="876">
        <v>0.18225806452000001</v>
      </c>
      <c r="BC37" s="876">
        <v>0.18225806452000001</v>
      </c>
      <c r="BD37" s="876">
        <v>0.18225810000000001</v>
      </c>
      <c r="BE37" s="876">
        <v>0.18225810000000001</v>
      </c>
      <c r="BF37" s="354">
        <v>0.18225810000000001</v>
      </c>
      <c r="BG37" s="354">
        <v>0.18225810000000001</v>
      </c>
      <c r="BH37" s="354">
        <v>0.18225810000000001</v>
      </c>
      <c r="BI37" s="354">
        <v>0.18225810000000001</v>
      </c>
      <c r="BJ37" s="354">
        <v>0.18225810000000001</v>
      </c>
      <c r="BK37" s="354">
        <v>0.19925809999999999</v>
      </c>
      <c r="BL37" s="354">
        <v>0.19925809999999999</v>
      </c>
      <c r="BM37" s="354">
        <v>0.19925809999999999</v>
      </c>
      <c r="BN37" s="354">
        <v>0.19925809999999999</v>
      </c>
      <c r="BO37" s="354">
        <v>0.19925809999999999</v>
      </c>
      <c r="BP37" s="354">
        <v>0.19925809999999999</v>
      </c>
      <c r="BQ37" s="354">
        <v>0.19925809999999999</v>
      </c>
      <c r="BR37" s="354">
        <v>0.19925809999999999</v>
      </c>
      <c r="BS37" s="354">
        <v>0.19925809999999999</v>
      </c>
      <c r="BT37" s="354">
        <v>0.19925809999999999</v>
      </c>
      <c r="BU37" s="354">
        <v>0.19925809999999999</v>
      </c>
      <c r="BV37" s="354">
        <v>0.19925809999999999</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874"/>
      <c r="AZ38" s="874"/>
      <c r="BA38" s="874"/>
      <c r="BB38" s="874"/>
      <c r="BC38" s="874"/>
      <c r="BD38" s="874"/>
      <c r="BE38" s="874"/>
      <c r="BF38" s="352"/>
      <c r="BG38" s="352"/>
      <c r="BH38" s="352"/>
      <c r="BI38" s="352"/>
      <c r="BJ38" s="559"/>
      <c r="BK38" s="559"/>
      <c r="BL38" s="559"/>
      <c r="BM38" s="559"/>
      <c r="BN38" s="559"/>
      <c r="BO38" s="559"/>
      <c r="BP38" s="559"/>
      <c r="BQ38" s="559"/>
      <c r="BR38" s="559"/>
      <c r="BS38" s="559"/>
      <c r="BT38" s="559"/>
      <c r="BU38" s="559"/>
      <c r="BV38" s="559"/>
    </row>
    <row r="39" spans="1:75" ht="11.1" customHeight="1" x14ac:dyDescent="0.2">
      <c r="A39" s="602"/>
      <c r="B39" s="39" t="s">
        <v>1203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59"/>
      <c r="AZ39" s="659"/>
      <c r="BA39" s="659"/>
      <c r="BB39" s="659"/>
      <c r="BC39" s="659"/>
      <c r="BD39" s="659"/>
      <c r="BE39" s="659"/>
      <c r="BF39" s="660"/>
      <c r="BG39" s="660"/>
      <c r="BH39" s="660"/>
      <c r="BI39" s="660"/>
      <c r="BJ39" s="660"/>
      <c r="BK39" s="660"/>
      <c r="BL39" s="660"/>
      <c r="BM39" s="660"/>
      <c r="BN39" s="660"/>
      <c r="BO39" s="660"/>
      <c r="BP39" s="660"/>
      <c r="BQ39" s="660"/>
      <c r="BR39" s="660"/>
      <c r="BS39" s="660"/>
      <c r="BT39" s="660"/>
      <c r="BU39" s="660"/>
      <c r="BV39" s="660"/>
    </row>
    <row r="40" spans="1:75" ht="11.1" customHeight="1" x14ac:dyDescent="0.2">
      <c r="A40" s="595" t="s">
        <v>265</v>
      </c>
      <c r="B40" s="596" t="s">
        <v>1204</v>
      </c>
      <c r="C40" s="347">
        <v>2634.9670000000001</v>
      </c>
      <c r="D40" s="347">
        <v>1859.2180000000001</v>
      </c>
      <c r="E40" s="347">
        <v>1801.2249999999999</v>
      </c>
      <c r="F40" s="347">
        <v>1975.0329999999999</v>
      </c>
      <c r="G40" s="347">
        <v>2389.8910000000001</v>
      </c>
      <c r="H40" s="347">
        <v>2585.1260000000002</v>
      </c>
      <c r="I40" s="347">
        <v>2754.7139999999999</v>
      </c>
      <c r="J40" s="347">
        <v>2917.268</v>
      </c>
      <c r="K40" s="347">
        <v>3305.982</v>
      </c>
      <c r="L40" s="347">
        <v>3665.3850000000002</v>
      </c>
      <c r="M40" s="347">
        <v>3532.7750000000001</v>
      </c>
      <c r="N40" s="347">
        <v>3209.982</v>
      </c>
      <c r="O40" s="347">
        <v>2215.9409999999998</v>
      </c>
      <c r="P40" s="347">
        <v>1562.018</v>
      </c>
      <c r="Q40" s="347">
        <v>1401.4649999999999</v>
      </c>
      <c r="R40" s="347">
        <v>1611.7650000000001</v>
      </c>
      <c r="S40" s="347">
        <v>2001.915</v>
      </c>
      <c r="T40" s="347">
        <v>2325.3209999999999</v>
      </c>
      <c r="U40" s="347">
        <v>2505.1219999999998</v>
      </c>
      <c r="V40" s="347">
        <v>2709.422</v>
      </c>
      <c r="W40" s="347">
        <v>3145.643</v>
      </c>
      <c r="X40" s="347">
        <v>3569.384</v>
      </c>
      <c r="Y40" s="347">
        <v>3501.05</v>
      </c>
      <c r="Z40" s="347">
        <v>2925.38</v>
      </c>
      <c r="AA40" s="347">
        <v>2470.0149999999999</v>
      </c>
      <c r="AB40" s="347">
        <v>2072.183</v>
      </c>
      <c r="AC40" s="347">
        <v>1849.895</v>
      </c>
      <c r="AD40" s="347">
        <v>2116.4609999999998</v>
      </c>
      <c r="AE40" s="347">
        <v>2576.48</v>
      </c>
      <c r="AF40" s="347">
        <v>2901.6610000000001</v>
      </c>
      <c r="AG40" s="347">
        <v>3035.1959999999999</v>
      </c>
      <c r="AH40" s="347">
        <v>3167.9470000000001</v>
      </c>
      <c r="AI40" s="347">
        <v>3489.8319999999999</v>
      </c>
      <c r="AJ40" s="347">
        <v>3809.3820000000001</v>
      </c>
      <c r="AK40" s="347">
        <v>3742.2440000000001</v>
      </c>
      <c r="AL40" s="347">
        <v>3457.4810000000002</v>
      </c>
      <c r="AM40" s="347">
        <v>2611.3649999999998</v>
      </c>
      <c r="AN40" s="347">
        <v>2349.6799999999998</v>
      </c>
      <c r="AO40" s="347">
        <v>2306.056</v>
      </c>
      <c r="AP40" s="347">
        <v>2562.4479999999999</v>
      </c>
      <c r="AQ40" s="347">
        <v>2923.1759999999999</v>
      </c>
      <c r="AR40" s="347">
        <v>3174.9720000000002</v>
      </c>
      <c r="AS40" s="347">
        <v>3293.614</v>
      </c>
      <c r="AT40" s="347">
        <v>3370.2539999999999</v>
      </c>
      <c r="AU40" s="347">
        <v>3615.3359999999998</v>
      </c>
      <c r="AV40" s="347">
        <v>3938.3980000000001</v>
      </c>
      <c r="AW40" s="347">
        <v>3914.8719999999998</v>
      </c>
      <c r="AX40" s="347">
        <v>3438.0050000000001</v>
      </c>
      <c r="AY40" s="880">
        <v>2424.5990000000002</v>
      </c>
      <c r="AZ40" s="880">
        <v>1789.6189999999999</v>
      </c>
      <c r="BA40" s="880">
        <v>1835.8679999999999</v>
      </c>
      <c r="BB40" s="880">
        <v>2140.9569999999999</v>
      </c>
      <c r="BC40" s="880">
        <v>2636.5929999999998</v>
      </c>
      <c r="BD40" s="880">
        <v>3004.3452857000002</v>
      </c>
      <c r="BE40" s="880">
        <v>3159.6770000000001</v>
      </c>
      <c r="BF40" s="358">
        <v>3291.8629999999998</v>
      </c>
      <c r="BG40" s="358">
        <v>3599.8130000000001</v>
      </c>
      <c r="BH40" s="358">
        <v>3871.7669999999998</v>
      </c>
      <c r="BI40" s="358">
        <v>3794.471</v>
      </c>
      <c r="BJ40" s="358">
        <v>3260.6210000000001</v>
      </c>
      <c r="BK40" s="358">
        <v>2496.27</v>
      </c>
      <c r="BL40" s="358">
        <v>1966.5119999999999</v>
      </c>
      <c r="BM40" s="358">
        <v>1841.8489999999999</v>
      </c>
      <c r="BN40" s="358">
        <v>2095.442</v>
      </c>
      <c r="BO40" s="358">
        <v>2528.2739999999999</v>
      </c>
      <c r="BP40" s="358">
        <v>2819.4780000000001</v>
      </c>
      <c r="BQ40" s="358">
        <v>2914.6089999999999</v>
      </c>
      <c r="BR40" s="358">
        <v>2985.6480000000001</v>
      </c>
      <c r="BS40" s="358">
        <v>3254.0740000000001</v>
      </c>
      <c r="BT40" s="358">
        <v>3513.2260000000001</v>
      </c>
      <c r="BU40" s="358">
        <v>3371.9560000000001</v>
      </c>
      <c r="BV40" s="358">
        <v>2822.7919999999999</v>
      </c>
    </row>
    <row r="41" spans="1:75" ht="11.1" customHeight="1" x14ac:dyDescent="0.2">
      <c r="A41" s="267" t="s">
        <v>546</v>
      </c>
      <c r="B41" s="597" t="s">
        <v>1205</v>
      </c>
      <c r="C41" s="347">
        <v>557.01900000000001</v>
      </c>
      <c r="D41" s="347">
        <v>377.28300000000002</v>
      </c>
      <c r="E41" s="347">
        <v>312.65199999999999</v>
      </c>
      <c r="F41" s="347">
        <v>333.59699999999998</v>
      </c>
      <c r="G41" s="347">
        <v>425.51</v>
      </c>
      <c r="H41" s="347">
        <v>514.76300000000003</v>
      </c>
      <c r="I41" s="347">
        <v>604.83100000000002</v>
      </c>
      <c r="J41" s="347">
        <v>688.31500000000005</v>
      </c>
      <c r="K41" s="347">
        <v>804.37800000000004</v>
      </c>
      <c r="L41" s="347">
        <v>904.35299999999995</v>
      </c>
      <c r="M41" s="347">
        <v>841.98699999999997</v>
      </c>
      <c r="N41" s="347">
        <v>765.726</v>
      </c>
      <c r="O41" s="347">
        <v>503.01</v>
      </c>
      <c r="P41" s="347">
        <v>331.68299999999999</v>
      </c>
      <c r="Q41" s="347">
        <v>242.15100000000001</v>
      </c>
      <c r="R41" s="347">
        <v>259.29899999999998</v>
      </c>
      <c r="S41" s="347">
        <v>370.637</v>
      </c>
      <c r="T41" s="347">
        <v>481.84500000000003</v>
      </c>
      <c r="U41" s="347">
        <v>557.35299999999995</v>
      </c>
      <c r="V41" s="347">
        <v>629.06200000000001</v>
      </c>
      <c r="W41" s="347">
        <v>759.00300000000004</v>
      </c>
      <c r="X41" s="347">
        <v>857.32299999999998</v>
      </c>
      <c r="Y41" s="347">
        <v>841.90499999999997</v>
      </c>
      <c r="Z41" s="347">
        <v>698.23500000000001</v>
      </c>
      <c r="AA41" s="347">
        <v>547.44799999999998</v>
      </c>
      <c r="AB41" s="347">
        <v>422.834</v>
      </c>
      <c r="AC41" s="347">
        <v>334.17899999999997</v>
      </c>
      <c r="AD41" s="347">
        <v>418.238</v>
      </c>
      <c r="AE41" s="347">
        <v>551.75</v>
      </c>
      <c r="AF41" s="347">
        <v>646.41</v>
      </c>
      <c r="AG41" s="347">
        <v>692.00599999999997</v>
      </c>
      <c r="AH41" s="347">
        <v>764.74699999999996</v>
      </c>
      <c r="AI41" s="347">
        <v>852.88599999999997</v>
      </c>
      <c r="AJ41" s="347">
        <v>932.17499999999995</v>
      </c>
      <c r="AK41" s="347">
        <v>875.81299999999999</v>
      </c>
      <c r="AL41" s="347">
        <v>786.59500000000003</v>
      </c>
      <c r="AM41" s="347">
        <v>571.32100000000003</v>
      </c>
      <c r="AN41" s="347">
        <v>421.95600000000002</v>
      </c>
      <c r="AO41" s="347">
        <v>368.798</v>
      </c>
      <c r="AP41" s="347">
        <v>448.67</v>
      </c>
      <c r="AQ41" s="347">
        <v>579.13599999999997</v>
      </c>
      <c r="AR41" s="347">
        <v>670.03899999999999</v>
      </c>
      <c r="AS41" s="347">
        <v>719.99099999999999</v>
      </c>
      <c r="AT41" s="347">
        <v>763.95500000000004</v>
      </c>
      <c r="AU41" s="347">
        <v>862.27300000000002</v>
      </c>
      <c r="AV41" s="347">
        <v>932.58100000000002</v>
      </c>
      <c r="AW41" s="347">
        <v>900.21600000000001</v>
      </c>
      <c r="AX41" s="347">
        <v>747.06299999999999</v>
      </c>
      <c r="AY41" s="880">
        <v>503.64699999999999</v>
      </c>
      <c r="AZ41" s="880">
        <v>338.78399999999999</v>
      </c>
      <c r="BA41" s="880">
        <v>293.75099999999998</v>
      </c>
      <c r="BB41" s="880">
        <v>357.70600000000002</v>
      </c>
      <c r="BC41" s="880">
        <v>507.49200000000002</v>
      </c>
      <c r="BD41" s="880">
        <v>608</v>
      </c>
      <c r="BE41" s="880">
        <v>655.28571428999999</v>
      </c>
      <c r="BF41" s="358">
        <v>716.64589999999998</v>
      </c>
      <c r="BG41" s="358">
        <v>821.10440000000006</v>
      </c>
      <c r="BH41" s="358">
        <v>889.17700000000002</v>
      </c>
      <c r="BI41" s="358">
        <v>856.62829999999997</v>
      </c>
      <c r="BJ41" s="358">
        <v>726.08519999999999</v>
      </c>
      <c r="BK41" s="358">
        <v>514.91499999999996</v>
      </c>
      <c r="BL41" s="358">
        <v>352.22030000000001</v>
      </c>
      <c r="BM41" s="358">
        <v>282.24369999999999</v>
      </c>
      <c r="BN41" s="358">
        <v>344.43950000000001</v>
      </c>
      <c r="BO41" s="358">
        <v>470.96899999999999</v>
      </c>
      <c r="BP41" s="358">
        <v>569.03</v>
      </c>
      <c r="BQ41" s="358">
        <v>619.61710000000005</v>
      </c>
      <c r="BR41" s="358">
        <v>665.98440000000005</v>
      </c>
      <c r="BS41" s="358">
        <v>749.37909999999999</v>
      </c>
      <c r="BT41" s="358">
        <v>814.57439999999997</v>
      </c>
      <c r="BU41" s="358">
        <v>768.0498</v>
      </c>
      <c r="BV41" s="358">
        <v>634.7518</v>
      </c>
    </row>
    <row r="42" spans="1:75" ht="11.1" customHeight="1" x14ac:dyDescent="0.2">
      <c r="A42" s="267" t="s">
        <v>547</v>
      </c>
      <c r="B42" s="597" t="s">
        <v>1206</v>
      </c>
      <c r="C42" s="347">
        <v>692.38099999999997</v>
      </c>
      <c r="D42" s="347">
        <v>453.46300000000002</v>
      </c>
      <c r="E42" s="347">
        <v>395.23099999999999</v>
      </c>
      <c r="F42" s="347">
        <v>437.99299999999999</v>
      </c>
      <c r="G42" s="347">
        <v>531.67999999999995</v>
      </c>
      <c r="H42" s="347">
        <v>629.53800000000001</v>
      </c>
      <c r="I42" s="347">
        <v>720.101</v>
      </c>
      <c r="J42" s="347">
        <v>827.45600000000002</v>
      </c>
      <c r="K42" s="347">
        <v>965.71500000000003</v>
      </c>
      <c r="L42" s="347">
        <v>1075.3610000000001</v>
      </c>
      <c r="M42" s="347">
        <v>1022.811</v>
      </c>
      <c r="N42" s="347">
        <v>886.6</v>
      </c>
      <c r="O42" s="347">
        <v>574.95299999999997</v>
      </c>
      <c r="P42" s="347">
        <v>372.28699999999998</v>
      </c>
      <c r="Q42" s="347">
        <v>296.10599999999999</v>
      </c>
      <c r="R42" s="347">
        <v>330.20800000000003</v>
      </c>
      <c r="S42" s="347">
        <v>444.25799999999998</v>
      </c>
      <c r="T42" s="347">
        <v>557.01099999999997</v>
      </c>
      <c r="U42" s="347">
        <v>648.32299999999998</v>
      </c>
      <c r="V42" s="347">
        <v>767.01400000000001</v>
      </c>
      <c r="W42" s="347">
        <v>916.58699999999999</v>
      </c>
      <c r="X42" s="347">
        <v>1053.441</v>
      </c>
      <c r="Y42" s="347">
        <v>1030.375</v>
      </c>
      <c r="Z42" s="347">
        <v>831.31100000000004</v>
      </c>
      <c r="AA42" s="347">
        <v>660.15</v>
      </c>
      <c r="AB42" s="347">
        <v>518.22699999999998</v>
      </c>
      <c r="AC42" s="347">
        <v>416.673</v>
      </c>
      <c r="AD42" s="347">
        <v>485.03300000000002</v>
      </c>
      <c r="AE42" s="347">
        <v>595.16899999999998</v>
      </c>
      <c r="AF42" s="347">
        <v>700.62599999999998</v>
      </c>
      <c r="AG42" s="347">
        <v>779.96100000000001</v>
      </c>
      <c r="AH42" s="347">
        <v>870.601</v>
      </c>
      <c r="AI42" s="347">
        <v>992.84299999999996</v>
      </c>
      <c r="AJ42" s="347">
        <v>1099.3240000000001</v>
      </c>
      <c r="AK42" s="347">
        <v>1078.2449999999999</v>
      </c>
      <c r="AL42" s="347">
        <v>950.48199999999997</v>
      </c>
      <c r="AM42" s="347">
        <v>689.48299999999995</v>
      </c>
      <c r="AN42" s="347">
        <v>572.15</v>
      </c>
      <c r="AO42" s="347">
        <v>507.346</v>
      </c>
      <c r="AP42" s="347">
        <v>578.56200000000001</v>
      </c>
      <c r="AQ42" s="347">
        <v>685.50400000000002</v>
      </c>
      <c r="AR42" s="347">
        <v>781.08500000000004</v>
      </c>
      <c r="AS42" s="347">
        <v>844.38199999999995</v>
      </c>
      <c r="AT42" s="347">
        <v>920.68799999999999</v>
      </c>
      <c r="AU42" s="347">
        <v>1022.034</v>
      </c>
      <c r="AV42" s="347">
        <v>1115.779</v>
      </c>
      <c r="AW42" s="347">
        <v>1096.6010000000001</v>
      </c>
      <c r="AX42" s="347">
        <v>893.35299999999995</v>
      </c>
      <c r="AY42" s="880">
        <v>598.31200000000001</v>
      </c>
      <c r="AZ42" s="880">
        <v>393.12400000000002</v>
      </c>
      <c r="BA42" s="880">
        <v>364.93299999999999</v>
      </c>
      <c r="BB42" s="880">
        <v>444.24799999999999</v>
      </c>
      <c r="BC42" s="880">
        <v>580.72199999999998</v>
      </c>
      <c r="BD42" s="880">
        <v>697.42857143000003</v>
      </c>
      <c r="BE42" s="880">
        <v>773.57142856999997</v>
      </c>
      <c r="BF42" s="358">
        <v>862.18979999999999</v>
      </c>
      <c r="BG42" s="358">
        <v>988.04489999999998</v>
      </c>
      <c r="BH42" s="358">
        <v>1089.4939999999999</v>
      </c>
      <c r="BI42" s="358">
        <v>1056.259</v>
      </c>
      <c r="BJ42" s="358">
        <v>872.00919999999996</v>
      </c>
      <c r="BK42" s="358">
        <v>630.30529999999999</v>
      </c>
      <c r="BL42" s="358">
        <v>455.07709999999997</v>
      </c>
      <c r="BM42" s="358">
        <v>382.00310000000002</v>
      </c>
      <c r="BN42" s="358">
        <v>441.83350000000002</v>
      </c>
      <c r="BO42" s="358">
        <v>562.93340000000001</v>
      </c>
      <c r="BP42" s="358">
        <v>668.6739</v>
      </c>
      <c r="BQ42" s="358">
        <v>736.32889999999998</v>
      </c>
      <c r="BR42" s="358">
        <v>806.96990000000005</v>
      </c>
      <c r="BS42" s="358">
        <v>918.66600000000005</v>
      </c>
      <c r="BT42" s="358">
        <v>1022.65</v>
      </c>
      <c r="BU42" s="358">
        <v>972.49860000000001</v>
      </c>
      <c r="BV42" s="358">
        <v>782.81650000000002</v>
      </c>
    </row>
    <row r="43" spans="1:75" ht="11.1" customHeight="1" x14ac:dyDescent="0.2">
      <c r="A43" s="267" t="s">
        <v>548</v>
      </c>
      <c r="B43" s="597" t="s">
        <v>1207</v>
      </c>
      <c r="C43" s="347">
        <v>944.577</v>
      </c>
      <c r="D43" s="347">
        <v>679.43299999999999</v>
      </c>
      <c r="E43" s="347">
        <v>760.14800000000002</v>
      </c>
      <c r="F43" s="347">
        <v>832.26900000000001</v>
      </c>
      <c r="G43" s="347">
        <v>978.79600000000005</v>
      </c>
      <c r="H43" s="347">
        <v>993.36500000000001</v>
      </c>
      <c r="I43" s="347">
        <v>973.06899999999996</v>
      </c>
      <c r="J43" s="347">
        <v>939.52200000000005</v>
      </c>
      <c r="K43" s="347">
        <v>1052.7349999999999</v>
      </c>
      <c r="L43" s="347">
        <v>1184.701</v>
      </c>
      <c r="M43" s="347">
        <v>1169.171</v>
      </c>
      <c r="N43" s="347">
        <v>1142.665</v>
      </c>
      <c r="O43" s="347">
        <v>793.52800000000002</v>
      </c>
      <c r="P43" s="347">
        <v>580.62400000000002</v>
      </c>
      <c r="Q43" s="347">
        <v>587.35799999999995</v>
      </c>
      <c r="R43" s="347">
        <v>731.01900000000001</v>
      </c>
      <c r="S43" s="347">
        <v>840.63300000000004</v>
      </c>
      <c r="T43" s="347">
        <v>884.80700000000002</v>
      </c>
      <c r="U43" s="347">
        <v>871.65099999999995</v>
      </c>
      <c r="V43" s="347">
        <v>883.95500000000004</v>
      </c>
      <c r="W43" s="347">
        <v>1006.276</v>
      </c>
      <c r="X43" s="347">
        <v>1170.046</v>
      </c>
      <c r="Y43" s="347">
        <v>1178.8140000000001</v>
      </c>
      <c r="Z43" s="347">
        <v>1041.9649999999999</v>
      </c>
      <c r="AA43" s="347">
        <v>980.09100000000001</v>
      </c>
      <c r="AB43" s="347">
        <v>919.721</v>
      </c>
      <c r="AC43" s="347">
        <v>918.90499999999997</v>
      </c>
      <c r="AD43" s="347">
        <v>983.15899999999999</v>
      </c>
      <c r="AE43" s="347">
        <v>1103.886</v>
      </c>
      <c r="AF43" s="347">
        <v>1137.69</v>
      </c>
      <c r="AG43" s="347">
        <v>1107.895</v>
      </c>
      <c r="AH43" s="347">
        <v>1031.222</v>
      </c>
      <c r="AI43" s="347">
        <v>1091.6469999999999</v>
      </c>
      <c r="AJ43" s="347">
        <v>1209.2539999999999</v>
      </c>
      <c r="AK43" s="347">
        <v>1219.444</v>
      </c>
      <c r="AL43" s="347">
        <v>1182.5409999999999</v>
      </c>
      <c r="AM43" s="347">
        <v>911.72500000000002</v>
      </c>
      <c r="AN43" s="347">
        <v>942.84100000000001</v>
      </c>
      <c r="AO43" s="347">
        <v>1007.333</v>
      </c>
      <c r="AP43" s="347">
        <v>1077.55</v>
      </c>
      <c r="AQ43" s="347">
        <v>1143.296</v>
      </c>
      <c r="AR43" s="347">
        <v>1171.8599999999999</v>
      </c>
      <c r="AS43" s="347">
        <v>1154.67</v>
      </c>
      <c r="AT43" s="347">
        <v>1096.098</v>
      </c>
      <c r="AU43" s="347">
        <v>1120.6079999999999</v>
      </c>
      <c r="AV43" s="347">
        <v>1257.9870000000001</v>
      </c>
      <c r="AW43" s="347">
        <v>1291.538</v>
      </c>
      <c r="AX43" s="347">
        <v>1215.5329999999999</v>
      </c>
      <c r="AY43" s="880">
        <v>864.80899999999997</v>
      </c>
      <c r="AZ43" s="880">
        <v>662.78099999999995</v>
      </c>
      <c r="BA43" s="880">
        <v>777.71900000000005</v>
      </c>
      <c r="BB43" s="880">
        <v>902.43200000000002</v>
      </c>
      <c r="BC43" s="880">
        <v>1051.5540000000001</v>
      </c>
      <c r="BD43" s="880">
        <v>1152.2857143000001</v>
      </c>
      <c r="BE43" s="880">
        <v>1147.4285714</v>
      </c>
      <c r="BF43" s="358">
        <v>1125.1859999999999</v>
      </c>
      <c r="BG43" s="358">
        <v>1206.675</v>
      </c>
      <c r="BH43" s="358">
        <v>1309.8789999999999</v>
      </c>
      <c r="BI43" s="358">
        <v>1319.3330000000001</v>
      </c>
      <c r="BJ43" s="358">
        <v>1202.269</v>
      </c>
      <c r="BK43" s="358">
        <v>983.00289999999995</v>
      </c>
      <c r="BL43" s="358">
        <v>849.2278</v>
      </c>
      <c r="BM43" s="358">
        <v>871.43989999999997</v>
      </c>
      <c r="BN43" s="358">
        <v>978.63909999999998</v>
      </c>
      <c r="BO43" s="358">
        <v>1106.4459999999999</v>
      </c>
      <c r="BP43" s="358">
        <v>1146.7280000000001</v>
      </c>
      <c r="BQ43" s="358">
        <v>1105.7650000000001</v>
      </c>
      <c r="BR43" s="358">
        <v>1044.2560000000001</v>
      </c>
      <c r="BS43" s="358">
        <v>1094.279</v>
      </c>
      <c r="BT43" s="358">
        <v>1166.202</v>
      </c>
      <c r="BU43" s="358">
        <v>1150.4069999999999</v>
      </c>
      <c r="BV43" s="358">
        <v>1015.5839999999999</v>
      </c>
    </row>
    <row r="44" spans="1:75" ht="11.1" customHeight="1" x14ac:dyDescent="0.2">
      <c r="A44" s="267" t="s">
        <v>549</v>
      </c>
      <c r="B44" s="597" t="s">
        <v>1208</v>
      </c>
      <c r="C44" s="347">
        <v>154.86199999999999</v>
      </c>
      <c r="D44" s="347">
        <v>115.10599999999999</v>
      </c>
      <c r="E44" s="347">
        <v>113.42700000000001</v>
      </c>
      <c r="F44" s="347">
        <v>123.884</v>
      </c>
      <c r="G44" s="347">
        <v>154.82900000000001</v>
      </c>
      <c r="H44" s="347">
        <v>175.06200000000001</v>
      </c>
      <c r="I44" s="347">
        <v>184.54599999999999</v>
      </c>
      <c r="J44" s="347">
        <v>190.40700000000001</v>
      </c>
      <c r="K44" s="347">
        <v>205.22200000000001</v>
      </c>
      <c r="L44" s="347">
        <v>213.31800000000001</v>
      </c>
      <c r="M44" s="347">
        <v>204.40299999999999</v>
      </c>
      <c r="N44" s="347">
        <v>171.28200000000001</v>
      </c>
      <c r="O44" s="347">
        <v>127.863</v>
      </c>
      <c r="P44" s="347">
        <v>92.822999999999993</v>
      </c>
      <c r="Q44" s="347">
        <v>90.370999999999995</v>
      </c>
      <c r="R44" s="347">
        <v>92.991</v>
      </c>
      <c r="S44" s="347">
        <v>116.554</v>
      </c>
      <c r="T44" s="347">
        <v>137.01300000000001</v>
      </c>
      <c r="U44" s="347">
        <v>147.446</v>
      </c>
      <c r="V44" s="347">
        <v>159.45599999999999</v>
      </c>
      <c r="W44" s="347">
        <v>184.27699999999999</v>
      </c>
      <c r="X44" s="347">
        <v>206.03299999999999</v>
      </c>
      <c r="Y44" s="347">
        <v>194.33500000000001</v>
      </c>
      <c r="Z44" s="347">
        <v>157.53299999999999</v>
      </c>
      <c r="AA44" s="347">
        <v>122.78</v>
      </c>
      <c r="AB44" s="347">
        <v>93.683000000000007</v>
      </c>
      <c r="AC44" s="347">
        <v>79.253</v>
      </c>
      <c r="AD44" s="347">
        <v>98.120999999999995</v>
      </c>
      <c r="AE44" s="347">
        <v>136.36099999999999</v>
      </c>
      <c r="AF44" s="347">
        <v>171.48599999999999</v>
      </c>
      <c r="AG44" s="347">
        <v>192.15600000000001</v>
      </c>
      <c r="AH44" s="347">
        <v>216.44900000000001</v>
      </c>
      <c r="AI44" s="347">
        <v>239.483</v>
      </c>
      <c r="AJ44" s="347">
        <v>251.86699999999999</v>
      </c>
      <c r="AK44" s="347">
        <v>246.535</v>
      </c>
      <c r="AL44" s="347">
        <v>227.577</v>
      </c>
      <c r="AM44" s="347">
        <v>185.01599999999999</v>
      </c>
      <c r="AN44" s="347">
        <v>168.74</v>
      </c>
      <c r="AO44" s="347">
        <v>167.81299999999999</v>
      </c>
      <c r="AP44" s="347">
        <v>187.05199999999999</v>
      </c>
      <c r="AQ44" s="347">
        <v>215.5</v>
      </c>
      <c r="AR44" s="347">
        <v>237.971</v>
      </c>
      <c r="AS44" s="347">
        <v>253.45599999999999</v>
      </c>
      <c r="AT44" s="347">
        <v>268.15899999999999</v>
      </c>
      <c r="AU44" s="347">
        <v>282.166</v>
      </c>
      <c r="AV44" s="347">
        <v>289.85399999999998</v>
      </c>
      <c r="AW44" s="347">
        <v>287.39299999999997</v>
      </c>
      <c r="AX44" s="347">
        <v>258.79000000000002</v>
      </c>
      <c r="AY44" s="880">
        <v>201.197</v>
      </c>
      <c r="AZ44" s="880">
        <v>170.94300000000001</v>
      </c>
      <c r="BA44" s="880">
        <v>169.76900000000001</v>
      </c>
      <c r="BB44" s="880">
        <v>180.923</v>
      </c>
      <c r="BC44" s="880">
        <v>208.92699999999999</v>
      </c>
      <c r="BD44" s="880">
        <v>229.28571428999999</v>
      </c>
      <c r="BE44" s="880">
        <v>248.14285713999999</v>
      </c>
      <c r="BF44" s="358">
        <v>250.25980000000001</v>
      </c>
      <c r="BG44" s="358">
        <v>252.36600000000001</v>
      </c>
      <c r="BH44" s="358">
        <v>263.87880000000001</v>
      </c>
      <c r="BI44" s="358">
        <v>255.69049999999999</v>
      </c>
      <c r="BJ44" s="358">
        <v>209.4896</v>
      </c>
      <c r="BK44" s="358">
        <v>156.9288</v>
      </c>
      <c r="BL44" s="358">
        <v>127.8163</v>
      </c>
      <c r="BM44" s="358">
        <v>117.6628</v>
      </c>
      <c r="BN44" s="358">
        <v>119.5939</v>
      </c>
      <c r="BO44" s="358">
        <v>138.6378</v>
      </c>
      <c r="BP44" s="358">
        <v>163.69059999999999</v>
      </c>
      <c r="BQ44" s="358">
        <v>176.422</v>
      </c>
      <c r="BR44" s="358">
        <v>194.50190000000001</v>
      </c>
      <c r="BS44" s="358">
        <v>207.58619999999999</v>
      </c>
      <c r="BT44" s="358">
        <v>223.4631</v>
      </c>
      <c r="BU44" s="358">
        <v>204.60149999999999</v>
      </c>
      <c r="BV44" s="358">
        <v>163.59819999999999</v>
      </c>
    </row>
    <row r="45" spans="1:75" ht="11.1" customHeight="1" x14ac:dyDescent="0.2">
      <c r="A45" s="267" t="s">
        <v>550</v>
      </c>
      <c r="B45" s="597" t="s">
        <v>1209</v>
      </c>
      <c r="C45" s="347">
        <v>259.44099999999997</v>
      </c>
      <c r="D45" s="347">
        <v>209.17400000000001</v>
      </c>
      <c r="E45" s="347">
        <v>196.5</v>
      </c>
      <c r="F45" s="347">
        <v>224.02099999999999</v>
      </c>
      <c r="G45" s="347">
        <v>274.25599999999997</v>
      </c>
      <c r="H45" s="347">
        <v>245.655</v>
      </c>
      <c r="I45" s="347">
        <v>243.90199999999999</v>
      </c>
      <c r="J45" s="347">
        <v>242.07</v>
      </c>
      <c r="K45" s="347">
        <v>247.595</v>
      </c>
      <c r="L45" s="347">
        <v>257.26499999999999</v>
      </c>
      <c r="M45" s="347">
        <v>266.36399999999998</v>
      </c>
      <c r="N45" s="347">
        <v>218.285</v>
      </c>
      <c r="O45" s="347">
        <v>193.77</v>
      </c>
      <c r="P45" s="347">
        <v>163.19200000000001</v>
      </c>
      <c r="Q45" s="347">
        <v>164.84899999999999</v>
      </c>
      <c r="R45" s="347">
        <v>177.39500000000001</v>
      </c>
      <c r="S45" s="347">
        <v>207.28</v>
      </c>
      <c r="T45" s="347">
        <v>239.541</v>
      </c>
      <c r="U45" s="347">
        <v>252.923</v>
      </c>
      <c r="V45" s="347">
        <v>240.18</v>
      </c>
      <c r="W45" s="347">
        <v>247.42699999999999</v>
      </c>
      <c r="X45" s="347">
        <v>249.994</v>
      </c>
      <c r="Y45" s="347">
        <v>224.244</v>
      </c>
      <c r="Z45" s="347">
        <v>166.82599999999999</v>
      </c>
      <c r="AA45" s="347">
        <v>130.893</v>
      </c>
      <c r="AB45" s="347">
        <v>90.224999999999994</v>
      </c>
      <c r="AC45" s="347">
        <v>74.186000000000007</v>
      </c>
      <c r="AD45" s="347">
        <v>105.01300000000001</v>
      </c>
      <c r="AE45" s="347">
        <v>161.29900000000001</v>
      </c>
      <c r="AF45" s="347">
        <v>215.55699999999999</v>
      </c>
      <c r="AG45" s="347">
        <v>231.31399999999999</v>
      </c>
      <c r="AH45" s="347">
        <v>251.30500000000001</v>
      </c>
      <c r="AI45" s="347">
        <v>278.26400000000001</v>
      </c>
      <c r="AJ45" s="347">
        <v>282.36900000000003</v>
      </c>
      <c r="AK45" s="347">
        <v>289.61599999999999</v>
      </c>
      <c r="AL45" s="347">
        <v>280.34300000000002</v>
      </c>
      <c r="AM45" s="347">
        <v>226.75899999999999</v>
      </c>
      <c r="AN45" s="347">
        <v>218.74199999999999</v>
      </c>
      <c r="AO45" s="347">
        <v>230.59</v>
      </c>
      <c r="AP45" s="347">
        <v>246.357</v>
      </c>
      <c r="AQ45" s="347">
        <v>274.14600000000002</v>
      </c>
      <c r="AR45" s="347">
        <v>286.44099999999997</v>
      </c>
      <c r="AS45" s="347">
        <v>291.49200000000002</v>
      </c>
      <c r="AT45" s="347">
        <v>290.09899999999999</v>
      </c>
      <c r="AU45" s="347">
        <v>295.74700000000001</v>
      </c>
      <c r="AV45" s="347">
        <v>309.95999999999998</v>
      </c>
      <c r="AW45" s="347">
        <v>308.928</v>
      </c>
      <c r="AX45" s="347">
        <v>294.875</v>
      </c>
      <c r="AY45" s="880">
        <v>230.155</v>
      </c>
      <c r="AZ45" s="880">
        <v>199.31100000000001</v>
      </c>
      <c r="BA45" s="880">
        <v>205.184</v>
      </c>
      <c r="BB45" s="880">
        <v>230.55099999999999</v>
      </c>
      <c r="BC45" s="880">
        <v>261.24900000000002</v>
      </c>
      <c r="BD45" s="880">
        <v>288.71428571000001</v>
      </c>
      <c r="BE45" s="880">
        <v>304.57142857000002</v>
      </c>
      <c r="BF45" s="358">
        <v>306.8673</v>
      </c>
      <c r="BG45" s="358">
        <v>299.46179999999998</v>
      </c>
      <c r="BH45" s="358">
        <v>287.14580000000001</v>
      </c>
      <c r="BI45" s="358">
        <v>276.13959999999997</v>
      </c>
      <c r="BJ45" s="358">
        <v>222.4538</v>
      </c>
      <c r="BK45" s="358">
        <v>184.77879999999999</v>
      </c>
      <c r="BL45" s="358">
        <v>157.45249999999999</v>
      </c>
      <c r="BM45" s="358">
        <v>164.64250000000001</v>
      </c>
      <c r="BN45" s="358">
        <v>186.86099999999999</v>
      </c>
      <c r="BO45" s="358">
        <v>223.7612</v>
      </c>
      <c r="BP45" s="358">
        <v>243.76589999999999</v>
      </c>
      <c r="BQ45" s="358">
        <v>246.9049</v>
      </c>
      <c r="BR45" s="358">
        <v>242.96610000000001</v>
      </c>
      <c r="BS45" s="358">
        <v>251.80549999999999</v>
      </c>
      <c r="BT45" s="358">
        <v>253.98570000000001</v>
      </c>
      <c r="BU45" s="358">
        <v>245.8741</v>
      </c>
      <c r="BV45" s="358">
        <v>197.72489999999999</v>
      </c>
    </row>
    <row r="46" spans="1:75" ht="11.1" customHeight="1" x14ac:dyDescent="0.2">
      <c r="A46" s="267" t="s">
        <v>551</v>
      </c>
      <c r="B46" s="603" t="s">
        <v>1082</v>
      </c>
      <c r="C46" s="387">
        <v>26.687999999999999</v>
      </c>
      <c r="D46" s="387">
        <v>24.759</v>
      </c>
      <c r="E46" s="387">
        <v>23.266999999999999</v>
      </c>
      <c r="F46" s="387">
        <v>23.27</v>
      </c>
      <c r="G46" s="387">
        <v>24.82</v>
      </c>
      <c r="H46" s="387">
        <v>26.742999999999999</v>
      </c>
      <c r="I46" s="387">
        <v>28.265999999999998</v>
      </c>
      <c r="J46" s="387">
        <v>29.498999999999999</v>
      </c>
      <c r="K46" s="387">
        <v>30.337</v>
      </c>
      <c r="L46" s="387">
        <v>30.388000000000002</v>
      </c>
      <c r="M46" s="387">
        <v>28.04</v>
      </c>
      <c r="N46" s="387">
        <v>25.425999999999998</v>
      </c>
      <c r="O46" s="387">
        <v>22.815999999999999</v>
      </c>
      <c r="P46" s="387">
        <v>21.408999999999999</v>
      </c>
      <c r="Q46" s="387">
        <v>20.631</v>
      </c>
      <c r="R46" s="387">
        <v>20.853000000000002</v>
      </c>
      <c r="S46" s="387">
        <v>22.553000000000001</v>
      </c>
      <c r="T46" s="387">
        <v>25.105</v>
      </c>
      <c r="U46" s="387">
        <v>27.427</v>
      </c>
      <c r="V46" s="387">
        <v>29.754999999999999</v>
      </c>
      <c r="W46" s="387">
        <v>32.075000000000003</v>
      </c>
      <c r="X46" s="387">
        <v>32.548000000000002</v>
      </c>
      <c r="Y46" s="387">
        <v>31.376999999999999</v>
      </c>
      <c r="Z46" s="387">
        <v>29.510999999999999</v>
      </c>
      <c r="AA46" s="387">
        <v>28.652999999999999</v>
      </c>
      <c r="AB46" s="387">
        <v>27.492999999999999</v>
      </c>
      <c r="AC46" s="387">
        <v>26.7</v>
      </c>
      <c r="AD46" s="387">
        <v>26.898</v>
      </c>
      <c r="AE46" s="387">
        <v>28.015000000000001</v>
      </c>
      <c r="AF46" s="387">
        <v>29.890999999999998</v>
      </c>
      <c r="AG46" s="387">
        <v>31.864999999999998</v>
      </c>
      <c r="AH46" s="387">
        <v>33.622999999999998</v>
      </c>
      <c r="AI46" s="387">
        <v>34.71</v>
      </c>
      <c r="AJ46" s="387">
        <v>34.393000000000001</v>
      </c>
      <c r="AK46" s="387">
        <v>32.591000000000001</v>
      </c>
      <c r="AL46" s="387">
        <v>29.943000000000001</v>
      </c>
      <c r="AM46" s="387">
        <v>27.061</v>
      </c>
      <c r="AN46" s="387">
        <v>25.251000000000001</v>
      </c>
      <c r="AO46" s="387">
        <v>24.175999999999998</v>
      </c>
      <c r="AP46" s="387">
        <v>24.257999999999999</v>
      </c>
      <c r="AQ46" s="387">
        <v>25.596</v>
      </c>
      <c r="AR46" s="387">
        <v>27.577000000000002</v>
      </c>
      <c r="AS46" s="387">
        <v>29.623000000000001</v>
      </c>
      <c r="AT46" s="387">
        <v>31.254999999999999</v>
      </c>
      <c r="AU46" s="387">
        <v>32.508000000000003</v>
      </c>
      <c r="AV46" s="387">
        <v>32.238</v>
      </c>
      <c r="AW46" s="387">
        <v>30.196000000000002</v>
      </c>
      <c r="AX46" s="387">
        <v>28.390999999999998</v>
      </c>
      <c r="AY46" s="882">
        <v>26.48</v>
      </c>
      <c r="AZ46" s="882">
        <v>24.677</v>
      </c>
      <c r="BA46" s="882">
        <v>24.513000000000002</v>
      </c>
      <c r="BB46" s="882">
        <v>25.097999999999999</v>
      </c>
      <c r="BC46" s="882">
        <v>26.65</v>
      </c>
      <c r="BD46" s="882">
        <v>28.631</v>
      </c>
      <c r="BE46" s="882">
        <v>30.677</v>
      </c>
      <c r="BF46" s="360">
        <v>30.714400000000001</v>
      </c>
      <c r="BG46" s="360">
        <v>32.160600000000002</v>
      </c>
      <c r="BH46" s="360">
        <v>32.192</v>
      </c>
      <c r="BI46" s="360">
        <v>30.4206</v>
      </c>
      <c r="BJ46" s="360">
        <v>28.314</v>
      </c>
      <c r="BK46" s="360">
        <v>26.339600000000001</v>
      </c>
      <c r="BL46" s="360">
        <v>24.7178</v>
      </c>
      <c r="BM46" s="360">
        <v>23.857399999999998</v>
      </c>
      <c r="BN46" s="360">
        <v>24.075399999999998</v>
      </c>
      <c r="BO46" s="360">
        <v>25.526800000000001</v>
      </c>
      <c r="BP46" s="360">
        <v>27.589400000000001</v>
      </c>
      <c r="BQ46" s="360">
        <v>29.5716</v>
      </c>
      <c r="BR46" s="360">
        <v>30.969280000000001</v>
      </c>
      <c r="BS46" s="360">
        <v>32.35812</v>
      </c>
      <c r="BT46" s="360">
        <v>32.351799999999997</v>
      </c>
      <c r="BU46" s="360">
        <v>30.524920000000002</v>
      </c>
      <c r="BV46" s="360">
        <v>28.317</v>
      </c>
    </row>
    <row r="47" spans="1:75" s="170" customFormat="1" ht="12.75" x14ac:dyDescent="0.2">
      <c r="A47" s="169"/>
      <c r="B47" s="1043" t="s">
        <v>1572</v>
      </c>
      <c r="C47" s="1052"/>
      <c r="D47" s="1052"/>
      <c r="E47" s="1052"/>
      <c r="F47" s="1052"/>
      <c r="G47" s="1052"/>
      <c r="H47" s="1052"/>
      <c r="I47" s="1052"/>
      <c r="J47" s="1052"/>
      <c r="K47" s="1052"/>
      <c r="L47" s="1052"/>
      <c r="M47" s="1052"/>
      <c r="N47" s="1052"/>
      <c r="O47" s="1052"/>
      <c r="P47" s="1052"/>
      <c r="Q47" s="1048"/>
      <c r="R47" s="618"/>
      <c r="AY47" s="906"/>
      <c r="AZ47" s="906"/>
      <c r="BA47" s="906"/>
      <c r="BB47" s="954"/>
      <c r="BC47" s="661"/>
      <c r="BD47" s="661"/>
      <c r="BE47" s="661"/>
      <c r="BF47" s="661"/>
      <c r="BG47" s="661"/>
      <c r="BH47" s="661"/>
      <c r="BI47" s="661"/>
      <c r="BJ47" s="618"/>
      <c r="BK47" s="618"/>
      <c r="BL47" s="618"/>
      <c r="BM47" s="618"/>
      <c r="BN47" s="618"/>
      <c r="BO47" s="618"/>
      <c r="BP47" s="618"/>
      <c r="BQ47" s="618"/>
      <c r="BR47" s="618"/>
      <c r="BS47" s="618"/>
      <c r="BT47" s="618"/>
      <c r="BU47" s="618"/>
      <c r="BV47" s="618"/>
      <c r="BW47" s="618"/>
    </row>
    <row r="48" spans="1:75" s="170" customFormat="1" ht="12" customHeight="1" x14ac:dyDescent="0.2">
      <c r="A48" s="169"/>
      <c r="B48" s="1063" t="s">
        <v>1219</v>
      </c>
      <c r="C48" s="1052"/>
      <c r="D48" s="1052"/>
      <c r="E48" s="1052"/>
      <c r="F48" s="1052"/>
      <c r="G48" s="1052"/>
      <c r="H48" s="1052"/>
      <c r="I48" s="1052"/>
      <c r="J48" s="1052"/>
      <c r="K48" s="1052"/>
      <c r="L48" s="1052"/>
      <c r="M48" s="1052"/>
      <c r="N48" s="1052"/>
      <c r="O48" s="1052"/>
      <c r="P48" s="1052"/>
      <c r="Q48" s="1048"/>
      <c r="R48" s="618"/>
      <c r="Y48" s="288"/>
      <c r="Z48" s="288"/>
      <c r="AA48" s="288"/>
      <c r="AB48" s="288"/>
      <c r="AY48" s="906"/>
      <c r="AZ48" s="906"/>
      <c r="BA48" s="906"/>
      <c r="BB48" s="906"/>
      <c r="BC48" s="661"/>
      <c r="BD48" s="661"/>
      <c r="BE48" s="661"/>
      <c r="BF48" s="661"/>
      <c r="BG48" s="661"/>
      <c r="BH48" s="661"/>
      <c r="BI48" s="661"/>
      <c r="BJ48" s="618"/>
      <c r="BK48" s="618"/>
      <c r="BL48" s="618"/>
      <c r="BM48" s="618"/>
      <c r="BN48" s="618"/>
      <c r="BO48" s="618"/>
      <c r="BP48" s="618"/>
      <c r="BQ48" s="618"/>
      <c r="BR48" s="618"/>
      <c r="BS48" s="618"/>
      <c r="BT48" s="618"/>
      <c r="BU48" s="618"/>
      <c r="BV48" s="618"/>
      <c r="BW48" s="618"/>
    </row>
    <row r="49" spans="1:75" s="170" customFormat="1" ht="12" customHeight="1" x14ac:dyDescent="0.2">
      <c r="A49" s="169"/>
      <c r="B49" s="1063" t="s">
        <v>1220</v>
      </c>
      <c r="C49" s="1052"/>
      <c r="D49" s="1052"/>
      <c r="E49" s="1052"/>
      <c r="F49" s="1052"/>
      <c r="G49" s="1052"/>
      <c r="H49" s="1052"/>
      <c r="I49" s="1052"/>
      <c r="J49" s="1052"/>
      <c r="K49" s="1052"/>
      <c r="L49" s="1052"/>
      <c r="M49" s="1052"/>
      <c r="N49" s="1052"/>
      <c r="O49" s="1052"/>
      <c r="P49" s="1052"/>
      <c r="Q49" s="1048"/>
      <c r="R49" s="619"/>
      <c r="AY49" s="906"/>
      <c r="AZ49" s="906"/>
      <c r="BA49" s="906"/>
      <c r="BB49" s="906"/>
      <c r="BC49" s="661"/>
      <c r="BD49" s="661"/>
      <c r="BE49" s="661"/>
      <c r="BF49" s="661"/>
      <c r="BG49" s="661"/>
      <c r="BH49" s="661"/>
      <c r="BI49" s="661"/>
      <c r="BJ49" s="618"/>
      <c r="BK49" s="618"/>
      <c r="BL49" s="618"/>
      <c r="BM49" s="618"/>
      <c r="BN49" s="618"/>
      <c r="BO49" s="618"/>
      <c r="BP49" s="618"/>
      <c r="BQ49" s="618"/>
      <c r="BR49" s="618"/>
      <c r="BS49" s="618"/>
      <c r="BT49" s="618"/>
      <c r="BU49" s="618"/>
      <c r="BV49" s="618"/>
      <c r="BW49" s="618"/>
    </row>
    <row r="50" spans="1:75" s="170" customFormat="1" ht="12" customHeight="1" x14ac:dyDescent="0.2">
      <c r="A50" s="169"/>
      <c r="B50" s="1063" t="s">
        <v>1221</v>
      </c>
      <c r="C50" s="1052"/>
      <c r="D50" s="1052"/>
      <c r="E50" s="1052"/>
      <c r="F50" s="1052"/>
      <c r="G50" s="1052"/>
      <c r="H50" s="1052"/>
      <c r="I50" s="1052"/>
      <c r="J50" s="1052"/>
      <c r="K50" s="1052"/>
      <c r="L50" s="1052"/>
      <c r="M50" s="1052"/>
      <c r="N50" s="1052"/>
      <c r="O50" s="1052"/>
      <c r="P50" s="1052"/>
      <c r="Q50" s="1048"/>
      <c r="R50" s="619"/>
      <c r="AY50" s="906"/>
      <c r="AZ50" s="906"/>
      <c r="BA50" s="906"/>
      <c r="BB50" s="906"/>
      <c r="BC50" s="661"/>
      <c r="BD50" s="661"/>
      <c r="BE50" s="661"/>
      <c r="BF50" s="661"/>
      <c r="BG50" s="661"/>
      <c r="BH50" s="661"/>
      <c r="BI50" s="661"/>
      <c r="BJ50" s="618"/>
      <c r="BK50" s="618"/>
      <c r="BL50" s="618"/>
      <c r="BM50" s="618"/>
      <c r="BN50" s="618"/>
      <c r="BO50" s="618"/>
      <c r="BP50" s="618"/>
      <c r="BQ50" s="618"/>
      <c r="BR50" s="618"/>
      <c r="BS50" s="618"/>
      <c r="BT50" s="618"/>
      <c r="BU50" s="618"/>
      <c r="BV50" s="618"/>
      <c r="BW50" s="618"/>
    </row>
    <row r="51" spans="1:75" s="336" customFormat="1" ht="12" customHeight="1" x14ac:dyDescent="0.2">
      <c r="A51" s="335"/>
      <c r="B51" s="1063" t="s">
        <v>1222</v>
      </c>
      <c r="C51" s="1052"/>
      <c r="D51" s="1052"/>
      <c r="E51" s="1052"/>
      <c r="F51" s="1052"/>
      <c r="G51" s="1052"/>
      <c r="H51" s="1052"/>
      <c r="I51" s="1052"/>
      <c r="J51" s="1052"/>
      <c r="K51" s="1052"/>
      <c r="L51" s="1052"/>
      <c r="M51" s="1052"/>
      <c r="N51" s="1052"/>
      <c r="O51" s="1052"/>
      <c r="P51" s="1052"/>
      <c r="Q51" s="1048"/>
      <c r="R51" s="619"/>
      <c r="AY51" s="339"/>
      <c r="AZ51" s="339"/>
      <c r="BA51" s="339"/>
      <c r="BB51" s="339"/>
      <c r="BC51" s="339"/>
      <c r="BD51" s="339"/>
      <c r="BE51" s="339"/>
      <c r="BF51" s="339"/>
      <c r="BG51" s="339"/>
      <c r="BH51" s="339"/>
      <c r="BI51" s="339"/>
    </row>
    <row r="52" spans="1:75" s="114" customFormat="1" ht="12" customHeight="1" x14ac:dyDescent="0.2">
      <c r="A52" s="38"/>
      <c r="B52" s="1063" t="s">
        <v>1223</v>
      </c>
      <c r="C52" s="1048"/>
      <c r="D52" s="1048"/>
      <c r="E52" s="1048"/>
      <c r="F52" s="1048"/>
      <c r="G52" s="1048"/>
      <c r="H52" s="1048"/>
      <c r="I52" s="1048"/>
      <c r="J52" s="1048"/>
      <c r="K52" s="1048"/>
      <c r="L52" s="1048"/>
      <c r="M52" s="1048"/>
      <c r="N52" s="1048"/>
      <c r="O52" s="1048"/>
      <c r="P52" s="1048"/>
      <c r="Q52" s="1048"/>
      <c r="R52" s="619"/>
      <c r="AY52" s="830"/>
      <c r="AZ52" s="830"/>
      <c r="BA52" s="830"/>
      <c r="BB52" s="830"/>
      <c r="BC52" s="662"/>
      <c r="BD52" s="662"/>
      <c r="BE52" s="662"/>
      <c r="BF52" s="662"/>
      <c r="BG52" s="662"/>
      <c r="BH52" s="662"/>
      <c r="BI52" s="662"/>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6" t="s">
        <v>813</v>
      </c>
      <c r="C53" s="776"/>
      <c r="D53" s="776"/>
      <c r="E53" s="776"/>
      <c r="F53" s="776"/>
      <c r="G53" s="776"/>
      <c r="H53" s="776"/>
      <c r="I53" s="776"/>
      <c r="J53" s="776"/>
      <c r="K53" s="776"/>
      <c r="L53" s="776"/>
      <c r="M53" s="776"/>
      <c r="N53" s="776"/>
      <c r="O53" s="776"/>
      <c r="P53" s="776"/>
      <c r="Q53" s="776"/>
      <c r="R53" s="619"/>
      <c r="AY53" s="906"/>
      <c r="AZ53" s="906"/>
      <c r="BA53" s="906"/>
      <c r="BB53" s="906"/>
      <c r="BC53" s="661"/>
      <c r="BD53" s="661"/>
      <c r="BE53" s="661"/>
      <c r="BF53" s="661"/>
      <c r="BG53" s="661"/>
      <c r="BH53" s="661"/>
      <c r="BI53" s="661"/>
      <c r="BJ53" s="618"/>
      <c r="BK53" s="618"/>
      <c r="BL53" s="618"/>
      <c r="BM53" s="618"/>
      <c r="BN53" s="618"/>
      <c r="BO53" s="618"/>
      <c r="BP53" s="618"/>
      <c r="BQ53" s="618"/>
      <c r="BR53" s="618"/>
      <c r="BS53" s="618"/>
      <c r="BT53" s="618"/>
      <c r="BU53" s="618"/>
      <c r="BV53" s="618"/>
      <c r="BW53" s="618"/>
    </row>
    <row r="54" spans="1:75" s="170" customFormat="1" ht="12" customHeight="1" x14ac:dyDescent="0.2">
      <c r="A54" s="169"/>
      <c r="B54" s="999" t="str">
        <f>Dates!$G$2</f>
        <v>EIA completed modeling and analysis for this report on Thursday, August 7, 2025.</v>
      </c>
      <c r="C54" s="1000"/>
      <c r="D54" s="1000"/>
      <c r="E54" s="1000"/>
      <c r="F54" s="1000"/>
      <c r="G54" s="1000"/>
      <c r="H54" s="1000"/>
      <c r="I54" s="1000"/>
      <c r="J54" s="1000"/>
      <c r="K54" s="1000"/>
      <c r="L54" s="1000"/>
      <c r="M54" s="1000"/>
      <c r="N54" s="1000"/>
      <c r="O54" s="1000"/>
      <c r="P54" s="1000"/>
      <c r="Q54" s="1000"/>
      <c r="R54" s="619"/>
      <c r="AY54" s="906"/>
      <c r="AZ54" s="906"/>
      <c r="BA54" s="906"/>
      <c r="BB54" s="906"/>
      <c r="BC54" s="661"/>
      <c r="BD54" s="661"/>
      <c r="BE54" s="661"/>
      <c r="BF54" s="661"/>
      <c r="BG54" s="661"/>
      <c r="BH54" s="661"/>
      <c r="BI54" s="661"/>
      <c r="BJ54" s="618"/>
      <c r="BK54" s="618"/>
      <c r="BL54" s="618"/>
      <c r="BM54" s="618"/>
      <c r="BN54" s="618"/>
      <c r="BO54" s="618"/>
      <c r="BP54" s="618"/>
      <c r="BQ54" s="618"/>
      <c r="BR54" s="618"/>
      <c r="BS54" s="618"/>
      <c r="BT54" s="618"/>
      <c r="BU54" s="618"/>
      <c r="BV54" s="618"/>
      <c r="BW54" s="618"/>
    </row>
    <row r="55" spans="1:75" s="170" customFormat="1" ht="12" customHeight="1" x14ac:dyDescent="0.2">
      <c r="A55" s="169"/>
      <c r="B55" s="998" t="s">
        <v>483</v>
      </c>
      <c r="C55" s="1000"/>
      <c r="D55" s="1000"/>
      <c r="E55" s="1000"/>
      <c r="F55" s="1000"/>
      <c r="G55" s="1000"/>
      <c r="H55" s="1000"/>
      <c r="I55" s="1000"/>
      <c r="J55" s="1000"/>
      <c r="K55" s="1000"/>
      <c r="L55" s="1000"/>
      <c r="M55" s="1000"/>
      <c r="N55" s="1000"/>
      <c r="O55" s="1000"/>
      <c r="P55" s="1000"/>
      <c r="Q55" s="1000"/>
      <c r="R55" s="619"/>
      <c r="AY55" s="906"/>
      <c r="AZ55" s="906"/>
      <c r="BA55" s="906"/>
      <c r="BB55" s="906"/>
      <c r="BC55" s="661"/>
      <c r="BD55" s="661"/>
      <c r="BE55" s="661"/>
      <c r="BF55" s="661"/>
      <c r="BG55" s="661"/>
      <c r="BH55" s="661"/>
      <c r="BI55" s="661"/>
      <c r="BJ55" s="618"/>
      <c r="BK55" s="618"/>
      <c r="BL55" s="618"/>
      <c r="BM55" s="618"/>
      <c r="BN55" s="618"/>
      <c r="BO55" s="618"/>
      <c r="BP55" s="618"/>
      <c r="BQ55" s="618"/>
      <c r="BR55" s="618"/>
      <c r="BS55" s="618"/>
      <c r="BT55" s="618"/>
      <c r="BU55" s="618"/>
      <c r="BV55" s="618"/>
      <c r="BW55" s="618"/>
    </row>
    <row r="56" spans="1:75" s="170" customFormat="1" ht="12" customHeight="1" x14ac:dyDescent="0.2">
      <c r="A56" s="169"/>
      <c r="B56" s="990" t="s">
        <v>1418</v>
      </c>
      <c r="C56" s="991"/>
      <c r="D56" s="991"/>
      <c r="E56" s="991"/>
      <c r="F56" s="991"/>
      <c r="G56" s="991"/>
      <c r="H56" s="991"/>
      <c r="I56" s="991"/>
      <c r="J56" s="991"/>
      <c r="K56" s="991"/>
      <c r="L56" s="991"/>
      <c r="M56" s="991"/>
      <c r="N56" s="991"/>
      <c r="O56" s="991"/>
      <c r="P56" s="991"/>
      <c r="Q56" s="991"/>
      <c r="R56" s="619"/>
      <c r="AY56" s="906"/>
      <c r="AZ56" s="906"/>
      <c r="BA56" s="906"/>
      <c r="BB56" s="906"/>
      <c r="BC56" s="661"/>
      <c r="BD56" s="661"/>
      <c r="BE56" s="661"/>
      <c r="BF56" s="661"/>
      <c r="BG56" s="661"/>
      <c r="BH56" s="661"/>
      <c r="BI56" s="661"/>
      <c r="BJ56" s="618"/>
      <c r="BK56" s="618"/>
      <c r="BL56" s="618"/>
      <c r="BM56" s="618"/>
      <c r="BN56" s="618"/>
      <c r="BO56" s="618"/>
      <c r="BP56" s="618"/>
      <c r="BQ56" s="618"/>
      <c r="BR56" s="618"/>
      <c r="BS56" s="618"/>
      <c r="BT56" s="618"/>
      <c r="BU56" s="618"/>
      <c r="BV56" s="618"/>
      <c r="BW56" s="618"/>
    </row>
    <row r="57" spans="1:75" s="170" customFormat="1" ht="12" customHeight="1" x14ac:dyDescent="0.2">
      <c r="A57" s="169"/>
      <c r="B57" s="985" t="s">
        <v>492</v>
      </c>
      <c r="C57" s="987"/>
      <c r="D57" s="987"/>
      <c r="E57" s="987"/>
      <c r="F57" s="987"/>
      <c r="G57" s="987"/>
      <c r="H57" s="987"/>
      <c r="I57" s="987"/>
      <c r="J57" s="987"/>
      <c r="K57" s="987"/>
      <c r="L57" s="987"/>
      <c r="M57" s="987"/>
      <c r="N57" s="987"/>
      <c r="O57" s="987"/>
      <c r="P57" s="987"/>
      <c r="Q57" s="1048"/>
      <c r="R57" s="619"/>
      <c r="AY57" s="906"/>
      <c r="AZ57" s="906"/>
      <c r="BA57" s="906"/>
      <c r="BB57" s="906"/>
      <c r="BC57" s="661"/>
      <c r="BD57" s="654"/>
      <c r="BE57" s="654"/>
      <c r="BF57" s="654"/>
      <c r="BG57" s="661"/>
      <c r="BH57" s="661"/>
      <c r="BI57" s="661"/>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79" t="s">
        <v>827</v>
      </c>
      <c r="C58" s="979"/>
      <c r="D58" s="979"/>
      <c r="E58" s="979"/>
      <c r="F58" s="979"/>
      <c r="G58" s="979"/>
      <c r="H58" s="979"/>
      <c r="I58" s="979"/>
      <c r="J58" s="979"/>
      <c r="K58" s="979"/>
      <c r="L58" s="979"/>
      <c r="M58" s="979"/>
      <c r="N58" s="979"/>
      <c r="O58" s="979"/>
      <c r="P58" s="979"/>
      <c r="Q58" s="979"/>
      <c r="R58" s="979"/>
      <c r="AY58" s="906"/>
      <c r="AZ58" s="906"/>
      <c r="BA58" s="906"/>
      <c r="BB58" s="906"/>
      <c r="BC58" s="661"/>
      <c r="BD58" s="654"/>
      <c r="BE58" s="654"/>
      <c r="BF58" s="654"/>
      <c r="BG58" s="661"/>
      <c r="BH58" s="661"/>
      <c r="BI58" s="661"/>
      <c r="BJ58" s="663"/>
      <c r="BK58" s="663"/>
      <c r="BL58" s="663"/>
      <c r="BM58" s="663"/>
      <c r="BN58" s="663"/>
      <c r="BO58" s="663"/>
      <c r="BP58" s="663"/>
      <c r="BQ58" s="663"/>
      <c r="BR58" s="663"/>
      <c r="BS58" s="663"/>
      <c r="BT58" s="663"/>
      <c r="BU58" s="663"/>
      <c r="BV58" s="663"/>
      <c r="BW58" s="663"/>
    </row>
    <row r="59" spans="1:75" ht="12.75" x14ac:dyDescent="0.2">
      <c r="A59" s="158"/>
      <c r="B59" s="985" t="s">
        <v>1564</v>
      </c>
      <c r="C59" s="1052"/>
      <c r="D59" s="1052"/>
      <c r="E59" s="1052"/>
      <c r="F59" s="1052"/>
      <c r="G59" s="1052"/>
      <c r="H59" s="1052"/>
      <c r="I59" s="1052"/>
      <c r="J59" s="1052"/>
      <c r="K59" s="1052"/>
      <c r="L59" s="1052"/>
      <c r="M59" s="1052"/>
      <c r="N59" s="1052"/>
      <c r="O59" s="1052"/>
      <c r="P59" s="1052"/>
      <c r="Q59" s="1048"/>
      <c r="R59" s="619"/>
    </row>
    <row r="60" spans="1:75" ht="12.75" x14ac:dyDescent="0.2">
      <c r="A60" s="158"/>
      <c r="B60" s="1051" t="s">
        <v>1080</v>
      </c>
      <c r="C60" s="1048"/>
      <c r="D60" s="1048"/>
      <c r="E60" s="1048"/>
      <c r="F60" s="1048"/>
      <c r="G60" s="1048"/>
      <c r="H60" s="1048"/>
      <c r="I60" s="1048"/>
      <c r="J60" s="1048"/>
      <c r="K60" s="1048"/>
      <c r="L60" s="1048"/>
      <c r="M60" s="1048"/>
      <c r="N60" s="1048"/>
      <c r="O60" s="1048"/>
      <c r="P60" s="1048"/>
      <c r="Q60" s="1048"/>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07"/>
      <c r="AZ187" s="907"/>
      <c r="BA187" s="907"/>
      <c r="BB187" s="907"/>
      <c r="BC187" s="659"/>
      <c r="BD187" s="655"/>
      <c r="BE187" s="655"/>
      <c r="BF187" s="655"/>
      <c r="BG187" s="659"/>
      <c r="BH187" s="659"/>
      <c r="BI187" s="659"/>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07"/>
      <c r="AZ188" s="907"/>
      <c r="BA188" s="907"/>
      <c r="BB188" s="907"/>
      <c r="BC188" s="659"/>
      <c r="BD188" s="655"/>
      <c r="BE188" s="655"/>
      <c r="BF188" s="655"/>
      <c r="BG188" s="659"/>
      <c r="BH188" s="659"/>
      <c r="BI188" s="659"/>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07"/>
      <c r="AZ189" s="907"/>
      <c r="BA189" s="907"/>
      <c r="BB189" s="907"/>
      <c r="BC189" s="659"/>
      <c r="BD189" s="655"/>
      <c r="BE189" s="655"/>
      <c r="BF189" s="655"/>
      <c r="BG189" s="659"/>
      <c r="BH189" s="659"/>
      <c r="BI189" s="659"/>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07"/>
      <c r="AZ190" s="907"/>
      <c r="BA190" s="907"/>
      <c r="BB190" s="907"/>
      <c r="BC190" s="659"/>
      <c r="BD190" s="655"/>
      <c r="BE190" s="655"/>
      <c r="BF190" s="655"/>
      <c r="BG190" s="659"/>
      <c r="BH190" s="659"/>
      <c r="BI190" s="659"/>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07"/>
      <c r="AZ191" s="907"/>
      <c r="BA191" s="907"/>
      <c r="BB191" s="907"/>
      <c r="BC191" s="659"/>
      <c r="BD191" s="655"/>
      <c r="BE191" s="655"/>
      <c r="BF191" s="655"/>
      <c r="BG191" s="659"/>
      <c r="BH191" s="659"/>
      <c r="BI191" s="659"/>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908"/>
      <c r="AZ192" s="908"/>
      <c r="BA192" s="908"/>
      <c r="BB192" s="908"/>
      <c r="BC192" s="829"/>
      <c r="BD192" s="656"/>
      <c r="BE192" s="656"/>
      <c r="BF192" s="656"/>
      <c r="BG192" s="829"/>
      <c r="BH192" s="829"/>
      <c r="BI192" s="829"/>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07"/>
      <c r="AZ193" s="907"/>
      <c r="BA193" s="907"/>
      <c r="BB193" s="907"/>
      <c r="BC193" s="659"/>
      <c r="BD193" s="655"/>
      <c r="BE193" s="655"/>
      <c r="BF193" s="655"/>
      <c r="BG193" s="659"/>
      <c r="BH193" s="659"/>
      <c r="BI193" s="659"/>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07"/>
      <c r="AZ194" s="907"/>
      <c r="BA194" s="907"/>
      <c r="BB194" s="907"/>
      <c r="BC194" s="659"/>
      <c r="BD194" s="655"/>
      <c r="BE194" s="655"/>
      <c r="BF194" s="655"/>
      <c r="BG194" s="659"/>
      <c r="BH194" s="659"/>
      <c r="BI194" s="659"/>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07"/>
      <c r="AZ195" s="907"/>
      <c r="BA195" s="907"/>
      <c r="BB195" s="907"/>
      <c r="BC195" s="659"/>
      <c r="BD195" s="655"/>
      <c r="BE195" s="655"/>
      <c r="BF195" s="655"/>
      <c r="BG195" s="659"/>
      <c r="BH195" s="659"/>
      <c r="BI195" s="659"/>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07"/>
      <c r="AZ196" s="907"/>
      <c r="BA196" s="907"/>
      <c r="BB196" s="907"/>
      <c r="BC196" s="659"/>
      <c r="BD196" s="655"/>
      <c r="BE196" s="655"/>
      <c r="BF196" s="655"/>
      <c r="BG196" s="659"/>
      <c r="BH196" s="659"/>
      <c r="BI196" s="659"/>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65" customWidth="1"/>
    <col min="56" max="59" width="6.5703125" style="664" customWidth="1"/>
    <col min="60" max="61" width="6.5703125" style="665" customWidth="1"/>
    <col min="62" max="62" width="6.5703125" style="144" customWidth="1"/>
    <col min="63" max="74" width="6.5703125" style="5" customWidth="1"/>
    <col min="75" max="16384" width="9.5703125" style="5"/>
  </cols>
  <sheetData>
    <row r="1" spans="1:74" ht="13.35" customHeight="1" x14ac:dyDescent="0.2">
      <c r="A1" s="1001" t="s">
        <v>479</v>
      </c>
      <c r="B1" s="1064" t="s">
        <v>802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35" customFormat="1"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653"/>
      <c r="BH2" s="830"/>
      <c r="BI2" s="830"/>
      <c r="BJ2" s="145"/>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06"/>
      <c r="B5" s="43" t="s">
        <v>1210</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909"/>
      <c r="AZ5" s="909"/>
      <c r="BA5" s="909"/>
      <c r="BB5" s="909"/>
      <c r="BC5" s="909"/>
      <c r="BD5" s="963"/>
      <c r="BE5" s="963"/>
      <c r="BF5" s="858"/>
      <c r="BG5" s="858"/>
      <c r="BH5" s="858"/>
      <c r="BI5" s="858"/>
      <c r="BJ5" s="615"/>
      <c r="BK5" s="615"/>
      <c r="BL5" s="615"/>
      <c r="BM5" s="615"/>
      <c r="BN5" s="615"/>
      <c r="BO5" s="615"/>
      <c r="BP5" s="615"/>
      <c r="BQ5" s="615"/>
      <c r="BR5" s="615"/>
      <c r="BS5" s="615"/>
      <c r="BT5" s="615"/>
      <c r="BU5" s="615"/>
      <c r="BV5" s="615"/>
    </row>
    <row r="6" spans="1:74" ht="11.1" customHeight="1" x14ac:dyDescent="0.2">
      <c r="A6" s="606" t="s">
        <v>430</v>
      </c>
      <c r="B6" s="578" t="s">
        <v>1211</v>
      </c>
      <c r="C6" s="429">
        <v>2.81569</v>
      </c>
      <c r="D6" s="429">
        <v>5.5586500000000001</v>
      </c>
      <c r="E6" s="429">
        <v>2.7221799999999998</v>
      </c>
      <c r="F6" s="429">
        <v>2.7637399999999999</v>
      </c>
      <c r="G6" s="429">
        <v>3.0234899999999998</v>
      </c>
      <c r="H6" s="429">
        <v>3.38714</v>
      </c>
      <c r="I6" s="429">
        <v>3.98976</v>
      </c>
      <c r="J6" s="429">
        <v>4.2287299999999997</v>
      </c>
      <c r="K6" s="429">
        <v>5.3612399999999996</v>
      </c>
      <c r="L6" s="429">
        <v>5.7248900000000003</v>
      </c>
      <c r="M6" s="429">
        <v>5.24695</v>
      </c>
      <c r="N6" s="429">
        <v>3.9066399999999999</v>
      </c>
      <c r="O6" s="429">
        <v>4.5464399999999996</v>
      </c>
      <c r="P6" s="429">
        <v>4.86822</v>
      </c>
      <c r="Q6" s="429">
        <v>5.0861999999999998</v>
      </c>
      <c r="R6" s="429">
        <v>6.8507999999999996</v>
      </c>
      <c r="S6" s="429">
        <v>8.4493200000000002</v>
      </c>
      <c r="T6" s="429">
        <v>7.9926000000000004</v>
      </c>
      <c r="U6" s="429">
        <v>7.5566399999999998</v>
      </c>
      <c r="V6" s="429">
        <v>9.1447800000000008</v>
      </c>
      <c r="W6" s="429">
        <v>8.1794399999999996</v>
      </c>
      <c r="X6" s="429">
        <v>5.8750799999999996</v>
      </c>
      <c r="Y6" s="429">
        <v>5.6570999999999998</v>
      </c>
      <c r="Z6" s="429">
        <v>5.7401400000000002</v>
      </c>
      <c r="AA6" s="429">
        <v>3.3942600000000001</v>
      </c>
      <c r="AB6" s="429">
        <v>2.47044</v>
      </c>
      <c r="AC6" s="429">
        <v>2.39778</v>
      </c>
      <c r="AD6" s="429">
        <v>2.2420800000000001</v>
      </c>
      <c r="AE6" s="429">
        <v>2.2317</v>
      </c>
      <c r="AF6" s="429">
        <v>2.2628400000000002</v>
      </c>
      <c r="AG6" s="429">
        <v>2.6469</v>
      </c>
      <c r="AH6" s="429">
        <v>2.6780400000000002</v>
      </c>
      <c r="AI6" s="429">
        <v>2.7403200000000001</v>
      </c>
      <c r="AJ6" s="429">
        <v>3.0932400000000002</v>
      </c>
      <c r="AK6" s="429">
        <v>2.81298</v>
      </c>
      <c r="AL6" s="429">
        <v>2.6157599999999999</v>
      </c>
      <c r="AM6" s="429">
        <v>3.30084</v>
      </c>
      <c r="AN6" s="429">
        <v>1.7853600000000001</v>
      </c>
      <c r="AO6" s="429">
        <v>1.5466200000000001</v>
      </c>
      <c r="AP6" s="429">
        <v>1.6608000000000001</v>
      </c>
      <c r="AQ6" s="429">
        <v>2.2005599999999998</v>
      </c>
      <c r="AR6" s="429">
        <v>2.63652</v>
      </c>
      <c r="AS6" s="429">
        <v>2.14866</v>
      </c>
      <c r="AT6" s="429">
        <v>2.06562</v>
      </c>
      <c r="AU6" s="429">
        <v>2.3666399999999999</v>
      </c>
      <c r="AV6" s="429">
        <v>2.2835999999999999</v>
      </c>
      <c r="AW6" s="429">
        <v>2.2005599999999998</v>
      </c>
      <c r="AX6" s="429">
        <v>3.1243799999999999</v>
      </c>
      <c r="AY6" s="874">
        <v>4.2869400000000004</v>
      </c>
      <c r="AZ6" s="874">
        <v>4.3492199999999999</v>
      </c>
      <c r="BA6" s="874">
        <v>4.2765599999999999</v>
      </c>
      <c r="BB6" s="874">
        <v>3.54996</v>
      </c>
      <c r="BC6" s="874">
        <v>3.2385600000000001</v>
      </c>
      <c r="BD6" s="874">
        <v>3.1352945700000001</v>
      </c>
      <c r="BE6" s="874">
        <v>3.3216000000000001</v>
      </c>
      <c r="BF6" s="352">
        <v>3.3499680000000001</v>
      </c>
      <c r="BG6" s="352">
        <v>3.4401640000000002</v>
      </c>
      <c r="BH6" s="352">
        <v>3.5377269999999998</v>
      </c>
      <c r="BI6" s="352">
        <v>3.9308580000000002</v>
      </c>
      <c r="BJ6" s="352">
        <v>4.5710189999999997</v>
      </c>
      <c r="BK6" s="352">
        <v>4.8880920000000003</v>
      </c>
      <c r="BL6" s="352">
        <v>4.5560929999999997</v>
      </c>
      <c r="BM6" s="352">
        <v>4.1169779999999996</v>
      </c>
      <c r="BN6" s="352">
        <v>3.7776230000000002</v>
      </c>
      <c r="BO6" s="352">
        <v>3.8211520000000001</v>
      </c>
      <c r="BP6" s="352">
        <v>3.9066350000000001</v>
      </c>
      <c r="BQ6" s="352">
        <v>4.2418250000000004</v>
      </c>
      <c r="BR6" s="352">
        <v>4.5373799999999997</v>
      </c>
      <c r="BS6" s="352">
        <v>4.5831379999999999</v>
      </c>
      <c r="BT6" s="352">
        <v>4.8004020000000001</v>
      </c>
      <c r="BU6" s="352">
        <v>5.1946019999999997</v>
      </c>
      <c r="BV6" s="352">
        <v>5.6181660000000004</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874"/>
      <c r="AZ7" s="874"/>
      <c r="BA7" s="874"/>
      <c r="BB7" s="874"/>
      <c r="BC7" s="874"/>
      <c r="BD7" s="874"/>
      <c r="BE7" s="874"/>
      <c r="BF7" s="352"/>
      <c r="BG7" s="352"/>
      <c r="BH7" s="352"/>
      <c r="BI7" s="352"/>
      <c r="BJ7" s="352"/>
      <c r="BK7" s="352"/>
      <c r="BL7" s="352"/>
      <c r="BM7" s="352"/>
      <c r="BN7" s="352"/>
      <c r="BO7" s="352"/>
      <c r="BP7" s="352"/>
      <c r="BQ7" s="352"/>
      <c r="BR7" s="352"/>
      <c r="BS7" s="352"/>
      <c r="BT7" s="352"/>
      <c r="BU7" s="352"/>
      <c r="BV7" s="352"/>
    </row>
    <row r="8" spans="1:74" ht="11.1" customHeight="1" x14ac:dyDescent="0.2">
      <c r="A8" s="606"/>
      <c r="B8" s="44" t="s">
        <v>1212</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910"/>
      <c r="AZ8" s="910"/>
      <c r="BA8" s="910"/>
      <c r="BB8" s="910"/>
      <c r="BC8" s="910"/>
      <c r="BD8" s="910"/>
      <c r="BE8" s="910"/>
      <c r="BF8" s="616"/>
      <c r="BG8" s="616"/>
      <c r="BH8" s="616"/>
      <c r="BI8" s="616"/>
      <c r="BJ8" s="616"/>
      <c r="BK8" s="616"/>
      <c r="BL8" s="616"/>
      <c r="BM8" s="616"/>
      <c r="BN8" s="616"/>
      <c r="BO8" s="616"/>
      <c r="BP8" s="616"/>
      <c r="BQ8" s="616"/>
      <c r="BR8" s="616"/>
      <c r="BS8" s="616"/>
      <c r="BT8" s="616"/>
      <c r="BU8" s="616"/>
      <c r="BV8" s="616"/>
    </row>
    <row r="9" spans="1:74" ht="11.1" customHeight="1" x14ac:dyDescent="0.2">
      <c r="A9" s="606" t="s">
        <v>258</v>
      </c>
      <c r="B9" s="578" t="s">
        <v>1158</v>
      </c>
      <c r="C9" s="429">
        <v>9.6199999999999992</v>
      </c>
      <c r="D9" s="429">
        <v>9.2799999999999994</v>
      </c>
      <c r="E9" s="429">
        <v>10.47</v>
      </c>
      <c r="F9" s="429">
        <v>12.27</v>
      </c>
      <c r="G9" s="429">
        <v>14.07</v>
      </c>
      <c r="H9" s="429">
        <v>17.739999999999998</v>
      </c>
      <c r="I9" s="429">
        <v>19.809999999999999</v>
      </c>
      <c r="J9" s="429">
        <v>20.86</v>
      </c>
      <c r="K9" s="429">
        <v>20.13</v>
      </c>
      <c r="L9" s="429">
        <v>17.399999999999999</v>
      </c>
      <c r="M9" s="429">
        <v>13.11</v>
      </c>
      <c r="N9" s="429">
        <v>13.08</v>
      </c>
      <c r="O9" s="429">
        <v>12.04</v>
      </c>
      <c r="P9" s="429">
        <v>12.15</v>
      </c>
      <c r="Q9" s="429">
        <v>12.94</v>
      </c>
      <c r="R9" s="429">
        <v>13.97</v>
      </c>
      <c r="S9" s="429">
        <v>17.68</v>
      </c>
      <c r="T9" s="429">
        <v>22.41</v>
      </c>
      <c r="U9" s="429">
        <v>24.57</v>
      </c>
      <c r="V9" s="429">
        <v>25.39</v>
      </c>
      <c r="W9" s="429">
        <v>24.52</v>
      </c>
      <c r="X9" s="429">
        <v>18.62</v>
      </c>
      <c r="Y9" s="429">
        <v>15.56</v>
      </c>
      <c r="Z9" s="429">
        <v>14.66</v>
      </c>
      <c r="AA9" s="429">
        <v>15.44</v>
      </c>
      <c r="AB9" s="429">
        <v>15.18</v>
      </c>
      <c r="AC9" s="429">
        <v>13.9</v>
      </c>
      <c r="AD9" s="429">
        <v>14.56</v>
      </c>
      <c r="AE9" s="429">
        <v>16.89</v>
      </c>
      <c r="AF9" s="429">
        <v>20.329999999999998</v>
      </c>
      <c r="AG9" s="429">
        <v>22.22</v>
      </c>
      <c r="AH9" s="429">
        <v>23.44</v>
      </c>
      <c r="AI9" s="429">
        <v>22.06</v>
      </c>
      <c r="AJ9" s="429">
        <v>16.86</v>
      </c>
      <c r="AK9" s="429">
        <v>13.49</v>
      </c>
      <c r="AL9" s="429">
        <v>13.05</v>
      </c>
      <c r="AM9" s="429">
        <v>11.81</v>
      </c>
      <c r="AN9" s="429">
        <v>13.17</v>
      </c>
      <c r="AO9" s="429">
        <v>13.76</v>
      </c>
      <c r="AP9" s="429">
        <v>14.44</v>
      </c>
      <c r="AQ9" s="429">
        <v>17.829999999999998</v>
      </c>
      <c r="AR9" s="429">
        <v>20.93</v>
      </c>
      <c r="AS9" s="429">
        <v>23</v>
      </c>
      <c r="AT9" s="429">
        <v>23.47</v>
      </c>
      <c r="AU9" s="429">
        <v>22.71</v>
      </c>
      <c r="AV9" s="429">
        <v>18.63</v>
      </c>
      <c r="AW9" s="429">
        <v>14.91</v>
      </c>
      <c r="AX9" s="429">
        <v>12.98</v>
      </c>
      <c r="AY9" s="874">
        <v>12.32</v>
      </c>
      <c r="AZ9" s="874">
        <v>12.92</v>
      </c>
      <c r="BA9" s="874">
        <v>14.54</v>
      </c>
      <c r="BB9" s="874">
        <v>16.05</v>
      </c>
      <c r="BC9" s="874">
        <v>19.18</v>
      </c>
      <c r="BD9" s="874">
        <v>22.632020000000001</v>
      </c>
      <c r="BE9" s="874">
        <v>24.086480000000002</v>
      </c>
      <c r="BF9" s="352">
        <v>24.198840000000001</v>
      </c>
      <c r="BG9" s="352">
        <v>22.612729999999999</v>
      </c>
      <c r="BH9" s="352">
        <v>17.548120000000001</v>
      </c>
      <c r="BI9" s="352">
        <v>14.195080000000001</v>
      </c>
      <c r="BJ9" s="352">
        <v>13.395820000000001</v>
      </c>
      <c r="BK9" s="352">
        <v>12.82408</v>
      </c>
      <c r="BL9" s="352">
        <v>13.336510000000001</v>
      </c>
      <c r="BM9" s="352">
        <v>13.840960000000001</v>
      </c>
      <c r="BN9" s="352">
        <v>14.27427</v>
      </c>
      <c r="BO9" s="352">
        <v>16.864879999999999</v>
      </c>
      <c r="BP9" s="352">
        <v>20.28032</v>
      </c>
      <c r="BQ9" s="352">
        <v>22.14254</v>
      </c>
      <c r="BR9" s="352">
        <v>22.833410000000001</v>
      </c>
      <c r="BS9" s="352">
        <v>21.794809999999998</v>
      </c>
      <c r="BT9" s="352">
        <v>17.259979999999999</v>
      </c>
      <c r="BU9" s="352">
        <v>14.18374</v>
      </c>
      <c r="BV9" s="352">
        <v>13.515499999999999</v>
      </c>
    </row>
    <row r="10" spans="1:74" ht="11.1" customHeight="1" x14ac:dyDescent="0.2">
      <c r="A10" s="606" t="s">
        <v>354</v>
      </c>
      <c r="B10" s="608" t="s">
        <v>1012</v>
      </c>
      <c r="C10" s="429">
        <v>14.74420091</v>
      </c>
      <c r="D10" s="429">
        <v>14.445447290000001</v>
      </c>
      <c r="E10" s="429">
        <v>14.955145910000001</v>
      </c>
      <c r="F10" s="429">
        <v>15.606149179999999</v>
      </c>
      <c r="G10" s="429">
        <v>16.505636639999999</v>
      </c>
      <c r="H10" s="429">
        <v>17.688384660000001</v>
      </c>
      <c r="I10" s="429">
        <v>19.327849799999999</v>
      </c>
      <c r="J10" s="429">
        <v>21.585640609999999</v>
      </c>
      <c r="K10" s="429">
        <v>20.425586939999999</v>
      </c>
      <c r="L10" s="429">
        <v>19.11876737</v>
      </c>
      <c r="M10" s="429">
        <v>17.338174169999998</v>
      </c>
      <c r="N10" s="429">
        <v>17.468619029999999</v>
      </c>
      <c r="O10" s="429">
        <v>17.16431918</v>
      </c>
      <c r="P10" s="429">
        <v>17.72438872</v>
      </c>
      <c r="Q10" s="429">
        <v>18.406625300000002</v>
      </c>
      <c r="R10" s="429">
        <v>20.308539440000001</v>
      </c>
      <c r="S10" s="429">
        <v>20.858395000000002</v>
      </c>
      <c r="T10" s="429">
        <v>23.089767380000001</v>
      </c>
      <c r="U10" s="429">
        <v>25.741964379999999</v>
      </c>
      <c r="V10" s="429">
        <v>27.191548260000001</v>
      </c>
      <c r="W10" s="429">
        <v>25.93639486</v>
      </c>
      <c r="X10" s="429">
        <v>21.903237470000001</v>
      </c>
      <c r="Y10" s="429">
        <v>21.214676090000001</v>
      </c>
      <c r="Z10" s="429">
        <v>21.480328329999999</v>
      </c>
      <c r="AA10" s="429">
        <v>21.78173408</v>
      </c>
      <c r="AB10" s="429">
        <v>21.389194710000002</v>
      </c>
      <c r="AC10" s="429">
        <v>20.357581809999999</v>
      </c>
      <c r="AD10" s="429">
        <v>20.380072739999999</v>
      </c>
      <c r="AE10" s="429">
        <v>20.71428238</v>
      </c>
      <c r="AF10" s="429">
        <v>20.748698640000001</v>
      </c>
      <c r="AG10" s="429">
        <v>22.05461704</v>
      </c>
      <c r="AH10" s="429">
        <v>23.21558881</v>
      </c>
      <c r="AI10" s="429">
        <v>22.515056860000001</v>
      </c>
      <c r="AJ10" s="429">
        <v>18.969344169999999</v>
      </c>
      <c r="AK10" s="429">
        <v>17.343243180000002</v>
      </c>
      <c r="AL10" s="429">
        <v>19.911340119999998</v>
      </c>
      <c r="AM10" s="429">
        <v>18.645821340000001</v>
      </c>
      <c r="AN10" s="429">
        <v>19.321325330000001</v>
      </c>
      <c r="AO10" s="429">
        <v>19.63968332</v>
      </c>
      <c r="AP10" s="429">
        <v>20.034107370000001</v>
      </c>
      <c r="AQ10" s="429">
        <v>20.703034290000002</v>
      </c>
      <c r="AR10" s="429">
        <v>21.420784879999999</v>
      </c>
      <c r="AS10" s="429">
        <v>23.711746730000002</v>
      </c>
      <c r="AT10" s="429">
        <v>24.0230028</v>
      </c>
      <c r="AU10" s="429">
        <v>23.821770180000001</v>
      </c>
      <c r="AV10" s="429">
        <v>18.938702509999999</v>
      </c>
      <c r="AW10" s="429">
        <v>20.043330569999998</v>
      </c>
      <c r="AX10" s="429">
        <v>21.826298220000002</v>
      </c>
      <c r="AY10" s="874">
        <v>20.291354250000001</v>
      </c>
      <c r="AZ10" s="874">
        <v>21.035640059999999</v>
      </c>
      <c r="BA10" s="874">
        <v>20.730784239999998</v>
      </c>
      <c r="BB10" s="874">
        <v>19.612680170000001</v>
      </c>
      <c r="BC10" s="874">
        <v>21.516735329999999</v>
      </c>
      <c r="BD10" s="874">
        <v>22.297830000000001</v>
      </c>
      <c r="BE10" s="874">
        <v>24.13353</v>
      </c>
      <c r="BF10" s="352">
        <v>25.094729999999998</v>
      </c>
      <c r="BG10" s="352">
        <v>23.994630000000001</v>
      </c>
      <c r="BH10" s="352">
        <v>20.232839999999999</v>
      </c>
      <c r="BI10" s="352">
        <v>19.43975</v>
      </c>
      <c r="BJ10" s="352">
        <v>19.611350000000002</v>
      </c>
      <c r="BK10" s="352">
        <v>19.51022</v>
      </c>
      <c r="BL10" s="352">
        <v>20.093859999999999</v>
      </c>
      <c r="BM10" s="352">
        <v>19.869140000000002</v>
      </c>
      <c r="BN10" s="352">
        <v>20.256959999999999</v>
      </c>
      <c r="BO10" s="352">
        <v>20.797930000000001</v>
      </c>
      <c r="BP10" s="352">
        <v>21.67765</v>
      </c>
      <c r="BQ10" s="352">
        <v>23.595389999999998</v>
      </c>
      <c r="BR10" s="352">
        <v>24.7242</v>
      </c>
      <c r="BS10" s="352">
        <v>23.80875</v>
      </c>
      <c r="BT10" s="352">
        <v>20.22645</v>
      </c>
      <c r="BU10" s="352">
        <v>19.572289999999999</v>
      </c>
      <c r="BV10" s="352">
        <v>19.85406</v>
      </c>
    </row>
    <row r="11" spans="1:74" ht="11.1" customHeight="1" x14ac:dyDescent="0.2">
      <c r="A11" s="606" t="s">
        <v>355</v>
      </c>
      <c r="B11" s="609" t="s">
        <v>1013</v>
      </c>
      <c r="C11" s="429">
        <v>10.30597715</v>
      </c>
      <c r="D11" s="429">
        <v>10.22381324</v>
      </c>
      <c r="E11" s="429">
        <v>10.84259419</v>
      </c>
      <c r="F11" s="429">
        <v>12.36274669</v>
      </c>
      <c r="G11" s="429">
        <v>13.592349479999999</v>
      </c>
      <c r="H11" s="429">
        <v>16.152996940000001</v>
      </c>
      <c r="I11" s="429">
        <v>18.99930732</v>
      </c>
      <c r="J11" s="429">
        <v>20.4625415</v>
      </c>
      <c r="K11" s="429">
        <v>19.552949550000001</v>
      </c>
      <c r="L11" s="429">
        <v>19.571612559999998</v>
      </c>
      <c r="M11" s="429">
        <v>14.33570576</v>
      </c>
      <c r="N11" s="429">
        <v>13.04345125</v>
      </c>
      <c r="O11" s="429">
        <v>12.73203123</v>
      </c>
      <c r="P11" s="429">
        <v>12.4435307</v>
      </c>
      <c r="Q11" s="429">
        <v>13.25834648</v>
      </c>
      <c r="R11" s="429">
        <v>13.72065323</v>
      </c>
      <c r="S11" s="429">
        <v>15.81388009</v>
      </c>
      <c r="T11" s="429">
        <v>21.424237309999999</v>
      </c>
      <c r="U11" s="429">
        <v>23.382770189999999</v>
      </c>
      <c r="V11" s="429">
        <v>24.015501929999999</v>
      </c>
      <c r="W11" s="429">
        <v>24.063182319999999</v>
      </c>
      <c r="X11" s="429">
        <v>19.357632850000002</v>
      </c>
      <c r="Y11" s="429">
        <v>17.5892695</v>
      </c>
      <c r="Z11" s="429">
        <v>15.817143079999999</v>
      </c>
      <c r="AA11" s="429">
        <v>16.119487809999999</v>
      </c>
      <c r="AB11" s="429">
        <v>15.705168799999999</v>
      </c>
      <c r="AC11" s="429">
        <v>14.652570949999999</v>
      </c>
      <c r="AD11" s="429">
        <v>14.82324852</v>
      </c>
      <c r="AE11" s="429">
        <v>16.05255438</v>
      </c>
      <c r="AF11" s="429">
        <v>18.69665432</v>
      </c>
      <c r="AG11" s="429">
        <v>20.60114561</v>
      </c>
      <c r="AH11" s="429">
        <v>21.50619627</v>
      </c>
      <c r="AI11" s="429">
        <v>20.008200460000001</v>
      </c>
      <c r="AJ11" s="429">
        <v>17.390207700000001</v>
      </c>
      <c r="AK11" s="429">
        <v>14.38609905</v>
      </c>
      <c r="AL11" s="429">
        <v>13.219055819999999</v>
      </c>
      <c r="AM11" s="429">
        <v>13.135864460000001</v>
      </c>
      <c r="AN11" s="429">
        <v>13.32515924</v>
      </c>
      <c r="AO11" s="429">
        <v>13.84667471</v>
      </c>
      <c r="AP11" s="429">
        <v>14.088735639999999</v>
      </c>
      <c r="AQ11" s="429">
        <v>16.986327849999999</v>
      </c>
      <c r="AR11" s="429">
        <v>19.69472232</v>
      </c>
      <c r="AS11" s="429">
        <v>21.511953219999999</v>
      </c>
      <c r="AT11" s="429">
        <v>21.76229167</v>
      </c>
      <c r="AU11" s="429">
        <v>21.166453780000001</v>
      </c>
      <c r="AV11" s="429">
        <v>18.88795399</v>
      </c>
      <c r="AW11" s="429">
        <v>16.497299529999999</v>
      </c>
      <c r="AX11" s="429">
        <v>14.09318455</v>
      </c>
      <c r="AY11" s="874">
        <v>13.587444720000001</v>
      </c>
      <c r="AZ11" s="874">
        <v>13.652257880000001</v>
      </c>
      <c r="BA11" s="874">
        <v>15.12684054</v>
      </c>
      <c r="BB11" s="874">
        <v>16.438440100000001</v>
      </c>
      <c r="BC11" s="874">
        <v>20.983769989999999</v>
      </c>
      <c r="BD11" s="874">
        <v>23.862159999999999</v>
      </c>
      <c r="BE11" s="874">
        <v>25.683389999999999</v>
      </c>
      <c r="BF11" s="352">
        <v>25.481079999999999</v>
      </c>
      <c r="BG11" s="352">
        <v>23.746870000000001</v>
      </c>
      <c r="BH11" s="352">
        <v>20.253060000000001</v>
      </c>
      <c r="BI11" s="352">
        <v>16.581060000000001</v>
      </c>
      <c r="BJ11" s="352">
        <v>14.997579999999999</v>
      </c>
      <c r="BK11" s="352">
        <v>14.766249999999999</v>
      </c>
      <c r="BL11" s="352">
        <v>14.532080000000001</v>
      </c>
      <c r="BM11" s="352">
        <v>14.89335</v>
      </c>
      <c r="BN11" s="352">
        <v>15.112310000000001</v>
      </c>
      <c r="BO11" s="352">
        <v>16.931850000000001</v>
      </c>
      <c r="BP11" s="352">
        <v>19.672370000000001</v>
      </c>
      <c r="BQ11" s="352">
        <v>21.71388</v>
      </c>
      <c r="BR11" s="352">
        <v>22.151779999999999</v>
      </c>
      <c r="BS11" s="352">
        <v>21.19275</v>
      </c>
      <c r="BT11" s="352">
        <v>18.551410000000001</v>
      </c>
      <c r="BU11" s="352">
        <v>15.56114</v>
      </c>
      <c r="BV11" s="352">
        <v>14.356669999999999</v>
      </c>
    </row>
    <row r="12" spans="1:74" ht="11.1" customHeight="1" x14ac:dyDescent="0.2">
      <c r="A12" s="606" t="s">
        <v>356</v>
      </c>
      <c r="B12" s="608" t="s">
        <v>1213</v>
      </c>
      <c r="C12" s="429">
        <v>7.1008479099999997</v>
      </c>
      <c r="D12" s="429">
        <v>7.0580455940000002</v>
      </c>
      <c r="E12" s="429">
        <v>8.5722742969999999</v>
      </c>
      <c r="F12" s="429">
        <v>10.49917619</v>
      </c>
      <c r="G12" s="429">
        <v>13.01368796</v>
      </c>
      <c r="H12" s="429">
        <v>19.815797150000002</v>
      </c>
      <c r="I12" s="429">
        <v>22.048625040000001</v>
      </c>
      <c r="J12" s="429">
        <v>23.097180080000001</v>
      </c>
      <c r="K12" s="429">
        <v>22.23279458</v>
      </c>
      <c r="L12" s="429">
        <v>15.946036039999999</v>
      </c>
      <c r="M12" s="429">
        <v>10.91822582</v>
      </c>
      <c r="N12" s="429">
        <v>10.519188939999999</v>
      </c>
      <c r="O12" s="429">
        <v>9.4327922419999997</v>
      </c>
      <c r="P12" s="429">
        <v>9.8003163779999998</v>
      </c>
      <c r="Q12" s="429">
        <v>10.64332662</v>
      </c>
      <c r="R12" s="429">
        <v>11.83065983</v>
      </c>
      <c r="S12" s="429">
        <v>17.298345250000001</v>
      </c>
      <c r="T12" s="429">
        <v>23.48068593</v>
      </c>
      <c r="U12" s="429">
        <v>26.64329721</v>
      </c>
      <c r="V12" s="429">
        <v>27.70824167</v>
      </c>
      <c r="W12" s="429">
        <v>24.11382167</v>
      </c>
      <c r="X12" s="429">
        <v>16.515045480000001</v>
      </c>
      <c r="Y12" s="429">
        <v>13.66143574</v>
      </c>
      <c r="Z12" s="429">
        <v>11.95250113</v>
      </c>
      <c r="AA12" s="429">
        <v>11.500910530000001</v>
      </c>
      <c r="AB12" s="429">
        <v>11.162652400000001</v>
      </c>
      <c r="AC12" s="429">
        <v>10.36264577</v>
      </c>
      <c r="AD12" s="429">
        <v>10.805496310000001</v>
      </c>
      <c r="AE12" s="429">
        <v>13.993255039999999</v>
      </c>
      <c r="AF12" s="429">
        <v>20.72703078</v>
      </c>
      <c r="AG12" s="429">
        <v>22.848532859999999</v>
      </c>
      <c r="AH12" s="429">
        <v>24.240669579999999</v>
      </c>
      <c r="AI12" s="429">
        <v>22.024241719999999</v>
      </c>
      <c r="AJ12" s="429">
        <v>13.44597066</v>
      </c>
      <c r="AK12" s="429">
        <v>10.10130972</v>
      </c>
      <c r="AL12" s="429">
        <v>9.6871588269999993</v>
      </c>
      <c r="AM12" s="429">
        <v>8.1732645290000008</v>
      </c>
      <c r="AN12" s="429">
        <v>10.027782029999999</v>
      </c>
      <c r="AO12" s="429">
        <v>10.24604179</v>
      </c>
      <c r="AP12" s="429">
        <v>11.44307993</v>
      </c>
      <c r="AQ12" s="429">
        <v>17.5185152</v>
      </c>
      <c r="AR12" s="429">
        <v>21.311841430000001</v>
      </c>
      <c r="AS12" s="429">
        <v>23.564761959999998</v>
      </c>
      <c r="AT12" s="429">
        <v>23.337394060000001</v>
      </c>
      <c r="AU12" s="429">
        <v>23.031117080000001</v>
      </c>
      <c r="AV12" s="429">
        <v>15.79497778</v>
      </c>
      <c r="AW12" s="429">
        <v>11.22464701</v>
      </c>
      <c r="AX12" s="429">
        <v>9.4182015920000008</v>
      </c>
      <c r="AY12" s="874">
        <v>8.8861709639999997</v>
      </c>
      <c r="AZ12" s="874">
        <v>9.5283618939999997</v>
      </c>
      <c r="BA12" s="874">
        <v>11.039469499999999</v>
      </c>
      <c r="BB12" s="874">
        <v>12.831974219999999</v>
      </c>
      <c r="BC12" s="874">
        <v>16.03607367</v>
      </c>
      <c r="BD12" s="874">
        <v>22.650069999999999</v>
      </c>
      <c r="BE12" s="874">
        <v>24.459620000000001</v>
      </c>
      <c r="BF12" s="352">
        <v>24.766310000000001</v>
      </c>
      <c r="BG12" s="352">
        <v>22.626760000000001</v>
      </c>
      <c r="BH12" s="352">
        <v>14.64869</v>
      </c>
      <c r="BI12" s="352">
        <v>11.376329999999999</v>
      </c>
      <c r="BJ12" s="352">
        <v>10.441229999999999</v>
      </c>
      <c r="BK12" s="352">
        <v>9.4814100000000003</v>
      </c>
      <c r="BL12" s="352">
        <v>10.509460000000001</v>
      </c>
      <c r="BM12" s="352">
        <v>10.804180000000001</v>
      </c>
      <c r="BN12" s="352">
        <v>11.606949999999999</v>
      </c>
      <c r="BO12" s="352">
        <v>15.18871</v>
      </c>
      <c r="BP12" s="352">
        <v>21.490400000000001</v>
      </c>
      <c r="BQ12" s="352">
        <v>23.671399999999998</v>
      </c>
      <c r="BR12" s="352">
        <v>24.366869999999999</v>
      </c>
      <c r="BS12" s="352">
        <v>22.62772</v>
      </c>
      <c r="BT12" s="352">
        <v>14.87871</v>
      </c>
      <c r="BU12" s="352">
        <v>11.703279999999999</v>
      </c>
      <c r="BV12" s="352">
        <v>10.81911</v>
      </c>
    </row>
    <row r="13" spans="1:74" ht="11.1" customHeight="1" x14ac:dyDescent="0.2">
      <c r="A13" s="606" t="s">
        <v>357</v>
      </c>
      <c r="B13" s="608" t="s">
        <v>1214</v>
      </c>
      <c r="C13" s="429">
        <v>7.3214945340000002</v>
      </c>
      <c r="D13" s="429">
        <v>7.1986086140000003</v>
      </c>
      <c r="E13" s="429">
        <v>8.4220003210000005</v>
      </c>
      <c r="F13" s="429">
        <v>9.7939907260000005</v>
      </c>
      <c r="G13" s="429">
        <v>12.06546048</v>
      </c>
      <c r="H13" s="429">
        <v>16.942730699999998</v>
      </c>
      <c r="I13" s="429">
        <v>19.887176849999999</v>
      </c>
      <c r="J13" s="429">
        <v>21.146926069999999</v>
      </c>
      <c r="K13" s="429">
        <v>20.376039169999999</v>
      </c>
      <c r="L13" s="429">
        <v>17.021042640000001</v>
      </c>
      <c r="M13" s="429">
        <v>11.979855929999999</v>
      </c>
      <c r="N13" s="429">
        <v>11.67724159</v>
      </c>
      <c r="O13" s="429">
        <v>10.843888959999999</v>
      </c>
      <c r="P13" s="429">
        <v>11.42049838</v>
      </c>
      <c r="Q13" s="429">
        <v>12.028313130000001</v>
      </c>
      <c r="R13" s="429">
        <v>12.38654393</v>
      </c>
      <c r="S13" s="429">
        <v>17.053071159999998</v>
      </c>
      <c r="T13" s="429">
        <v>23.15858579</v>
      </c>
      <c r="U13" s="429">
        <v>24.180344080000001</v>
      </c>
      <c r="V13" s="429">
        <v>25.872034979999999</v>
      </c>
      <c r="W13" s="429">
        <v>24.384873949999999</v>
      </c>
      <c r="X13" s="429">
        <v>16.465357180000002</v>
      </c>
      <c r="Y13" s="429">
        <v>12.55974829</v>
      </c>
      <c r="Z13" s="429">
        <v>12.66621031</v>
      </c>
      <c r="AA13" s="429">
        <v>13.27172755</v>
      </c>
      <c r="AB13" s="429">
        <v>13.757811350000001</v>
      </c>
      <c r="AC13" s="429">
        <v>12.93058613</v>
      </c>
      <c r="AD13" s="429">
        <v>13.174848190000001</v>
      </c>
      <c r="AE13" s="429">
        <v>17.08322978</v>
      </c>
      <c r="AF13" s="429">
        <v>21.48814745</v>
      </c>
      <c r="AG13" s="429">
        <v>22.853950510000001</v>
      </c>
      <c r="AH13" s="429">
        <v>22.939955300000001</v>
      </c>
      <c r="AI13" s="429">
        <v>21.079946209999999</v>
      </c>
      <c r="AJ13" s="429">
        <v>14.29007112</v>
      </c>
      <c r="AK13" s="429">
        <v>10.965262600000001</v>
      </c>
      <c r="AL13" s="429">
        <v>10.54705343</v>
      </c>
      <c r="AM13" s="429">
        <v>10.396294510000001</v>
      </c>
      <c r="AN13" s="429">
        <v>11.046789629999999</v>
      </c>
      <c r="AO13" s="429">
        <v>11.00480041</v>
      </c>
      <c r="AP13" s="429">
        <v>11.845779309999999</v>
      </c>
      <c r="AQ13" s="429">
        <v>15.83484018</v>
      </c>
      <c r="AR13" s="429">
        <v>20.312487900000001</v>
      </c>
      <c r="AS13" s="429">
        <v>23.35242637</v>
      </c>
      <c r="AT13" s="429">
        <v>22.974755760000001</v>
      </c>
      <c r="AU13" s="429">
        <v>22.202569860000001</v>
      </c>
      <c r="AV13" s="429">
        <v>17.905888439999998</v>
      </c>
      <c r="AW13" s="429">
        <v>12.20368152</v>
      </c>
      <c r="AX13" s="429">
        <v>10.68617534</v>
      </c>
      <c r="AY13" s="874">
        <v>10.817184320000001</v>
      </c>
      <c r="AZ13" s="874">
        <v>10.82363058</v>
      </c>
      <c r="BA13" s="874">
        <v>11.71668917</v>
      </c>
      <c r="BB13" s="874">
        <v>12.992624729999999</v>
      </c>
      <c r="BC13" s="874">
        <v>16.13755737</v>
      </c>
      <c r="BD13" s="874">
        <v>20.516190000000002</v>
      </c>
      <c r="BE13" s="874">
        <v>22.078970000000002</v>
      </c>
      <c r="BF13" s="352">
        <v>22.25048</v>
      </c>
      <c r="BG13" s="352">
        <v>20.8001</v>
      </c>
      <c r="BH13" s="352">
        <v>14.247490000000001</v>
      </c>
      <c r="BI13" s="352">
        <v>11.030889999999999</v>
      </c>
      <c r="BJ13" s="352">
        <v>10.55542</v>
      </c>
      <c r="BK13" s="352">
        <v>10.48264</v>
      </c>
      <c r="BL13" s="352">
        <v>10.922090000000001</v>
      </c>
      <c r="BM13" s="352">
        <v>11.249750000000001</v>
      </c>
      <c r="BN13" s="352">
        <v>11.58074</v>
      </c>
      <c r="BO13" s="352">
        <v>15.395530000000001</v>
      </c>
      <c r="BP13" s="352">
        <v>19.78059</v>
      </c>
      <c r="BQ13" s="352">
        <v>21.50066</v>
      </c>
      <c r="BR13" s="352">
        <v>21.941269999999999</v>
      </c>
      <c r="BS13" s="352">
        <v>20.76144</v>
      </c>
      <c r="BT13" s="352">
        <v>14.39471</v>
      </c>
      <c r="BU13" s="352">
        <v>11.26712</v>
      </c>
      <c r="BV13" s="352">
        <v>10.86383</v>
      </c>
    </row>
    <row r="14" spans="1:74" ht="11.1" customHeight="1" x14ac:dyDescent="0.2">
      <c r="A14" s="606" t="s">
        <v>358</v>
      </c>
      <c r="B14" s="608" t="s">
        <v>1071</v>
      </c>
      <c r="C14" s="429">
        <v>11.13512796</v>
      </c>
      <c r="D14" s="429">
        <v>11.49435233</v>
      </c>
      <c r="E14" s="429">
        <v>13.04027337</v>
      </c>
      <c r="F14" s="429">
        <v>14.578710190000001</v>
      </c>
      <c r="G14" s="429">
        <v>18.718330269999999</v>
      </c>
      <c r="H14" s="429">
        <v>23.46793959</v>
      </c>
      <c r="I14" s="429">
        <v>25.931261060000001</v>
      </c>
      <c r="J14" s="429">
        <v>26.718150130000001</v>
      </c>
      <c r="K14" s="429">
        <v>26.73913074</v>
      </c>
      <c r="L14" s="429">
        <v>23.838040679999999</v>
      </c>
      <c r="M14" s="429">
        <v>15.01772016</v>
      </c>
      <c r="N14" s="429">
        <v>15.080063920000001</v>
      </c>
      <c r="O14" s="429">
        <v>13.17831281</v>
      </c>
      <c r="P14" s="429">
        <v>13.761438589999999</v>
      </c>
      <c r="Q14" s="429">
        <v>15.46502763</v>
      </c>
      <c r="R14" s="429">
        <v>17.686786949999998</v>
      </c>
      <c r="S14" s="429">
        <v>22.706556299999999</v>
      </c>
      <c r="T14" s="429">
        <v>29.205494890000001</v>
      </c>
      <c r="U14" s="429">
        <v>33.353011350000003</v>
      </c>
      <c r="V14" s="429">
        <v>30.530696819999999</v>
      </c>
      <c r="W14" s="429">
        <v>31.208406929999999</v>
      </c>
      <c r="X14" s="429">
        <v>22.200389860000001</v>
      </c>
      <c r="Y14" s="429">
        <v>17.620999730000001</v>
      </c>
      <c r="Z14" s="429">
        <v>15.55838584</v>
      </c>
      <c r="AA14" s="429">
        <v>17.348535729999998</v>
      </c>
      <c r="AB14" s="429">
        <v>17.581092300000002</v>
      </c>
      <c r="AC14" s="429">
        <v>15.973521509999999</v>
      </c>
      <c r="AD14" s="429">
        <v>17.31032076</v>
      </c>
      <c r="AE14" s="429">
        <v>20.839202220000001</v>
      </c>
      <c r="AF14" s="429">
        <v>26.087648810000001</v>
      </c>
      <c r="AG14" s="429">
        <v>29.06480389</v>
      </c>
      <c r="AH14" s="429">
        <v>30.178013750000002</v>
      </c>
      <c r="AI14" s="429">
        <v>29.009936799999998</v>
      </c>
      <c r="AJ14" s="429">
        <v>22.087786439999999</v>
      </c>
      <c r="AK14" s="429">
        <v>15.357024190000001</v>
      </c>
      <c r="AL14" s="429">
        <v>14.19358364</v>
      </c>
      <c r="AM14" s="429">
        <v>13.879141779999999</v>
      </c>
      <c r="AN14" s="429">
        <v>14.68581612</v>
      </c>
      <c r="AO14" s="429">
        <v>15.9603938</v>
      </c>
      <c r="AP14" s="429">
        <v>17.483122009999999</v>
      </c>
      <c r="AQ14" s="429">
        <v>23.758126409999999</v>
      </c>
      <c r="AR14" s="429">
        <v>29.508341690000002</v>
      </c>
      <c r="AS14" s="429">
        <v>32.311928090000002</v>
      </c>
      <c r="AT14" s="429">
        <v>32.027385150000001</v>
      </c>
      <c r="AU14" s="429">
        <v>31.21163825</v>
      </c>
      <c r="AV14" s="429">
        <v>24.193286390000001</v>
      </c>
      <c r="AW14" s="429">
        <v>19.28286013</v>
      </c>
      <c r="AX14" s="429">
        <v>14.236053269999999</v>
      </c>
      <c r="AY14" s="874">
        <v>13.05330545</v>
      </c>
      <c r="AZ14" s="874">
        <v>14.70143025</v>
      </c>
      <c r="BA14" s="874">
        <v>17.87896078</v>
      </c>
      <c r="BB14" s="874">
        <v>20.226360769999999</v>
      </c>
      <c r="BC14" s="874">
        <v>25.752291150000001</v>
      </c>
      <c r="BD14" s="874">
        <v>30.18047</v>
      </c>
      <c r="BE14" s="874">
        <v>31.898810000000001</v>
      </c>
      <c r="BF14" s="352">
        <v>30.204129999999999</v>
      </c>
      <c r="BG14" s="352">
        <v>29.100850000000001</v>
      </c>
      <c r="BH14" s="352">
        <v>22.76568</v>
      </c>
      <c r="BI14" s="352">
        <v>15.8721</v>
      </c>
      <c r="BJ14" s="352">
        <v>14.552199999999999</v>
      </c>
      <c r="BK14" s="352">
        <v>14.61186</v>
      </c>
      <c r="BL14" s="352">
        <v>15.27556</v>
      </c>
      <c r="BM14" s="352">
        <v>16.595089999999999</v>
      </c>
      <c r="BN14" s="352">
        <v>17.738</v>
      </c>
      <c r="BO14" s="352">
        <v>21.897970000000001</v>
      </c>
      <c r="BP14" s="352">
        <v>26.935970000000001</v>
      </c>
      <c r="BQ14" s="352">
        <v>29.60127</v>
      </c>
      <c r="BR14" s="352">
        <v>29.013780000000001</v>
      </c>
      <c r="BS14" s="352">
        <v>28.671959999999999</v>
      </c>
      <c r="BT14" s="352">
        <v>22.89601</v>
      </c>
      <c r="BU14" s="352">
        <v>16.207350000000002</v>
      </c>
      <c r="BV14" s="352">
        <v>14.97959</v>
      </c>
    </row>
    <row r="15" spans="1:74" ht="11.1" customHeight="1" x14ac:dyDescent="0.2">
      <c r="A15" s="606" t="s">
        <v>359</v>
      </c>
      <c r="B15" s="608" t="s">
        <v>1215</v>
      </c>
      <c r="C15" s="429">
        <v>9.6693723610000006</v>
      </c>
      <c r="D15" s="429">
        <v>8.7670624010000004</v>
      </c>
      <c r="E15" s="429">
        <v>10.20031472</v>
      </c>
      <c r="F15" s="429">
        <v>12.578397600000001</v>
      </c>
      <c r="G15" s="429">
        <v>15.702379880000001</v>
      </c>
      <c r="H15" s="429">
        <v>20.934689559999999</v>
      </c>
      <c r="I15" s="429">
        <v>21.995502120000001</v>
      </c>
      <c r="J15" s="429">
        <v>25.168100469999999</v>
      </c>
      <c r="K15" s="429">
        <v>22.92572302</v>
      </c>
      <c r="L15" s="429">
        <v>19.916550919999999</v>
      </c>
      <c r="M15" s="429">
        <v>13.269114399999999</v>
      </c>
      <c r="N15" s="429">
        <v>13.780494879999999</v>
      </c>
      <c r="O15" s="429">
        <v>11.44511696</v>
      </c>
      <c r="P15" s="429">
        <v>11.300971150000001</v>
      </c>
      <c r="Q15" s="429">
        <v>12.802006560000001</v>
      </c>
      <c r="R15" s="429">
        <v>13.491728070000001</v>
      </c>
      <c r="S15" s="429">
        <v>19.93130923</v>
      </c>
      <c r="T15" s="429">
        <v>25.398574249999999</v>
      </c>
      <c r="U15" s="429">
        <v>27.190692380000002</v>
      </c>
      <c r="V15" s="429">
        <v>25.703389600000001</v>
      </c>
      <c r="W15" s="429">
        <v>25.931812879999999</v>
      </c>
      <c r="X15" s="429">
        <v>20.231848400000001</v>
      </c>
      <c r="Y15" s="429">
        <v>15.798160360000001</v>
      </c>
      <c r="Z15" s="429">
        <v>13.84848929</v>
      </c>
      <c r="AA15" s="429">
        <v>14.29947469</v>
      </c>
      <c r="AB15" s="429">
        <v>13.85799102</v>
      </c>
      <c r="AC15" s="429">
        <v>13.08765809</v>
      </c>
      <c r="AD15" s="429">
        <v>14.28071482</v>
      </c>
      <c r="AE15" s="429">
        <v>18.212056830000002</v>
      </c>
      <c r="AF15" s="429">
        <v>21.69966368</v>
      </c>
      <c r="AG15" s="429">
        <v>23.27133834</v>
      </c>
      <c r="AH15" s="429">
        <v>24.354789109999999</v>
      </c>
      <c r="AI15" s="429">
        <v>23.350834079999998</v>
      </c>
      <c r="AJ15" s="429">
        <v>18.698260170000001</v>
      </c>
      <c r="AK15" s="429">
        <v>13.841010219999999</v>
      </c>
      <c r="AL15" s="429">
        <v>12.14726673</v>
      </c>
      <c r="AM15" s="429">
        <v>10.489960249999999</v>
      </c>
      <c r="AN15" s="429">
        <v>11.73618203</v>
      </c>
      <c r="AO15" s="429">
        <v>12.735618540000001</v>
      </c>
      <c r="AP15" s="429">
        <v>13.615138249999999</v>
      </c>
      <c r="AQ15" s="429">
        <v>18.182748910000001</v>
      </c>
      <c r="AR15" s="429">
        <v>21.183184140000002</v>
      </c>
      <c r="AS15" s="429">
        <v>23.96875558</v>
      </c>
      <c r="AT15" s="429">
        <v>28.121180119999998</v>
      </c>
      <c r="AU15" s="429">
        <v>22.71287118</v>
      </c>
      <c r="AV15" s="429">
        <v>19.039314579999999</v>
      </c>
      <c r="AW15" s="429">
        <v>16.562466359999998</v>
      </c>
      <c r="AX15" s="429">
        <v>12.07586132</v>
      </c>
      <c r="AY15" s="874">
        <v>10.78634943</v>
      </c>
      <c r="AZ15" s="874">
        <v>11.579032010000001</v>
      </c>
      <c r="BA15" s="874">
        <v>12.95753478</v>
      </c>
      <c r="BB15" s="874">
        <v>16.38665408</v>
      </c>
      <c r="BC15" s="874">
        <v>20.752678979999999</v>
      </c>
      <c r="BD15" s="874">
        <v>23.260069999999999</v>
      </c>
      <c r="BE15" s="874">
        <v>23.945270000000001</v>
      </c>
      <c r="BF15" s="352">
        <v>24.728100000000001</v>
      </c>
      <c r="BG15" s="352">
        <v>21.93938</v>
      </c>
      <c r="BH15" s="352">
        <v>17.746549999999999</v>
      </c>
      <c r="BI15" s="352">
        <v>13.23254</v>
      </c>
      <c r="BJ15" s="352">
        <v>11.976749999999999</v>
      </c>
      <c r="BK15" s="352">
        <v>11.03519</v>
      </c>
      <c r="BL15" s="352">
        <v>12.01071</v>
      </c>
      <c r="BM15" s="352">
        <v>12.598800000000001</v>
      </c>
      <c r="BN15" s="352">
        <v>13.47189</v>
      </c>
      <c r="BO15" s="352">
        <v>17.734770000000001</v>
      </c>
      <c r="BP15" s="352">
        <v>21.015830000000001</v>
      </c>
      <c r="BQ15" s="352">
        <v>22.48113</v>
      </c>
      <c r="BR15" s="352">
        <v>23.979579999999999</v>
      </c>
      <c r="BS15" s="352">
        <v>21.770610000000001</v>
      </c>
      <c r="BT15" s="352">
        <v>17.936229999999998</v>
      </c>
      <c r="BU15" s="352">
        <v>13.552910000000001</v>
      </c>
      <c r="BV15" s="352">
        <v>12.348409999999999</v>
      </c>
    </row>
    <row r="16" spans="1:74" ht="11.1" customHeight="1" x14ac:dyDescent="0.2">
      <c r="A16" s="606" t="s">
        <v>360</v>
      </c>
      <c r="B16" s="608" t="s">
        <v>1216</v>
      </c>
      <c r="C16" s="429">
        <v>9.9692196230000008</v>
      </c>
      <c r="D16" s="429">
        <v>8.4793528669999993</v>
      </c>
      <c r="E16" s="429">
        <v>9.1426933819999991</v>
      </c>
      <c r="F16" s="429">
        <v>13.368200529999999</v>
      </c>
      <c r="G16" s="429">
        <v>16.238494079999999</v>
      </c>
      <c r="H16" s="429">
        <v>19.93885672</v>
      </c>
      <c r="I16" s="429">
        <v>22.433540130000001</v>
      </c>
      <c r="J16" s="429">
        <v>24.705247570000001</v>
      </c>
      <c r="K16" s="429">
        <v>23.859368809999999</v>
      </c>
      <c r="L16" s="429">
        <v>22.946788210000001</v>
      </c>
      <c r="M16" s="429">
        <v>16.124117630000001</v>
      </c>
      <c r="N16" s="429">
        <v>16.987405290000002</v>
      </c>
      <c r="O16" s="429">
        <v>13.022708809999999</v>
      </c>
      <c r="P16" s="429">
        <v>11.931453830000001</v>
      </c>
      <c r="Q16" s="429">
        <v>12.80010412</v>
      </c>
      <c r="R16" s="429">
        <v>16.63304613</v>
      </c>
      <c r="S16" s="429">
        <v>23.607738080000001</v>
      </c>
      <c r="T16" s="429">
        <v>26.720704560000001</v>
      </c>
      <c r="U16" s="429">
        <v>28.891864349999999</v>
      </c>
      <c r="V16" s="429">
        <v>32.812965980000001</v>
      </c>
      <c r="W16" s="429">
        <v>31.239172759999999</v>
      </c>
      <c r="X16" s="429">
        <v>26.560514099999999</v>
      </c>
      <c r="Y16" s="429">
        <v>17.735418500000002</v>
      </c>
      <c r="Z16" s="429">
        <v>15.16308793</v>
      </c>
      <c r="AA16" s="429">
        <v>15.15397248</v>
      </c>
      <c r="AB16" s="429">
        <v>13.80168244</v>
      </c>
      <c r="AC16" s="429">
        <v>14.62498922</v>
      </c>
      <c r="AD16" s="429">
        <v>16.629478899999999</v>
      </c>
      <c r="AE16" s="429">
        <v>21.104188069999999</v>
      </c>
      <c r="AF16" s="429">
        <v>23.865139129999999</v>
      </c>
      <c r="AG16" s="429">
        <v>27.197694869999999</v>
      </c>
      <c r="AH16" s="429">
        <v>29.43793368</v>
      </c>
      <c r="AI16" s="429">
        <v>28.520377190000001</v>
      </c>
      <c r="AJ16" s="429">
        <v>24.550125250000001</v>
      </c>
      <c r="AK16" s="429">
        <v>16.646251039999999</v>
      </c>
      <c r="AL16" s="429">
        <v>13.81494854</v>
      </c>
      <c r="AM16" s="429">
        <v>11.551104609999999</v>
      </c>
      <c r="AN16" s="429">
        <v>12.60089934</v>
      </c>
      <c r="AO16" s="429">
        <v>15.34152424</v>
      </c>
      <c r="AP16" s="429">
        <v>19.062874300000001</v>
      </c>
      <c r="AQ16" s="429">
        <v>23.35844964</v>
      </c>
      <c r="AR16" s="429">
        <v>25.44945014</v>
      </c>
      <c r="AS16" s="429">
        <v>27.417128160000001</v>
      </c>
      <c r="AT16" s="429">
        <v>29.33197616</v>
      </c>
      <c r="AU16" s="429">
        <v>29.982355989999999</v>
      </c>
      <c r="AV16" s="429">
        <v>28.777245579999999</v>
      </c>
      <c r="AW16" s="429">
        <v>24.329221409999999</v>
      </c>
      <c r="AX16" s="429">
        <v>16.260229120000002</v>
      </c>
      <c r="AY16" s="874">
        <v>12.99924401</v>
      </c>
      <c r="AZ16" s="874">
        <v>13.3407111</v>
      </c>
      <c r="BA16" s="874">
        <v>15.80374643</v>
      </c>
      <c r="BB16" s="874">
        <v>21.68103992</v>
      </c>
      <c r="BC16" s="874">
        <v>24.95057993</v>
      </c>
      <c r="BD16" s="874">
        <v>26.27516</v>
      </c>
      <c r="BE16" s="874">
        <v>27.594840000000001</v>
      </c>
      <c r="BF16" s="352">
        <v>29.164940000000001</v>
      </c>
      <c r="BG16" s="352">
        <v>27.26774</v>
      </c>
      <c r="BH16" s="352">
        <v>23.839449999999999</v>
      </c>
      <c r="BI16" s="352">
        <v>15.78715</v>
      </c>
      <c r="BJ16" s="352">
        <v>13.467370000000001</v>
      </c>
      <c r="BK16" s="352">
        <v>11.645530000000001</v>
      </c>
      <c r="BL16" s="352">
        <v>12.105729999999999</v>
      </c>
      <c r="BM16" s="352">
        <v>13.647690000000001</v>
      </c>
      <c r="BN16" s="352">
        <v>16.16132</v>
      </c>
      <c r="BO16" s="352">
        <v>20.40953</v>
      </c>
      <c r="BP16" s="352">
        <v>22.394819999999999</v>
      </c>
      <c r="BQ16" s="352">
        <v>24.326219999999999</v>
      </c>
      <c r="BR16" s="352">
        <v>26.556909999999998</v>
      </c>
      <c r="BS16" s="352">
        <v>25.51182</v>
      </c>
      <c r="BT16" s="352">
        <v>22.859110000000001</v>
      </c>
      <c r="BU16" s="352">
        <v>15.465479999999999</v>
      </c>
      <c r="BV16" s="352">
        <v>13.40418</v>
      </c>
    </row>
    <row r="17" spans="1:74" ht="11.1" customHeight="1" x14ac:dyDescent="0.2">
      <c r="A17" s="606" t="s">
        <v>361</v>
      </c>
      <c r="B17" s="608" t="s">
        <v>1019</v>
      </c>
      <c r="C17" s="429">
        <v>7.7545243609999996</v>
      </c>
      <c r="D17" s="429">
        <v>7.8251646629999998</v>
      </c>
      <c r="E17" s="429">
        <v>8.3065041260000001</v>
      </c>
      <c r="F17" s="429">
        <v>9.4787348229999999</v>
      </c>
      <c r="G17" s="429">
        <v>10.99486085</v>
      </c>
      <c r="H17" s="429">
        <v>13.061938619999999</v>
      </c>
      <c r="I17" s="429">
        <v>15.611761400000001</v>
      </c>
      <c r="J17" s="429">
        <v>15.66931814</v>
      </c>
      <c r="K17" s="429">
        <v>15.317224270000001</v>
      </c>
      <c r="L17" s="429">
        <v>12.37415186</v>
      </c>
      <c r="M17" s="429">
        <v>10.95485233</v>
      </c>
      <c r="N17" s="429">
        <v>10.22427804</v>
      </c>
      <c r="O17" s="429">
        <v>10.125582209999999</v>
      </c>
      <c r="P17" s="429">
        <v>10.27020314</v>
      </c>
      <c r="Q17" s="429">
        <v>10.617352090000001</v>
      </c>
      <c r="R17" s="429">
        <v>11.5609199</v>
      </c>
      <c r="S17" s="429">
        <v>13.052396030000001</v>
      </c>
      <c r="T17" s="429">
        <v>15.940277350000001</v>
      </c>
      <c r="U17" s="429">
        <v>18.73831367</v>
      </c>
      <c r="V17" s="429">
        <v>19.314072100000001</v>
      </c>
      <c r="W17" s="429">
        <v>19.603171540000002</v>
      </c>
      <c r="X17" s="429">
        <v>16.625408719999999</v>
      </c>
      <c r="Y17" s="429">
        <v>13.44817263</v>
      </c>
      <c r="Z17" s="429">
        <v>12.42288439</v>
      </c>
      <c r="AA17" s="429">
        <v>13.185296729999999</v>
      </c>
      <c r="AB17" s="429">
        <v>12.676317040000001</v>
      </c>
      <c r="AC17" s="429">
        <v>12.174702160000001</v>
      </c>
      <c r="AD17" s="429">
        <v>12.50085397</v>
      </c>
      <c r="AE17" s="429">
        <v>14.91769547</v>
      </c>
      <c r="AF17" s="429">
        <v>16.98651181</v>
      </c>
      <c r="AG17" s="429">
        <v>18.176098759999999</v>
      </c>
      <c r="AH17" s="429">
        <v>19.576590499999998</v>
      </c>
      <c r="AI17" s="429">
        <v>19.013911109999999</v>
      </c>
      <c r="AJ17" s="429">
        <v>14.796742739999999</v>
      </c>
      <c r="AK17" s="429">
        <v>12.925704229999999</v>
      </c>
      <c r="AL17" s="429">
        <v>12.479766489999999</v>
      </c>
      <c r="AM17" s="429">
        <v>12.367058399999999</v>
      </c>
      <c r="AN17" s="429">
        <v>12.71644343</v>
      </c>
      <c r="AO17" s="429">
        <v>12.71718315</v>
      </c>
      <c r="AP17" s="429">
        <v>12.709768929999999</v>
      </c>
      <c r="AQ17" s="429">
        <v>13.830369579999999</v>
      </c>
      <c r="AR17" s="429">
        <v>16.86476145</v>
      </c>
      <c r="AS17" s="429">
        <v>18.155565370000001</v>
      </c>
      <c r="AT17" s="429">
        <v>17.7041845</v>
      </c>
      <c r="AU17" s="429">
        <v>16.812410870000001</v>
      </c>
      <c r="AV17" s="429">
        <v>14.10524698</v>
      </c>
      <c r="AW17" s="429">
        <v>10.57059684</v>
      </c>
      <c r="AX17" s="429">
        <v>10.00667071</v>
      </c>
      <c r="AY17" s="874">
        <v>10.365466659999999</v>
      </c>
      <c r="AZ17" s="874">
        <v>10.15054937</v>
      </c>
      <c r="BA17" s="874">
        <v>10.66966126</v>
      </c>
      <c r="BB17" s="874">
        <v>11.161056049999999</v>
      </c>
      <c r="BC17" s="874">
        <v>12.94795339</v>
      </c>
      <c r="BD17" s="874">
        <v>15.229799999999999</v>
      </c>
      <c r="BE17" s="874">
        <v>17.386849999999999</v>
      </c>
      <c r="BF17" s="352">
        <v>17.390989999999999</v>
      </c>
      <c r="BG17" s="352">
        <v>17.034020000000002</v>
      </c>
      <c r="BH17" s="352">
        <v>13.29795</v>
      </c>
      <c r="BI17" s="352">
        <v>11.48442</v>
      </c>
      <c r="BJ17" s="352">
        <v>10.940580000000001</v>
      </c>
      <c r="BK17" s="352">
        <v>11.14953</v>
      </c>
      <c r="BL17" s="352">
        <v>11.34788</v>
      </c>
      <c r="BM17" s="352">
        <v>11.47744</v>
      </c>
      <c r="BN17" s="352">
        <v>11.913500000000001</v>
      </c>
      <c r="BO17" s="352">
        <v>13.77816</v>
      </c>
      <c r="BP17" s="352">
        <v>16.100069999999999</v>
      </c>
      <c r="BQ17" s="352">
        <v>18.35238</v>
      </c>
      <c r="BR17" s="352">
        <v>18.409880000000001</v>
      </c>
      <c r="BS17" s="352">
        <v>18.115629999999999</v>
      </c>
      <c r="BT17" s="352">
        <v>14.223140000000001</v>
      </c>
      <c r="BU17" s="352">
        <v>12.35098</v>
      </c>
      <c r="BV17" s="352">
        <v>11.810890000000001</v>
      </c>
    </row>
    <row r="18" spans="1:74" ht="11.1" customHeight="1" x14ac:dyDescent="0.2">
      <c r="A18" s="606" t="s">
        <v>362</v>
      </c>
      <c r="B18" s="608" t="s">
        <v>1022</v>
      </c>
      <c r="C18" s="429">
        <v>14.42482362</v>
      </c>
      <c r="D18" s="429">
        <v>13.81705253</v>
      </c>
      <c r="E18" s="429">
        <v>14.11677137</v>
      </c>
      <c r="F18" s="429">
        <v>14.68838899</v>
      </c>
      <c r="G18" s="429">
        <v>14.88463024</v>
      </c>
      <c r="H18" s="429">
        <v>15.484894629999999</v>
      </c>
      <c r="I18" s="429">
        <v>15.834407860000001</v>
      </c>
      <c r="J18" s="429">
        <v>15.93915427</v>
      </c>
      <c r="K18" s="429">
        <v>15.765240459999999</v>
      </c>
      <c r="L18" s="429">
        <v>16.135173510000001</v>
      </c>
      <c r="M18" s="429">
        <v>16.097829669999999</v>
      </c>
      <c r="N18" s="429">
        <v>16.649940430000001</v>
      </c>
      <c r="O18" s="429">
        <v>17.54146326</v>
      </c>
      <c r="P18" s="429">
        <v>16.739163049999998</v>
      </c>
      <c r="Q18" s="429">
        <v>16.55200984</v>
      </c>
      <c r="R18" s="429">
        <v>16.186370109999999</v>
      </c>
      <c r="S18" s="429">
        <v>17.790414439999999</v>
      </c>
      <c r="T18" s="429">
        <v>20.497175510000002</v>
      </c>
      <c r="U18" s="429">
        <v>19.87496569</v>
      </c>
      <c r="V18" s="429">
        <v>20.951926879999998</v>
      </c>
      <c r="W18" s="429">
        <v>20.61283328</v>
      </c>
      <c r="X18" s="429">
        <v>18.496572570000001</v>
      </c>
      <c r="Y18" s="429">
        <v>17.808256849999999</v>
      </c>
      <c r="Z18" s="429">
        <v>19.820091609999999</v>
      </c>
      <c r="AA18" s="429">
        <v>23.559409389999999</v>
      </c>
      <c r="AB18" s="429">
        <v>23.64416585</v>
      </c>
      <c r="AC18" s="429">
        <v>17.961820060000001</v>
      </c>
      <c r="AD18" s="429">
        <v>18.55259491</v>
      </c>
      <c r="AE18" s="429">
        <v>18.29488787</v>
      </c>
      <c r="AF18" s="429">
        <v>18.517135979999999</v>
      </c>
      <c r="AG18" s="429">
        <v>19.251779160000002</v>
      </c>
      <c r="AH18" s="429">
        <v>20.233436560000001</v>
      </c>
      <c r="AI18" s="429">
        <v>19.25834467</v>
      </c>
      <c r="AJ18" s="429">
        <v>18.448892919999999</v>
      </c>
      <c r="AK18" s="429">
        <v>19.329531809999999</v>
      </c>
      <c r="AL18" s="429">
        <v>19.412544230000002</v>
      </c>
      <c r="AM18" s="429">
        <v>16.215343969999999</v>
      </c>
      <c r="AN18" s="429">
        <v>18.840372930000001</v>
      </c>
      <c r="AO18" s="429">
        <v>18.437473650000001</v>
      </c>
      <c r="AP18" s="429">
        <v>17.05531242</v>
      </c>
      <c r="AQ18" s="429">
        <v>16.99354151</v>
      </c>
      <c r="AR18" s="429">
        <v>17.855471560000002</v>
      </c>
      <c r="AS18" s="429">
        <v>18.579916140000002</v>
      </c>
      <c r="AT18" s="429">
        <v>19.535813480000002</v>
      </c>
      <c r="AU18" s="429">
        <v>19.17800678</v>
      </c>
      <c r="AV18" s="429">
        <v>18.502801160000001</v>
      </c>
      <c r="AW18" s="429">
        <v>18.058722750000001</v>
      </c>
      <c r="AX18" s="429">
        <v>18.84491062</v>
      </c>
      <c r="AY18" s="874">
        <v>19.165490399999999</v>
      </c>
      <c r="AZ18" s="874">
        <v>20.161659719999999</v>
      </c>
      <c r="BA18" s="874">
        <v>20.89838589</v>
      </c>
      <c r="BB18" s="874">
        <v>20.562837980000001</v>
      </c>
      <c r="BC18" s="874">
        <v>20.09696422</v>
      </c>
      <c r="BD18" s="874">
        <v>20.307670000000002</v>
      </c>
      <c r="BE18" s="874">
        <v>20.243230000000001</v>
      </c>
      <c r="BF18" s="352">
        <v>20.44971</v>
      </c>
      <c r="BG18" s="352">
        <v>19.32845</v>
      </c>
      <c r="BH18" s="352">
        <v>17.973649999999999</v>
      </c>
      <c r="BI18" s="352">
        <v>17.54504</v>
      </c>
      <c r="BJ18" s="352">
        <v>18.260090000000002</v>
      </c>
      <c r="BK18" s="352">
        <v>18.544920000000001</v>
      </c>
      <c r="BL18" s="352">
        <v>18.359819999999999</v>
      </c>
      <c r="BM18" s="352">
        <v>17.973410000000001</v>
      </c>
      <c r="BN18" s="352">
        <v>16.790489999999998</v>
      </c>
      <c r="BO18" s="352">
        <v>16.568490000000001</v>
      </c>
      <c r="BP18" s="352">
        <v>17.38138</v>
      </c>
      <c r="BQ18" s="352">
        <v>17.89433</v>
      </c>
      <c r="BR18" s="352">
        <v>18.63449</v>
      </c>
      <c r="BS18" s="352">
        <v>18.05951</v>
      </c>
      <c r="BT18" s="352">
        <v>17.16442</v>
      </c>
      <c r="BU18" s="352">
        <v>17.061640000000001</v>
      </c>
      <c r="BV18" s="352">
        <v>17.99183</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874"/>
      <c r="AZ19" s="874"/>
      <c r="BA19" s="874"/>
      <c r="BB19" s="874"/>
      <c r="BC19" s="874"/>
      <c r="BD19" s="874"/>
      <c r="BE19" s="874"/>
      <c r="BF19" s="352"/>
      <c r="BG19" s="352"/>
      <c r="BH19" s="352"/>
      <c r="BI19" s="352"/>
      <c r="BJ19" s="352"/>
      <c r="BK19" s="352"/>
      <c r="BL19" s="352"/>
      <c r="BM19" s="352"/>
      <c r="BN19" s="352"/>
      <c r="BO19" s="352"/>
      <c r="BP19" s="352"/>
      <c r="BQ19" s="352"/>
      <c r="BR19" s="352"/>
      <c r="BS19" s="352"/>
      <c r="BT19" s="352"/>
      <c r="BU19" s="352"/>
      <c r="BV19" s="352"/>
    </row>
    <row r="20" spans="1:74" ht="11.1" customHeight="1" x14ac:dyDescent="0.2">
      <c r="A20" s="606"/>
      <c r="B20" s="44" t="s">
        <v>1217</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911"/>
      <c r="AZ20" s="911"/>
      <c r="BA20" s="911"/>
      <c r="BB20" s="911"/>
      <c r="BC20" s="911"/>
      <c r="BD20" s="911"/>
      <c r="BE20" s="911"/>
      <c r="BF20" s="617"/>
      <c r="BG20" s="617"/>
      <c r="BH20" s="617"/>
      <c r="BI20" s="617"/>
      <c r="BJ20" s="617"/>
      <c r="BK20" s="617"/>
      <c r="BL20" s="617"/>
      <c r="BM20" s="617"/>
      <c r="BN20" s="617"/>
      <c r="BO20" s="617"/>
      <c r="BP20" s="617"/>
      <c r="BQ20" s="617"/>
      <c r="BR20" s="617"/>
      <c r="BS20" s="617"/>
      <c r="BT20" s="617"/>
      <c r="BU20" s="617"/>
      <c r="BV20" s="617"/>
    </row>
    <row r="21" spans="1:74" ht="11.1" customHeight="1" x14ac:dyDescent="0.2">
      <c r="A21" s="606" t="s">
        <v>372</v>
      </c>
      <c r="B21" s="578" t="s">
        <v>1158</v>
      </c>
      <c r="C21" s="429">
        <v>7.38</v>
      </c>
      <c r="D21" s="429">
        <v>7.35</v>
      </c>
      <c r="E21" s="429">
        <v>8.01</v>
      </c>
      <c r="F21" s="429">
        <v>8.49</v>
      </c>
      <c r="G21" s="429">
        <v>8.99</v>
      </c>
      <c r="H21" s="429">
        <v>9.59</v>
      </c>
      <c r="I21" s="429">
        <v>9.92</v>
      </c>
      <c r="J21" s="429">
        <v>10.23</v>
      </c>
      <c r="K21" s="429">
        <v>10.31</v>
      </c>
      <c r="L21" s="429">
        <v>10.48</v>
      </c>
      <c r="M21" s="429">
        <v>10.06</v>
      </c>
      <c r="N21" s="429">
        <v>10.34</v>
      </c>
      <c r="O21" s="429">
        <v>9.7799999999999994</v>
      </c>
      <c r="P21" s="429">
        <v>10.039999999999999</v>
      </c>
      <c r="Q21" s="429">
        <v>10.220000000000001</v>
      </c>
      <c r="R21" s="429">
        <v>10.61</v>
      </c>
      <c r="S21" s="429">
        <v>12.09</v>
      </c>
      <c r="T21" s="429">
        <v>13.44</v>
      </c>
      <c r="U21" s="429">
        <v>13.51</v>
      </c>
      <c r="V21" s="429">
        <v>14.14</v>
      </c>
      <c r="W21" s="429">
        <v>14.55</v>
      </c>
      <c r="X21" s="429">
        <v>12.85</v>
      </c>
      <c r="Y21" s="429">
        <v>11.89</v>
      </c>
      <c r="Z21" s="429">
        <v>11.97</v>
      </c>
      <c r="AA21" s="429">
        <v>12.6</v>
      </c>
      <c r="AB21" s="429">
        <v>12.14</v>
      </c>
      <c r="AC21" s="429">
        <v>11.07</v>
      </c>
      <c r="AD21" s="429">
        <v>10.54</v>
      </c>
      <c r="AE21" s="429">
        <v>10.58</v>
      </c>
      <c r="AF21" s="429">
        <v>10.82</v>
      </c>
      <c r="AG21" s="429">
        <v>10.99</v>
      </c>
      <c r="AH21" s="429">
        <v>11.21</v>
      </c>
      <c r="AI21" s="429">
        <v>11.01</v>
      </c>
      <c r="AJ21" s="429">
        <v>10.19</v>
      </c>
      <c r="AK21" s="429">
        <v>9.77</v>
      </c>
      <c r="AL21" s="429">
        <v>9.93</v>
      </c>
      <c r="AM21" s="429">
        <v>9.52</v>
      </c>
      <c r="AN21" s="429">
        <v>10.08</v>
      </c>
      <c r="AO21" s="429">
        <v>10.07</v>
      </c>
      <c r="AP21" s="429">
        <v>10.01</v>
      </c>
      <c r="AQ21" s="429">
        <v>10.44</v>
      </c>
      <c r="AR21" s="429">
        <v>10.81</v>
      </c>
      <c r="AS21" s="429">
        <v>11.2</v>
      </c>
      <c r="AT21" s="429">
        <v>10.86</v>
      </c>
      <c r="AU21" s="429">
        <v>10.92</v>
      </c>
      <c r="AV21" s="429">
        <v>10.52</v>
      </c>
      <c r="AW21" s="429">
        <v>10.210000000000001</v>
      </c>
      <c r="AX21" s="429">
        <v>9.93</v>
      </c>
      <c r="AY21" s="874">
        <v>9.77</v>
      </c>
      <c r="AZ21" s="874">
        <v>10.26</v>
      </c>
      <c r="BA21" s="874">
        <v>11.07</v>
      </c>
      <c r="BB21" s="874">
        <v>11.39</v>
      </c>
      <c r="BC21" s="874">
        <v>11.76</v>
      </c>
      <c r="BD21" s="874">
        <v>11.975289999999999</v>
      </c>
      <c r="BE21" s="874">
        <v>11.790570000000001</v>
      </c>
      <c r="BF21" s="352">
        <v>11.54372</v>
      </c>
      <c r="BG21" s="352">
        <v>11.349819999999999</v>
      </c>
      <c r="BH21" s="352">
        <v>10.17614</v>
      </c>
      <c r="BI21" s="352">
        <v>9.7033480000000001</v>
      </c>
      <c r="BJ21" s="352">
        <v>9.7604970000000009</v>
      </c>
      <c r="BK21" s="352">
        <v>9.8596850000000007</v>
      </c>
      <c r="BL21" s="352">
        <v>9.9433039999999995</v>
      </c>
      <c r="BM21" s="352">
        <v>10.054309999999999</v>
      </c>
      <c r="BN21" s="352">
        <v>10.108779999999999</v>
      </c>
      <c r="BO21" s="352">
        <v>10.58569</v>
      </c>
      <c r="BP21" s="352">
        <v>11.03656</v>
      </c>
      <c r="BQ21" s="352">
        <v>11.09632</v>
      </c>
      <c r="BR21" s="352">
        <v>11.25718</v>
      </c>
      <c r="BS21" s="352">
        <v>11.30097</v>
      </c>
      <c r="BT21" s="352">
        <v>10.47077</v>
      </c>
      <c r="BU21" s="352">
        <v>10.20359</v>
      </c>
      <c r="BV21" s="352">
        <v>10.40728</v>
      </c>
    </row>
    <row r="22" spans="1:74" ht="11.1" customHeight="1" x14ac:dyDescent="0.2">
      <c r="A22" s="606" t="s">
        <v>363</v>
      </c>
      <c r="B22" s="608" t="s">
        <v>1012</v>
      </c>
      <c r="C22" s="429">
        <v>10.27800674</v>
      </c>
      <c r="D22" s="429">
        <v>10.32893883</v>
      </c>
      <c r="E22" s="429">
        <v>10.605457299999999</v>
      </c>
      <c r="F22" s="429">
        <v>10.851922979999999</v>
      </c>
      <c r="G22" s="429">
        <v>11.13720436</v>
      </c>
      <c r="H22" s="429">
        <v>11.892004650000001</v>
      </c>
      <c r="I22" s="429">
        <v>11.872291239999999</v>
      </c>
      <c r="J22" s="429">
        <v>12.8176294</v>
      </c>
      <c r="K22" s="429">
        <v>12.575822179999999</v>
      </c>
      <c r="L22" s="429">
        <v>12.747364770000001</v>
      </c>
      <c r="M22" s="429">
        <v>12.91050452</v>
      </c>
      <c r="N22" s="429">
        <v>12.316041650000001</v>
      </c>
      <c r="O22" s="429">
        <v>12.56615538</v>
      </c>
      <c r="P22" s="429">
        <v>12.51932313</v>
      </c>
      <c r="Q22" s="429">
        <v>13.052131429999999</v>
      </c>
      <c r="R22" s="429">
        <v>14.140286570000001</v>
      </c>
      <c r="S22" s="429">
        <v>15.00188356</v>
      </c>
      <c r="T22" s="429">
        <v>15.275383740000001</v>
      </c>
      <c r="U22" s="429">
        <v>16.045629179999999</v>
      </c>
      <c r="V22" s="429">
        <v>15.89830025</v>
      </c>
      <c r="W22" s="429">
        <v>16.43816297</v>
      </c>
      <c r="X22" s="429">
        <v>15.85496157</v>
      </c>
      <c r="Y22" s="429">
        <v>15.417908000000001</v>
      </c>
      <c r="Z22" s="429">
        <v>15.946194930000001</v>
      </c>
      <c r="AA22" s="429">
        <v>15.963871879999999</v>
      </c>
      <c r="AB22" s="429">
        <v>15.64053243</v>
      </c>
      <c r="AC22" s="429">
        <v>14.24733355</v>
      </c>
      <c r="AD22" s="429">
        <v>14.03204822</v>
      </c>
      <c r="AE22" s="429">
        <v>13.85932558</v>
      </c>
      <c r="AF22" s="429">
        <v>12.901912060000001</v>
      </c>
      <c r="AG22" s="429">
        <v>12.923616880000001</v>
      </c>
      <c r="AH22" s="429">
        <v>12.38001438</v>
      </c>
      <c r="AI22" s="429">
        <v>12.37581971</v>
      </c>
      <c r="AJ22" s="429">
        <v>11.77591649</v>
      </c>
      <c r="AK22" s="429">
        <v>11.5712045</v>
      </c>
      <c r="AL22" s="429">
        <v>12.9989977</v>
      </c>
      <c r="AM22" s="429">
        <v>12.91061375</v>
      </c>
      <c r="AN22" s="429">
        <v>12.71134305</v>
      </c>
      <c r="AO22" s="429">
        <v>13.10541325</v>
      </c>
      <c r="AP22" s="429">
        <v>12.83089302</v>
      </c>
      <c r="AQ22" s="429">
        <v>13.578735569999999</v>
      </c>
      <c r="AR22" s="429">
        <v>12.439698140000001</v>
      </c>
      <c r="AS22" s="429">
        <v>12.54423643</v>
      </c>
      <c r="AT22" s="429">
        <v>12.01364725</v>
      </c>
      <c r="AU22" s="429">
        <v>12.454964650000001</v>
      </c>
      <c r="AV22" s="429">
        <v>11.30751907</v>
      </c>
      <c r="AW22" s="429">
        <v>12.70796236</v>
      </c>
      <c r="AX22" s="429">
        <v>13.568211760000001</v>
      </c>
      <c r="AY22" s="874">
        <v>13.026586569999999</v>
      </c>
      <c r="AZ22" s="874">
        <v>13.72375298</v>
      </c>
      <c r="BA22" s="874">
        <v>14.508525730000001</v>
      </c>
      <c r="BB22" s="874">
        <v>12.516334130000001</v>
      </c>
      <c r="BC22" s="874">
        <v>13.649076989999999</v>
      </c>
      <c r="BD22" s="874">
        <v>13.488759999999999</v>
      </c>
      <c r="BE22" s="874">
        <v>13.41108</v>
      </c>
      <c r="BF22" s="352">
        <v>13.37832</v>
      </c>
      <c r="BG22" s="352">
        <v>13.13259</v>
      </c>
      <c r="BH22" s="352">
        <v>12.37697</v>
      </c>
      <c r="BI22" s="352">
        <v>11.981809999999999</v>
      </c>
      <c r="BJ22" s="352">
        <v>12.54701</v>
      </c>
      <c r="BK22" s="352">
        <v>12.60955</v>
      </c>
      <c r="BL22" s="352">
        <v>12.803789999999999</v>
      </c>
      <c r="BM22" s="352">
        <v>12.86378</v>
      </c>
      <c r="BN22" s="352">
        <v>13.125679999999999</v>
      </c>
      <c r="BO22" s="352">
        <v>13.275679999999999</v>
      </c>
      <c r="BP22" s="352">
        <v>13.2773</v>
      </c>
      <c r="BQ22" s="352">
        <v>13.34577</v>
      </c>
      <c r="BR22" s="352">
        <v>13.506069999999999</v>
      </c>
      <c r="BS22" s="352">
        <v>13.42549</v>
      </c>
      <c r="BT22" s="352">
        <v>12.83588</v>
      </c>
      <c r="BU22" s="352">
        <v>12.588900000000001</v>
      </c>
      <c r="BV22" s="352">
        <v>13.25229</v>
      </c>
    </row>
    <row r="23" spans="1:74" ht="11.1" customHeight="1" x14ac:dyDescent="0.2">
      <c r="A23" s="606" t="s">
        <v>364</v>
      </c>
      <c r="B23" s="609" t="s">
        <v>1013</v>
      </c>
      <c r="C23" s="429">
        <v>7.8070130720000002</v>
      </c>
      <c r="D23" s="429">
        <v>7.842322061</v>
      </c>
      <c r="E23" s="429">
        <v>8.1803669449999994</v>
      </c>
      <c r="F23" s="429">
        <v>8.203261092</v>
      </c>
      <c r="G23" s="429">
        <v>7.8748120070000001</v>
      </c>
      <c r="H23" s="429">
        <v>7.7411221010000002</v>
      </c>
      <c r="I23" s="429">
        <v>7.9443320130000004</v>
      </c>
      <c r="J23" s="429">
        <v>7.9447605980000002</v>
      </c>
      <c r="K23" s="429">
        <v>11.73577186</v>
      </c>
      <c r="L23" s="429">
        <v>9.4322164409999996</v>
      </c>
      <c r="M23" s="429">
        <v>10.04966759</v>
      </c>
      <c r="N23" s="429">
        <v>10.45599857</v>
      </c>
      <c r="O23" s="429">
        <v>10.198628490000001</v>
      </c>
      <c r="P23" s="429">
        <v>10.49550125</v>
      </c>
      <c r="Q23" s="429">
        <v>10.34888256</v>
      </c>
      <c r="R23" s="429">
        <v>10.15031164</v>
      </c>
      <c r="S23" s="429">
        <v>10.750815899999999</v>
      </c>
      <c r="T23" s="429">
        <v>11.9490455</v>
      </c>
      <c r="U23" s="429">
        <v>11.078285920000001</v>
      </c>
      <c r="V23" s="429">
        <v>11.568047999999999</v>
      </c>
      <c r="W23" s="429">
        <v>13.491561069999999</v>
      </c>
      <c r="X23" s="429">
        <v>11.896953979999999</v>
      </c>
      <c r="Y23" s="429">
        <v>11.511997859999999</v>
      </c>
      <c r="Z23" s="429">
        <v>12.27306729</v>
      </c>
      <c r="AA23" s="429">
        <v>12.607042079999999</v>
      </c>
      <c r="AB23" s="429">
        <v>12.062413980000001</v>
      </c>
      <c r="AC23" s="429">
        <v>11.30504324</v>
      </c>
      <c r="AD23" s="429">
        <v>10.20931802</v>
      </c>
      <c r="AE23" s="429">
        <v>8.8752395269999997</v>
      </c>
      <c r="AF23" s="429">
        <v>8.4442748390000002</v>
      </c>
      <c r="AG23" s="429">
        <v>8.0001703610000003</v>
      </c>
      <c r="AH23" s="429">
        <v>8.2489327209999992</v>
      </c>
      <c r="AI23" s="429">
        <v>8.0758452139999992</v>
      </c>
      <c r="AJ23" s="429">
        <v>9.0899868450000003</v>
      </c>
      <c r="AK23" s="429">
        <v>9.2784296360000003</v>
      </c>
      <c r="AL23" s="429">
        <v>9.8778667749999993</v>
      </c>
      <c r="AM23" s="429">
        <v>10.68169769</v>
      </c>
      <c r="AN23" s="429">
        <v>10.633065070000001</v>
      </c>
      <c r="AO23" s="429">
        <v>10.532180260000001</v>
      </c>
      <c r="AP23" s="429">
        <v>10.422797879999999</v>
      </c>
      <c r="AQ23" s="429">
        <v>10.28082717</v>
      </c>
      <c r="AR23" s="429">
        <v>10.225716650000001</v>
      </c>
      <c r="AS23" s="429">
        <v>9.8083896280000005</v>
      </c>
      <c r="AT23" s="429">
        <v>8.9037143640000007</v>
      </c>
      <c r="AU23" s="429">
        <v>9.1556674420000004</v>
      </c>
      <c r="AV23" s="429">
        <v>9.6675840960000006</v>
      </c>
      <c r="AW23" s="429">
        <v>10.95398338</v>
      </c>
      <c r="AX23" s="429">
        <v>11.236948310000001</v>
      </c>
      <c r="AY23" s="874">
        <v>11.521078230000001</v>
      </c>
      <c r="AZ23" s="874">
        <v>11.734684339999999</v>
      </c>
      <c r="BA23" s="874">
        <v>12.427340129999999</v>
      </c>
      <c r="BB23" s="874">
        <v>12.68421861</v>
      </c>
      <c r="BC23" s="874">
        <v>12.996793739999999</v>
      </c>
      <c r="BD23" s="874">
        <v>12.10873</v>
      </c>
      <c r="BE23" s="874">
        <v>11.197850000000001</v>
      </c>
      <c r="BF23" s="352">
        <v>10.4489</v>
      </c>
      <c r="BG23" s="352">
        <v>10.64603</v>
      </c>
      <c r="BH23" s="352">
        <v>10.11989</v>
      </c>
      <c r="BI23" s="352">
        <v>10.00334</v>
      </c>
      <c r="BJ23" s="352">
        <v>10.411949999999999</v>
      </c>
      <c r="BK23" s="352">
        <v>10.72184</v>
      </c>
      <c r="BL23" s="352">
        <v>10.68009</v>
      </c>
      <c r="BM23" s="352">
        <v>10.53356</v>
      </c>
      <c r="BN23" s="352">
        <v>9.9678909999999998</v>
      </c>
      <c r="BO23" s="352">
        <v>9.7249280000000002</v>
      </c>
      <c r="BP23" s="352">
        <v>9.5220579999999995</v>
      </c>
      <c r="BQ23" s="352">
        <v>9.186007</v>
      </c>
      <c r="BR23" s="352">
        <v>8.9938649999999996</v>
      </c>
      <c r="BS23" s="352">
        <v>9.6478760000000001</v>
      </c>
      <c r="BT23" s="352">
        <v>9.5264260000000007</v>
      </c>
      <c r="BU23" s="352">
        <v>9.7483020000000007</v>
      </c>
      <c r="BV23" s="352">
        <v>10.39846</v>
      </c>
    </row>
    <row r="24" spans="1:74" ht="11.1" customHeight="1" x14ac:dyDescent="0.2">
      <c r="A24" s="606" t="s">
        <v>365</v>
      </c>
      <c r="B24" s="608" t="s">
        <v>1213</v>
      </c>
      <c r="C24" s="429">
        <v>5.8861347249999998</v>
      </c>
      <c r="D24" s="429">
        <v>5.9698691449999997</v>
      </c>
      <c r="E24" s="429">
        <v>6.7529969080000001</v>
      </c>
      <c r="F24" s="429">
        <v>7.6067540080000002</v>
      </c>
      <c r="G24" s="429">
        <v>8.9596770370000005</v>
      </c>
      <c r="H24" s="429">
        <v>10.84609601</v>
      </c>
      <c r="I24" s="429">
        <v>10.63732546</v>
      </c>
      <c r="J24" s="429">
        <v>11.102377219999999</v>
      </c>
      <c r="K24" s="429">
        <v>11.36700853</v>
      </c>
      <c r="L24" s="429">
        <v>9.8586433240000009</v>
      </c>
      <c r="M24" s="429">
        <v>8.359155544</v>
      </c>
      <c r="N24" s="429">
        <v>8.5802247200000004</v>
      </c>
      <c r="O24" s="429">
        <v>7.9501111419999999</v>
      </c>
      <c r="P24" s="429">
        <v>8.2963889149999996</v>
      </c>
      <c r="Q24" s="429">
        <v>8.4705515009999992</v>
      </c>
      <c r="R24" s="429">
        <v>9.3634217910000004</v>
      </c>
      <c r="S24" s="429">
        <v>11.823144859999999</v>
      </c>
      <c r="T24" s="429">
        <v>14.552432599999999</v>
      </c>
      <c r="U24" s="429">
        <v>13.80708319</v>
      </c>
      <c r="V24" s="429">
        <v>16.618177490000001</v>
      </c>
      <c r="W24" s="429">
        <v>15.225936669999999</v>
      </c>
      <c r="X24" s="429">
        <v>11.77997167</v>
      </c>
      <c r="Y24" s="429">
        <v>10.33037725</v>
      </c>
      <c r="Z24" s="429">
        <v>10.034024670000001</v>
      </c>
      <c r="AA24" s="429">
        <v>9.7536794570000005</v>
      </c>
      <c r="AB24" s="429">
        <v>9.2847600200000002</v>
      </c>
      <c r="AC24" s="429">
        <v>8.5186247399999999</v>
      </c>
      <c r="AD24" s="429">
        <v>7.9393103519999997</v>
      </c>
      <c r="AE24" s="429">
        <v>8.9820623430000008</v>
      </c>
      <c r="AF24" s="429">
        <v>10.23568478</v>
      </c>
      <c r="AG24" s="429">
        <v>10.62441349</v>
      </c>
      <c r="AH24" s="429">
        <v>11.01680724</v>
      </c>
      <c r="AI24" s="429">
        <v>11.458825300000001</v>
      </c>
      <c r="AJ24" s="429">
        <v>8.2047130829999997</v>
      </c>
      <c r="AK24" s="429">
        <v>7.6276565219999997</v>
      </c>
      <c r="AL24" s="429">
        <v>7.6838857799999998</v>
      </c>
      <c r="AM24" s="429">
        <v>7.0391151499999998</v>
      </c>
      <c r="AN24" s="429">
        <v>7.7543472229999999</v>
      </c>
      <c r="AO24" s="429">
        <v>7.6821339259999997</v>
      </c>
      <c r="AP24" s="429">
        <v>8.1331348489999993</v>
      </c>
      <c r="AQ24" s="429">
        <v>9.4730974240000005</v>
      </c>
      <c r="AR24" s="429">
        <v>10.304644039999999</v>
      </c>
      <c r="AS24" s="429">
        <v>11.445296900000001</v>
      </c>
      <c r="AT24" s="429">
        <v>11.024043600000001</v>
      </c>
      <c r="AU24" s="429">
        <v>10.836617049999999</v>
      </c>
      <c r="AV24" s="429">
        <v>9.3502406770000004</v>
      </c>
      <c r="AW24" s="429">
        <v>8.3972880829999994</v>
      </c>
      <c r="AX24" s="429">
        <v>7.8330579809999996</v>
      </c>
      <c r="AY24" s="874">
        <v>7.5825120479999999</v>
      </c>
      <c r="AZ24" s="874">
        <v>7.986636345</v>
      </c>
      <c r="BA24" s="874">
        <v>8.7722515750000003</v>
      </c>
      <c r="BB24" s="874">
        <v>9.6736620640000002</v>
      </c>
      <c r="BC24" s="874">
        <v>10.579829760000001</v>
      </c>
      <c r="BD24" s="874">
        <v>11.360749999999999</v>
      </c>
      <c r="BE24" s="874">
        <v>11.37961</v>
      </c>
      <c r="BF24" s="352">
        <v>11.26604</v>
      </c>
      <c r="BG24" s="352">
        <v>10.626989999999999</v>
      </c>
      <c r="BH24" s="352">
        <v>8.3937600000000003</v>
      </c>
      <c r="BI24" s="352">
        <v>7.9126880000000002</v>
      </c>
      <c r="BJ24" s="352">
        <v>7.8083359999999997</v>
      </c>
      <c r="BK24" s="352">
        <v>8.0758729999999996</v>
      </c>
      <c r="BL24" s="352">
        <v>8.1148500000000006</v>
      </c>
      <c r="BM24" s="352">
        <v>8.3488520000000008</v>
      </c>
      <c r="BN24" s="352">
        <v>8.5572420000000005</v>
      </c>
      <c r="BO24" s="352">
        <v>9.6499919999999992</v>
      </c>
      <c r="BP24" s="352">
        <v>10.96499</v>
      </c>
      <c r="BQ24" s="352">
        <v>11.14809</v>
      </c>
      <c r="BR24" s="352">
        <v>11.538679999999999</v>
      </c>
      <c r="BS24" s="352">
        <v>11.00346</v>
      </c>
      <c r="BT24" s="352">
        <v>9.1404080000000008</v>
      </c>
      <c r="BU24" s="352">
        <v>8.7279710000000001</v>
      </c>
      <c r="BV24" s="352">
        <v>8.7581109999999995</v>
      </c>
    </row>
    <row r="25" spans="1:74" ht="11.1" customHeight="1" x14ac:dyDescent="0.2">
      <c r="A25" s="606" t="s">
        <v>366</v>
      </c>
      <c r="B25" s="608" t="s">
        <v>1214</v>
      </c>
      <c r="C25" s="429">
        <v>6.0570663109999998</v>
      </c>
      <c r="D25" s="429">
        <v>6.3426840520000001</v>
      </c>
      <c r="E25" s="429">
        <v>6.786144534</v>
      </c>
      <c r="F25" s="429">
        <v>7.1911433069999999</v>
      </c>
      <c r="G25" s="429">
        <v>7.8238589379999999</v>
      </c>
      <c r="H25" s="429">
        <v>8.9665101170000003</v>
      </c>
      <c r="I25" s="429">
        <v>9.6902324770000003</v>
      </c>
      <c r="J25" s="429">
        <v>10.090266310000001</v>
      </c>
      <c r="K25" s="429">
        <v>10.16567671</v>
      </c>
      <c r="L25" s="429">
        <v>10.32770549</v>
      </c>
      <c r="M25" s="429">
        <v>9.9491414700000007</v>
      </c>
      <c r="N25" s="429">
        <v>10.02542017</v>
      </c>
      <c r="O25" s="429">
        <v>9.8786140020000008</v>
      </c>
      <c r="P25" s="429">
        <v>9.9381748999999999</v>
      </c>
      <c r="Q25" s="429">
        <v>10.08238508</v>
      </c>
      <c r="R25" s="429">
        <v>10.042671840000001</v>
      </c>
      <c r="S25" s="429">
        <v>12.686625319999999</v>
      </c>
      <c r="T25" s="429">
        <v>14.487457040000001</v>
      </c>
      <c r="U25" s="429">
        <v>14.19613045</v>
      </c>
      <c r="V25" s="429">
        <v>15.08361846</v>
      </c>
      <c r="W25" s="429">
        <v>15.074927020000001</v>
      </c>
      <c r="X25" s="429">
        <v>11.698857009999999</v>
      </c>
      <c r="Y25" s="429">
        <v>10.221833070000001</v>
      </c>
      <c r="Z25" s="429">
        <v>11.10624674</v>
      </c>
      <c r="AA25" s="429">
        <v>11.757439529999999</v>
      </c>
      <c r="AB25" s="429">
        <v>11.944320640000001</v>
      </c>
      <c r="AC25" s="429">
        <v>10.84832291</v>
      </c>
      <c r="AD25" s="429">
        <v>10.451845329999999</v>
      </c>
      <c r="AE25" s="429">
        <v>12.478470120000001</v>
      </c>
      <c r="AF25" s="429">
        <v>11.722668580000001</v>
      </c>
      <c r="AG25" s="429">
        <v>12.040371929999999</v>
      </c>
      <c r="AH25" s="429">
        <v>11.69206887</v>
      </c>
      <c r="AI25" s="429">
        <v>11.424645379999999</v>
      </c>
      <c r="AJ25" s="429">
        <v>9.3810700489999999</v>
      </c>
      <c r="AK25" s="429">
        <v>8.0152961489999992</v>
      </c>
      <c r="AL25" s="429">
        <v>8.1431680049999997</v>
      </c>
      <c r="AM25" s="429">
        <v>8.3396494210000007</v>
      </c>
      <c r="AN25" s="429">
        <v>8.8672481919999999</v>
      </c>
      <c r="AO25" s="429">
        <v>8.5402257650000006</v>
      </c>
      <c r="AP25" s="429">
        <v>8.3219704130000007</v>
      </c>
      <c r="AQ25" s="429">
        <v>9.2305546490000001</v>
      </c>
      <c r="AR25" s="429">
        <v>10.23599623</v>
      </c>
      <c r="AS25" s="429">
        <v>11.71250356</v>
      </c>
      <c r="AT25" s="429">
        <v>11.154654600000001</v>
      </c>
      <c r="AU25" s="429">
        <v>10.902507959999999</v>
      </c>
      <c r="AV25" s="429">
        <v>9.7167765159999995</v>
      </c>
      <c r="AW25" s="429">
        <v>8.4992729530000002</v>
      </c>
      <c r="AX25" s="429">
        <v>8.4339977390000005</v>
      </c>
      <c r="AY25" s="874">
        <v>9.1159071839999992</v>
      </c>
      <c r="AZ25" s="874">
        <v>9.1044191730000001</v>
      </c>
      <c r="BA25" s="874">
        <v>9.2911807910000004</v>
      </c>
      <c r="BB25" s="874">
        <v>9.5667469789999995</v>
      </c>
      <c r="BC25" s="874">
        <v>10.068737990000001</v>
      </c>
      <c r="BD25" s="874">
        <v>10.700889999999999</v>
      </c>
      <c r="BE25" s="874">
        <v>10.96996</v>
      </c>
      <c r="BF25" s="352">
        <v>10.873760000000001</v>
      </c>
      <c r="BG25" s="352">
        <v>10.397</v>
      </c>
      <c r="BH25" s="352">
        <v>8.7474910000000001</v>
      </c>
      <c r="BI25" s="352">
        <v>8.2299589999999991</v>
      </c>
      <c r="BJ25" s="352">
        <v>8.4892199999999995</v>
      </c>
      <c r="BK25" s="352">
        <v>8.7375220000000002</v>
      </c>
      <c r="BL25" s="352">
        <v>9.1500590000000006</v>
      </c>
      <c r="BM25" s="352">
        <v>9.1302400000000006</v>
      </c>
      <c r="BN25" s="352">
        <v>9.2844960000000007</v>
      </c>
      <c r="BO25" s="352">
        <v>10.249370000000001</v>
      </c>
      <c r="BP25" s="352">
        <v>11.00694</v>
      </c>
      <c r="BQ25" s="352">
        <v>11.388120000000001</v>
      </c>
      <c r="BR25" s="352">
        <v>11.470079999999999</v>
      </c>
      <c r="BS25" s="352">
        <v>11.151730000000001</v>
      </c>
      <c r="BT25" s="352">
        <v>9.6652199999999997</v>
      </c>
      <c r="BU25" s="352">
        <v>9.2903009999999995</v>
      </c>
      <c r="BV25" s="352">
        <v>9.6288450000000001</v>
      </c>
    </row>
    <row r="26" spans="1:74" ht="11.1" customHeight="1" x14ac:dyDescent="0.2">
      <c r="A26" s="606" t="s">
        <v>367</v>
      </c>
      <c r="B26" s="608" t="s">
        <v>1071</v>
      </c>
      <c r="C26" s="429">
        <v>8.4894229019999994</v>
      </c>
      <c r="D26" s="429">
        <v>8.5880802670000005</v>
      </c>
      <c r="E26" s="429">
        <v>9.4434875189999996</v>
      </c>
      <c r="F26" s="429">
        <v>9.4291345700000004</v>
      </c>
      <c r="G26" s="429">
        <v>10.032536370000001</v>
      </c>
      <c r="H26" s="429">
        <v>10.38050205</v>
      </c>
      <c r="I26" s="429">
        <v>10.490235439999999</v>
      </c>
      <c r="J26" s="429">
        <v>10.205640669999999</v>
      </c>
      <c r="K26" s="429">
        <v>10.62473483</v>
      </c>
      <c r="L26" s="429">
        <v>10.95234424</v>
      </c>
      <c r="M26" s="429">
        <v>10.905336050000001</v>
      </c>
      <c r="N26" s="429">
        <v>11.59199285</v>
      </c>
      <c r="O26" s="429">
        <v>10.173967060000001</v>
      </c>
      <c r="P26" s="429">
        <v>11.31495209</v>
      </c>
      <c r="Q26" s="429">
        <v>11.19919932</v>
      </c>
      <c r="R26" s="429">
        <v>11.317511</v>
      </c>
      <c r="S26" s="429">
        <v>12.17410641</v>
      </c>
      <c r="T26" s="429">
        <v>14.045063689999999</v>
      </c>
      <c r="U26" s="429">
        <v>14.05434823</v>
      </c>
      <c r="V26" s="429">
        <v>14.04837553</v>
      </c>
      <c r="W26" s="429">
        <v>14.528696200000001</v>
      </c>
      <c r="X26" s="429">
        <v>13.61304823</v>
      </c>
      <c r="Y26" s="429">
        <v>13.583596460000001</v>
      </c>
      <c r="Z26" s="429">
        <v>12.60077085</v>
      </c>
      <c r="AA26" s="429">
        <v>14.080860299999999</v>
      </c>
      <c r="AB26" s="429">
        <v>12.927276819999999</v>
      </c>
      <c r="AC26" s="429">
        <v>11.07996767</v>
      </c>
      <c r="AD26" s="429">
        <v>11.23758675</v>
      </c>
      <c r="AE26" s="429">
        <v>10.81487821</v>
      </c>
      <c r="AF26" s="429">
        <v>11.415401660000001</v>
      </c>
      <c r="AG26" s="429">
        <v>11.41225324</v>
      </c>
      <c r="AH26" s="429">
        <v>11.35525591</v>
      </c>
      <c r="AI26" s="429">
        <v>11.249191290000001</v>
      </c>
      <c r="AJ26" s="429">
        <v>10.781123750000001</v>
      </c>
      <c r="AK26" s="429">
        <v>10.72263343</v>
      </c>
      <c r="AL26" s="429">
        <v>10.608029549999999</v>
      </c>
      <c r="AM26" s="429">
        <v>10.36380963</v>
      </c>
      <c r="AN26" s="429">
        <v>10.385143859999999</v>
      </c>
      <c r="AO26" s="429">
        <v>10.40383619</v>
      </c>
      <c r="AP26" s="429">
        <v>10.23511931</v>
      </c>
      <c r="AQ26" s="429">
        <v>10.24517958</v>
      </c>
      <c r="AR26" s="429">
        <v>10.594586939999999</v>
      </c>
      <c r="AS26" s="429">
        <v>10.84335519</v>
      </c>
      <c r="AT26" s="429">
        <v>10.638781809999999</v>
      </c>
      <c r="AU26" s="429">
        <v>10.464985199999999</v>
      </c>
      <c r="AV26" s="429">
        <v>10.56794721</v>
      </c>
      <c r="AW26" s="429">
        <v>10.51500175</v>
      </c>
      <c r="AX26" s="429">
        <v>10.33259086</v>
      </c>
      <c r="AY26" s="874">
        <v>9.4187105160000009</v>
      </c>
      <c r="AZ26" s="874">
        <v>10.82636645</v>
      </c>
      <c r="BA26" s="874">
        <v>12.50737365</v>
      </c>
      <c r="BB26" s="874">
        <v>12.134199239999999</v>
      </c>
      <c r="BC26" s="874">
        <v>11.682433489999999</v>
      </c>
      <c r="BD26" s="874">
        <v>11.947340000000001</v>
      </c>
      <c r="BE26" s="874">
        <v>11.87987</v>
      </c>
      <c r="BF26" s="352">
        <v>11.4893</v>
      </c>
      <c r="BG26" s="352">
        <v>11.396599999999999</v>
      </c>
      <c r="BH26" s="352">
        <v>10.87635</v>
      </c>
      <c r="BI26" s="352">
        <v>10.7462</v>
      </c>
      <c r="BJ26" s="352">
        <v>10.547689999999999</v>
      </c>
      <c r="BK26" s="352">
        <v>10.70811</v>
      </c>
      <c r="BL26" s="352">
        <v>10.58282</v>
      </c>
      <c r="BM26" s="352">
        <v>10.538600000000001</v>
      </c>
      <c r="BN26" s="352">
        <v>10.95767</v>
      </c>
      <c r="BO26" s="352">
        <v>11.133279999999999</v>
      </c>
      <c r="BP26" s="352">
        <v>11.594569999999999</v>
      </c>
      <c r="BQ26" s="352">
        <v>11.696630000000001</v>
      </c>
      <c r="BR26" s="352">
        <v>11.506270000000001</v>
      </c>
      <c r="BS26" s="352">
        <v>11.583299999999999</v>
      </c>
      <c r="BT26" s="352">
        <v>11.23122</v>
      </c>
      <c r="BU26" s="352">
        <v>11.25103</v>
      </c>
      <c r="BV26" s="352">
        <v>11.150069999999999</v>
      </c>
    </row>
    <row r="27" spans="1:74" ht="11.1" customHeight="1" x14ac:dyDescent="0.2">
      <c r="A27" s="606" t="s">
        <v>368</v>
      </c>
      <c r="B27" s="608" t="s">
        <v>1215</v>
      </c>
      <c r="C27" s="429">
        <v>8.3833811259999997</v>
      </c>
      <c r="D27" s="429">
        <v>7.8966408619999999</v>
      </c>
      <c r="E27" s="429">
        <v>8.681221592</v>
      </c>
      <c r="F27" s="429">
        <v>9.3982552819999992</v>
      </c>
      <c r="G27" s="429">
        <v>10.13003382</v>
      </c>
      <c r="H27" s="429">
        <v>10.65665386</v>
      </c>
      <c r="I27" s="429">
        <v>11.272505840000001</v>
      </c>
      <c r="J27" s="429">
        <v>12.614723270000001</v>
      </c>
      <c r="K27" s="429">
        <v>12.10135157</v>
      </c>
      <c r="L27" s="429">
        <v>12.14034098</v>
      </c>
      <c r="M27" s="429">
        <v>11.24155232</v>
      </c>
      <c r="N27" s="429">
        <v>12.20167752</v>
      </c>
      <c r="O27" s="429">
        <v>10.20441012</v>
      </c>
      <c r="P27" s="429">
        <v>10.13806896</v>
      </c>
      <c r="Q27" s="429">
        <v>10.81721697</v>
      </c>
      <c r="R27" s="429">
        <v>10.93628562</v>
      </c>
      <c r="S27" s="429">
        <v>13.74253145</v>
      </c>
      <c r="T27" s="429">
        <v>14.940721509999999</v>
      </c>
      <c r="U27" s="429">
        <v>16.056307279999999</v>
      </c>
      <c r="V27" s="429">
        <v>14.76848521</v>
      </c>
      <c r="W27" s="429">
        <v>15.64692237</v>
      </c>
      <c r="X27" s="429">
        <v>14.99273475</v>
      </c>
      <c r="Y27" s="429">
        <v>13.64193895</v>
      </c>
      <c r="Z27" s="429">
        <v>12.59290654</v>
      </c>
      <c r="AA27" s="429">
        <v>13.089246859999999</v>
      </c>
      <c r="AB27" s="429">
        <v>12.47434675</v>
      </c>
      <c r="AC27" s="429">
        <v>11.107217609999999</v>
      </c>
      <c r="AD27" s="429">
        <v>11.06119925</v>
      </c>
      <c r="AE27" s="429">
        <v>11.33326306</v>
      </c>
      <c r="AF27" s="429">
        <v>11.91028245</v>
      </c>
      <c r="AG27" s="429">
        <v>12.31571769</v>
      </c>
      <c r="AH27" s="429">
        <v>12.738302150000001</v>
      </c>
      <c r="AI27" s="429">
        <v>11.92854181</v>
      </c>
      <c r="AJ27" s="429">
        <v>11.75382196</v>
      </c>
      <c r="AK27" s="429">
        <v>11.353639360000001</v>
      </c>
      <c r="AL27" s="429">
        <v>10.351002490000001</v>
      </c>
      <c r="AM27" s="429">
        <v>9.4782261220000006</v>
      </c>
      <c r="AN27" s="429">
        <v>10.18762398</v>
      </c>
      <c r="AO27" s="429">
        <v>9.9945154630000008</v>
      </c>
      <c r="AP27" s="429">
        <v>9.6295596410000002</v>
      </c>
      <c r="AQ27" s="429">
        <v>9.9413449059999994</v>
      </c>
      <c r="AR27" s="429">
        <v>10.86787079</v>
      </c>
      <c r="AS27" s="429">
        <v>11.48387979</v>
      </c>
      <c r="AT27" s="429">
        <v>11.49654462</v>
      </c>
      <c r="AU27" s="429">
        <v>11.658354729999999</v>
      </c>
      <c r="AV27" s="429">
        <v>10.99596335</v>
      </c>
      <c r="AW27" s="429">
        <v>11.62226416</v>
      </c>
      <c r="AX27" s="429">
        <v>10.0847818</v>
      </c>
      <c r="AY27" s="874">
        <v>9.6375024279999995</v>
      </c>
      <c r="AZ27" s="874">
        <v>10.09382025</v>
      </c>
      <c r="BA27" s="874">
        <v>11.086597830000001</v>
      </c>
      <c r="BB27" s="874">
        <v>12.13798165</v>
      </c>
      <c r="BC27" s="874">
        <v>12.420794409999999</v>
      </c>
      <c r="BD27" s="874">
        <v>12.397220000000001</v>
      </c>
      <c r="BE27" s="874">
        <v>12.34966</v>
      </c>
      <c r="BF27" s="352">
        <v>12.08019</v>
      </c>
      <c r="BG27" s="352">
        <v>11.634449999999999</v>
      </c>
      <c r="BH27" s="352">
        <v>11.0418</v>
      </c>
      <c r="BI27" s="352">
        <v>10.30186</v>
      </c>
      <c r="BJ27" s="352">
        <v>10.12538</v>
      </c>
      <c r="BK27" s="352">
        <v>10.268359999999999</v>
      </c>
      <c r="BL27" s="352">
        <v>10.096590000000001</v>
      </c>
      <c r="BM27" s="352">
        <v>10.19932</v>
      </c>
      <c r="BN27" s="352">
        <v>10.621230000000001</v>
      </c>
      <c r="BO27" s="352">
        <v>11.382770000000001</v>
      </c>
      <c r="BP27" s="352">
        <v>11.82133</v>
      </c>
      <c r="BQ27" s="352">
        <v>12.133100000000001</v>
      </c>
      <c r="BR27" s="352">
        <v>12.241529999999999</v>
      </c>
      <c r="BS27" s="352">
        <v>12.067170000000001</v>
      </c>
      <c r="BT27" s="352">
        <v>11.713699999999999</v>
      </c>
      <c r="BU27" s="352">
        <v>11.15949</v>
      </c>
      <c r="BV27" s="352">
        <v>11.067880000000001</v>
      </c>
    </row>
    <row r="28" spans="1:74" ht="11.1" customHeight="1" x14ac:dyDescent="0.2">
      <c r="A28" s="606" t="s">
        <v>369</v>
      </c>
      <c r="B28" s="608" t="s">
        <v>1216</v>
      </c>
      <c r="C28" s="429">
        <v>7.1304945450000004</v>
      </c>
      <c r="D28" s="429">
        <v>6.720499835</v>
      </c>
      <c r="E28" s="429">
        <v>6.9923404419999997</v>
      </c>
      <c r="F28" s="429">
        <v>8.0781770000000002</v>
      </c>
      <c r="G28" s="429">
        <v>8.8960797379999992</v>
      </c>
      <c r="H28" s="429">
        <v>9.1536704560000004</v>
      </c>
      <c r="I28" s="429">
        <v>9.733400262</v>
      </c>
      <c r="J28" s="429">
        <v>10.38383997</v>
      </c>
      <c r="K28" s="429">
        <v>10.485948390000001</v>
      </c>
      <c r="L28" s="429">
        <v>11.248307799999999</v>
      </c>
      <c r="M28" s="429">
        <v>10.92327175</v>
      </c>
      <c r="N28" s="429">
        <v>10.69880846</v>
      </c>
      <c r="O28" s="429">
        <v>9.8278372540000003</v>
      </c>
      <c r="P28" s="429">
        <v>9.9065385209999999</v>
      </c>
      <c r="Q28" s="429">
        <v>10.251046730000001</v>
      </c>
      <c r="R28" s="429">
        <v>11.593787450000001</v>
      </c>
      <c r="S28" s="429">
        <v>13.1316463</v>
      </c>
      <c r="T28" s="429">
        <v>13.75338095</v>
      </c>
      <c r="U28" s="429">
        <v>13.74712278</v>
      </c>
      <c r="V28" s="429">
        <v>15.38578547</v>
      </c>
      <c r="W28" s="429">
        <v>15.250153109999999</v>
      </c>
      <c r="X28" s="429">
        <v>14.234770279999999</v>
      </c>
      <c r="Y28" s="429">
        <v>12.39343311</v>
      </c>
      <c r="Z28" s="429">
        <v>12.21515389</v>
      </c>
      <c r="AA28" s="429">
        <v>12.2489188</v>
      </c>
      <c r="AB28" s="429">
        <v>11.24779801</v>
      </c>
      <c r="AC28" s="429">
        <v>10.179716279999999</v>
      </c>
      <c r="AD28" s="429">
        <v>10.168440029999999</v>
      </c>
      <c r="AE28" s="429">
        <v>9.8160838259999998</v>
      </c>
      <c r="AF28" s="429">
        <v>9.711547564</v>
      </c>
      <c r="AG28" s="429">
        <v>10.49881609</v>
      </c>
      <c r="AH28" s="429">
        <v>10.817889190000001</v>
      </c>
      <c r="AI28" s="429">
        <v>10.538191790000001</v>
      </c>
      <c r="AJ28" s="429">
        <v>10.37835767</v>
      </c>
      <c r="AK28" s="429">
        <v>10.044433639999999</v>
      </c>
      <c r="AL28" s="429">
        <v>9.5178027800000002</v>
      </c>
      <c r="AM28" s="429">
        <v>9.0549864259999993</v>
      </c>
      <c r="AN28" s="429">
        <v>9.2983288099999992</v>
      </c>
      <c r="AO28" s="429">
        <v>9.6085781309999998</v>
      </c>
      <c r="AP28" s="429">
        <v>9.5939321379999996</v>
      </c>
      <c r="AQ28" s="429">
        <v>9.7229216760000003</v>
      </c>
      <c r="AR28" s="429">
        <v>10.124427620000001</v>
      </c>
      <c r="AS28" s="429">
        <v>10.302208200000001</v>
      </c>
      <c r="AT28" s="429">
        <v>10.27731698</v>
      </c>
      <c r="AU28" s="429">
        <v>10.544784760000001</v>
      </c>
      <c r="AV28" s="429">
        <v>10.807066580000001</v>
      </c>
      <c r="AW28" s="429">
        <v>11.498821469999999</v>
      </c>
      <c r="AX28" s="429">
        <v>10.264474249999999</v>
      </c>
      <c r="AY28" s="874">
        <v>9.4447477539999998</v>
      </c>
      <c r="AZ28" s="874">
        <v>9.8444804789999996</v>
      </c>
      <c r="BA28" s="874">
        <v>10.49646049</v>
      </c>
      <c r="BB28" s="874">
        <v>11.27929679</v>
      </c>
      <c r="BC28" s="874">
        <v>11.936912319999999</v>
      </c>
      <c r="BD28" s="874">
        <v>11.70149</v>
      </c>
      <c r="BE28" s="874">
        <v>11.566319999999999</v>
      </c>
      <c r="BF28" s="352">
        <v>11.634169999999999</v>
      </c>
      <c r="BG28" s="352">
        <v>11.23798</v>
      </c>
      <c r="BH28" s="352">
        <v>10.7713</v>
      </c>
      <c r="BI28" s="352">
        <v>9.9918370000000003</v>
      </c>
      <c r="BJ28" s="352">
        <v>9.5777920000000005</v>
      </c>
      <c r="BK28" s="352">
        <v>9.4302189999999992</v>
      </c>
      <c r="BL28" s="352">
        <v>9.4602959999999996</v>
      </c>
      <c r="BM28" s="352">
        <v>9.6166540000000005</v>
      </c>
      <c r="BN28" s="352">
        <v>9.8929589999999994</v>
      </c>
      <c r="BO28" s="352">
        <v>10.33262</v>
      </c>
      <c r="BP28" s="352">
        <v>10.517480000000001</v>
      </c>
      <c r="BQ28" s="352">
        <v>10.741400000000001</v>
      </c>
      <c r="BR28" s="352">
        <v>11.20327</v>
      </c>
      <c r="BS28" s="352">
        <v>11.13083</v>
      </c>
      <c r="BT28" s="352">
        <v>10.965949999999999</v>
      </c>
      <c r="BU28" s="352">
        <v>10.44523</v>
      </c>
      <c r="BV28" s="352">
        <v>10.204370000000001</v>
      </c>
    </row>
    <row r="29" spans="1:74" ht="11.1" customHeight="1" x14ac:dyDescent="0.2">
      <c r="A29" s="606" t="s">
        <v>370</v>
      </c>
      <c r="B29" s="608" t="s">
        <v>1019</v>
      </c>
      <c r="C29" s="429">
        <v>6.3162185309999996</v>
      </c>
      <c r="D29" s="429">
        <v>6.4396238649999997</v>
      </c>
      <c r="E29" s="429">
        <v>6.6845224349999999</v>
      </c>
      <c r="F29" s="429">
        <v>7.293758811</v>
      </c>
      <c r="G29" s="429">
        <v>7.904771792</v>
      </c>
      <c r="H29" s="429">
        <v>8.1927177110000002</v>
      </c>
      <c r="I29" s="429">
        <v>8.8250513349999995</v>
      </c>
      <c r="J29" s="429">
        <v>9.3333240849999992</v>
      </c>
      <c r="K29" s="429">
        <v>9.2516607660000005</v>
      </c>
      <c r="L29" s="429">
        <v>8.9193223990000003</v>
      </c>
      <c r="M29" s="429">
        <v>8.9728967070000003</v>
      </c>
      <c r="N29" s="429">
        <v>8.9090215659999998</v>
      </c>
      <c r="O29" s="429">
        <v>8.6990917460000006</v>
      </c>
      <c r="P29" s="429">
        <v>8.7397308450000004</v>
      </c>
      <c r="Q29" s="429">
        <v>8.9040327880000003</v>
      </c>
      <c r="R29" s="429">
        <v>9.4654347730000001</v>
      </c>
      <c r="S29" s="429">
        <v>9.9358939199999998</v>
      </c>
      <c r="T29" s="429">
        <v>11.064650260000001</v>
      </c>
      <c r="U29" s="429">
        <v>12.471906799999999</v>
      </c>
      <c r="V29" s="429">
        <v>12.24442196</v>
      </c>
      <c r="W29" s="429">
        <v>12.83243502</v>
      </c>
      <c r="X29" s="429">
        <v>12.441986719999999</v>
      </c>
      <c r="Y29" s="429">
        <v>11.43785246</v>
      </c>
      <c r="Z29" s="429">
        <v>10.779455840000001</v>
      </c>
      <c r="AA29" s="429">
        <v>11.48044417</v>
      </c>
      <c r="AB29" s="429">
        <v>11.189934839999999</v>
      </c>
      <c r="AC29" s="429">
        <v>10.272899300000001</v>
      </c>
      <c r="AD29" s="429">
        <v>10.29419034</v>
      </c>
      <c r="AE29" s="429">
        <v>11.168273320000001</v>
      </c>
      <c r="AF29" s="429">
        <v>11.669803699999999</v>
      </c>
      <c r="AG29" s="429">
        <v>11.879480579999999</v>
      </c>
      <c r="AH29" s="429">
        <v>12.30884017</v>
      </c>
      <c r="AI29" s="429">
        <v>12.59038528</v>
      </c>
      <c r="AJ29" s="429">
        <v>11.2137441</v>
      </c>
      <c r="AK29" s="429">
        <v>10.7421232</v>
      </c>
      <c r="AL29" s="429">
        <v>10.585264</v>
      </c>
      <c r="AM29" s="429">
        <v>10.20878843</v>
      </c>
      <c r="AN29" s="429">
        <v>10.503919290000001</v>
      </c>
      <c r="AO29" s="429">
        <v>10.051988010000001</v>
      </c>
      <c r="AP29" s="429">
        <v>9.8991200569999993</v>
      </c>
      <c r="AQ29" s="429">
        <v>10.120288609999999</v>
      </c>
      <c r="AR29" s="429">
        <v>11.00108962</v>
      </c>
      <c r="AS29" s="429">
        <v>10.87200569</v>
      </c>
      <c r="AT29" s="429">
        <v>10.29179194</v>
      </c>
      <c r="AU29" s="429">
        <v>10.033465229999999</v>
      </c>
      <c r="AV29" s="429">
        <v>9.2523383250000002</v>
      </c>
      <c r="AW29" s="429">
        <v>8.1255897519999998</v>
      </c>
      <c r="AX29" s="429">
        <v>7.8574198490000002</v>
      </c>
      <c r="AY29" s="874">
        <v>8.1573375020000007</v>
      </c>
      <c r="AZ29" s="874">
        <v>7.9699834789999997</v>
      </c>
      <c r="BA29" s="874">
        <v>8.0278100680000009</v>
      </c>
      <c r="BB29" s="874">
        <v>8.0357110410000008</v>
      </c>
      <c r="BC29" s="874">
        <v>8.2239888239999992</v>
      </c>
      <c r="BD29" s="874">
        <v>8.7571340000000006</v>
      </c>
      <c r="BE29" s="874">
        <v>9.2420559999999998</v>
      </c>
      <c r="BF29" s="352">
        <v>9.2495340000000006</v>
      </c>
      <c r="BG29" s="352">
        <v>9.1956520000000008</v>
      </c>
      <c r="BH29" s="352">
        <v>8.4760410000000004</v>
      </c>
      <c r="BI29" s="352">
        <v>8.0598569999999992</v>
      </c>
      <c r="BJ29" s="352">
        <v>7.9266030000000001</v>
      </c>
      <c r="BK29" s="352">
        <v>8.0800429999999999</v>
      </c>
      <c r="BL29" s="352">
        <v>8.3438820000000007</v>
      </c>
      <c r="BM29" s="352">
        <v>8.5108540000000001</v>
      </c>
      <c r="BN29" s="352">
        <v>8.6387820000000008</v>
      </c>
      <c r="BO29" s="352">
        <v>9.0926430000000007</v>
      </c>
      <c r="BP29" s="352">
        <v>9.6154489999999999</v>
      </c>
      <c r="BQ29" s="352">
        <v>10.11096</v>
      </c>
      <c r="BR29" s="352">
        <v>10.16737</v>
      </c>
      <c r="BS29" s="352">
        <v>10.1759</v>
      </c>
      <c r="BT29" s="352">
        <v>9.5265989999999992</v>
      </c>
      <c r="BU29" s="352">
        <v>9.1796959999999999</v>
      </c>
      <c r="BV29" s="352">
        <v>9.0982020000000006</v>
      </c>
    </row>
    <row r="30" spans="1:74" ht="11.1" customHeight="1" x14ac:dyDescent="0.2">
      <c r="A30" s="606" t="s">
        <v>371</v>
      </c>
      <c r="B30" s="608" t="s">
        <v>1022</v>
      </c>
      <c r="C30" s="429">
        <v>10.6922891</v>
      </c>
      <c r="D30" s="429">
        <v>10.18378731</v>
      </c>
      <c r="E30" s="429">
        <v>10.695744210000001</v>
      </c>
      <c r="F30" s="429">
        <v>10.134786719999999</v>
      </c>
      <c r="G30" s="429">
        <v>10.1876584</v>
      </c>
      <c r="H30" s="429">
        <v>10.946551360000001</v>
      </c>
      <c r="I30" s="429">
        <v>11.51010512</v>
      </c>
      <c r="J30" s="429">
        <v>11.49288848</v>
      </c>
      <c r="K30" s="429">
        <v>11.171627279999999</v>
      </c>
      <c r="L30" s="429">
        <v>11.38645445</v>
      </c>
      <c r="M30" s="429">
        <v>12.101519659999999</v>
      </c>
      <c r="N30" s="429">
        <v>12.67618281</v>
      </c>
      <c r="O30" s="429">
        <v>13.430463270000001</v>
      </c>
      <c r="P30" s="429">
        <v>12.7061022</v>
      </c>
      <c r="Q30" s="429">
        <v>12.7945157</v>
      </c>
      <c r="R30" s="429">
        <v>12.47738713</v>
      </c>
      <c r="S30" s="429">
        <v>13.39840175</v>
      </c>
      <c r="T30" s="429">
        <v>15.64681144</v>
      </c>
      <c r="U30" s="429">
        <v>14.99781351</v>
      </c>
      <c r="V30" s="429">
        <v>15.861905910000001</v>
      </c>
      <c r="W30" s="429">
        <v>15.836411439999999</v>
      </c>
      <c r="X30" s="429">
        <v>13.850678520000001</v>
      </c>
      <c r="Y30" s="429">
        <v>13.681377210000001</v>
      </c>
      <c r="Z30" s="429">
        <v>15.397691610000001</v>
      </c>
      <c r="AA30" s="429">
        <v>18.949898510000001</v>
      </c>
      <c r="AB30" s="429">
        <v>18.451574300000001</v>
      </c>
      <c r="AC30" s="429">
        <v>16.25568006</v>
      </c>
      <c r="AD30" s="429">
        <v>13.654779339999999</v>
      </c>
      <c r="AE30" s="429">
        <v>12.930563080000001</v>
      </c>
      <c r="AF30" s="429">
        <v>13.126145770000001</v>
      </c>
      <c r="AG30" s="429">
        <v>13.848239189999999</v>
      </c>
      <c r="AH30" s="429">
        <v>14.57964003</v>
      </c>
      <c r="AI30" s="429">
        <v>14.302012</v>
      </c>
      <c r="AJ30" s="429">
        <v>13.432961840000001</v>
      </c>
      <c r="AK30" s="429">
        <v>14.414364340000001</v>
      </c>
      <c r="AL30" s="429">
        <v>14.668871409999999</v>
      </c>
      <c r="AM30" s="429">
        <v>13.38314222</v>
      </c>
      <c r="AN30" s="429">
        <v>14.52736487</v>
      </c>
      <c r="AO30" s="429">
        <v>14.21655208</v>
      </c>
      <c r="AP30" s="429">
        <v>12.5895767</v>
      </c>
      <c r="AQ30" s="429">
        <v>12.247660229999999</v>
      </c>
      <c r="AR30" s="429">
        <v>12.59350119</v>
      </c>
      <c r="AS30" s="429">
        <v>13.64521227</v>
      </c>
      <c r="AT30" s="429">
        <v>14.29704435</v>
      </c>
      <c r="AU30" s="429">
        <v>13.90246816</v>
      </c>
      <c r="AV30" s="429">
        <v>13.503246069999999</v>
      </c>
      <c r="AW30" s="429">
        <v>13.500032620000001</v>
      </c>
      <c r="AX30" s="429">
        <v>14.299956140000001</v>
      </c>
      <c r="AY30" s="874">
        <v>14.536766439999999</v>
      </c>
      <c r="AZ30" s="874">
        <v>15.457911040000001</v>
      </c>
      <c r="BA30" s="874">
        <v>15.69160342</v>
      </c>
      <c r="BB30" s="874">
        <v>15.014987830000001</v>
      </c>
      <c r="BC30" s="874">
        <v>14.52231269</v>
      </c>
      <c r="BD30" s="874">
        <v>14.60252</v>
      </c>
      <c r="BE30" s="874">
        <v>14.537100000000001</v>
      </c>
      <c r="BF30" s="352">
        <v>14.394030000000001</v>
      </c>
      <c r="BG30" s="352">
        <v>14.029059999999999</v>
      </c>
      <c r="BH30" s="352">
        <v>13.186489999999999</v>
      </c>
      <c r="BI30" s="352">
        <v>13.31785</v>
      </c>
      <c r="BJ30" s="352">
        <v>13.823040000000001</v>
      </c>
      <c r="BK30" s="352">
        <v>14.26698</v>
      </c>
      <c r="BL30" s="352">
        <v>14.12603</v>
      </c>
      <c r="BM30" s="352">
        <v>13.90593</v>
      </c>
      <c r="BN30" s="352">
        <v>13.23072</v>
      </c>
      <c r="BO30" s="352">
        <v>13.007479999999999</v>
      </c>
      <c r="BP30" s="352">
        <v>13.37283</v>
      </c>
      <c r="BQ30" s="352">
        <v>13.559089999999999</v>
      </c>
      <c r="BR30" s="352">
        <v>13.688370000000001</v>
      </c>
      <c r="BS30" s="352">
        <v>13.556710000000001</v>
      </c>
      <c r="BT30" s="352">
        <v>12.93427</v>
      </c>
      <c r="BU30" s="352">
        <v>13.258940000000001</v>
      </c>
      <c r="BV30" s="352">
        <v>13.905939999999999</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874"/>
      <c r="AZ31" s="874"/>
      <c r="BA31" s="874"/>
      <c r="BB31" s="874"/>
      <c r="BC31" s="874"/>
      <c r="BD31" s="874"/>
      <c r="BE31" s="874"/>
      <c r="BF31" s="352"/>
      <c r="BG31" s="352"/>
      <c r="BH31" s="352"/>
      <c r="BI31" s="352"/>
      <c r="BJ31" s="352"/>
      <c r="BK31" s="352"/>
      <c r="BL31" s="352"/>
      <c r="BM31" s="352"/>
      <c r="BN31" s="352"/>
      <c r="BO31" s="352"/>
      <c r="BP31" s="352"/>
      <c r="BQ31" s="352"/>
      <c r="BR31" s="352"/>
      <c r="BS31" s="352"/>
      <c r="BT31" s="352"/>
      <c r="BU31" s="352"/>
      <c r="BV31" s="352"/>
    </row>
    <row r="32" spans="1:74" ht="11.1" customHeight="1" x14ac:dyDescent="0.2">
      <c r="A32" s="606"/>
      <c r="B32" s="44" t="s">
        <v>1218</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911"/>
      <c r="AZ32" s="911"/>
      <c r="BA32" s="911"/>
      <c r="BB32" s="911"/>
      <c r="BC32" s="911"/>
      <c r="BD32" s="911"/>
      <c r="BE32" s="911"/>
      <c r="BF32" s="617"/>
      <c r="BG32" s="617"/>
      <c r="BH32" s="617"/>
      <c r="BI32" s="617"/>
      <c r="BJ32" s="617"/>
      <c r="BK32" s="617"/>
      <c r="BL32" s="617"/>
      <c r="BM32" s="617"/>
      <c r="BN32" s="617"/>
      <c r="BO32" s="617"/>
      <c r="BP32" s="617"/>
      <c r="BQ32" s="617"/>
      <c r="BR32" s="617"/>
      <c r="BS32" s="617"/>
      <c r="BT32" s="617"/>
      <c r="BU32" s="617"/>
      <c r="BV32" s="617"/>
    </row>
    <row r="33" spans="1:74" ht="11.1" customHeight="1" x14ac:dyDescent="0.2">
      <c r="A33" s="606" t="s">
        <v>382</v>
      </c>
      <c r="B33" s="578" t="s">
        <v>1158</v>
      </c>
      <c r="C33" s="429">
        <v>4.04</v>
      </c>
      <c r="D33" s="429">
        <v>9.32</v>
      </c>
      <c r="E33" s="429">
        <v>4.41</v>
      </c>
      <c r="F33" s="429">
        <v>4</v>
      </c>
      <c r="G33" s="429">
        <v>4.1100000000000003</v>
      </c>
      <c r="H33" s="429">
        <v>4.16</v>
      </c>
      <c r="I33" s="429">
        <v>4.6900000000000004</v>
      </c>
      <c r="J33" s="429">
        <v>4.95</v>
      </c>
      <c r="K33" s="429">
        <v>5.42</v>
      </c>
      <c r="L33" s="429">
        <v>6.61</v>
      </c>
      <c r="M33" s="429">
        <v>6.9</v>
      </c>
      <c r="N33" s="429">
        <v>6.77</v>
      </c>
      <c r="O33" s="429">
        <v>6.49</v>
      </c>
      <c r="P33" s="429">
        <v>7.34</v>
      </c>
      <c r="Q33" s="429">
        <v>6.2</v>
      </c>
      <c r="R33" s="429">
        <v>6.7</v>
      </c>
      <c r="S33" s="429">
        <v>8.11</v>
      </c>
      <c r="T33" s="429">
        <v>9.34</v>
      </c>
      <c r="U33" s="429">
        <v>7.89</v>
      </c>
      <c r="V33" s="429">
        <v>9.44</v>
      </c>
      <c r="W33" s="429">
        <v>9.6199999999999992</v>
      </c>
      <c r="X33" s="429">
        <v>7.18</v>
      </c>
      <c r="Y33" s="429">
        <v>6.76</v>
      </c>
      <c r="Z33" s="429">
        <v>8.08</v>
      </c>
      <c r="AA33" s="429">
        <v>7.18</v>
      </c>
      <c r="AB33" s="429">
        <v>5.95</v>
      </c>
      <c r="AC33" s="429">
        <v>5</v>
      </c>
      <c r="AD33" s="429">
        <v>4.04</v>
      </c>
      <c r="AE33" s="429">
        <v>3.54</v>
      </c>
      <c r="AF33" s="429">
        <v>3.52</v>
      </c>
      <c r="AG33" s="429">
        <v>3.84</v>
      </c>
      <c r="AH33" s="429">
        <v>3.8</v>
      </c>
      <c r="AI33" s="429">
        <v>3.81</v>
      </c>
      <c r="AJ33" s="429">
        <v>4.05</v>
      </c>
      <c r="AK33" s="429">
        <v>4.3499999999999996</v>
      </c>
      <c r="AL33" s="429">
        <v>4.4800000000000004</v>
      </c>
      <c r="AM33" s="429">
        <v>5.05</v>
      </c>
      <c r="AN33" s="429">
        <v>4.8</v>
      </c>
      <c r="AO33" s="429">
        <v>3.76</v>
      </c>
      <c r="AP33" s="429">
        <v>3.35</v>
      </c>
      <c r="AQ33" s="429">
        <v>3.18</v>
      </c>
      <c r="AR33" s="429">
        <v>3.7</v>
      </c>
      <c r="AS33" s="429">
        <v>3.61</v>
      </c>
      <c r="AT33" s="429">
        <v>3.1</v>
      </c>
      <c r="AU33" s="429">
        <v>3.28</v>
      </c>
      <c r="AV33" s="429">
        <v>3.81</v>
      </c>
      <c r="AW33" s="429">
        <v>3.92</v>
      </c>
      <c r="AX33" s="429">
        <v>5.05</v>
      </c>
      <c r="AY33" s="874">
        <v>5.83</v>
      </c>
      <c r="AZ33" s="874">
        <v>5.74</v>
      </c>
      <c r="BA33" s="874">
        <v>5.48</v>
      </c>
      <c r="BB33" s="874">
        <v>5.0999999999999996</v>
      </c>
      <c r="BC33" s="874">
        <v>4.51</v>
      </c>
      <c r="BD33" s="874">
        <v>3.9868980000000001</v>
      </c>
      <c r="BE33" s="874">
        <v>4.0201279999999997</v>
      </c>
      <c r="BF33" s="352">
        <v>3.9217610000000001</v>
      </c>
      <c r="BG33" s="352">
        <v>4.0915879999999998</v>
      </c>
      <c r="BH33" s="352">
        <v>4.1522740000000002</v>
      </c>
      <c r="BI33" s="352">
        <v>4.6084500000000004</v>
      </c>
      <c r="BJ33" s="352">
        <v>5.5107340000000002</v>
      </c>
      <c r="BK33" s="352">
        <v>5.868487</v>
      </c>
      <c r="BL33" s="352">
        <v>5.8997929999999998</v>
      </c>
      <c r="BM33" s="352">
        <v>4.9490319999999999</v>
      </c>
      <c r="BN33" s="352">
        <v>4.537407</v>
      </c>
      <c r="BO33" s="352">
        <v>4.4075980000000001</v>
      </c>
      <c r="BP33" s="352">
        <v>4.6103740000000002</v>
      </c>
      <c r="BQ33" s="352">
        <v>4.7141590000000004</v>
      </c>
      <c r="BR33" s="352">
        <v>4.9437059999999997</v>
      </c>
      <c r="BS33" s="352">
        <v>5.1345970000000003</v>
      </c>
      <c r="BT33" s="352">
        <v>5.3016310000000004</v>
      </c>
      <c r="BU33" s="352">
        <v>5.7814909999999999</v>
      </c>
      <c r="BV33" s="352">
        <v>6.5378480000000003</v>
      </c>
    </row>
    <row r="34" spans="1:74" ht="11.1" customHeight="1" x14ac:dyDescent="0.2">
      <c r="A34" s="606" t="s">
        <v>373</v>
      </c>
      <c r="B34" s="608" t="s">
        <v>1012</v>
      </c>
      <c r="C34" s="429">
        <v>8.5593811100000003</v>
      </c>
      <c r="D34" s="429">
        <v>8.6349696070000004</v>
      </c>
      <c r="E34" s="429">
        <v>8.5967861259999996</v>
      </c>
      <c r="F34" s="429">
        <v>9.2332481990000002</v>
      </c>
      <c r="G34" s="429">
        <v>7.3902471629999997</v>
      </c>
      <c r="H34" s="429">
        <v>7.2276907169999998</v>
      </c>
      <c r="I34" s="429">
        <v>7.7015564230000004</v>
      </c>
      <c r="J34" s="429">
        <v>7.8138020949999998</v>
      </c>
      <c r="K34" s="429">
        <v>8.0469864770000008</v>
      </c>
      <c r="L34" s="429">
        <v>9.7312417020000002</v>
      </c>
      <c r="M34" s="429">
        <v>9.6522667940000009</v>
      </c>
      <c r="N34" s="429">
        <v>10.63642611</v>
      </c>
      <c r="O34" s="429">
        <v>11.00897878</v>
      </c>
      <c r="P34" s="429">
        <v>11.32070068</v>
      </c>
      <c r="Q34" s="429">
        <v>11.491026740000001</v>
      </c>
      <c r="R34" s="429">
        <v>11.959529590000001</v>
      </c>
      <c r="S34" s="429">
        <v>12.441995390000001</v>
      </c>
      <c r="T34" s="429">
        <v>12.048922259999999</v>
      </c>
      <c r="U34" s="429">
        <v>12.119040630000001</v>
      </c>
      <c r="V34" s="429">
        <v>12.099851470000001</v>
      </c>
      <c r="W34" s="429">
        <v>12.425444430000001</v>
      </c>
      <c r="X34" s="429">
        <v>12.508778209999999</v>
      </c>
      <c r="Y34" s="429">
        <v>13.42479848</v>
      </c>
      <c r="Z34" s="429">
        <v>14.328362329999999</v>
      </c>
      <c r="AA34" s="429">
        <v>13.90073226</v>
      </c>
      <c r="AB34" s="429">
        <v>13.82624201</v>
      </c>
      <c r="AC34" s="429">
        <v>12.65563124</v>
      </c>
      <c r="AD34" s="429">
        <v>11.671962969999999</v>
      </c>
      <c r="AE34" s="429">
        <v>9.1452634039999996</v>
      </c>
      <c r="AF34" s="429">
        <v>8.6844870660000009</v>
      </c>
      <c r="AG34" s="429">
        <v>7.4531387730000001</v>
      </c>
      <c r="AH34" s="429">
        <v>8.0291364900000008</v>
      </c>
      <c r="AI34" s="429">
        <v>7.994162083</v>
      </c>
      <c r="AJ34" s="429">
        <v>7.4958733180000001</v>
      </c>
      <c r="AK34" s="429">
        <v>8.6628570739999997</v>
      </c>
      <c r="AL34" s="429">
        <v>10.791217189999999</v>
      </c>
      <c r="AM34" s="429">
        <v>11.39824265</v>
      </c>
      <c r="AN34" s="429">
        <v>10.88450572</v>
      </c>
      <c r="AO34" s="429">
        <v>11.14264869</v>
      </c>
      <c r="AP34" s="429">
        <v>11.24808024</v>
      </c>
      <c r="AQ34" s="429">
        <v>9.7440861810000001</v>
      </c>
      <c r="AR34" s="429">
        <v>7.0557374780000002</v>
      </c>
      <c r="AS34" s="429">
        <v>6.9497965349999999</v>
      </c>
      <c r="AT34" s="429">
        <v>7.0274442449999999</v>
      </c>
      <c r="AU34" s="429">
        <v>7.111074737</v>
      </c>
      <c r="AV34" s="429">
        <v>7.0803123250000004</v>
      </c>
      <c r="AW34" s="429">
        <v>9.3446495580000004</v>
      </c>
      <c r="AX34" s="429">
        <v>11.10658175</v>
      </c>
      <c r="AY34" s="874">
        <v>10.99514989</v>
      </c>
      <c r="AZ34" s="874">
        <v>12.04278161</v>
      </c>
      <c r="BA34" s="874">
        <v>12.20451415</v>
      </c>
      <c r="BB34" s="874">
        <v>12.2594148</v>
      </c>
      <c r="BC34" s="874">
        <v>9.8645453310000004</v>
      </c>
      <c r="BD34" s="874">
        <v>8.9931520000000003</v>
      </c>
      <c r="BE34" s="874">
        <v>8.5821860000000001</v>
      </c>
      <c r="BF34" s="352">
        <v>8.471482</v>
      </c>
      <c r="BG34" s="352">
        <v>8.3143030000000007</v>
      </c>
      <c r="BH34" s="352">
        <v>8.2547239999999995</v>
      </c>
      <c r="BI34" s="352">
        <v>9.1061510000000006</v>
      </c>
      <c r="BJ34" s="352">
        <v>10.318809999999999</v>
      </c>
      <c r="BK34" s="352">
        <v>10.64195</v>
      </c>
      <c r="BL34" s="352">
        <v>10.89772</v>
      </c>
      <c r="BM34" s="352">
        <v>10.884690000000001</v>
      </c>
      <c r="BN34" s="352">
        <v>10.95116</v>
      </c>
      <c r="BO34" s="352">
        <v>9.8240719999999992</v>
      </c>
      <c r="BP34" s="352">
        <v>9.108841</v>
      </c>
      <c r="BQ34" s="352">
        <v>8.8365039999999997</v>
      </c>
      <c r="BR34" s="352">
        <v>8.9249240000000007</v>
      </c>
      <c r="BS34" s="352">
        <v>8.9330459999999992</v>
      </c>
      <c r="BT34" s="352">
        <v>9.0411889999999993</v>
      </c>
      <c r="BU34" s="352">
        <v>10.039350000000001</v>
      </c>
      <c r="BV34" s="352">
        <v>11.338010000000001</v>
      </c>
    </row>
    <row r="35" spans="1:74" ht="11.1" customHeight="1" x14ac:dyDescent="0.2">
      <c r="A35" s="606" t="s">
        <v>374</v>
      </c>
      <c r="B35" s="609" t="s">
        <v>1013</v>
      </c>
      <c r="C35" s="429">
        <v>8.3309569569999997</v>
      </c>
      <c r="D35" s="429">
        <v>7.8195629999999996</v>
      </c>
      <c r="E35" s="429">
        <v>8.5221090390000001</v>
      </c>
      <c r="F35" s="429">
        <v>7.9518272960000003</v>
      </c>
      <c r="G35" s="429">
        <v>7.8560939589999998</v>
      </c>
      <c r="H35" s="429">
        <v>7.3598468160000001</v>
      </c>
      <c r="I35" s="429">
        <v>8.0330099409999995</v>
      </c>
      <c r="J35" s="429">
        <v>8.1636796950000008</v>
      </c>
      <c r="K35" s="429">
        <v>8.8131961560000001</v>
      </c>
      <c r="L35" s="429">
        <v>10.54386819</v>
      </c>
      <c r="M35" s="429">
        <v>10.84653711</v>
      </c>
      <c r="N35" s="429">
        <v>11.434008950000001</v>
      </c>
      <c r="O35" s="429">
        <v>10.78499848</v>
      </c>
      <c r="P35" s="429">
        <v>10.47440344</v>
      </c>
      <c r="Q35" s="429">
        <v>10.47890991</v>
      </c>
      <c r="R35" s="429">
        <v>9.9497636239999991</v>
      </c>
      <c r="S35" s="429">
        <v>11.11401612</v>
      </c>
      <c r="T35" s="429">
        <v>11.97106943</v>
      </c>
      <c r="U35" s="429">
        <v>11.56923025</v>
      </c>
      <c r="V35" s="429">
        <v>11.93023071</v>
      </c>
      <c r="W35" s="429">
        <v>12.27594416</v>
      </c>
      <c r="X35" s="429">
        <v>12.1905397</v>
      </c>
      <c r="Y35" s="429">
        <v>12.169512210000001</v>
      </c>
      <c r="Z35" s="429">
        <v>12.545056949999999</v>
      </c>
      <c r="AA35" s="429">
        <v>12.928790299999999</v>
      </c>
      <c r="AB35" s="429">
        <v>11.98395245</v>
      </c>
      <c r="AC35" s="429">
        <v>10.82305186</v>
      </c>
      <c r="AD35" s="429">
        <v>9.5018098470000005</v>
      </c>
      <c r="AE35" s="429">
        <v>8.5776749219999999</v>
      </c>
      <c r="AF35" s="429">
        <v>8.1785717449999993</v>
      </c>
      <c r="AG35" s="429">
        <v>7.7490446830000002</v>
      </c>
      <c r="AH35" s="429">
        <v>7.6173777610000002</v>
      </c>
      <c r="AI35" s="429">
        <v>8.0071523879999997</v>
      </c>
      <c r="AJ35" s="429">
        <v>8.7998278770000002</v>
      </c>
      <c r="AK35" s="429">
        <v>8.9122384399999994</v>
      </c>
      <c r="AL35" s="429">
        <v>9.8722071590000002</v>
      </c>
      <c r="AM35" s="429">
        <v>10.033416600000001</v>
      </c>
      <c r="AN35" s="429">
        <v>9.8382200120000007</v>
      </c>
      <c r="AO35" s="429">
        <v>9.846799571</v>
      </c>
      <c r="AP35" s="429">
        <v>9.1329528240000002</v>
      </c>
      <c r="AQ35" s="429">
        <v>8.7803245190000005</v>
      </c>
      <c r="AR35" s="429">
        <v>9.0191996069999991</v>
      </c>
      <c r="AS35" s="429">
        <v>9.971362203</v>
      </c>
      <c r="AT35" s="429">
        <v>7.4308299770000001</v>
      </c>
      <c r="AU35" s="429">
        <v>7.3218076849999996</v>
      </c>
      <c r="AV35" s="429">
        <v>8.3396845479999993</v>
      </c>
      <c r="AW35" s="429">
        <v>9.1091121160000004</v>
      </c>
      <c r="AX35" s="429">
        <v>10.373019129999999</v>
      </c>
      <c r="AY35" s="874">
        <v>10.832449840000001</v>
      </c>
      <c r="AZ35" s="874">
        <v>11.178544540000001</v>
      </c>
      <c r="BA35" s="874">
        <v>11.66629734</v>
      </c>
      <c r="BB35" s="874">
        <v>11.275489179999999</v>
      </c>
      <c r="BC35" s="874">
        <v>11.78677667</v>
      </c>
      <c r="BD35" s="874">
        <v>11.203200000000001</v>
      </c>
      <c r="BE35" s="874">
        <v>10.9291</v>
      </c>
      <c r="BF35" s="352">
        <v>10.21678</v>
      </c>
      <c r="BG35" s="352">
        <v>10.099909999999999</v>
      </c>
      <c r="BH35" s="352">
        <v>9.9811409999999992</v>
      </c>
      <c r="BI35" s="352">
        <v>10.05161</v>
      </c>
      <c r="BJ35" s="352">
        <v>10.52993</v>
      </c>
      <c r="BK35" s="352">
        <v>10.669689999999999</v>
      </c>
      <c r="BL35" s="352">
        <v>10.661530000000001</v>
      </c>
      <c r="BM35" s="352">
        <v>10.54569</v>
      </c>
      <c r="BN35" s="352">
        <v>9.7753510000000006</v>
      </c>
      <c r="BO35" s="352">
        <v>9.5461849999999995</v>
      </c>
      <c r="BP35" s="352">
        <v>9.4231420000000004</v>
      </c>
      <c r="BQ35" s="352">
        <v>9.5453969999999995</v>
      </c>
      <c r="BR35" s="352">
        <v>9.2439710000000002</v>
      </c>
      <c r="BS35" s="352">
        <v>9.4710059999999991</v>
      </c>
      <c r="BT35" s="352">
        <v>9.6680709999999994</v>
      </c>
      <c r="BU35" s="352">
        <v>10.00916</v>
      </c>
      <c r="BV35" s="352">
        <v>10.680540000000001</v>
      </c>
    </row>
    <row r="36" spans="1:74" ht="11.1" customHeight="1" x14ac:dyDescent="0.2">
      <c r="A36" s="606" t="s">
        <v>375</v>
      </c>
      <c r="B36" s="608" t="s">
        <v>1213</v>
      </c>
      <c r="C36" s="429">
        <v>5.3872708080000002</v>
      </c>
      <c r="D36" s="429">
        <v>5.5093912850000004</v>
      </c>
      <c r="E36" s="429">
        <v>6.0725575660000004</v>
      </c>
      <c r="F36" s="429">
        <v>8.4779014309999994</v>
      </c>
      <c r="G36" s="429">
        <v>8.260187921</v>
      </c>
      <c r="H36" s="429">
        <v>9.5854699060000002</v>
      </c>
      <c r="I36" s="429">
        <v>7.992096621</v>
      </c>
      <c r="J36" s="429">
        <v>8.9136780909999995</v>
      </c>
      <c r="K36" s="429">
        <v>8.4786355049999997</v>
      </c>
      <c r="L36" s="429">
        <v>8.2957888020000006</v>
      </c>
      <c r="M36" s="429">
        <v>8.7581925199999997</v>
      </c>
      <c r="N36" s="429">
        <v>7.7585067240000001</v>
      </c>
      <c r="O36" s="429">
        <v>7.6891072530000004</v>
      </c>
      <c r="P36" s="429">
        <v>7.8243280559999997</v>
      </c>
      <c r="Q36" s="429">
        <v>7.3414589289999999</v>
      </c>
      <c r="R36" s="429">
        <v>8.0676270060000004</v>
      </c>
      <c r="S36" s="429">
        <v>9.5079328190000005</v>
      </c>
      <c r="T36" s="429">
        <v>9.6810651009999997</v>
      </c>
      <c r="U36" s="429">
        <v>8.7576695089999994</v>
      </c>
      <c r="V36" s="429">
        <v>11.819888239999999</v>
      </c>
      <c r="W36" s="429">
        <v>11.71892119</v>
      </c>
      <c r="X36" s="429">
        <v>9.8739851769999998</v>
      </c>
      <c r="Y36" s="429">
        <v>10.458762249999999</v>
      </c>
      <c r="Z36" s="429">
        <v>10.35376808</v>
      </c>
      <c r="AA36" s="429">
        <v>9.5465122289999993</v>
      </c>
      <c r="AB36" s="429">
        <v>8.9875297740000004</v>
      </c>
      <c r="AC36" s="429">
        <v>7.8439530020000001</v>
      </c>
      <c r="AD36" s="429">
        <v>6.2436126979999997</v>
      </c>
      <c r="AE36" s="429">
        <v>6.2499367269999997</v>
      </c>
      <c r="AF36" s="429">
        <v>7.0321491759999999</v>
      </c>
      <c r="AG36" s="429">
        <v>6.4561317340000004</v>
      </c>
      <c r="AH36" s="429">
        <v>6.4863562549999996</v>
      </c>
      <c r="AI36" s="429">
        <v>7.0247425669999997</v>
      </c>
      <c r="AJ36" s="429">
        <v>5.9403992529999998</v>
      </c>
      <c r="AK36" s="429">
        <v>5.7969024869999997</v>
      </c>
      <c r="AL36" s="429">
        <v>6.2471320090000004</v>
      </c>
      <c r="AM36" s="429">
        <v>5.89569308</v>
      </c>
      <c r="AN36" s="429">
        <v>7.0562619050000004</v>
      </c>
      <c r="AO36" s="429">
        <v>6.1408310479999999</v>
      </c>
      <c r="AP36" s="429">
        <v>6.0672819960000002</v>
      </c>
      <c r="AQ36" s="429">
        <v>5.8826949879999999</v>
      </c>
      <c r="AR36" s="429">
        <v>6.7641312200000003</v>
      </c>
      <c r="AS36" s="429">
        <v>6.2312531809999996</v>
      </c>
      <c r="AT36" s="429">
        <v>5.5737958880000003</v>
      </c>
      <c r="AU36" s="429">
        <v>6.0748061580000003</v>
      </c>
      <c r="AV36" s="429">
        <v>5.733756498</v>
      </c>
      <c r="AW36" s="429">
        <v>6.3493410480000003</v>
      </c>
      <c r="AX36" s="429">
        <v>6.4243030609999998</v>
      </c>
      <c r="AY36" s="874">
        <v>6.5905717150000003</v>
      </c>
      <c r="AZ36" s="874">
        <v>6.879540499</v>
      </c>
      <c r="BA36" s="874">
        <v>7.3069593260000003</v>
      </c>
      <c r="BB36" s="874">
        <v>7.9369862060000003</v>
      </c>
      <c r="BC36" s="874">
        <v>7.3140134909999999</v>
      </c>
      <c r="BD36" s="874">
        <v>7.341742</v>
      </c>
      <c r="BE36" s="874">
        <v>6.8106229999999996</v>
      </c>
      <c r="BF36" s="352">
        <v>7.1435000000000004</v>
      </c>
      <c r="BG36" s="352">
        <v>6.9414639999999999</v>
      </c>
      <c r="BH36" s="352">
        <v>6.3635760000000001</v>
      </c>
      <c r="BI36" s="352">
        <v>6.7038320000000002</v>
      </c>
      <c r="BJ36" s="352">
        <v>7.00406</v>
      </c>
      <c r="BK36" s="352">
        <v>7.1675069999999996</v>
      </c>
      <c r="BL36" s="352">
        <v>7.4732700000000003</v>
      </c>
      <c r="BM36" s="352">
        <v>7.3234810000000001</v>
      </c>
      <c r="BN36" s="352">
        <v>7.3840960000000004</v>
      </c>
      <c r="BO36" s="352">
        <v>7.2017660000000001</v>
      </c>
      <c r="BP36" s="352">
        <v>7.4538589999999996</v>
      </c>
      <c r="BQ36" s="352">
        <v>7.1016209999999997</v>
      </c>
      <c r="BR36" s="352">
        <v>7.678166</v>
      </c>
      <c r="BS36" s="352">
        <v>7.6557599999999999</v>
      </c>
      <c r="BT36" s="352">
        <v>7.2496419999999997</v>
      </c>
      <c r="BU36" s="352">
        <v>7.7248869999999998</v>
      </c>
      <c r="BV36" s="352">
        <v>8.0750799999999998</v>
      </c>
    </row>
    <row r="37" spans="1:74" ht="11.1" customHeight="1" x14ac:dyDescent="0.2">
      <c r="A37" s="606" t="s">
        <v>376</v>
      </c>
      <c r="B37" s="608" t="s">
        <v>1214</v>
      </c>
      <c r="C37" s="429">
        <v>4.409113305</v>
      </c>
      <c r="D37" s="429">
        <v>5.0099230940000004</v>
      </c>
      <c r="E37" s="429">
        <v>5.329201769</v>
      </c>
      <c r="F37" s="429">
        <v>4.5172006380000003</v>
      </c>
      <c r="G37" s="429">
        <v>4.7309369610000003</v>
      </c>
      <c r="H37" s="429">
        <v>4.5757877870000003</v>
      </c>
      <c r="I37" s="429">
        <v>5.0995497920000004</v>
      </c>
      <c r="J37" s="429">
        <v>5.49311566</v>
      </c>
      <c r="K37" s="429">
        <v>5.8779110589999997</v>
      </c>
      <c r="L37" s="429">
        <v>6.921601656</v>
      </c>
      <c r="M37" s="429">
        <v>7.0308873790000002</v>
      </c>
      <c r="N37" s="429">
        <v>6.9626215680000003</v>
      </c>
      <c r="O37" s="429">
        <v>7.7770420419999997</v>
      </c>
      <c r="P37" s="429">
        <v>7.8188434510000002</v>
      </c>
      <c r="Q37" s="429">
        <v>7.1652250139999998</v>
      </c>
      <c r="R37" s="429">
        <v>6.9073959010000001</v>
      </c>
      <c r="S37" s="429">
        <v>8.1732676580000003</v>
      </c>
      <c r="T37" s="429">
        <v>9.5111280130000004</v>
      </c>
      <c r="U37" s="429">
        <v>8.4338501899999994</v>
      </c>
      <c r="V37" s="429">
        <v>9.0806304719999993</v>
      </c>
      <c r="W37" s="429">
        <v>9.7692414329999995</v>
      </c>
      <c r="X37" s="429">
        <v>7.8601494409999999</v>
      </c>
      <c r="Y37" s="429">
        <v>7.5834997350000002</v>
      </c>
      <c r="Z37" s="429">
        <v>9.0024519129999998</v>
      </c>
      <c r="AA37" s="429">
        <v>9.6913789549999994</v>
      </c>
      <c r="AB37" s="429">
        <v>8.9562624129999993</v>
      </c>
      <c r="AC37" s="429">
        <v>7.1510019380000003</v>
      </c>
      <c r="AD37" s="429">
        <v>5.5014694149999999</v>
      </c>
      <c r="AE37" s="429">
        <v>4.6204498709999999</v>
      </c>
      <c r="AF37" s="429">
        <v>3.9776453759999999</v>
      </c>
      <c r="AG37" s="429">
        <v>4.2430805349999998</v>
      </c>
      <c r="AH37" s="429">
        <v>4.6659410570000004</v>
      </c>
      <c r="AI37" s="429">
        <v>5.0831300300000004</v>
      </c>
      <c r="AJ37" s="429">
        <v>4.8026026899999996</v>
      </c>
      <c r="AK37" s="429">
        <v>4.759490317</v>
      </c>
      <c r="AL37" s="429">
        <v>5.2140418220000004</v>
      </c>
      <c r="AM37" s="429">
        <v>5.7721085800000003</v>
      </c>
      <c r="AN37" s="429">
        <v>5.864733931</v>
      </c>
      <c r="AO37" s="429">
        <v>4.4252093500000003</v>
      </c>
      <c r="AP37" s="429">
        <v>3.777034859</v>
      </c>
      <c r="AQ37" s="429">
        <v>3.3142770690000001</v>
      </c>
      <c r="AR37" s="429">
        <v>3.3741794540000001</v>
      </c>
      <c r="AS37" s="429">
        <v>3.7900678430000001</v>
      </c>
      <c r="AT37" s="429">
        <v>3.525123266</v>
      </c>
      <c r="AU37" s="429">
        <v>3.3969956350000001</v>
      </c>
      <c r="AV37" s="429">
        <v>4.0414076720000001</v>
      </c>
      <c r="AW37" s="429">
        <v>4.577635677</v>
      </c>
      <c r="AX37" s="429">
        <v>5.8141404860000003</v>
      </c>
      <c r="AY37" s="874">
        <v>6.662882551</v>
      </c>
      <c r="AZ37" s="874">
        <v>6.6856316060000003</v>
      </c>
      <c r="BA37" s="874">
        <v>5.998030355</v>
      </c>
      <c r="BB37" s="874">
        <v>5.4826239809999997</v>
      </c>
      <c r="BC37" s="874">
        <v>4.7654964409999998</v>
      </c>
      <c r="BD37" s="874">
        <v>4.6553870000000002</v>
      </c>
      <c r="BE37" s="874">
        <v>4.6003400000000001</v>
      </c>
      <c r="BF37" s="352">
        <v>4.6587420000000002</v>
      </c>
      <c r="BG37" s="352">
        <v>4.8656259999999998</v>
      </c>
      <c r="BH37" s="352">
        <v>4.8169329999999997</v>
      </c>
      <c r="BI37" s="352">
        <v>5.2430440000000003</v>
      </c>
      <c r="BJ37" s="352">
        <v>5.9800519999999997</v>
      </c>
      <c r="BK37" s="352">
        <v>6.5778910000000002</v>
      </c>
      <c r="BL37" s="352">
        <v>6.8343449999999999</v>
      </c>
      <c r="BM37" s="352">
        <v>6.2930099999999998</v>
      </c>
      <c r="BN37" s="352">
        <v>5.6662239999999997</v>
      </c>
      <c r="BO37" s="352">
        <v>5.422911</v>
      </c>
      <c r="BP37" s="352">
        <v>5.3702699999999997</v>
      </c>
      <c r="BQ37" s="352">
        <v>5.3594860000000004</v>
      </c>
      <c r="BR37" s="352">
        <v>5.578449</v>
      </c>
      <c r="BS37" s="352">
        <v>5.8844570000000003</v>
      </c>
      <c r="BT37" s="352">
        <v>5.9444460000000001</v>
      </c>
      <c r="BU37" s="352">
        <v>6.4477060000000002</v>
      </c>
      <c r="BV37" s="352">
        <v>7.1693300000000004</v>
      </c>
    </row>
    <row r="38" spans="1:74" ht="11.1" customHeight="1" x14ac:dyDescent="0.2">
      <c r="A38" s="606" t="s">
        <v>377</v>
      </c>
      <c r="B38" s="608" t="s">
        <v>1071</v>
      </c>
      <c r="C38" s="429">
        <v>4.6543540319999996</v>
      </c>
      <c r="D38" s="429">
        <v>5.131279009</v>
      </c>
      <c r="E38" s="429">
        <v>4.876354879</v>
      </c>
      <c r="F38" s="429">
        <v>4.4571889770000004</v>
      </c>
      <c r="G38" s="429">
        <v>4.5711673470000003</v>
      </c>
      <c r="H38" s="429">
        <v>4.7352126309999996</v>
      </c>
      <c r="I38" s="429">
        <v>5.7138586059999996</v>
      </c>
      <c r="J38" s="429">
        <v>5.355786986</v>
      </c>
      <c r="K38" s="429">
        <v>5.9103287949999999</v>
      </c>
      <c r="L38" s="429">
        <v>7.010494016</v>
      </c>
      <c r="M38" s="429">
        <v>7.4820798469999996</v>
      </c>
      <c r="N38" s="429">
        <v>7.5478422800000002</v>
      </c>
      <c r="O38" s="429">
        <v>6.9757675529999998</v>
      </c>
      <c r="P38" s="429">
        <v>7.6589342550000001</v>
      </c>
      <c r="Q38" s="429">
        <v>7.081516025</v>
      </c>
      <c r="R38" s="429">
        <v>7.1384153660000003</v>
      </c>
      <c r="S38" s="429">
        <v>8.5018382849999998</v>
      </c>
      <c r="T38" s="429">
        <v>10.26607778</v>
      </c>
      <c r="U38" s="429">
        <v>9.3217285830000005</v>
      </c>
      <c r="V38" s="429">
        <v>11.603543070000001</v>
      </c>
      <c r="W38" s="429">
        <v>11.45738323</v>
      </c>
      <c r="X38" s="429">
        <v>9.0440991799999999</v>
      </c>
      <c r="Y38" s="429">
        <v>8.2600386290000003</v>
      </c>
      <c r="Z38" s="429">
        <v>9.2606512090000006</v>
      </c>
      <c r="AA38" s="429">
        <v>8.7203176399999993</v>
      </c>
      <c r="AB38" s="429">
        <v>6.3110869730000001</v>
      </c>
      <c r="AC38" s="429">
        <v>5.7135532900000001</v>
      </c>
      <c r="AD38" s="429">
        <v>5.1304985060000003</v>
      </c>
      <c r="AE38" s="429">
        <v>4.689529608</v>
      </c>
      <c r="AF38" s="429">
        <v>4.4436397200000002</v>
      </c>
      <c r="AG38" s="429">
        <v>5.3235554379999996</v>
      </c>
      <c r="AH38" s="429">
        <v>4.8363940430000003</v>
      </c>
      <c r="AI38" s="429">
        <v>4.8512577459999999</v>
      </c>
      <c r="AJ38" s="429">
        <v>5.2228428100000004</v>
      </c>
      <c r="AK38" s="429">
        <v>5.4502302250000003</v>
      </c>
      <c r="AL38" s="429">
        <v>5.4948884969999998</v>
      </c>
      <c r="AM38" s="429">
        <v>5.6453635899999997</v>
      </c>
      <c r="AN38" s="429">
        <v>5.2588408869999999</v>
      </c>
      <c r="AO38" s="429">
        <v>4.6967523790000003</v>
      </c>
      <c r="AP38" s="429">
        <v>4.2870571430000002</v>
      </c>
      <c r="AQ38" s="429">
        <v>4.1666151070000002</v>
      </c>
      <c r="AR38" s="429">
        <v>5.2006966549999998</v>
      </c>
      <c r="AS38" s="429">
        <v>4.8772117030000004</v>
      </c>
      <c r="AT38" s="429">
        <v>4.4899351379999999</v>
      </c>
      <c r="AU38" s="429">
        <v>4.6231221729999996</v>
      </c>
      <c r="AV38" s="429">
        <v>4.8551620870000001</v>
      </c>
      <c r="AW38" s="429">
        <v>5.1624178399999998</v>
      </c>
      <c r="AX38" s="429">
        <v>5.5251602059999998</v>
      </c>
      <c r="AY38" s="874">
        <v>6.4352530410000002</v>
      </c>
      <c r="AZ38" s="874">
        <v>6.0274168760000002</v>
      </c>
      <c r="BA38" s="874">
        <v>6.6628419799999996</v>
      </c>
      <c r="BB38" s="874">
        <v>6.1627919440000003</v>
      </c>
      <c r="BC38" s="874">
        <v>5.8781449590000001</v>
      </c>
      <c r="BD38" s="874">
        <v>5.5809449999999998</v>
      </c>
      <c r="BE38" s="874">
        <v>5.5451610000000002</v>
      </c>
      <c r="BF38" s="352">
        <v>5.4023490000000001</v>
      </c>
      <c r="BG38" s="352">
        <v>5.4823709999999997</v>
      </c>
      <c r="BH38" s="352">
        <v>5.2742659999999999</v>
      </c>
      <c r="BI38" s="352">
        <v>5.7200600000000001</v>
      </c>
      <c r="BJ38" s="352">
        <v>6.5737920000000001</v>
      </c>
      <c r="BK38" s="352">
        <v>7.0241210000000001</v>
      </c>
      <c r="BL38" s="352">
        <v>6.8843909999999999</v>
      </c>
      <c r="BM38" s="352">
        <v>6.4816570000000002</v>
      </c>
      <c r="BN38" s="352">
        <v>6.0698949999999998</v>
      </c>
      <c r="BO38" s="352">
        <v>5.863734</v>
      </c>
      <c r="BP38" s="352">
        <v>5.9342689999999996</v>
      </c>
      <c r="BQ38" s="352">
        <v>6.1182460000000001</v>
      </c>
      <c r="BR38" s="352">
        <v>6.2904460000000002</v>
      </c>
      <c r="BS38" s="352">
        <v>6.5334729999999999</v>
      </c>
      <c r="BT38" s="352">
        <v>6.4762729999999999</v>
      </c>
      <c r="BU38" s="352">
        <v>7.0105820000000003</v>
      </c>
      <c r="BV38" s="352">
        <v>7.8149139999999999</v>
      </c>
    </row>
    <row r="39" spans="1:74" ht="11.1" customHeight="1" x14ac:dyDescent="0.2">
      <c r="A39" s="606" t="s">
        <v>378</v>
      </c>
      <c r="B39" s="608" t="s">
        <v>1215</v>
      </c>
      <c r="C39" s="429">
        <v>4.2695433859999996</v>
      </c>
      <c r="D39" s="429">
        <v>4.8636465739999997</v>
      </c>
      <c r="E39" s="429">
        <v>4.376347225</v>
      </c>
      <c r="F39" s="429">
        <v>3.9512345459999998</v>
      </c>
      <c r="G39" s="429">
        <v>4.0712936700000002</v>
      </c>
      <c r="H39" s="429">
        <v>4.2058396790000003</v>
      </c>
      <c r="I39" s="429">
        <v>4.7388228620000001</v>
      </c>
      <c r="J39" s="429">
        <v>4.9219985160000004</v>
      </c>
      <c r="K39" s="429">
        <v>5.6818308139999996</v>
      </c>
      <c r="L39" s="429">
        <v>6.7816829140000001</v>
      </c>
      <c r="M39" s="429">
        <v>7.0605710899999998</v>
      </c>
      <c r="N39" s="429">
        <v>6.7595025350000002</v>
      </c>
      <c r="O39" s="429">
        <v>5.7572607849999997</v>
      </c>
      <c r="P39" s="429">
        <v>7.0038415909999996</v>
      </c>
      <c r="Q39" s="429">
        <v>5.9849402420000004</v>
      </c>
      <c r="R39" s="429">
        <v>6.8085438810000003</v>
      </c>
      <c r="S39" s="429">
        <v>8.4991659080000002</v>
      </c>
      <c r="T39" s="429">
        <v>9.6426298339999992</v>
      </c>
      <c r="U39" s="429">
        <v>8.9632944349999999</v>
      </c>
      <c r="V39" s="429">
        <v>10.9615689</v>
      </c>
      <c r="W39" s="429">
        <v>10.373072130000001</v>
      </c>
      <c r="X39" s="429">
        <v>7.9038241830000002</v>
      </c>
      <c r="Y39" s="429">
        <v>6.9992363769999999</v>
      </c>
      <c r="Z39" s="429">
        <v>8.0309569169999993</v>
      </c>
      <c r="AA39" s="429">
        <v>7.2592169799999997</v>
      </c>
      <c r="AB39" s="429">
        <v>5.7946863620000002</v>
      </c>
      <c r="AC39" s="429">
        <v>4.9779612520000001</v>
      </c>
      <c r="AD39" s="429">
        <v>4.3168282199999997</v>
      </c>
      <c r="AE39" s="429">
        <v>4.0224668389999998</v>
      </c>
      <c r="AF39" s="429">
        <v>4.0200960830000003</v>
      </c>
      <c r="AG39" s="429">
        <v>4.6374510569999998</v>
      </c>
      <c r="AH39" s="429">
        <v>4.4091501290000004</v>
      </c>
      <c r="AI39" s="429">
        <v>4.4581982780000002</v>
      </c>
      <c r="AJ39" s="429">
        <v>4.5539913209999998</v>
      </c>
      <c r="AK39" s="429">
        <v>4.9365611290000002</v>
      </c>
      <c r="AL39" s="429">
        <v>4.7859017750000001</v>
      </c>
      <c r="AM39" s="429">
        <v>5.3530523429999999</v>
      </c>
      <c r="AN39" s="429">
        <v>4.6413013269999999</v>
      </c>
      <c r="AO39" s="429">
        <v>3.5380849379999999</v>
      </c>
      <c r="AP39" s="429">
        <v>3.3740127900000001</v>
      </c>
      <c r="AQ39" s="429">
        <v>3.5094540190000001</v>
      </c>
      <c r="AR39" s="429">
        <v>4.465707546</v>
      </c>
      <c r="AS39" s="429">
        <v>4.2798943999999999</v>
      </c>
      <c r="AT39" s="429">
        <v>3.6664507770000001</v>
      </c>
      <c r="AU39" s="429">
        <v>3.739930824</v>
      </c>
      <c r="AV39" s="429">
        <v>4.1748352820000001</v>
      </c>
      <c r="AW39" s="429">
        <v>4.2078993240000004</v>
      </c>
      <c r="AX39" s="429">
        <v>5.3931664320000001</v>
      </c>
      <c r="AY39" s="874">
        <v>6.0808135859999997</v>
      </c>
      <c r="AZ39" s="874">
        <v>6.0850048259999996</v>
      </c>
      <c r="BA39" s="874">
        <v>5.803839698</v>
      </c>
      <c r="BB39" s="874">
        <v>5.7295609130000003</v>
      </c>
      <c r="BC39" s="874">
        <v>4.9841357889999998</v>
      </c>
      <c r="BD39" s="874">
        <v>4.714315</v>
      </c>
      <c r="BE39" s="874">
        <v>4.7394119999999997</v>
      </c>
      <c r="BF39" s="352">
        <v>4.7230829999999999</v>
      </c>
      <c r="BG39" s="352">
        <v>4.7480589999999996</v>
      </c>
      <c r="BH39" s="352">
        <v>4.7118140000000004</v>
      </c>
      <c r="BI39" s="352">
        <v>5.1703760000000001</v>
      </c>
      <c r="BJ39" s="352">
        <v>6.0064310000000001</v>
      </c>
      <c r="BK39" s="352">
        <v>6.3246510000000002</v>
      </c>
      <c r="BL39" s="352">
        <v>6.4290669999999999</v>
      </c>
      <c r="BM39" s="352">
        <v>5.7997629999999996</v>
      </c>
      <c r="BN39" s="352">
        <v>5.3526530000000001</v>
      </c>
      <c r="BO39" s="352">
        <v>5.1956280000000001</v>
      </c>
      <c r="BP39" s="352">
        <v>5.2403240000000002</v>
      </c>
      <c r="BQ39" s="352">
        <v>5.4178759999999997</v>
      </c>
      <c r="BR39" s="352">
        <v>5.6933249999999997</v>
      </c>
      <c r="BS39" s="352">
        <v>5.8294370000000004</v>
      </c>
      <c r="BT39" s="352">
        <v>5.9108710000000002</v>
      </c>
      <c r="BU39" s="352">
        <v>6.4247300000000003</v>
      </c>
      <c r="BV39" s="352">
        <v>7.1670429999999996</v>
      </c>
    </row>
    <row r="40" spans="1:74" ht="11.1" customHeight="1" x14ac:dyDescent="0.2">
      <c r="A40" s="606" t="s">
        <v>379</v>
      </c>
      <c r="B40" s="608" t="s">
        <v>1216</v>
      </c>
      <c r="C40" s="429">
        <v>2.8723048370000002</v>
      </c>
      <c r="D40" s="429">
        <v>14.74684484</v>
      </c>
      <c r="E40" s="429">
        <v>3.1675985259999999</v>
      </c>
      <c r="F40" s="429">
        <v>2.9594307959999999</v>
      </c>
      <c r="G40" s="429">
        <v>3.3781507130000001</v>
      </c>
      <c r="H40" s="429">
        <v>3.519277878</v>
      </c>
      <c r="I40" s="429">
        <v>4.1148999469999996</v>
      </c>
      <c r="J40" s="429">
        <v>4.457547237</v>
      </c>
      <c r="K40" s="429">
        <v>4.8907066229999998</v>
      </c>
      <c r="L40" s="429">
        <v>6.184757126</v>
      </c>
      <c r="M40" s="429">
        <v>6.3611014709999996</v>
      </c>
      <c r="N40" s="429">
        <v>5.781374832</v>
      </c>
      <c r="O40" s="429">
        <v>5.0491678320000002</v>
      </c>
      <c r="P40" s="429">
        <v>6.3497755590000002</v>
      </c>
      <c r="Q40" s="429">
        <v>4.8401131819999996</v>
      </c>
      <c r="R40" s="429">
        <v>5.7779039939999999</v>
      </c>
      <c r="S40" s="429">
        <v>7.516501281</v>
      </c>
      <c r="T40" s="429">
        <v>8.9380587059999996</v>
      </c>
      <c r="U40" s="429">
        <v>6.9744036810000001</v>
      </c>
      <c r="V40" s="429">
        <v>8.548841736</v>
      </c>
      <c r="W40" s="429">
        <v>8.9150328069999993</v>
      </c>
      <c r="X40" s="429">
        <v>5.7781336589999999</v>
      </c>
      <c r="Y40" s="429">
        <v>4.9502166369999996</v>
      </c>
      <c r="Z40" s="429">
        <v>6.2669252560000004</v>
      </c>
      <c r="AA40" s="429">
        <v>4.2543107109999996</v>
      </c>
      <c r="AB40" s="429">
        <v>2.755079174</v>
      </c>
      <c r="AC40" s="429">
        <v>2.3393483310000001</v>
      </c>
      <c r="AD40" s="429">
        <v>1.9622300619999999</v>
      </c>
      <c r="AE40" s="429">
        <v>1.9666227970000001</v>
      </c>
      <c r="AF40" s="429">
        <v>2.170008535</v>
      </c>
      <c r="AG40" s="429">
        <v>2.57089561</v>
      </c>
      <c r="AH40" s="429">
        <v>2.5141630899999998</v>
      </c>
      <c r="AI40" s="429">
        <v>2.4789073660000001</v>
      </c>
      <c r="AJ40" s="429">
        <v>2.5286882500000001</v>
      </c>
      <c r="AK40" s="429">
        <v>2.6654807549999999</v>
      </c>
      <c r="AL40" s="429">
        <v>2.4926604029999999</v>
      </c>
      <c r="AM40" s="429">
        <v>3.2112560600000002</v>
      </c>
      <c r="AN40" s="429">
        <v>2.6576306010000001</v>
      </c>
      <c r="AO40" s="429">
        <v>1.740318042</v>
      </c>
      <c r="AP40" s="429">
        <v>1.6991690820000001</v>
      </c>
      <c r="AQ40" s="429">
        <v>1.8666133570000001</v>
      </c>
      <c r="AR40" s="429">
        <v>2.5904963830000001</v>
      </c>
      <c r="AS40" s="429">
        <v>2.5794525089999998</v>
      </c>
      <c r="AT40" s="429">
        <v>1.9514536010000001</v>
      </c>
      <c r="AU40" s="429">
        <v>2.1473638839999998</v>
      </c>
      <c r="AV40" s="429">
        <v>2.5844754700000001</v>
      </c>
      <c r="AW40" s="429">
        <v>2.290935347</v>
      </c>
      <c r="AX40" s="429">
        <v>3.6304531849999999</v>
      </c>
      <c r="AY40" s="874">
        <v>4.3383723390000002</v>
      </c>
      <c r="AZ40" s="874">
        <v>3.8922534010000001</v>
      </c>
      <c r="BA40" s="874">
        <v>3.7941859010000001</v>
      </c>
      <c r="BB40" s="874">
        <v>3.5415615919999999</v>
      </c>
      <c r="BC40" s="874">
        <v>3.2144662039999998</v>
      </c>
      <c r="BD40" s="874">
        <v>3.3632810000000002</v>
      </c>
      <c r="BE40" s="874">
        <v>3.4770509999999999</v>
      </c>
      <c r="BF40" s="352">
        <v>3.346498</v>
      </c>
      <c r="BG40" s="352">
        <v>3.55708</v>
      </c>
      <c r="BH40" s="352">
        <v>3.5656889999999999</v>
      </c>
      <c r="BI40" s="352">
        <v>3.9756119999999999</v>
      </c>
      <c r="BJ40" s="352">
        <v>4.8691969999999998</v>
      </c>
      <c r="BK40" s="352">
        <v>5.1373199999999999</v>
      </c>
      <c r="BL40" s="352">
        <v>5.124511</v>
      </c>
      <c r="BM40" s="352">
        <v>4.0320689999999999</v>
      </c>
      <c r="BN40" s="352">
        <v>3.7397520000000002</v>
      </c>
      <c r="BO40" s="352">
        <v>3.7778139999999998</v>
      </c>
      <c r="BP40" s="352">
        <v>4.0942959999999999</v>
      </c>
      <c r="BQ40" s="352">
        <v>4.2339929999999999</v>
      </c>
      <c r="BR40" s="352">
        <v>4.4563329999999999</v>
      </c>
      <c r="BS40" s="352">
        <v>4.6611260000000003</v>
      </c>
      <c r="BT40" s="352">
        <v>4.7743019999999996</v>
      </c>
      <c r="BU40" s="352">
        <v>5.1962859999999997</v>
      </c>
      <c r="BV40" s="352">
        <v>5.9027649999999996</v>
      </c>
    </row>
    <row r="41" spans="1:74" ht="11.1" customHeight="1" x14ac:dyDescent="0.2">
      <c r="A41" s="606" t="s">
        <v>380</v>
      </c>
      <c r="B41" s="608" t="s">
        <v>1019</v>
      </c>
      <c r="C41" s="429">
        <v>5.0021056479999997</v>
      </c>
      <c r="D41" s="429">
        <v>5.3730570970000002</v>
      </c>
      <c r="E41" s="429">
        <v>5.3638622839999996</v>
      </c>
      <c r="F41" s="429">
        <v>4.8720761430000001</v>
      </c>
      <c r="G41" s="429">
        <v>5.8309664950000002</v>
      </c>
      <c r="H41" s="429">
        <v>6.1154465350000002</v>
      </c>
      <c r="I41" s="429">
        <v>6.6503531430000002</v>
      </c>
      <c r="J41" s="429">
        <v>7.0447145320000004</v>
      </c>
      <c r="K41" s="429">
        <v>7.2058991600000004</v>
      </c>
      <c r="L41" s="429">
        <v>7.9136971799999998</v>
      </c>
      <c r="M41" s="429">
        <v>7.7555283859999999</v>
      </c>
      <c r="N41" s="429">
        <v>7.4536516840000004</v>
      </c>
      <c r="O41" s="429">
        <v>7.1602144460000003</v>
      </c>
      <c r="P41" s="429">
        <v>7.0585979380000001</v>
      </c>
      <c r="Q41" s="429">
        <v>7.1561222679999998</v>
      </c>
      <c r="R41" s="429">
        <v>7.5409309469999997</v>
      </c>
      <c r="S41" s="429">
        <v>8.5225541059999994</v>
      </c>
      <c r="T41" s="429">
        <v>9.3160411060000001</v>
      </c>
      <c r="U41" s="429">
        <v>10.408437920000001</v>
      </c>
      <c r="V41" s="429">
        <v>10.233477479999999</v>
      </c>
      <c r="W41" s="429">
        <v>10.72198732</v>
      </c>
      <c r="X41" s="429">
        <v>11.00017555</v>
      </c>
      <c r="Y41" s="429">
        <v>10.23907326</v>
      </c>
      <c r="Z41" s="429">
        <v>8.905815467</v>
      </c>
      <c r="AA41" s="429">
        <v>10.52671363</v>
      </c>
      <c r="AB41" s="429">
        <v>8.3832863969999991</v>
      </c>
      <c r="AC41" s="429">
        <v>7.4955031080000003</v>
      </c>
      <c r="AD41" s="429">
        <v>7.4304162199999997</v>
      </c>
      <c r="AE41" s="429">
        <v>7.7236150019999998</v>
      </c>
      <c r="AF41" s="429">
        <v>7.8845905639999998</v>
      </c>
      <c r="AG41" s="429">
        <v>7.8685654720000002</v>
      </c>
      <c r="AH41" s="429">
        <v>7.912026676</v>
      </c>
      <c r="AI41" s="429">
        <v>8.2885488380000005</v>
      </c>
      <c r="AJ41" s="429">
        <v>8.8675576679999999</v>
      </c>
      <c r="AK41" s="429">
        <v>7.9966808289999998</v>
      </c>
      <c r="AL41" s="429">
        <v>7.9484484120000003</v>
      </c>
      <c r="AM41" s="429">
        <v>7.5005084850000001</v>
      </c>
      <c r="AN41" s="429">
        <v>9.0305204850000003</v>
      </c>
      <c r="AO41" s="429">
        <v>7.3361576959999999</v>
      </c>
      <c r="AP41" s="429">
        <v>7.2255156730000003</v>
      </c>
      <c r="AQ41" s="429">
        <v>6.6864218419999997</v>
      </c>
      <c r="AR41" s="429">
        <v>6.5313004140000004</v>
      </c>
      <c r="AS41" s="429">
        <v>6.5839278070000002</v>
      </c>
      <c r="AT41" s="429">
        <v>6.1698962489999998</v>
      </c>
      <c r="AU41" s="429">
        <v>6.0519369449999996</v>
      </c>
      <c r="AV41" s="429">
        <v>6.1561871049999999</v>
      </c>
      <c r="AW41" s="429">
        <v>5.9632075589999998</v>
      </c>
      <c r="AX41" s="429">
        <v>5.8672194700000002</v>
      </c>
      <c r="AY41" s="874">
        <v>6.1977806439999998</v>
      </c>
      <c r="AZ41" s="874">
        <v>6.2704676770000001</v>
      </c>
      <c r="BA41" s="874">
        <v>6.3014054430000002</v>
      </c>
      <c r="BB41" s="874">
        <v>5.9119895910000002</v>
      </c>
      <c r="BC41" s="874">
        <v>6.3417666370000001</v>
      </c>
      <c r="BD41" s="874">
        <v>6.569909</v>
      </c>
      <c r="BE41" s="874">
        <v>6.7731009999999996</v>
      </c>
      <c r="BF41" s="352">
        <v>6.6261700000000001</v>
      </c>
      <c r="BG41" s="352">
        <v>6.5255609999999997</v>
      </c>
      <c r="BH41" s="352">
        <v>6.9236259999999996</v>
      </c>
      <c r="BI41" s="352">
        <v>6.4387489999999996</v>
      </c>
      <c r="BJ41" s="352">
        <v>6.3518720000000002</v>
      </c>
      <c r="BK41" s="352">
        <v>6.7839320000000001</v>
      </c>
      <c r="BL41" s="352">
        <v>6.9430829999999997</v>
      </c>
      <c r="BM41" s="352">
        <v>6.8496189999999997</v>
      </c>
      <c r="BN41" s="352">
        <v>6.727678</v>
      </c>
      <c r="BO41" s="352">
        <v>6.9105800000000004</v>
      </c>
      <c r="BP41" s="352">
        <v>7.1876569999999997</v>
      </c>
      <c r="BQ41" s="352">
        <v>7.4362849999999998</v>
      </c>
      <c r="BR41" s="352">
        <v>7.3858079999999999</v>
      </c>
      <c r="BS41" s="352">
        <v>7.3654739999999999</v>
      </c>
      <c r="BT41" s="352">
        <v>7.8521460000000003</v>
      </c>
      <c r="BU41" s="352">
        <v>7.4468399999999999</v>
      </c>
      <c r="BV41" s="352">
        <v>7.401154</v>
      </c>
    </row>
    <row r="42" spans="1:74" ht="11.1" customHeight="1" x14ac:dyDescent="0.2">
      <c r="A42" s="606" t="s">
        <v>381</v>
      </c>
      <c r="B42" s="611" t="s">
        <v>1022</v>
      </c>
      <c r="C42" s="431">
        <v>8.2546907940000001</v>
      </c>
      <c r="D42" s="431">
        <v>7.88562429</v>
      </c>
      <c r="E42" s="431">
        <v>8.093121</v>
      </c>
      <c r="F42" s="431">
        <v>7.2302968549999997</v>
      </c>
      <c r="G42" s="431">
        <v>6.8137596419999999</v>
      </c>
      <c r="H42" s="431">
        <v>7.1066563839999999</v>
      </c>
      <c r="I42" s="431">
        <v>7.616874814</v>
      </c>
      <c r="J42" s="431">
        <v>7.451704393</v>
      </c>
      <c r="K42" s="431">
        <v>7.7326344469999997</v>
      </c>
      <c r="L42" s="431">
        <v>8.3984671110000004</v>
      </c>
      <c r="M42" s="431">
        <v>8.4401703870000002</v>
      </c>
      <c r="N42" s="431">
        <v>9.0801906339999992</v>
      </c>
      <c r="O42" s="431">
        <v>8.9380134739999999</v>
      </c>
      <c r="P42" s="431">
        <v>8.9585161339999999</v>
      </c>
      <c r="Q42" s="431">
        <v>8.5705956959999998</v>
      </c>
      <c r="R42" s="431">
        <v>8.5534340180000008</v>
      </c>
      <c r="S42" s="431">
        <v>8.9323315589999996</v>
      </c>
      <c r="T42" s="431">
        <v>9.7361638179999996</v>
      </c>
      <c r="U42" s="431">
        <v>9.3566242939999995</v>
      </c>
      <c r="V42" s="431">
        <v>9.861158026</v>
      </c>
      <c r="W42" s="431">
        <v>9.5932929849999997</v>
      </c>
      <c r="X42" s="431">
        <v>8.7992511199999992</v>
      </c>
      <c r="Y42" s="431">
        <v>9.2314210849999991</v>
      </c>
      <c r="Z42" s="431">
        <v>10.08315135</v>
      </c>
      <c r="AA42" s="431">
        <v>11.41558687</v>
      </c>
      <c r="AB42" s="431">
        <v>11.97315652</v>
      </c>
      <c r="AC42" s="431">
        <v>10.25022966</v>
      </c>
      <c r="AD42" s="431">
        <v>9.0007241530000002</v>
      </c>
      <c r="AE42" s="431">
        <v>8.1713141119999992</v>
      </c>
      <c r="AF42" s="431">
        <v>7.9354233460000003</v>
      </c>
      <c r="AG42" s="431">
        <v>7.9069522939999999</v>
      </c>
      <c r="AH42" s="431">
        <v>8.5208386189999992</v>
      </c>
      <c r="AI42" s="431">
        <v>8.2945913210000004</v>
      </c>
      <c r="AJ42" s="431">
        <v>8.513803717</v>
      </c>
      <c r="AK42" s="431">
        <v>9.0084182429999995</v>
      </c>
      <c r="AL42" s="431">
        <v>8.7185606619999998</v>
      </c>
      <c r="AM42" s="431">
        <v>8.7313273010000003</v>
      </c>
      <c r="AN42" s="431">
        <v>8.8913653289999992</v>
      </c>
      <c r="AO42" s="431">
        <v>8.8463710740000003</v>
      </c>
      <c r="AP42" s="431">
        <v>7.6109269460000002</v>
      </c>
      <c r="AQ42" s="431">
        <v>6.9467915299999996</v>
      </c>
      <c r="AR42" s="431">
        <v>7.1977629619999997</v>
      </c>
      <c r="AS42" s="431">
        <v>7.3897694649999996</v>
      </c>
      <c r="AT42" s="431">
        <v>7.58683145</v>
      </c>
      <c r="AU42" s="431">
        <v>7.7174693149999998</v>
      </c>
      <c r="AV42" s="431">
        <v>8.2415463770000006</v>
      </c>
      <c r="AW42" s="431">
        <v>8.413052252</v>
      </c>
      <c r="AX42" s="431">
        <v>8.7631779010000006</v>
      </c>
      <c r="AY42" s="887">
        <v>8.900732133</v>
      </c>
      <c r="AZ42" s="887">
        <v>9.1431291530000003</v>
      </c>
      <c r="BA42" s="887">
        <v>9.1145670509999999</v>
      </c>
      <c r="BB42" s="887">
        <v>8.6427149770000007</v>
      </c>
      <c r="BC42" s="887">
        <v>7.8702985280000002</v>
      </c>
      <c r="BD42" s="887">
        <v>7.8815200000000001</v>
      </c>
      <c r="BE42" s="887">
        <v>7.8201070000000001</v>
      </c>
      <c r="BF42" s="378">
        <v>7.8971989999999996</v>
      </c>
      <c r="BG42" s="378">
        <v>7.6936780000000002</v>
      </c>
      <c r="BH42" s="378">
        <v>7.5671470000000003</v>
      </c>
      <c r="BI42" s="378">
        <v>7.7371129999999999</v>
      </c>
      <c r="BJ42" s="378">
        <v>8.5101010000000006</v>
      </c>
      <c r="BK42" s="378">
        <v>8.7868770000000005</v>
      </c>
      <c r="BL42" s="378">
        <v>8.8500759999999996</v>
      </c>
      <c r="BM42" s="378">
        <v>8.6487079999999992</v>
      </c>
      <c r="BN42" s="378">
        <v>7.9866669999999997</v>
      </c>
      <c r="BO42" s="378">
        <v>7.4824849999999996</v>
      </c>
      <c r="BP42" s="378">
        <v>7.6181049999999999</v>
      </c>
      <c r="BQ42" s="378">
        <v>7.6650359999999997</v>
      </c>
      <c r="BR42" s="378">
        <v>7.8723159999999996</v>
      </c>
      <c r="BS42" s="378">
        <v>7.7770219999999997</v>
      </c>
      <c r="BT42" s="378">
        <v>7.7548240000000002</v>
      </c>
      <c r="BU42" s="378">
        <v>8.0148849999999996</v>
      </c>
      <c r="BV42" s="378">
        <v>8.8457290000000004</v>
      </c>
    </row>
    <row r="43" spans="1:74" s="115" customFormat="1" ht="12" customHeight="1" x14ac:dyDescent="0.2">
      <c r="A43" s="98"/>
      <c r="B43" s="1065" t="s">
        <v>1577</v>
      </c>
      <c r="C43" s="1048"/>
      <c r="D43" s="1048"/>
      <c r="E43" s="1048"/>
      <c r="F43" s="1048"/>
      <c r="G43" s="1048"/>
      <c r="H43" s="1048"/>
      <c r="I43" s="1048"/>
      <c r="J43" s="1048"/>
      <c r="K43" s="1048"/>
      <c r="L43" s="1048"/>
      <c r="M43" s="1048"/>
      <c r="N43" s="1048"/>
      <c r="O43" s="1048"/>
      <c r="P43" s="1048"/>
      <c r="Q43" s="1048"/>
      <c r="AY43" s="665"/>
      <c r="AZ43" s="665"/>
      <c r="BA43" s="665"/>
      <c r="BB43" s="665"/>
      <c r="BC43" s="665"/>
      <c r="BD43" s="665"/>
      <c r="BE43" s="665"/>
      <c r="BF43" s="665"/>
      <c r="BG43" s="665"/>
      <c r="BH43" s="665"/>
      <c r="BI43" s="665"/>
      <c r="BJ43" s="211"/>
    </row>
    <row r="44" spans="1:74" s="336" customFormat="1" ht="12" customHeight="1" x14ac:dyDescent="0.2">
      <c r="A44" s="335"/>
      <c r="B44" s="776" t="s">
        <v>813</v>
      </c>
      <c r="C44" s="776"/>
      <c r="D44" s="776"/>
      <c r="E44" s="776"/>
      <c r="F44" s="776"/>
      <c r="G44" s="776"/>
      <c r="H44" s="776"/>
      <c r="I44" s="776"/>
      <c r="J44" s="776"/>
      <c r="K44" s="776"/>
      <c r="L44" s="776"/>
      <c r="M44" s="776"/>
      <c r="N44" s="776"/>
      <c r="O44" s="776"/>
      <c r="P44" s="776"/>
      <c r="Q44" s="776"/>
      <c r="AY44" s="339"/>
      <c r="AZ44" s="339"/>
      <c r="BA44" s="339"/>
      <c r="BB44" s="339"/>
      <c r="BC44" s="339"/>
      <c r="BD44" s="339"/>
      <c r="BE44" s="339"/>
      <c r="BF44" s="339"/>
      <c r="BG44" s="339"/>
      <c r="BH44" s="339"/>
      <c r="BI44" s="339"/>
    </row>
    <row r="45" spans="1:74" s="173" customFormat="1" ht="12" customHeight="1" x14ac:dyDescent="0.2">
      <c r="A45" s="172"/>
      <c r="B45" s="999" t="str">
        <f>Dates!$G$2</f>
        <v>EIA completed modeling and analysis for this report on Thursday, August 7, 2025.</v>
      </c>
      <c r="C45" s="1000"/>
      <c r="D45" s="1000"/>
      <c r="E45" s="1000"/>
      <c r="F45" s="1000"/>
      <c r="G45" s="1000"/>
      <c r="H45" s="1000"/>
      <c r="I45" s="1000"/>
      <c r="J45" s="1000"/>
      <c r="K45" s="1000"/>
      <c r="L45" s="1000"/>
      <c r="M45" s="1000"/>
      <c r="N45" s="1000"/>
      <c r="O45" s="1000"/>
      <c r="P45" s="1000"/>
      <c r="Q45" s="1000"/>
      <c r="AY45" s="666"/>
      <c r="AZ45" s="666"/>
      <c r="BA45" s="666"/>
      <c r="BB45" s="666"/>
      <c r="BC45" s="666"/>
      <c r="BD45" s="666"/>
      <c r="BE45" s="666"/>
      <c r="BF45" s="666"/>
      <c r="BG45" s="666"/>
      <c r="BH45" s="666"/>
      <c r="BI45" s="666"/>
      <c r="BJ45" s="212"/>
    </row>
    <row r="46" spans="1:74" s="173" customFormat="1" ht="12" customHeight="1" x14ac:dyDescent="0.2">
      <c r="A46" s="172"/>
      <c r="B46" s="998" t="s">
        <v>483</v>
      </c>
      <c r="C46" s="1000"/>
      <c r="D46" s="1000"/>
      <c r="E46" s="1000"/>
      <c r="F46" s="1000"/>
      <c r="G46" s="1000"/>
      <c r="H46" s="1000"/>
      <c r="I46" s="1000"/>
      <c r="J46" s="1000"/>
      <c r="K46" s="1000"/>
      <c r="L46" s="1000"/>
      <c r="M46" s="1000"/>
      <c r="N46" s="1000"/>
      <c r="O46" s="1000"/>
      <c r="P46" s="1000"/>
      <c r="Q46" s="1000"/>
      <c r="AY46" s="666"/>
      <c r="AZ46" s="666"/>
      <c r="BA46" s="666"/>
      <c r="BB46" s="666"/>
      <c r="BC46" s="666"/>
      <c r="BD46" s="667"/>
      <c r="BE46" s="667"/>
      <c r="BF46" s="667"/>
      <c r="BG46" s="667"/>
      <c r="BH46" s="666"/>
      <c r="BI46" s="666"/>
      <c r="BJ46" s="212"/>
    </row>
    <row r="47" spans="1:74" s="115" customFormat="1" ht="12" customHeight="1" x14ac:dyDescent="0.2">
      <c r="A47" s="98"/>
      <c r="B47" s="990" t="s">
        <v>1418</v>
      </c>
      <c r="C47" s="991"/>
      <c r="D47" s="991"/>
      <c r="E47" s="991"/>
      <c r="F47" s="991"/>
      <c r="G47" s="991"/>
      <c r="H47" s="991"/>
      <c r="I47" s="991"/>
      <c r="J47" s="991"/>
      <c r="K47" s="991"/>
      <c r="L47" s="991"/>
      <c r="M47" s="991"/>
      <c r="N47" s="991"/>
      <c r="O47" s="991"/>
      <c r="P47" s="991"/>
      <c r="Q47" s="991"/>
      <c r="AY47" s="665"/>
      <c r="AZ47" s="665"/>
      <c r="BA47" s="665"/>
      <c r="BB47" s="665"/>
      <c r="BC47" s="665"/>
      <c r="BD47" s="664"/>
      <c r="BE47" s="664"/>
      <c r="BF47" s="664"/>
      <c r="BG47" s="664"/>
      <c r="BH47" s="665"/>
      <c r="BI47" s="665"/>
      <c r="BJ47" s="211"/>
    </row>
    <row r="48" spans="1:74" s="173" customFormat="1" ht="12" customHeight="1" x14ac:dyDescent="0.2">
      <c r="A48" s="172"/>
      <c r="B48" s="985" t="s">
        <v>492</v>
      </c>
      <c r="C48" s="987"/>
      <c r="D48" s="987"/>
      <c r="E48" s="987"/>
      <c r="F48" s="987"/>
      <c r="G48" s="987"/>
      <c r="H48" s="987"/>
      <c r="I48" s="987"/>
      <c r="J48" s="987"/>
      <c r="K48" s="987"/>
      <c r="L48" s="987"/>
      <c r="M48" s="987"/>
      <c r="N48" s="987"/>
      <c r="O48" s="987"/>
      <c r="P48" s="987"/>
      <c r="Q48" s="1048"/>
      <c r="AY48" s="666"/>
      <c r="AZ48" s="666"/>
      <c r="BA48" s="666"/>
      <c r="BB48" s="666"/>
      <c r="BC48" s="666"/>
      <c r="BD48" s="667"/>
      <c r="BE48" s="667"/>
      <c r="BF48" s="667"/>
      <c r="BG48" s="667"/>
      <c r="BH48" s="666"/>
      <c r="BI48" s="666"/>
      <c r="BJ48" s="212"/>
    </row>
    <row r="49" spans="1:74" s="173" customFormat="1" ht="12" customHeight="1" x14ac:dyDescent="0.2">
      <c r="A49" s="172"/>
      <c r="B49" s="992" t="s">
        <v>67</v>
      </c>
      <c r="C49" s="1000"/>
      <c r="D49" s="1000"/>
      <c r="E49" s="1000"/>
      <c r="F49" s="1000"/>
      <c r="G49" s="1000"/>
      <c r="H49" s="1000"/>
      <c r="I49" s="1000"/>
      <c r="J49" s="1000"/>
      <c r="K49" s="1000"/>
      <c r="L49" s="1000"/>
      <c r="M49" s="1000"/>
      <c r="N49" s="1000"/>
      <c r="O49" s="1000"/>
      <c r="P49" s="1000"/>
      <c r="Q49" s="1000"/>
      <c r="AY49" s="666"/>
      <c r="AZ49" s="666"/>
      <c r="BA49" s="666"/>
      <c r="BB49" s="666"/>
      <c r="BC49" s="666"/>
      <c r="BD49" s="667"/>
      <c r="BE49" s="667"/>
      <c r="BF49" s="667"/>
      <c r="BG49" s="667"/>
      <c r="BH49" s="666"/>
      <c r="BI49" s="666"/>
      <c r="BJ49" s="212"/>
    </row>
    <row r="50" spans="1:74" s="173" customFormat="1" ht="12" customHeight="1" x14ac:dyDescent="0.2">
      <c r="A50" s="174"/>
      <c r="B50" s="985" t="s">
        <v>494</v>
      </c>
      <c r="C50" s="1052"/>
      <c r="D50" s="1052"/>
      <c r="E50" s="1052"/>
      <c r="F50" s="1052"/>
      <c r="G50" s="1052"/>
      <c r="H50" s="1052"/>
      <c r="I50" s="1052"/>
      <c r="J50" s="1052"/>
      <c r="K50" s="1052"/>
      <c r="L50" s="1052"/>
      <c r="M50" s="1052"/>
      <c r="N50" s="1052"/>
      <c r="O50" s="1052"/>
      <c r="P50" s="1052"/>
      <c r="Q50" s="1048"/>
      <c r="AY50" s="666"/>
      <c r="AZ50" s="666"/>
      <c r="BA50" s="666"/>
      <c r="BB50" s="666"/>
      <c r="BC50" s="666"/>
      <c r="BD50" s="667"/>
      <c r="BE50" s="667"/>
      <c r="BF50" s="667"/>
      <c r="BG50" s="667"/>
      <c r="BH50" s="666"/>
      <c r="BI50" s="666"/>
      <c r="BJ50" s="212"/>
    </row>
    <row r="51" spans="1:74" s="173" customFormat="1" ht="12" customHeight="1" x14ac:dyDescent="0.2">
      <c r="A51" s="174"/>
      <c r="B51" s="44" t="s">
        <v>827</v>
      </c>
      <c r="C51" s="610"/>
      <c r="D51" s="610"/>
      <c r="E51" s="610"/>
      <c r="F51" s="610"/>
      <c r="G51" s="610"/>
      <c r="H51" s="610"/>
      <c r="I51" s="610"/>
      <c r="J51" s="610"/>
      <c r="K51" s="610"/>
      <c r="L51" s="610"/>
      <c r="M51" s="610"/>
      <c r="N51" s="610"/>
      <c r="O51" s="610"/>
      <c r="P51" s="610"/>
      <c r="Q51" s="610"/>
      <c r="AY51" s="666"/>
      <c r="AZ51" s="666"/>
      <c r="BA51" s="666"/>
      <c r="BB51" s="666"/>
      <c r="BC51" s="666"/>
      <c r="BD51" s="667"/>
      <c r="BE51" s="667"/>
      <c r="BF51" s="667"/>
      <c r="BG51" s="667"/>
      <c r="BH51" s="666"/>
      <c r="BI51" s="666"/>
      <c r="BJ51" s="212"/>
    </row>
    <row r="52" spans="1:74" s="173" customFormat="1" ht="12" customHeight="1" x14ac:dyDescent="0.2">
      <c r="A52" s="174"/>
      <c r="B52" s="985" t="s">
        <v>1563</v>
      </c>
      <c r="C52" s="1052"/>
      <c r="D52" s="1052"/>
      <c r="E52" s="1052"/>
      <c r="F52" s="1052"/>
      <c r="G52" s="1052"/>
      <c r="H52" s="1052"/>
      <c r="I52" s="1052"/>
      <c r="J52" s="1052"/>
      <c r="K52" s="1052"/>
      <c r="L52" s="1052"/>
      <c r="M52" s="1052"/>
      <c r="N52" s="1052"/>
      <c r="O52" s="1052"/>
      <c r="P52" s="1052"/>
      <c r="Q52" s="1048"/>
      <c r="AY52" s="666"/>
      <c r="AZ52" s="666"/>
      <c r="BA52" s="666"/>
      <c r="BB52" s="666"/>
      <c r="BC52" s="666"/>
      <c r="BD52" s="667"/>
      <c r="BE52" s="667"/>
      <c r="BF52" s="667"/>
      <c r="BG52" s="667"/>
      <c r="BH52" s="666"/>
      <c r="BI52" s="666"/>
      <c r="BJ52" s="212"/>
    </row>
    <row r="53" spans="1:74" s="175" customFormat="1" ht="12" customHeight="1" x14ac:dyDescent="0.2">
      <c r="A53" s="158"/>
      <c r="B53" s="1051" t="s">
        <v>1080</v>
      </c>
      <c r="C53" s="1048"/>
      <c r="D53" s="1048"/>
      <c r="E53" s="1048"/>
      <c r="F53" s="1048"/>
      <c r="G53" s="1048"/>
      <c r="H53" s="1048"/>
      <c r="I53" s="1048"/>
      <c r="J53" s="1048"/>
      <c r="K53" s="1048"/>
      <c r="L53" s="1048"/>
      <c r="M53" s="1048"/>
      <c r="N53" s="1048"/>
      <c r="O53" s="1048"/>
      <c r="P53" s="1048"/>
      <c r="Q53" s="1048"/>
      <c r="AY53" s="666"/>
      <c r="AZ53" s="666"/>
      <c r="BA53" s="666"/>
      <c r="BB53" s="666"/>
      <c r="BC53" s="666"/>
      <c r="BD53" s="667"/>
      <c r="BE53" s="667"/>
      <c r="BF53" s="667"/>
      <c r="BG53" s="667"/>
      <c r="BH53" s="666"/>
      <c r="BI53" s="666"/>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5" customWidth="1"/>
    <col min="2" max="2" width="39.5703125" style="45" customWidth="1"/>
    <col min="3" max="50" width="6.5703125" style="45" customWidth="1"/>
    <col min="51" max="55" width="6.5703125" style="670" customWidth="1"/>
    <col min="56" max="58" width="6.5703125" style="668" customWidth="1"/>
    <col min="59" max="61" width="6.5703125" style="670" customWidth="1"/>
    <col min="62" max="62" width="6.5703125" style="143" customWidth="1"/>
    <col min="63" max="74" width="6.5703125" style="45" customWidth="1"/>
    <col min="75" max="16384" width="9.5703125" style="45"/>
  </cols>
  <sheetData>
    <row r="1" spans="1:74" ht="14.85" customHeight="1" x14ac:dyDescent="0.2">
      <c r="A1" s="1001" t="s">
        <v>479</v>
      </c>
      <c r="B1" s="1066" t="s">
        <v>1350</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s="35" customFormat="1"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830"/>
      <c r="BH2" s="830"/>
      <c r="BI2" s="830"/>
      <c r="BJ2" s="145"/>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6"/>
      <c r="B5" s="277" t="s">
        <v>1351</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912"/>
      <c r="AZ5" s="951"/>
      <c r="BA5" s="951"/>
      <c r="BB5" s="951"/>
      <c r="BC5" s="951"/>
      <c r="BD5" s="964"/>
      <c r="BE5" s="964"/>
      <c r="BF5" s="859"/>
      <c r="BG5" s="859"/>
      <c r="BH5" s="860"/>
      <c r="BI5" s="860"/>
      <c r="BJ5" s="432"/>
      <c r="BK5" s="432"/>
      <c r="BL5" s="432"/>
      <c r="BM5" s="432"/>
      <c r="BN5" s="432"/>
      <c r="BO5" s="432"/>
      <c r="BP5" s="432"/>
      <c r="BQ5" s="432"/>
      <c r="BR5" s="432"/>
      <c r="BS5" s="432"/>
      <c r="BT5" s="432"/>
      <c r="BU5" s="432"/>
      <c r="BV5" s="432"/>
    </row>
    <row r="6" spans="1:74" s="277" customFormat="1" ht="11.1" customHeight="1" x14ac:dyDescent="0.2">
      <c r="A6" s="436" t="s">
        <v>127</v>
      </c>
      <c r="B6" s="721" t="s">
        <v>1185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40.609002463000003</v>
      </c>
      <c r="AB6" s="34">
        <v>30.863513253000001</v>
      </c>
      <c r="AC6" s="34">
        <v>33.977182822000003</v>
      </c>
      <c r="AD6" s="34">
        <v>28.940009161999999</v>
      </c>
      <c r="AE6" s="34">
        <v>31.819828299000001</v>
      </c>
      <c r="AF6" s="34">
        <v>37.686153234999999</v>
      </c>
      <c r="AG6" s="34">
        <v>46.983764944000001</v>
      </c>
      <c r="AH6" s="34">
        <v>47.404009430000002</v>
      </c>
      <c r="AI6" s="34">
        <v>40.266513703999998</v>
      </c>
      <c r="AJ6" s="34">
        <v>34.354252791</v>
      </c>
      <c r="AK6" s="34">
        <v>32.313105634000003</v>
      </c>
      <c r="AL6" s="34">
        <v>36.134947242999999</v>
      </c>
      <c r="AM6" s="34">
        <v>46.081133397000002</v>
      </c>
      <c r="AN6" s="34">
        <v>30.936865032</v>
      </c>
      <c r="AO6" s="34">
        <v>27.6048729</v>
      </c>
      <c r="AP6" s="34">
        <v>27.087239962999998</v>
      </c>
      <c r="AQ6" s="34">
        <v>30.59734924</v>
      </c>
      <c r="AR6" s="34">
        <v>39.202968722999998</v>
      </c>
      <c r="AS6" s="34">
        <v>44.228943137000002</v>
      </c>
      <c r="AT6" s="34">
        <v>45.365613357000001</v>
      </c>
      <c r="AU6" s="34">
        <v>37.081329494000002</v>
      </c>
      <c r="AV6" s="34">
        <v>31.894695833</v>
      </c>
      <c r="AW6" s="34">
        <v>29.975963407999998</v>
      </c>
      <c r="AX6" s="34">
        <v>38.452630190000001</v>
      </c>
      <c r="AY6" s="893">
        <v>52.685229450999998</v>
      </c>
      <c r="AZ6" s="893">
        <v>39.252111958</v>
      </c>
      <c r="BA6" s="893">
        <v>34.653161998000002</v>
      </c>
      <c r="BB6" s="893">
        <v>33.235311598000003</v>
      </c>
      <c r="BC6" s="893">
        <v>35.391607200000003</v>
      </c>
      <c r="BD6" s="893">
        <v>37.759020571999997</v>
      </c>
      <c r="BE6" s="893">
        <v>45.898261699999999</v>
      </c>
      <c r="BF6" s="437">
        <v>44.207880000000003</v>
      </c>
      <c r="BG6" s="437">
        <v>34.539760000000001</v>
      </c>
      <c r="BH6" s="437">
        <v>30.834420000000001</v>
      </c>
      <c r="BI6" s="437">
        <v>30.443529999999999</v>
      </c>
      <c r="BJ6" s="437">
        <v>37.702820000000003</v>
      </c>
      <c r="BK6" s="437">
        <v>41.489899999999999</v>
      </c>
      <c r="BL6" s="437">
        <v>33.541679999999999</v>
      </c>
      <c r="BM6" s="437">
        <v>29.38345</v>
      </c>
      <c r="BN6" s="437">
        <v>24.954239999999999</v>
      </c>
      <c r="BO6" s="437">
        <v>27.988350000000001</v>
      </c>
      <c r="BP6" s="437">
        <v>35.943649999999998</v>
      </c>
      <c r="BQ6" s="437">
        <v>43.243560000000002</v>
      </c>
      <c r="BR6" s="437">
        <v>44.309939999999997</v>
      </c>
      <c r="BS6" s="437">
        <v>35.160499999999999</v>
      </c>
      <c r="BT6" s="437">
        <v>30.71818</v>
      </c>
      <c r="BU6" s="437">
        <v>31.90155</v>
      </c>
      <c r="BV6" s="437">
        <v>37.801380000000002</v>
      </c>
    </row>
    <row r="7" spans="1:74" ht="11.1" customHeight="1" x14ac:dyDescent="0.2">
      <c r="A7" s="48" t="s">
        <v>125</v>
      </c>
      <c r="B7" s="722" t="s">
        <v>1352</v>
      </c>
      <c r="C7" s="343">
        <v>7.8720720000000002</v>
      </c>
      <c r="D7" s="343">
        <v>16.153297999999999</v>
      </c>
      <c r="E7" s="343">
        <v>-1.769218</v>
      </c>
      <c r="F7" s="343">
        <v>-6.0166510000000004</v>
      </c>
      <c r="G7" s="343">
        <v>-2.5520689999999999</v>
      </c>
      <c r="H7" s="343">
        <v>9.1283060000000003</v>
      </c>
      <c r="I7" s="343">
        <v>13.722966</v>
      </c>
      <c r="J7" s="343">
        <v>13.231578000000001</v>
      </c>
      <c r="K7" s="343">
        <v>4.3048999999999999</v>
      </c>
      <c r="L7" s="343">
        <v>-4.346152</v>
      </c>
      <c r="M7" s="343">
        <v>-7.2549250000000001</v>
      </c>
      <c r="N7" s="343">
        <v>-2.6349610000000001</v>
      </c>
      <c r="O7" s="343">
        <v>7.4457339999999999</v>
      </c>
      <c r="P7" s="343">
        <v>3.609515</v>
      </c>
      <c r="Q7" s="343">
        <v>-5.0064919999999997</v>
      </c>
      <c r="R7" s="343">
        <v>-4.6037129999999999</v>
      </c>
      <c r="S7" s="343">
        <v>-1.946339</v>
      </c>
      <c r="T7" s="343">
        <v>5.8228470000000003</v>
      </c>
      <c r="U7" s="343">
        <v>7.6266590000000001</v>
      </c>
      <c r="V7" s="343">
        <v>3.532114</v>
      </c>
      <c r="W7" s="343">
        <v>-3.8541829999999999</v>
      </c>
      <c r="X7" s="343">
        <v>-7.9645820000000001</v>
      </c>
      <c r="Y7" s="343">
        <v>-5.8371890000000004</v>
      </c>
      <c r="Z7" s="343">
        <v>4.365507</v>
      </c>
      <c r="AA7" s="343">
        <v>-3.840265</v>
      </c>
      <c r="AB7" s="343">
        <v>-7.0328860000000004</v>
      </c>
      <c r="AC7" s="343">
        <v>-9.2686969999999995</v>
      </c>
      <c r="AD7" s="343">
        <v>-10.744835999999999</v>
      </c>
      <c r="AE7" s="343">
        <v>-8.4449260000000006</v>
      </c>
      <c r="AF7" s="343">
        <v>-1.51881</v>
      </c>
      <c r="AG7" s="343">
        <v>6.2824600000000004</v>
      </c>
      <c r="AH7" s="343">
        <v>5.0274549999999998</v>
      </c>
      <c r="AI7" s="343">
        <v>-0.14885300000000001</v>
      </c>
      <c r="AJ7" s="343">
        <v>-4.991587</v>
      </c>
      <c r="AK7" s="343">
        <v>-7.9403439999999996</v>
      </c>
      <c r="AL7" s="343">
        <v>-2.0427110000000002</v>
      </c>
      <c r="AM7" s="343">
        <v>9.2579370000000001</v>
      </c>
      <c r="AN7" s="343">
        <v>-5.2065609999999998</v>
      </c>
      <c r="AO7" s="343">
        <v>-6.2711649999999999</v>
      </c>
      <c r="AP7" s="343">
        <v>-3.3690190000000002</v>
      </c>
      <c r="AQ7" s="343">
        <v>-1.1930229999999999</v>
      </c>
      <c r="AR7" s="343">
        <v>4.4739430000000002</v>
      </c>
      <c r="AS7" s="343">
        <v>7.7673629999999996</v>
      </c>
      <c r="AT7" s="343">
        <v>5.529674</v>
      </c>
      <c r="AU7" s="343">
        <v>-0.91687099999999999</v>
      </c>
      <c r="AV7" s="343">
        <v>-5.1014099999999996</v>
      </c>
      <c r="AW7" s="343">
        <v>-3.249679</v>
      </c>
      <c r="AX7" s="343">
        <v>3.2468059999999999</v>
      </c>
      <c r="AY7" s="876">
        <v>14.359228999999999</v>
      </c>
      <c r="AZ7" s="876">
        <v>6.7344860000000004</v>
      </c>
      <c r="BA7" s="876">
        <v>-4.7084929999999998</v>
      </c>
      <c r="BB7" s="876">
        <v>-3.6144159</v>
      </c>
      <c r="BC7" s="876">
        <v>-3.6089698000000001</v>
      </c>
      <c r="BD7" s="876">
        <v>-0.29195769999999999</v>
      </c>
      <c r="BE7" s="876">
        <v>4.4711173999999998</v>
      </c>
      <c r="BF7" s="354">
        <v>2.2031740000000002</v>
      </c>
      <c r="BG7" s="354">
        <v>-0.94961969999999996</v>
      </c>
      <c r="BH7" s="354">
        <v>-2.850463</v>
      </c>
      <c r="BI7" s="354">
        <v>-5.3987E-2</v>
      </c>
      <c r="BJ7" s="354">
        <v>8.7462750000000007</v>
      </c>
      <c r="BK7" s="354">
        <v>5.715865</v>
      </c>
      <c r="BL7" s="354">
        <v>2.8918590000000002</v>
      </c>
      <c r="BM7" s="354">
        <v>-4.7644330000000004</v>
      </c>
      <c r="BN7" s="354">
        <v>-5.9383739999999996</v>
      </c>
      <c r="BO7" s="354">
        <v>-5.2010969999999999</v>
      </c>
      <c r="BP7" s="354">
        <v>3.543355</v>
      </c>
      <c r="BQ7" s="354">
        <v>8.4137649999999997</v>
      </c>
      <c r="BR7" s="354">
        <v>5.221425</v>
      </c>
      <c r="BS7" s="354">
        <v>-3.5196900000000003E-2</v>
      </c>
      <c r="BT7" s="354">
        <v>-4.6200229999999998</v>
      </c>
      <c r="BU7" s="354">
        <v>-2.2680410000000002</v>
      </c>
      <c r="BV7" s="354">
        <v>5.2902899999999997</v>
      </c>
    </row>
    <row r="8" spans="1:74" ht="11.1" customHeight="1" x14ac:dyDescent="0.2">
      <c r="A8" s="48" t="s">
        <v>126</v>
      </c>
      <c r="B8" s="722" t="s">
        <v>1353</v>
      </c>
      <c r="C8" s="343">
        <v>0.69529100200000005</v>
      </c>
      <c r="D8" s="343">
        <v>0.69216</v>
      </c>
      <c r="E8" s="343">
        <v>0.68915898499999995</v>
      </c>
      <c r="F8" s="343">
        <v>0.38425299000000002</v>
      </c>
      <c r="G8" s="343">
        <v>0.57421501500000005</v>
      </c>
      <c r="H8" s="343">
        <v>0.60147200999999995</v>
      </c>
      <c r="I8" s="343">
        <v>0.72665199700000005</v>
      </c>
      <c r="J8" s="343">
        <v>0.69358900899999998</v>
      </c>
      <c r="K8" s="343">
        <v>0.60390600000000005</v>
      </c>
      <c r="L8" s="343">
        <v>0.57108299200000001</v>
      </c>
      <c r="M8" s="343">
        <v>0.64367399999999997</v>
      </c>
      <c r="N8" s="343">
        <v>0.78749799099999995</v>
      </c>
      <c r="O8" s="343">
        <v>0.83845498500000004</v>
      </c>
      <c r="P8" s="343">
        <v>0.71138799200000002</v>
      </c>
      <c r="Q8" s="343">
        <v>0.66151299900000005</v>
      </c>
      <c r="R8" s="343">
        <v>0.66740900999999997</v>
      </c>
      <c r="S8" s="343">
        <v>0.86050900500000005</v>
      </c>
      <c r="T8" s="343">
        <v>0.71793099000000005</v>
      </c>
      <c r="U8" s="343">
        <v>0.81222600899999997</v>
      </c>
      <c r="V8" s="343">
        <v>0.81286600399999998</v>
      </c>
      <c r="W8" s="343">
        <v>0.69104399999999999</v>
      </c>
      <c r="X8" s="343">
        <v>0.68970498800000002</v>
      </c>
      <c r="Y8" s="343">
        <v>0.75208701</v>
      </c>
      <c r="Z8" s="343">
        <v>0.71920099199999998</v>
      </c>
      <c r="AA8" s="343">
        <v>0.64009199900000002</v>
      </c>
      <c r="AB8" s="343">
        <v>0.69199600400000005</v>
      </c>
      <c r="AC8" s="343">
        <v>0.69819700399999995</v>
      </c>
      <c r="AD8" s="343">
        <v>0.62510798999999995</v>
      </c>
      <c r="AE8" s="343">
        <v>0.61778498800000003</v>
      </c>
      <c r="AF8" s="343">
        <v>0.61157399999999995</v>
      </c>
      <c r="AG8" s="343">
        <v>0.85134900099999999</v>
      </c>
      <c r="AH8" s="343">
        <v>0.80834899400000004</v>
      </c>
      <c r="AI8" s="343">
        <v>0.50034098999999999</v>
      </c>
      <c r="AJ8" s="343">
        <v>0.63842001400000004</v>
      </c>
      <c r="AK8" s="343">
        <v>0.78039501</v>
      </c>
      <c r="AL8" s="343">
        <v>0.85059898700000003</v>
      </c>
      <c r="AM8" s="343">
        <v>0.83045298599999995</v>
      </c>
      <c r="AN8" s="343">
        <v>0.72109198900000004</v>
      </c>
      <c r="AO8" s="343">
        <v>0.76758201000000004</v>
      </c>
      <c r="AP8" s="343">
        <v>0.74573601</v>
      </c>
      <c r="AQ8" s="343">
        <v>0.59940700999999996</v>
      </c>
      <c r="AR8" s="343">
        <v>0.77724000000000004</v>
      </c>
      <c r="AS8" s="343">
        <v>0.87106100200000003</v>
      </c>
      <c r="AT8" s="343">
        <v>0.65310000199999996</v>
      </c>
      <c r="AU8" s="343">
        <v>0.55659599999999998</v>
      </c>
      <c r="AV8" s="343">
        <v>0.594267985</v>
      </c>
      <c r="AW8" s="343">
        <v>0.53781398999999996</v>
      </c>
      <c r="AX8" s="343">
        <v>0.64668098699999998</v>
      </c>
      <c r="AY8" s="876">
        <v>0.70439399700000005</v>
      </c>
      <c r="AZ8" s="876">
        <v>0.830317992</v>
      </c>
      <c r="BA8" s="876">
        <v>0.81164999800000004</v>
      </c>
      <c r="BB8" s="876">
        <v>0.52250001000000001</v>
      </c>
      <c r="BC8" s="876">
        <v>0.52249999999999996</v>
      </c>
      <c r="BD8" s="876">
        <v>0.52249999999999996</v>
      </c>
      <c r="BE8" s="876">
        <v>0.52249999999999996</v>
      </c>
      <c r="BF8" s="354">
        <v>0.52249999999999996</v>
      </c>
      <c r="BG8" s="354">
        <v>0.52249999999999996</v>
      </c>
      <c r="BH8" s="354">
        <v>0.52249999999999996</v>
      </c>
      <c r="BI8" s="354">
        <v>0.52249999999999996</v>
      </c>
      <c r="BJ8" s="354">
        <v>0.52249999999999996</v>
      </c>
      <c r="BK8" s="354">
        <v>0.52249999999999996</v>
      </c>
      <c r="BL8" s="354">
        <v>0.52249999999999996</v>
      </c>
      <c r="BM8" s="354">
        <v>0.52249999999999996</v>
      </c>
      <c r="BN8" s="354">
        <v>0.52249999999999996</v>
      </c>
      <c r="BO8" s="354">
        <v>0.52249999999999996</v>
      </c>
      <c r="BP8" s="354">
        <v>0.52249999999999996</v>
      </c>
      <c r="BQ8" s="354">
        <v>0.52249999999999996</v>
      </c>
      <c r="BR8" s="354">
        <v>0.52249999999999996</v>
      </c>
      <c r="BS8" s="354">
        <v>0.52249999999999996</v>
      </c>
      <c r="BT8" s="354">
        <v>0.52249999999999996</v>
      </c>
      <c r="BU8" s="354">
        <v>0.52249999999999996</v>
      </c>
      <c r="BV8" s="354">
        <v>0.52249999999999996</v>
      </c>
    </row>
    <row r="9" spans="1:74" s="277" customFormat="1" ht="11.1" customHeight="1" x14ac:dyDescent="0.2">
      <c r="A9" s="436" t="s">
        <v>124</v>
      </c>
      <c r="B9" s="723" t="s">
        <v>1183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35.992743410999999</v>
      </c>
      <c r="AN9" s="34">
        <v>35.422334042999999</v>
      </c>
      <c r="AO9" s="34">
        <v>33.108455890000002</v>
      </c>
      <c r="AP9" s="34">
        <v>29.710522953000002</v>
      </c>
      <c r="AQ9" s="34">
        <v>31.19096523</v>
      </c>
      <c r="AR9" s="34">
        <v>33.951785723</v>
      </c>
      <c r="AS9" s="34">
        <v>35.590519135000001</v>
      </c>
      <c r="AT9" s="34">
        <v>39.182839354999999</v>
      </c>
      <c r="AU9" s="34">
        <v>37.441604494000003</v>
      </c>
      <c r="AV9" s="34">
        <v>36.401837848</v>
      </c>
      <c r="AW9" s="34">
        <v>32.687828418000002</v>
      </c>
      <c r="AX9" s="34">
        <v>34.559143202999998</v>
      </c>
      <c r="AY9" s="893">
        <v>37.621606454000002</v>
      </c>
      <c r="AZ9" s="893">
        <v>31.687307965999999</v>
      </c>
      <c r="BA9" s="893">
        <v>38.550004999999999</v>
      </c>
      <c r="BB9" s="893">
        <v>36.327227487999998</v>
      </c>
      <c r="BC9" s="893">
        <v>38.478076999999999</v>
      </c>
      <c r="BD9" s="893">
        <v>37.528478272000001</v>
      </c>
      <c r="BE9" s="893">
        <v>40.904644300000001</v>
      </c>
      <c r="BF9" s="437">
        <v>41.482210000000002</v>
      </c>
      <c r="BG9" s="437">
        <v>34.966880000000003</v>
      </c>
      <c r="BH9" s="437">
        <v>33.162379999999999</v>
      </c>
      <c r="BI9" s="437">
        <v>29.975020000000001</v>
      </c>
      <c r="BJ9" s="437">
        <v>28.434049999999999</v>
      </c>
      <c r="BK9" s="437">
        <v>35.251539999999999</v>
      </c>
      <c r="BL9" s="437">
        <v>30.127330000000001</v>
      </c>
      <c r="BM9" s="437">
        <v>33.62538</v>
      </c>
      <c r="BN9" s="437">
        <v>30.37012</v>
      </c>
      <c r="BO9" s="437">
        <v>32.66695</v>
      </c>
      <c r="BP9" s="437">
        <v>31.877790000000001</v>
      </c>
      <c r="BQ9" s="437">
        <v>34.307299999999998</v>
      </c>
      <c r="BR9" s="437">
        <v>38.566020000000002</v>
      </c>
      <c r="BS9" s="437">
        <v>34.673200000000001</v>
      </c>
      <c r="BT9" s="437">
        <v>34.8157</v>
      </c>
      <c r="BU9" s="437">
        <v>33.647089999999999</v>
      </c>
      <c r="BV9" s="437">
        <v>31.988589999999999</v>
      </c>
    </row>
    <row r="10" spans="1:74" s="277" customFormat="1" ht="11.1" customHeight="1" x14ac:dyDescent="0.2">
      <c r="A10" s="436" t="s">
        <v>115</v>
      </c>
      <c r="B10" s="724" t="s">
        <v>1354</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893">
        <v>44.845035000000003</v>
      </c>
      <c r="AZ10" s="893">
        <v>39.706701000000002</v>
      </c>
      <c r="BA10" s="893">
        <v>47.781933000000002</v>
      </c>
      <c r="BB10" s="893">
        <v>43.695901999999997</v>
      </c>
      <c r="BC10" s="893">
        <v>46.227415000000001</v>
      </c>
      <c r="BD10" s="893">
        <v>44.385080000000002</v>
      </c>
      <c r="BE10" s="893">
        <v>46.958624999999998</v>
      </c>
      <c r="BF10" s="437">
        <v>48.478909999999999</v>
      </c>
      <c r="BG10" s="437">
        <v>41.851030000000002</v>
      </c>
      <c r="BH10" s="437">
        <v>41.335279999999997</v>
      </c>
      <c r="BI10" s="437">
        <v>38.284959999999998</v>
      </c>
      <c r="BJ10" s="437">
        <v>37.704349999999998</v>
      </c>
      <c r="BK10" s="437">
        <v>42.411439999999999</v>
      </c>
      <c r="BL10" s="437">
        <v>38.094230000000003</v>
      </c>
      <c r="BM10" s="437">
        <v>42.001309999999997</v>
      </c>
      <c r="BN10" s="437">
        <v>37.50385</v>
      </c>
      <c r="BO10" s="437">
        <v>39.573070000000001</v>
      </c>
      <c r="BP10" s="437">
        <v>39.086280000000002</v>
      </c>
      <c r="BQ10" s="437">
        <v>40.460290000000001</v>
      </c>
      <c r="BR10" s="437">
        <v>45.376179999999998</v>
      </c>
      <c r="BS10" s="437">
        <v>41.432679999999998</v>
      </c>
      <c r="BT10" s="437">
        <v>42.784129999999998</v>
      </c>
      <c r="BU10" s="437">
        <v>41.460360000000001</v>
      </c>
      <c r="BV10" s="437">
        <v>40.704569999999997</v>
      </c>
    </row>
    <row r="11" spans="1:74" ht="11.1" customHeight="1" x14ac:dyDescent="0.2">
      <c r="A11" s="47" t="s">
        <v>116</v>
      </c>
      <c r="B11" s="725" t="s">
        <v>988</v>
      </c>
      <c r="C11" s="343">
        <v>14.183998000000001</v>
      </c>
      <c r="D11" s="343">
        <v>11.938181999999999</v>
      </c>
      <c r="E11" s="343">
        <v>14.863187999999999</v>
      </c>
      <c r="F11" s="343">
        <v>12.522856000000001</v>
      </c>
      <c r="G11" s="343">
        <v>13.438699</v>
      </c>
      <c r="H11" s="343">
        <v>13.484567</v>
      </c>
      <c r="I11" s="343">
        <v>11.960509</v>
      </c>
      <c r="J11" s="343">
        <v>12.346965000000001</v>
      </c>
      <c r="K11" s="343">
        <v>12.278036999999999</v>
      </c>
      <c r="L11" s="343">
        <v>12.885494</v>
      </c>
      <c r="M11" s="343">
        <v>12.851573</v>
      </c>
      <c r="N11" s="343">
        <v>12.786127</v>
      </c>
      <c r="O11" s="343">
        <v>13.45969</v>
      </c>
      <c r="P11" s="343">
        <v>12.916791999999999</v>
      </c>
      <c r="Q11" s="343">
        <v>13.907807</v>
      </c>
      <c r="R11" s="343">
        <v>12.883153</v>
      </c>
      <c r="S11" s="343">
        <v>13.762204000000001</v>
      </c>
      <c r="T11" s="343">
        <v>13.517059</v>
      </c>
      <c r="U11" s="343">
        <v>12.841676</v>
      </c>
      <c r="V11" s="343">
        <v>13.961724999999999</v>
      </c>
      <c r="W11" s="343">
        <v>13.433665</v>
      </c>
      <c r="X11" s="343">
        <v>14.194516</v>
      </c>
      <c r="Y11" s="343">
        <v>13.481558</v>
      </c>
      <c r="Z11" s="343">
        <v>12.629568000000001</v>
      </c>
      <c r="AA11" s="343">
        <v>14.770154</v>
      </c>
      <c r="AB11" s="343">
        <v>13.236259</v>
      </c>
      <c r="AC11" s="343">
        <v>15.052104999999999</v>
      </c>
      <c r="AD11" s="343">
        <v>14.063772</v>
      </c>
      <c r="AE11" s="343">
        <v>14.439529</v>
      </c>
      <c r="AF11" s="343">
        <v>14.116864</v>
      </c>
      <c r="AG11" s="343">
        <v>12.857955</v>
      </c>
      <c r="AH11" s="343">
        <v>13.970018</v>
      </c>
      <c r="AI11" s="343">
        <v>13.416847000000001</v>
      </c>
      <c r="AJ11" s="343">
        <v>13.401282999999999</v>
      </c>
      <c r="AK11" s="343">
        <v>13.377580999999999</v>
      </c>
      <c r="AL11" s="343">
        <v>12.868648</v>
      </c>
      <c r="AM11" s="343">
        <v>13.417866</v>
      </c>
      <c r="AN11" s="343">
        <v>13.405291</v>
      </c>
      <c r="AO11" s="343">
        <v>12.734424000000001</v>
      </c>
      <c r="AP11" s="343">
        <v>12.046301</v>
      </c>
      <c r="AQ11" s="343">
        <v>13.281196</v>
      </c>
      <c r="AR11" s="343">
        <v>14.506978</v>
      </c>
      <c r="AS11" s="343">
        <v>12.645348</v>
      </c>
      <c r="AT11" s="343">
        <v>13.744422</v>
      </c>
      <c r="AU11" s="343">
        <v>13.339978</v>
      </c>
      <c r="AV11" s="343">
        <v>13.345575</v>
      </c>
      <c r="AW11" s="343">
        <v>12.34186</v>
      </c>
      <c r="AX11" s="343">
        <v>12.876428000000001</v>
      </c>
      <c r="AY11" s="876">
        <v>13.467164</v>
      </c>
      <c r="AZ11" s="876">
        <v>11.924091000000001</v>
      </c>
      <c r="BA11" s="876">
        <v>14.349178</v>
      </c>
      <c r="BB11" s="876">
        <v>14.505316000000001</v>
      </c>
      <c r="BC11" s="876">
        <v>15.388809999999999</v>
      </c>
      <c r="BD11" s="876">
        <v>14.341376</v>
      </c>
      <c r="BE11" s="876">
        <v>14.613268</v>
      </c>
      <c r="BF11" s="354">
        <v>13.761200000000001</v>
      </c>
      <c r="BG11" s="354">
        <v>11.4475</v>
      </c>
      <c r="BH11" s="354">
        <v>11.3643</v>
      </c>
      <c r="BI11" s="354">
        <v>10.282299999999999</v>
      </c>
      <c r="BJ11" s="354">
        <v>9.9978999999999996</v>
      </c>
      <c r="BK11" s="354">
        <v>14.058339999999999</v>
      </c>
      <c r="BL11" s="354">
        <v>12.58405</v>
      </c>
      <c r="BM11" s="354">
        <v>13.5753</v>
      </c>
      <c r="BN11" s="354">
        <v>12.434810000000001</v>
      </c>
      <c r="BO11" s="354">
        <v>12.95401</v>
      </c>
      <c r="BP11" s="354">
        <v>12.75057</v>
      </c>
      <c r="BQ11" s="354">
        <v>11.432460000000001</v>
      </c>
      <c r="BR11" s="354">
        <v>12.705579999999999</v>
      </c>
      <c r="BS11" s="354">
        <v>11.660410000000001</v>
      </c>
      <c r="BT11" s="354">
        <v>12.48629</v>
      </c>
      <c r="BU11" s="354">
        <v>12.12111</v>
      </c>
      <c r="BV11" s="354">
        <v>12.15544</v>
      </c>
    </row>
    <row r="12" spans="1:74" ht="11.1" customHeight="1" x14ac:dyDescent="0.2">
      <c r="A12" s="47" t="s">
        <v>117</v>
      </c>
      <c r="B12" s="725" t="s">
        <v>989</v>
      </c>
      <c r="C12" s="343">
        <v>8.6389460000000007</v>
      </c>
      <c r="D12" s="343">
        <v>7.271109</v>
      </c>
      <c r="E12" s="343">
        <v>9.0526219999999995</v>
      </c>
      <c r="F12" s="343">
        <v>7.3719239999999999</v>
      </c>
      <c r="G12" s="343">
        <v>7.9110740000000002</v>
      </c>
      <c r="H12" s="343">
        <v>7.9379920000000004</v>
      </c>
      <c r="I12" s="343">
        <v>7.4162489999999996</v>
      </c>
      <c r="J12" s="343">
        <v>7.65585</v>
      </c>
      <c r="K12" s="343">
        <v>7.6131000000000002</v>
      </c>
      <c r="L12" s="343">
        <v>7.5396859999999997</v>
      </c>
      <c r="M12" s="343">
        <v>7.5198679999999998</v>
      </c>
      <c r="N12" s="343">
        <v>7.4815490000000002</v>
      </c>
      <c r="O12" s="343">
        <v>7.9840910000000003</v>
      </c>
      <c r="P12" s="343">
        <v>7.6620379999999999</v>
      </c>
      <c r="Q12" s="343">
        <v>8.249898</v>
      </c>
      <c r="R12" s="343">
        <v>8.0796589999999995</v>
      </c>
      <c r="S12" s="343">
        <v>8.6309260000000005</v>
      </c>
      <c r="T12" s="343">
        <v>8.4771970000000003</v>
      </c>
      <c r="U12" s="343">
        <v>7.8965889999999996</v>
      </c>
      <c r="V12" s="343">
        <v>8.5853389999999994</v>
      </c>
      <c r="W12" s="343">
        <v>8.2606710000000003</v>
      </c>
      <c r="X12" s="343">
        <v>8.6510029999999993</v>
      </c>
      <c r="Y12" s="343">
        <v>8.2164699999999993</v>
      </c>
      <c r="Z12" s="343">
        <v>7.6972500000000004</v>
      </c>
      <c r="AA12" s="343">
        <v>8.691065</v>
      </c>
      <c r="AB12" s="343">
        <v>7.7885039999999996</v>
      </c>
      <c r="AC12" s="343">
        <v>8.856973</v>
      </c>
      <c r="AD12" s="343">
        <v>7.7413410000000002</v>
      </c>
      <c r="AE12" s="343">
        <v>7.9481760000000001</v>
      </c>
      <c r="AF12" s="343">
        <v>7.7705320000000002</v>
      </c>
      <c r="AG12" s="343">
        <v>7.2269829999999997</v>
      </c>
      <c r="AH12" s="343">
        <v>7.8520240000000001</v>
      </c>
      <c r="AI12" s="343">
        <v>7.5410469999999998</v>
      </c>
      <c r="AJ12" s="343">
        <v>7.5233790000000003</v>
      </c>
      <c r="AK12" s="343">
        <v>7.5100920000000002</v>
      </c>
      <c r="AL12" s="343">
        <v>7.2243899999999996</v>
      </c>
      <c r="AM12" s="343">
        <v>7.5460500000000001</v>
      </c>
      <c r="AN12" s="343">
        <v>7.5389730000000004</v>
      </c>
      <c r="AO12" s="343">
        <v>7.1616770000000001</v>
      </c>
      <c r="AP12" s="343">
        <v>6.1323749999999997</v>
      </c>
      <c r="AQ12" s="343">
        <v>6.761056</v>
      </c>
      <c r="AR12" s="343">
        <v>7.3850619999999996</v>
      </c>
      <c r="AS12" s="343">
        <v>6.9062289999999997</v>
      </c>
      <c r="AT12" s="343">
        <v>7.5064960000000003</v>
      </c>
      <c r="AU12" s="343">
        <v>7.2855429999999997</v>
      </c>
      <c r="AV12" s="343">
        <v>6.5863300000000002</v>
      </c>
      <c r="AW12" s="343">
        <v>6.090973</v>
      </c>
      <c r="AX12" s="343">
        <v>6.3547750000000001</v>
      </c>
      <c r="AY12" s="876">
        <v>7.7727279999999999</v>
      </c>
      <c r="AZ12" s="876">
        <v>6.882117</v>
      </c>
      <c r="BA12" s="876">
        <v>8.2817100000000003</v>
      </c>
      <c r="BB12" s="876">
        <v>7.2748869999999997</v>
      </c>
      <c r="BC12" s="876">
        <v>7.7013590000000001</v>
      </c>
      <c r="BD12" s="876">
        <v>7.385491</v>
      </c>
      <c r="BE12" s="876">
        <v>7.4273449999999999</v>
      </c>
      <c r="BF12" s="354">
        <v>7.7674349999999999</v>
      </c>
      <c r="BG12" s="354">
        <v>6.570786</v>
      </c>
      <c r="BH12" s="354">
        <v>6.3628229999999997</v>
      </c>
      <c r="BI12" s="354">
        <v>5.8264579999999997</v>
      </c>
      <c r="BJ12" s="354">
        <v>5.6694430000000002</v>
      </c>
      <c r="BK12" s="354">
        <v>7.0471149999999998</v>
      </c>
      <c r="BL12" s="354">
        <v>6.3799400000000004</v>
      </c>
      <c r="BM12" s="354">
        <v>7.2149270000000003</v>
      </c>
      <c r="BN12" s="354">
        <v>6.3864229999999997</v>
      </c>
      <c r="BO12" s="354">
        <v>6.7414709999999998</v>
      </c>
      <c r="BP12" s="354">
        <v>6.4935429999999998</v>
      </c>
      <c r="BQ12" s="354">
        <v>6.2493460000000001</v>
      </c>
      <c r="BR12" s="354">
        <v>7.1480930000000003</v>
      </c>
      <c r="BS12" s="354">
        <v>6.4665309999999998</v>
      </c>
      <c r="BT12" s="354">
        <v>6.6295590000000004</v>
      </c>
      <c r="BU12" s="354">
        <v>6.417046</v>
      </c>
      <c r="BV12" s="354">
        <v>6.3161849999999999</v>
      </c>
    </row>
    <row r="13" spans="1:74" ht="11.1" customHeight="1" x14ac:dyDescent="0.2">
      <c r="A13" s="47" t="s">
        <v>118</v>
      </c>
      <c r="B13" s="725" t="s">
        <v>990</v>
      </c>
      <c r="C13" s="343">
        <v>25.672606999999999</v>
      </c>
      <c r="D13" s="343">
        <v>21.607773999999999</v>
      </c>
      <c r="E13" s="343">
        <v>26.901893000000001</v>
      </c>
      <c r="F13" s="343">
        <v>25.399767000000001</v>
      </c>
      <c r="G13" s="343">
        <v>27.257363000000002</v>
      </c>
      <c r="H13" s="343">
        <v>27.350134000000001</v>
      </c>
      <c r="I13" s="343">
        <v>29.096132000000001</v>
      </c>
      <c r="J13" s="343">
        <v>30.036211000000002</v>
      </c>
      <c r="K13" s="343">
        <v>29.868462999999998</v>
      </c>
      <c r="L13" s="343">
        <v>28.528658</v>
      </c>
      <c r="M13" s="343">
        <v>28.453569000000002</v>
      </c>
      <c r="N13" s="343">
        <v>28.308543</v>
      </c>
      <c r="O13" s="343">
        <v>28.443481999999999</v>
      </c>
      <c r="P13" s="343">
        <v>27.296237000000001</v>
      </c>
      <c r="Q13" s="343">
        <v>29.390435</v>
      </c>
      <c r="R13" s="343">
        <v>25.424655999999999</v>
      </c>
      <c r="S13" s="343">
        <v>27.159396000000001</v>
      </c>
      <c r="T13" s="343">
        <v>26.675813999999999</v>
      </c>
      <c r="U13" s="343">
        <v>28.562982000000002</v>
      </c>
      <c r="V13" s="343">
        <v>31.054283000000002</v>
      </c>
      <c r="W13" s="343">
        <v>29.879783</v>
      </c>
      <c r="X13" s="343">
        <v>28.486376</v>
      </c>
      <c r="Y13" s="343">
        <v>27.055565000000001</v>
      </c>
      <c r="Z13" s="343">
        <v>25.345728999999999</v>
      </c>
      <c r="AA13" s="343">
        <v>27.591512999999999</v>
      </c>
      <c r="AB13" s="343">
        <v>24.726140999999998</v>
      </c>
      <c r="AC13" s="343">
        <v>28.118190999999999</v>
      </c>
      <c r="AD13" s="343">
        <v>25.201066000000001</v>
      </c>
      <c r="AE13" s="343">
        <v>25.874428999999999</v>
      </c>
      <c r="AF13" s="343">
        <v>25.296164000000001</v>
      </c>
      <c r="AG13" s="343">
        <v>26.509705</v>
      </c>
      <c r="AH13" s="343">
        <v>28.802461000000001</v>
      </c>
      <c r="AI13" s="343">
        <v>27.661904</v>
      </c>
      <c r="AJ13" s="343">
        <v>26.678142000000001</v>
      </c>
      <c r="AK13" s="343">
        <v>26.630966000000001</v>
      </c>
      <c r="AL13" s="343">
        <v>25.617813999999999</v>
      </c>
      <c r="AM13" s="343">
        <v>23.088094000000002</v>
      </c>
      <c r="AN13" s="343">
        <v>23.066458000000001</v>
      </c>
      <c r="AO13" s="343">
        <v>21.912130999999999</v>
      </c>
      <c r="AP13" s="343">
        <v>17.530719000000001</v>
      </c>
      <c r="AQ13" s="343">
        <v>19.327853999999999</v>
      </c>
      <c r="AR13" s="343">
        <v>21.111718</v>
      </c>
      <c r="AS13" s="343">
        <v>23.791340999999999</v>
      </c>
      <c r="AT13" s="343">
        <v>25.859217000000001</v>
      </c>
      <c r="AU13" s="343">
        <v>25.098175000000001</v>
      </c>
      <c r="AV13" s="343">
        <v>24.36345</v>
      </c>
      <c r="AW13" s="343">
        <v>22.531037000000001</v>
      </c>
      <c r="AX13" s="343">
        <v>23.506893000000002</v>
      </c>
      <c r="AY13" s="876">
        <v>23.605143000000002</v>
      </c>
      <c r="AZ13" s="876">
        <v>20.900493000000001</v>
      </c>
      <c r="BA13" s="876">
        <v>25.151045</v>
      </c>
      <c r="BB13" s="876">
        <v>21.915699</v>
      </c>
      <c r="BC13" s="876">
        <v>23.137246000000001</v>
      </c>
      <c r="BD13" s="876">
        <v>22.658213</v>
      </c>
      <c r="BE13" s="876">
        <v>24.918012000000001</v>
      </c>
      <c r="BF13" s="354">
        <v>26.95027</v>
      </c>
      <c r="BG13" s="354">
        <v>23.832750000000001</v>
      </c>
      <c r="BH13" s="354">
        <v>23.608149999999998</v>
      </c>
      <c r="BI13" s="354">
        <v>22.176210000000001</v>
      </c>
      <c r="BJ13" s="354">
        <v>22.036999999999999</v>
      </c>
      <c r="BK13" s="354">
        <v>21.305990000000001</v>
      </c>
      <c r="BL13" s="354">
        <v>19.130240000000001</v>
      </c>
      <c r="BM13" s="354">
        <v>21.211079999999999</v>
      </c>
      <c r="BN13" s="354">
        <v>18.68261</v>
      </c>
      <c r="BO13" s="354">
        <v>19.877590000000001</v>
      </c>
      <c r="BP13" s="354">
        <v>19.842169999999999</v>
      </c>
      <c r="BQ13" s="354">
        <v>22.778479999999998</v>
      </c>
      <c r="BR13" s="354">
        <v>25.522500000000001</v>
      </c>
      <c r="BS13" s="354">
        <v>23.30574</v>
      </c>
      <c r="BT13" s="354">
        <v>23.668279999999999</v>
      </c>
      <c r="BU13" s="354">
        <v>22.92221</v>
      </c>
      <c r="BV13" s="354">
        <v>22.232949999999999</v>
      </c>
    </row>
    <row r="14" spans="1:74" s="277" customFormat="1" ht="11.1" customHeight="1" x14ac:dyDescent="0.2">
      <c r="A14" s="436" t="s">
        <v>1474</v>
      </c>
      <c r="B14" s="724" t="s">
        <v>1190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893">
        <v>-7.4811885456000002</v>
      </c>
      <c r="AZ14" s="893">
        <v>-7.1898930343999998</v>
      </c>
      <c r="BA14" s="893">
        <v>-9.1083780000000001</v>
      </c>
      <c r="BB14" s="893">
        <v>-7.3199645121000003</v>
      </c>
      <c r="BC14" s="893">
        <v>-7.6483379999999999</v>
      </c>
      <c r="BD14" s="893">
        <v>-6.7174716284000002</v>
      </c>
      <c r="BE14" s="893">
        <v>-6.5026970000000004</v>
      </c>
      <c r="BF14" s="437">
        <v>-7.7895620000000001</v>
      </c>
      <c r="BG14" s="437">
        <v>-7.4761430000000004</v>
      </c>
      <c r="BH14" s="437">
        <v>-8.1356490000000008</v>
      </c>
      <c r="BI14" s="437">
        <v>-8.3075989999999997</v>
      </c>
      <c r="BJ14" s="437">
        <v>-9.3057390000000009</v>
      </c>
      <c r="BK14" s="437">
        <v>-7.4044350000000003</v>
      </c>
      <c r="BL14" s="437">
        <v>-7.1213129999999998</v>
      </c>
      <c r="BM14" s="437">
        <v>-8.2891329999999996</v>
      </c>
      <c r="BN14" s="437">
        <v>-7.0567419999999998</v>
      </c>
      <c r="BO14" s="437">
        <v>-6.8149800000000003</v>
      </c>
      <c r="BP14" s="437">
        <v>-7.1276120000000001</v>
      </c>
      <c r="BQ14" s="437">
        <v>-6.6692460000000002</v>
      </c>
      <c r="BR14" s="437">
        <v>-7.6123979999999998</v>
      </c>
      <c r="BS14" s="437">
        <v>-7.3213189999999999</v>
      </c>
      <c r="BT14" s="437">
        <v>-7.8711190000000002</v>
      </c>
      <c r="BU14" s="437">
        <v>-7.7198370000000001</v>
      </c>
      <c r="BV14" s="437">
        <v>-8.6551179999999999</v>
      </c>
    </row>
    <row r="15" spans="1:74" s="720" customFormat="1" ht="11.1" customHeight="1" x14ac:dyDescent="0.2">
      <c r="A15" s="719" t="s">
        <v>120</v>
      </c>
      <c r="B15" s="725" t="s">
        <v>1355</v>
      </c>
      <c r="C15" s="343">
        <v>0.52455799999999997</v>
      </c>
      <c r="D15" s="343">
        <v>0.30868699999999999</v>
      </c>
      <c r="E15" s="343">
        <v>0.24052100000000001</v>
      </c>
      <c r="F15" s="343">
        <v>0.50926800000000005</v>
      </c>
      <c r="G15" s="343">
        <v>0.51217800000000002</v>
      </c>
      <c r="H15" s="343">
        <v>0.50891799999999998</v>
      </c>
      <c r="I15" s="343">
        <v>0.56406699999999999</v>
      </c>
      <c r="J15" s="343">
        <v>0.36813000000000001</v>
      </c>
      <c r="K15" s="343">
        <v>0.20172599999999999</v>
      </c>
      <c r="L15" s="343">
        <v>0.52549999999999997</v>
      </c>
      <c r="M15" s="343">
        <v>0.43571599999999999</v>
      </c>
      <c r="N15" s="343">
        <v>0.689079</v>
      </c>
      <c r="O15" s="343">
        <v>0.50270199999999998</v>
      </c>
      <c r="P15" s="343">
        <v>0.28925400000000001</v>
      </c>
      <c r="Q15" s="343">
        <v>0.52970899999999999</v>
      </c>
      <c r="R15" s="343">
        <v>0.68416500000000002</v>
      </c>
      <c r="S15" s="343">
        <v>0.32450899999999999</v>
      </c>
      <c r="T15" s="343">
        <v>0.62746999999999997</v>
      </c>
      <c r="U15" s="343">
        <v>0.65998699999999999</v>
      </c>
      <c r="V15" s="343">
        <v>0.77902899999999997</v>
      </c>
      <c r="W15" s="343">
        <v>0.53134199999999998</v>
      </c>
      <c r="X15" s="343">
        <v>0.40368100000000001</v>
      </c>
      <c r="Y15" s="343">
        <v>0.68949099999999997</v>
      </c>
      <c r="Z15" s="343">
        <v>0.292128</v>
      </c>
      <c r="AA15" s="343">
        <v>0.43973600000000002</v>
      </c>
      <c r="AB15" s="343">
        <v>0.29964200000000002</v>
      </c>
      <c r="AC15" s="343">
        <v>0.28083599999999997</v>
      </c>
      <c r="AD15" s="343">
        <v>0.42641400000000002</v>
      </c>
      <c r="AE15" s="343">
        <v>0.305446</v>
      </c>
      <c r="AF15" s="343">
        <v>0.282364</v>
      </c>
      <c r="AG15" s="343">
        <v>0.32570700000000002</v>
      </c>
      <c r="AH15" s="343">
        <v>0.35474099999999997</v>
      </c>
      <c r="AI15" s="343">
        <v>0.313973</v>
      </c>
      <c r="AJ15" s="343">
        <v>0.41334900000000002</v>
      </c>
      <c r="AK15" s="343">
        <v>0.335148</v>
      </c>
      <c r="AL15" s="343">
        <v>0.232768</v>
      </c>
      <c r="AM15" s="343">
        <v>9.3540999999999999E-2</v>
      </c>
      <c r="AN15" s="343">
        <v>0.15052699999999999</v>
      </c>
      <c r="AO15" s="343">
        <v>8.4850999999999996E-2</v>
      </c>
      <c r="AP15" s="343">
        <v>0.25353900000000001</v>
      </c>
      <c r="AQ15" s="343">
        <v>7.9714999999999994E-2</v>
      </c>
      <c r="AR15" s="343">
        <v>0.20256399999999999</v>
      </c>
      <c r="AS15" s="343">
        <v>0.18488070323</v>
      </c>
      <c r="AT15" s="343">
        <v>0.28809200000000001</v>
      </c>
      <c r="AU15" s="343">
        <v>0.24795600000000001</v>
      </c>
      <c r="AV15" s="343">
        <v>0.118162</v>
      </c>
      <c r="AW15" s="343">
        <v>0.16708500000000001</v>
      </c>
      <c r="AX15" s="343">
        <v>0.126801</v>
      </c>
      <c r="AY15" s="876">
        <v>0.24458186699000001</v>
      </c>
      <c r="AZ15" s="876">
        <v>0.19734876392</v>
      </c>
      <c r="BA15" s="876">
        <v>0.190439</v>
      </c>
      <c r="BB15" s="876">
        <v>0.26411457831000001</v>
      </c>
      <c r="BC15" s="876">
        <v>0.195683</v>
      </c>
      <c r="BD15" s="876">
        <v>0.23220049918999999</v>
      </c>
      <c r="BE15" s="876">
        <v>0.45439400000000002</v>
      </c>
      <c r="BF15" s="354">
        <v>0.42460350000000002</v>
      </c>
      <c r="BG15" s="354">
        <v>0.38906600000000002</v>
      </c>
      <c r="BH15" s="354">
        <v>0.3390416</v>
      </c>
      <c r="BI15" s="354">
        <v>0.38222129999999999</v>
      </c>
      <c r="BJ15" s="354">
        <v>0.34507280000000001</v>
      </c>
      <c r="BK15" s="354">
        <v>0.36857139999999999</v>
      </c>
      <c r="BL15" s="354">
        <v>0.18223259999999999</v>
      </c>
      <c r="BM15" s="354">
        <v>0.32802979999999998</v>
      </c>
      <c r="BN15" s="354">
        <v>0.36586970000000002</v>
      </c>
      <c r="BO15" s="354">
        <v>0.47916809999999999</v>
      </c>
      <c r="BP15" s="354">
        <v>0.4532041</v>
      </c>
      <c r="BQ15" s="354">
        <v>0.50769010000000003</v>
      </c>
      <c r="BR15" s="354">
        <v>0.42646889999999998</v>
      </c>
      <c r="BS15" s="354">
        <v>0.38716220000000001</v>
      </c>
      <c r="BT15" s="354">
        <v>0.34735110000000002</v>
      </c>
      <c r="BU15" s="354">
        <v>0.40538079999999999</v>
      </c>
      <c r="BV15" s="354">
        <v>0.37349719999999997</v>
      </c>
    </row>
    <row r="16" spans="1:74" s="720" customFormat="1" ht="11.1" customHeight="1" x14ac:dyDescent="0.2">
      <c r="A16" s="719" t="s">
        <v>121</v>
      </c>
      <c r="B16" s="725" t="s">
        <v>1356</v>
      </c>
      <c r="C16" s="343">
        <v>6.0210619999999997</v>
      </c>
      <c r="D16" s="343">
        <v>6.9903919999999999</v>
      </c>
      <c r="E16" s="343">
        <v>7.728281</v>
      </c>
      <c r="F16" s="343">
        <v>6.8433159999999997</v>
      </c>
      <c r="G16" s="343">
        <v>7.4818040000000003</v>
      </c>
      <c r="H16" s="343">
        <v>7.6923570000000003</v>
      </c>
      <c r="I16" s="343">
        <v>6.4459609999999996</v>
      </c>
      <c r="J16" s="343">
        <v>7.3532570000000002</v>
      </c>
      <c r="K16" s="343">
        <v>6.7955589999999999</v>
      </c>
      <c r="L16" s="343">
        <v>7.5163229999999999</v>
      </c>
      <c r="M16" s="343">
        <v>6.8342349999999996</v>
      </c>
      <c r="N16" s="343">
        <v>7.4128109999999996</v>
      </c>
      <c r="O16" s="343">
        <v>5.5184069999999998</v>
      </c>
      <c r="P16" s="343">
        <v>7.3052520000000003</v>
      </c>
      <c r="Q16" s="343">
        <v>7.5775410000000001</v>
      </c>
      <c r="R16" s="343">
        <v>7.8026580000000001</v>
      </c>
      <c r="S16" s="343">
        <v>7.5378069999999999</v>
      </c>
      <c r="T16" s="343">
        <v>8.0921520000000005</v>
      </c>
      <c r="U16" s="343">
        <v>6.2888330000000003</v>
      </c>
      <c r="V16" s="343">
        <v>7.5453039999999998</v>
      </c>
      <c r="W16" s="343">
        <v>7.2803190000000004</v>
      </c>
      <c r="X16" s="343">
        <v>6.7815200000000004</v>
      </c>
      <c r="Y16" s="343">
        <v>7.2859179999999997</v>
      </c>
      <c r="Z16" s="343">
        <v>6.9400250000000003</v>
      </c>
      <c r="AA16" s="343">
        <v>7.0815340000000004</v>
      </c>
      <c r="AB16" s="343">
        <v>8.2554580000000009</v>
      </c>
      <c r="AC16" s="343">
        <v>9.1918849999999992</v>
      </c>
      <c r="AD16" s="343">
        <v>7.8375399999999997</v>
      </c>
      <c r="AE16" s="343">
        <v>8.4295899999999993</v>
      </c>
      <c r="AF16" s="343">
        <v>8.4368829999999999</v>
      </c>
      <c r="AG16" s="343">
        <v>6.7011849999999997</v>
      </c>
      <c r="AH16" s="343">
        <v>9.1193460000000002</v>
      </c>
      <c r="AI16" s="343">
        <v>8.8156429999999997</v>
      </c>
      <c r="AJ16" s="343">
        <v>9.2052949999999996</v>
      </c>
      <c r="AK16" s="343">
        <v>8.3880320000000008</v>
      </c>
      <c r="AL16" s="343">
        <v>8.7456720000000008</v>
      </c>
      <c r="AM16" s="343">
        <v>8.4111130000000003</v>
      </c>
      <c r="AN16" s="343">
        <v>9.1190320000000007</v>
      </c>
      <c r="AO16" s="343">
        <v>9.2754820000000002</v>
      </c>
      <c r="AP16" s="343">
        <v>6.84293</v>
      </c>
      <c r="AQ16" s="343">
        <v>8.9379650000000002</v>
      </c>
      <c r="AR16" s="343">
        <v>10.011162000000001</v>
      </c>
      <c r="AS16" s="343">
        <v>8.7603480000000005</v>
      </c>
      <c r="AT16" s="343">
        <v>9.0938250000000007</v>
      </c>
      <c r="AU16" s="343">
        <v>9.4527800000000006</v>
      </c>
      <c r="AV16" s="343">
        <v>8.9676329999999993</v>
      </c>
      <c r="AW16" s="343">
        <v>9.4212279999999993</v>
      </c>
      <c r="AX16" s="343">
        <v>9.2949289999999998</v>
      </c>
      <c r="AY16" s="876">
        <v>7.7257704126000002</v>
      </c>
      <c r="AZ16" s="876">
        <v>7.3872417982999998</v>
      </c>
      <c r="BA16" s="876">
        <v>9.2988169999999997</v>
      </c>
      <c r="BB16" s="876">
        <v>7.5840790904000004</v>
      </c>
      <c r="BC16" s="876">
        <v>7.8440209999999997</v>
      </c>
      <c r="BD16" s="876">
        <v>6.9496721276000004</v>
      </c>
      <c r="BE16" s="876">
        <v>6.9570910000000001</v>
      </c>
      <c r="BF16" s="354">
        <v>8.2141660000000005</v>
      </c>
      <c r="BG16" s="354">
        <v>7.8652090000000001</v>
      </c>
      <c r="BH16" s="354">
        <v>8.4746900000000007</v>
      </c>
      <c r="BI16" s="354">
        <v>8.6898199999999992</v>
      </c>
      <c r="BJ16" s="354">
        <v>9.6508120000000002</v>
      </c>
      <c r="BK16" s="354">
        <v>7.7730059999999996</v>
      </c>
      <c r="BL16" s="354">
        <v>7.3035459999999999</v>
      </c>
      <c r="BM16" s="354">
        <v>8.6171629999999997</v>
      </c>
      <c r="BN16" s="354">
        <v>7.422612</v>
      </c>
      <c r="BO16" s="354">
        <v>7.2941479999999999</v>
      </c>
      <c r="BP16" s="354">
        <v>7.5808160000000004</v>
      </c>
      <c r="BQ16" s="354">
        <v>7.1769360000000004</v>
      </c>
      <c r="BR16" s="354">
        <v>8.0388669999999998</v>
      </c>
      <c r="BS16" s="354">
        <v>7.7084820000000001</v>
      </c>
      <c r="BT16" s="354">
        <v>8.2184699999999999</v>
      </c>
      <c r="BU16" s="354">
        <v>8.1252180000000003</v>
      </c>
      <c r="BV16" s="354">
        <v>9.0286150000000003</v>
      </c>
    </row>
    <row r="17" spans="1:74" ht="11.1" customHeight="1" x14ac:dyDescent="0.2">
      <c r="A17" s="47" t="s">
        <v>122</v>
      </c>
      <c r="B17" s="726" t="s">
        <v>1357</v>
      </c>
      <c r="C17" s="343">
        <v>3.4030819999999999</v>
      </c>
      <c r="D17" s="343">
        <v>3.5630090000000001</v>
      </c>
      <c r="E17" s="343">
        <v>3.3368250000000002</v>
      </c>
      <c r="F17" s="343">
        <v>3.713679</v>
      </c>
      <c r="G17" s="343">
        <v>3.722153</v>
      </c>
      <c r="H17" s="343">
        <v>4.2473400000000003</v>
      </c>
      <c r="I17" s="343">
        <v>3.3303739999999999</v>
      </c>
      <c r="J17" s="343">
        <v>4.0544070000000003</v>
      </c>
      <c r="K17" s="343">
        <v>3.9137189999999999</v>
      </c>
      <c r="L17" s="343">
        <v>4.3430429999999998</v>
      </c>
      <c r="M17" s="343">
        <v>3.2910840000000001</v>
      </c>
      <c r="N17" s="343">
        <v>4.0515299999999996</v>
      </c>
      <c r="O17" s="343">
        <v>2.8675670000000002</v>
      </c>
      <c r="P17" s="343">
        <v>3.9834839999999998</v>
      </c>
      <c r="Q17" s="343">
        <v>3.6464560000000001</v>
      </c>
      <c r="R17" s="343">
        <v>3.9406050000000001</v>
      </c>
      <c r="S17" s="343">
        <v>4.4709810000000001</v>
      </c>
      <c r="T17" s="343">
        <v>4.6886659999999996</v>
      </c>
      <c r="U17" s="343">
        <v>3.8087960000000001</v>
      </c>
      <c r="V17" s="343">
        <v>3.507873</v>
      </c>
      <c r="W17" s="343">
        <v>4.1654010000000001</v>
      </c>
      <c r="X17" s="343">
        <v>3.9011010000000002</v>
      </c>
      <c r="Y17" s="343">
        <v>3.9591319999999999</v>
      </c>
      <c r="Z17" s="343">
        <v>3.5378409999999998</v>
      </c>
      <c r="AA17" s="343">
        <v>3.947028</v>
      </c>
      <c r="AB17" s="343">
        <v>4.0777049999999999</v>
      </c>
      <c r="AC17" s="343">
        <v>4.0592689999999996</v>
      </c>
      <c r="AD17" s="343">
        <v>3.9838260000000001</v>
      </c>
      <c r="AE17" s="343">
        <v>4.5199309999999997</v>
      </c>
      <c r="AF17" s="343">
        <v>4.2302920000000004</v>
      </c>
      <c r="AG17" s="343">
        <v>3.8586070000000001</v>
      </c>
      <c r="AH17" s="343">
        <v>5.1284859999999997</v>
      </c>
      <c r="AI17" s="343">
        <v>4.537738</v>
      </c>
      <c r="AJ17" s="343">
        <v>4.2559519999999997</v>
      </c>
      <c r="AK17" s="343">
        <v>4.2799670000000001</v>
      </c>
      <c r="AL17" s="343">
        <v>4.2029579999999997</v>
      </c>
      <c r="AM17" s="343">
        <v>3.9445209999999999</v>
      </c>
      <c r="AN17" s="343">
        <v>4.9249700000000001</v>
      </c>
      <c r="AO17" s="343">
        <v>5.4571990000000001</v>
      </c>
      <c r="AP17" s="343">
        <v>3.4464700000000001</v>
      </c>
      <c r="AQ17" s="343">
        <v>4.407025</v>
      </c>
      <c r="AR17" s="343">
        <v>5.9065209999999997</v>
      </c>
      <c r="AS17" s="343">
        <v>4.3536180800000004</v>
      </c>
      <c r="AT17" s="343">
        <v>4.2591830000000002</v>
      </c>
      <c r="AU17" s="343">
        <v>4.8755280000000001</v>
      </c>
      <c r="AV17" s="343">
        <v>4.2420090912999999</v>
      </c>
      <c r="AW17" s="343">
        <v>5.4534670815000004</v>
      </c>
      <c r="AX17" s="343">
        <v>5.5857789999999996</v>
      </c>
      <c r="AY17" s="876">
        <v>3.7648561378999998</v>
      </c>
      <c r="AZ17" s="876">
        <v>3.9979736505000001</v>
      </c>
      <c r="BA17" s="876">
        <v>4.9272400000000003</v>
      </c>
      <c r="BB17" s="876">
        <v>3.6171156247999998</v>
      </c>
      <c r="BC17" s="876">
        <v>3.8988679999999998</v>
      </c>
      <c r="BD17" s="876">
        <v>4.0426403541000004</v>
      </c>
      <c r="BE17" s="876">
        <v>3.7788750000000002</v>
      </c>
      <c r="BF17" s="354">
        <v>4.4423060000000003</v>
      </c>
      <c r="BG17" s="354">
        <v>4.2266820000000003</v>
      </c>
      <c r="BH17" s="354">
        <v>4.3048739999999999</v>
      </c>
      <c r="BI17" s="354">
        <v>4.0875779999999997</v>
      </c>
      <c r="BJ17" s="354">
        <v>4.4925940000000004</v>
      </c>
      <c r="BK17" s="354">
        <v>3.7505600000000001</v>
      </c>
      <c r="BL17" s="354">
        <v>3.5652360000000001</v>
      </c>
      <c r="BM17" s="354">
        <v>4.3347049999999996</v>
      </c>
      <c r="BN17" s="354">
        <v>4.212154</v>
      </c>
      <c r="BO17" s="354">
        <v>4.314959</v>
      </c>
      <c r="BP17" s="354">
        <v>4.2055670000000003</v>
      </c>
      <c r="BQ17" s="354">
        <v>3.7846350000000002</v>
      </c>
      <c r="BR17" s="354">
        <v>4.4157019999999996</v>
      </c>
      <c r="BS17" s="354">
        <v>4.2018519999999997</v>
      </c>
      <c r="BT17" s="354">
        <v>4.2369349999999999</v>
      </c>
      <c r="BU17" s="354">
        <v>4.0544450000000003</v>
      </c>
      <c r="BV17" s="354">
        <v>4.4105439999999998</v>
      </c>
    </row>
    <row r="18" spans="1:74" ht="11.1" customHeight="1" x14ac:dyDescent="0.2">
      <c r="A18" s="47" t="s">
        <v>123</v>
      </c>
      <c r="B18" s="726" t="s">
        <v>1358</v>
      </c>
      <c r="C18" s="343">
        <v>2.6179800000000002</v>
      </c>
      <c r="D18" s="343">
        <v>3.4273829999999998</v>
      </c>
      <c r="E18" s="343">
        <v>4.3914559999999998</v>
      </c>
      <c r="F18" s="343">
        <v>3.1296369999999998</v>
      </c>
      <c r="G18" s="343">
        <v>3.7596509999999999</v>
      </c>
      <c r="H18" s="343">
        <v>3.445017</v>
      </c>
      <c r="I18" s="343">
        <v>3.1155870000000001</v>
      </c>
      <c r="J18" s="343">
        <v>3.2988499999999998</v>
      </c>
      <c r="K18" s="343">
        <v>2.88184</v>
      </c>
      <c r="L18" s="343">
        <v>3.1732800000000001</v>
      </c>
      <c r="M18" s="343">
        <v>3.5431509999999999</v>
      </c>
      <c r="N18" s="343">
        <v>3.361281</v>
      </c>
      <c r="O18" s="343">
        <v>2.6508400000000001</v>
      </c>
      <c r="P18" s="343">
        <v>3.3217680000000001</v>
      </c>
      <c r="Q18" s="343">
        <v>3.9310849999999999</v>
      </c>
      <c r="R18" s="343">
        <v>3.862053</v>
      </c>
      <c r="S18" s="343">
        <v>3.0668259999999998</v>
      </c>
      <c r="T18" s="343">
        <v>3.403486</v>
      </c>
      <c r="U18" s="343">
        <v>2.4800369999999998</v>
      </c>
      <c r="V18" s="343">
        <v>4.0374309999999998</v>
      </c>
      <c r="W18" s="343">
        <v>3.1149179999999999</v>
      </c>
      <c r="X18" s="343">
        <v>2.8804189999999998</v>
      </c>
      <c r="Y18" s="343">
        <v>3.3267859999999998</v>
      </c>
      <c r="Z18" s="343">
        <v>3.4021840000000001</v>
      </c>
      <c r="AA18" s="343">
        <v>3.134506</v>
      </c>
      <c r="AB18" s="343">
        <v>4.177753</v>
      </c>
      <c r="AC18" s="343">
        <v>5.1326159999999996</v>
      </c>
      <c r="AD18" s="343">
        <v>3.8537140000000001</v>
      </c>
      <c r="AE18" s="343">
        <v>3.909659</v>
      </c>
      <c r="AF18" s="343">
        <v>4.2065910000000004</v>
      </c>
      <c r="AG18" s="343">
        <v>2.842578</v>
      </c>
      <c r="AH18" s="343">
        <v>3.9908600000000001</v>
      </c>
      <c r="AI18" s="343">
        <v>4.2779049999999996</v>
      </c>
      <c r="AJ18" s="343">
        <v>4.9493429999999998</v>
      </c>
      <c r="AK18" s="343">
        <v>4.1080649999999999</v>
      </c>
      <c r="AL18" s="343">
        <v>4.5427140000000001</v>
      </c>
      <c r="AM18" s="343">
        <v>4.4665920000000003</v>
      </c>
      <c r="AN18" s="343">
        <v>4.1940619999999997</v>
      </c>
      <c r="AO18" s="343">
        <v>3.8182830000000001</v>
      </c>
      <c r="AP18" s="343">
        <v>3.3964599999999998</v>
      </c>
      <c r="AQ18" s="343">
        <v>4.5309400000000002</v>
      </c>
      <c r="AR18" s="343">
        <v>4.104641</v>
      </c>
      <c r="AS18" s="343">
        <v>4.4067340378999997</v>
      </c>
      <c r="AT18" s="343">
        <v>4.8346419999999997</v>
      </c>
      <c r="AU18" s="343">
        <v>4.5772519999999997</v>
      </c>
      <c r="AV18" s="343">
        <v>4.7256270000000002</v>
      </c>
      <c r="AW18" s="343">
        <v>3.9677560000000001</v>
      </c>
      <c r="AX18" s="343">
        <v>3.7091500000000002</v>
      </c>
      <c r="AY18" s="876">
        <v>3.9609142746999999</v>
      </c>
      <c r="AZ18" s="876">
        <v>3.3892681478000002</v>
      </c>
      <c r="BA18" s="876">
        <v>4.3715770000000003</v>
      </c>
      <c r="BB18" s="876">
        <v>3.9669634656000001</v>
      </c>
      <c r="BC18" s="876">
        <v>3.9451529999999999</v>
      </c>
      <c r="BD18" s="876">
        <v>2.9070317736</v>
      </c>
      <c r="BE18" s="876">
        <v>3.1782159999999999</v>
      </c>
      <c r="BF18" s="354">
        <v>3.7718600000000002</v>
      </c>
      <c r="BG18" s="354">
        <v>3.638528</v>
      </c>
      <c r="BH18" s="354">
        <v>4.169816</v>
      </c>
      <c r="BI18" s="354">
        <v>4.6022420000000004</v>
      </c>
      <c r="BJ18" s="354">
        <v>5.1582179999999997</v>
      </c>
      <c r="BK18" s="354">
        <v>4.0224460000000004</v>
      </c>
      <c r="BL18" s="354">
        <v>3.7383090000000001</v>
      </c>
      <c r="BM18" s="354">
        <v>4.2824580000000001</v>
      </c>
      <c r="BN18" s="354">
        <v>3.210458</v>
      </c>
      <c r="BO18" s="354">
        <v>2.9791880000000002</v>
      </c>
      <c r="BP18" s="354">
        <v>3.3752490000000002</v>
      </c>
      <c r="BQ18" s="354">
        <v>3.3923009999999998</v>
      </c>
      <c r="BR18" s="354">
        <v>3.6231650000000002</v>
      </c>
      <c r="BS18" s="354">
        <v>3.5066299999999999</v>
      </c>
      <c r="BT18" s="354">
        <v>3.9815339999999999</v>
      </c>
      <c r="BU18" s="354">
        <v>4.0707719999999998</v>
      </c>
      <c r="BV18" s="354">
        <v>4.6180709999999996</v>
      </c>
    </row>
    <row r="19" spans="1:74" s="277" customFormat="1" ht="11.1" customHeight="1" x14ac:dyDescent="0.2">
      <c r="A19" s="438" t="s">
        <v>119</v>
      </c>
      <c r="B19" s="724" t="s">
        <v>1359</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0.25830541087999997</v>
      </c>
      <c r="AN19" s="34">
        <v>0.38011704281999997</v>
      </c>
      <c r="AO19" s="34">
        <v>0.49085489004999999</v>
      </c>
      <c r="AP19" s="34">
        <v>0.59051895254999998</v>
      </c>
      <c r="AQ19" s="34">
        <v>0.67910923032000003</v>
      </c>
      <c r="AR19" s="34">
        <v>0.75662572338</v>
      </c>
      <c r="AS19" s="34">
        <v>0.82306843170999999</v>
      </c>
      <c r="AT19" s="34">
        <v>0.87843735532</v>
      </c>
      <c r="AU19" s="34">
        <v>0.92273249421000003</v>
      </c>
      <c r="AV19" s="34">
        <v>0.95595384837999997</v>
      </c>
      <c r="AW19" s="34">
        <v>0.97810141782000004</v>
      </c>
      <c r="AX19" s="34">
        <v>0.98917520255000002</v>
      </c>
      <c r="AY19" s="893">
        <v>0.25775999999999999</v>
      </c>
      <c r="AZ19" s="893">
        <v>-0.82950000000000002</v>
      </c>
      <c r="BA19" s="893">
        <v>-0.12354999999999999</v>
      </c>
      <c r="BB19" s="893">
        <v>-4.8710000000000003E-2</v>
      </c>
      <c r="BC19" s="893">
        <v>-0.10100000000000001</v>
      </c>
      <c r="BD19" s="893">
        <v>-0.13913</v>
      </c>
      <c r="BE19" s="893">
        <v>0.44871499999999997</v>
      </c>
      <c r="BF19" s="437">
        <v>0.79286429999999997</v>
      </c>
      <c r="BG19" s="437">
        <v>0.59199230000000003</v>
      </c>
      <c r="BH19" s="437">
        <v>-3.7247099999999998E-2</v>
      </c>
      <c r="BI19" s="437">
        <v>-2.3471400000000002E-3</v>
      </c>
      <c r="BJ19" s="437">
        <v>3.5443799999999998E-2</v>
      </c>
      <c r="BK19" s="437">
        <v>0.24452679999999999</v>
      </c>
      <c r="BL19" s="437">
        <v>-0.84558739999999999</v>
      </c>
      <c r="BM19" s="437">
        <v>-8.6791900000000005E-2</v>
      </c>
      <c r="BN19" s="437">
        <v>-7.6986299999999994E-2</v>
      </c>
      <c r="BO19" s="437">
        <v>-9.1142000000000001E-2</v>
      </c>
      <c r="BP19" s="437">
        <v>-8.0880400000000005E-2</v>
      </c>
      <c r="BQ19" s="437">
        <v>0.51625600000000005</v>
      </c>
      <c r="BR19" s="437">
        <v>0.80223929999999999</v>
      </c>
      <c r="BS19" s="437">
        <v>0.56183729999999998</v>
      </c>
      <c r="BT19" s="437">
        <v>-9.7311599999999998E-2</v>
      </c>
      <c r="BU19" s="437">
        <v>-9.3430700000000005E-2</v>
      </c>
      <c r="BV19" s="437">
        <v>-6.0859999999999997E-2</v>
      </c>
    </row>
    <row r="20" spans="1:74" ht="11.1" customHeight="1" x14ac:dyDescent="0.2">
      <c r="A20" s="46"/>
      <c r="B20" s="720"/>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913"/>
      <c r="AZ20" s="913"/>
      <c r="BA20" s="913"/>
      <c r="BB20" s="913"/>
      <c r="BC20" s="913"/>
      <c r="BD20" s="913"/>
      <c r="BE20" s="913"/>
      <c r="BF20" s="433"/>
      <c r="BG20" s="433"/>
      <c r="BH20" s="433"/>
      <c r="BI20" s="433"/>
      <c r="BJ20" s="433"/>
      <c r="BK20" s="433"/>
      <c r="BL20" s="433"/>
      <c r="BM20" s="433"/>
      <c r="BN20" s="433"/>
      <c r="BO20" s="433"/>
      <c r="BP20" s="433"/>
      <c r="BQ20" s="433"/>
      <c r="BR20" s="433"/>
      <c r="BS20" s="433"/>
      <c r="BT20" s="433"/>
      <c r="BU20" s="433"/>
      <c r="BV20" s="433"/>
    </row>
    <row r="21" spans="1:74" ht="11.1" customHeight="1" x14ac:dyDescent="0.2">
      <c r="A21" s="46"/>
      <c r="B21" s="277" t="s">
        <v>1360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913"/>
      <c r="AZ21" s="913"/>
      <c r="BA21" s="913"/>
      <c r="BB21" s="913"/>
      <c r="BC21" s="913"/>
      <c r="BD21" s="913"/>
      <c r="BE21" s="913"/>
      <c r="BF21" s="433"/>
      <c r="BG21" s="433"/>
      <c r="BH21" s="433"/>
      <c r="BI21" s="433"/>
      <c r="BJ21" s="433"/>
      <c r="BK21" s="433"/>
      <c r="BL21" s="433"/>
      <c r="BM21" s="433"/>
      <c r="BN21" s="433"/>
      <c r="BO21" s="433"/>
      <c r="BP21" s="433"/>
      <c r="BQ21" s="433"/>
      <c r="BR21" s="433"/>
      <c r="BS21" s="433"/>
      <c r="BT21" s="433"/>
      <c r="BU21" s="433"/>
      <c r="BV21" s="433"/>
    </row>
    <row r="22" spans="1:74" s="277" customFormat="1" ht="11.1" customHeight="1" x14ac:dyDescent="0.2">
      <c r="A22" s="436" t="s">
        <v>133</v>
      </c>
      <c r="B22" s="721" t="s">
        <v>1361</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39.092554401999998</v>
      </c>
      <c r="AB22" s="34">
        <v>30.341058832000002</v>
      </c>
      <c r="AC22" s="34">
        <v>32.317523559999998</v>
      </c>
      <c r="AD22" s="34">
        <v>26.062644030000001</v>
      </c>
      <c r="AE22" s="34">
        <v>28.689242019999998</v>
      </c>
      <c r="AF22" s="34">
        <v>36.729027989999999</v>
      </c>
      <c r="AG22" s="34">
        <v>47.559796317999997</v>
      </c>
      <c r="AH22" s="34">
        <v>47.049748575000002</v>
      </c>
      <c r="AI22" s="34">
        <v>37.333333320000001</v>
      </c>
      <c r="AJ22" s="34">
        <v>32.707409722999998</v>
      </c>
      <c r="AK22" s="34">
        <v>32.790520649999998</v>
      </c>
      <c r="AL22" s="34">
        <v>35.221733356999998</v>
      </c>
      <c r="AM22" s="34">
        <v>45.652058859999997</v>
      </c>
      <c r="AN22" s="34">
        <v>29.115925035</v>
      </c>
      <c r="AO22" s="34">
        <v>25.529744991000001</v>
      </c>
      <c r="AP22" s="34">
        <v>24.25304199</v>
      </c>
      <c r="AQ22" s="34">
        <v>29.280802743999999</v>
      </c>
      <c r="AR22" s="34">
        <v>37.458718679999997</v>
      </c>
      <c r="AS22" s="34">
        <v>43.574021227999999</v>
      </c>
      <c r="AT22" s="34">
        <v>42.555263515999997</v>
      </c>
      <c r="AU22" s="34">
        <v>34.630364370000002</v>
      </c>
      <c r="AV22" s="34">
        <v>30.748724106000001</v>
      </c>
      <c r="AW22" s="34">
        <v>29.73285456</v>
      </c>
      <c r="AX22" s="34">
        <v>38.823952669999997</v>
      </c>
      <c r="AY22" s="893">
        <v>49.032342321999998</v>
      </c>
      <c r="AZ22" s="893">
        <v>38.197532463999998</v>
      </c>
      <c r="BA22" s="893">
        <v>31.064999063999998</v>
      </c>
      <c r="BB22" s="893">
        <v>28.811668010000002</v>
      </c>
      <c r="BC22" s="893">
        <v>30.525762660000002</v>
      </c>
      <c r="BD22" s="893">
        <v>38.300353800000003</v>
      </c>
      <c r="BE22" s="893">
        <v>45.480223690000003</v>
      </c>
      <c r="BF22" s="437">
        <v>44.207880000000003</v>
      </c>
      <c r="BG22" s="437">
        <v>34.539760000000001</v>
      </c>
      <c r="BH22" s="437">
        <v>30.834420000000001</v>
      </c>
      <c r="BI22" s="437">
        <v>30.443529999999999</v>
      </c>
      <c r="BJ22" s="437">
        <v>37.702829999999999</v>
      </c>
      <c r="BK22" s="437">
        <v>41.489899999999999</v>
      </c>
      <c r="BL22" s="437">
        <v>33.541679999999999</v>
      </c>
      <c r="BM22" s="437">
        <v>29.38345</v>
      </c>
      <c r="BN22" s="437">
        <v>24.954239999999999</v>
      </c>
      <c r="BO22" s="437">
        <v>27.988350000000001</v>
      </c>
      <c r="BP22" s="437">
        <v>35.943649999999998</v>
      </c>
      <c r="BQ22" s="437">
        <v>43.243560000000002</v>
      </c>
      <c r="BR22" s="437">
        <v>44.309939999999997</v>
      </c>
      <c r="BS22" s="437">
        <v>35.160499999999999</v>
      </c>
      <c r="BT22" s="437">
        <v>30.71818</v>
      </c>
      <c r="BU22" s="437">
        <v>31.90155</v>
      </c>
      <c r="BV22" s="437">
        <v>37.801380000000002</v>
      </c>
    </row>
    <row r="23" spans="1:74" s="720" customFormat="1" ht="11.1" customHeight="1" x14ac:dyDescent="0.2">
      <c r="A23" s="719" t="s">
        <v>128</v>
      </c>
      <c r="B23" s="722" t="s">
        <v>1362</v>
      </c>
      <c r="C23" s="343">
        <v>1.4914740150000001</v>
      </c>
      <c r="D23" s="343">
        <v>1.3505880079999999</v>
      </c>
      <c r="E23" s="343">
        <v>1.5192010039999999</v>
      </c>
      <c r="F23" s="343">
        <v>1.4770559999999999</v>
      </c>
      <c r="G23" s="343">
        <v>1.526556002</v>
      </c>
      <c r="H23" s="343">
        <v>1.48547199</v>
      </c>
      <c r="I23" s="343">
        <v>1.4742360000000001</v>
      </c>
      <c r="J23" s="343">
        <v>1.4823749879999999</v>
      </c>
      <c r="K23" s="343">
        <v>1.4094699900000001</v>
      </c>
      <c r="L23" s="343">
        <v>1.4950440060000001</v>
      </c>
      <c r="M23" s="343">
        <v>1.437819</v>
      </c>
      <c r="N23" s="343">
        <v>1.439336014</v>
      </c>
      <c r="O23" s="343">
        <v>1.432361014</v>
      </c>
      <c r="P23" s="343">
        <v>1.3087779879999999</v>
      </c>
      <c r="Q23" s="343">
        <v>1.4117230119999999</v>
      </c>
      <c r="R23" s="343">
        <v>1.3183229999999999</v>
      </c>
      <c r="S23" s="343">
        <v>1.349243008</v>
      </c>
      <c r="T23" s="343">
        <v>1.28117499</v>
      </c>
      <c r="U23" s="343">
        <v>1.33444801</v>
      </c>
      <c r="V23" s="343">
        <v>1.33444801</v>
      </c>
      <c r="W23" s="343">
        <v>1.2634509899999999</v>
      </c>
      <c r="X23" s="343">
        <v>1.3725299909999999</v>
      </c>
      <c r="Y23" s="343">
        <v>1.2877080000000001</v>
      </c>
      <c r="Z23" s="343">
        <v>1.315065012</v>
      </c>
      <c r="AA23" s="343">
        <v>1.3544059959999999</v>
      </c>
      <c r="AB23" s="343">
        <v>1.2655879880000001</v>
      </c>
      <c r="AC23" s="343">
        <v>1.4052840019999999</v>
      </c>
      <c r="AD23" s="343">
        <v>1.263009</v>
      </c>
      <c r="AE23" s="343">
        <v>1.302344999</v>
      </c>
      <c r="AF23" s="343">
        <v>1.28675199</v>
      </c>
      <c r="AG23" s="343">
        <v>1.3439380089999999</v>
      </c>
      <c r="AH23" s="343">
        <v>1.3501239970000001</v>
      </c>
      <c r="AI23" s="343">
        <v>1.3034979900000001</v>
      </c>
      <c r="AJ23" s="343">
        <v>1.2780330010000001</v>
      </c>
      <c r="AK23" s="343">
        <v>1.3860489899999999</v>
      </c>
      <c r="AL23" s="343">
        <v>1.309509998</v>
      </c>
      <c r="AM23" s="343">
        <v>1.275529007</v>
      </c>
      <c r="AN23" s="343">
        <v>1.263871011</v>
      </c>
      <c r="AO23" s="343">
        <v>1.3278819930000001</v>
      </c>
      <c r="AP23" s="343">
        <v>1.23183099</v>
      </c>
      <c r="AQ23" s="343">
        <v>1.2832410009999999</v>
      </c>
      <c r="AR23" s="343">
        <v>1.2377529899999999</v>
      </c>
      <c r="AS23" s="343">
        <v>1.325718999</v>
      </c>
      <c r="AT23" s="343">
        <v>1.349476004</v>
      </c>
      <c r="AU23" s="343">
        <v>1.253217</v>
      </c>
      <c r="AV23" s="343">
        <v>1.3093500069999999</v>
      </c>
      <c r="AW23" s="343">
        <v>1.284996</v>
      </c>
      <c r="AX23" s="343">
        <v>1.371560001</v>
      </c>
      <c r="AY23" s="876">
        <v>1.2453000080000001</v>
      </c>
      <c r="AZ23" s="876">
        <v>1.1282050079999999</v>
      </c>
      <c r="BA23" s="876">
        <v>1.2476579919999999</v>
      </c>
      <c r="BB23" s="876">
        <v>1.145316</v>
      </c>
      <c r="BC23" s="876">
        <v>1.1826129999999999</v>
      </c>
      <c r="BD23" s="876">
        <v>1.1747099999999999</v>
      </c>
      <c r="BE23" s="876">
        <v>1.194493</v>
      </c>
      <c r="BF23" s="354">
        <v>1.2251099999999999</v>
      </c>
      <c r="BG23" s="354">
        <v>1.1716</v>
      </c>
      <c r="BH23" s="354">
        <v>1.202904</v>
      </c>
      <c r="BI23" s="354">
        <v>1.2052560000000001</v>
      </c>
      <c r="BJ23" s="354">
        <v>1.2483850000000001</v>
      </c>
      <c r="BK23" s="354">
        <v>1.2215929999999999</v>
      </c>
      <c r="BL23" s="354">
        <v>1.1436980000000001</v>
      </c>
      <c r="BM23" s="354">
        <v>1.255911</v>
      </c>
      <c r="BN23" s="354">
        <v>1.2036039999999999</v>
      </c>
      <c r="BO23" s="354">
        <v>1.256578</v>
      </c>
      <c r="BP23" s="354">
        <v>1.244869</v>
      </c>
      <c r="BQ23" s="354">
        <v>1.26233</v>
      </c>
      <c r="BR23" s="354">
        <v>1.288405</v>
      </c>
      <c r="BS23" s="354">
        <v>1.228726</v>
      </c>
      <c r="BT23" s="354">
        <v>1.2577100000000001</v>
      </c>
      <c r="BU23" s="354">
        <v>1.255018</v>
      </c>
      <c r="BV23" s="354">
        <v>1.2971729999999999</v>
      </c>
    </row>
    <row r="24" spans="1:74" s="720" customFormat="1" ht="11.1" customHeight="1" x14ac:dyDescent="0.2">
      <c r="A24" s="813" t="s">
        <v>129</v>
      </c>
      <c r="B24" s="722" t="s">
        <v>1363</v>
      </c>
      <c r="C24" s="343">
        <v>45.195620656999999</v>
      </c>
      <c r="D24" s="343">
        <v>47.938272144000003</v>
      </c>
      <c r="E24" s="343">
        <v>34.514421949999999</v>
      </c>
      <c r="F24" s="343">
        <v>30.055889069999999</v>
      </c>
      <c r="G24" s="343">
        <v>35.650509794999998</v>
      </c>
      <c r="H24" s="343">
        <v>48.00179481</v>
      </c>
      <c r="I24" s="343">
        <v>56.374830799000001</v>
      </c>
      <c r="J24" s="343">
        <v>56.255825643000001</v>
      </c>
      <c r="K24" s="343">
        <v>44.390239919999999</v>
      </c>
      <c r="L24" s="343">
        <v>35.615498178000003</v>
      </c>
      <c r="M24" s="343">
        <v>32.84852643</v>
      </c>
      <c r="N24" s="343">
        <v>34.593115822000001</v>
      </c>
      <c r="O24" s="343">
        <v>48.804961011000003</v>
      </c>
      <c r="P24" s="343">
        <v>40.063279004000002</v>
      </c>
      <c r="Q24" s="343">
        <v>34.498293455999999</v>
      </c>
      <c r="R24" s="343">
        <v>31.01163816</v>
      </c>
      <c r="S24" s="343">
        <v>35.263856312000001</v>
      </c>
      <c r="T24" s="343">
        <v>41.816830260000003</v>
      </c>
      <c r="U24" s="343">
        <v>49.556009760000002</v>
      </c>
      <c r="V24" s="343">
        <v>48.469140955999997</v>
      </c>
      <c r="W24" s="343">
        <v>37.409150910000001</v>
      </c>
      <c r="X24" s="343">
        <v>31.554040028999999</v>
      </c>
      <c r="Y24" s="343">
        <v>32.503461059999999</v>
      </c>
      <c r="Z24" s="343">
        <v>41.883044511999998</v>
      </c>
      <c r="AA24" s="343">
        <v>35.568915408000002</v>
      </c>
      <c r="AB24" s="343">
        <v>26.902883840000001</v>
      </c>
      <c r="AC24" s="343">
        <v>28.757982566999999</v>
      </c>
      <c r="AD24" s="343">
        <v>22.89972801</v>
      </c>
      <c r="AE24" s="343">
        <v>25.508736012</v>
      </c>
      <c r="AF24" s="343">
        <v>33.578732010000003</v>
      </c>
      <c r="AG24" s="343">
        <v>44.479539287999998</v>
      </c>
      <c r="AH24" s="343">
        <v>43.954407564999997</v>
      </c>
      <c r="AI24" s="343">
        <v>34.277138309999998</v>
      </c>
      <c r="AJ24" s="343">
        <v>29.617636716</v>
      </c>
      <c r="AK24" s="343">
        <v>29.583579660000002</v>
      </c>
      <c r="AL24" s="343">
        <v>32.076025344999998</v>
      </c>
      <c r="AM24" s="343">
        <v>42.490048846999997</v>
      </c>
      <c r="AN24" s="343">
        <v>25.962732009</v>
      </c>
      <c r="AO24" s="343">
        <v>22.322797997999999</v>
      </c>
      <c r="AP24" s="343">
        <v>21.288506009999999</v>
      </c>
      <c r="AQ24" s="343">
        <v>26.252666758</v>
      </c>
      <c r="AR24" s="343">
        <v>34.464392699999998</v>
      </c>
      <c r="AS24" s="343">
        <v>40.518526223000002</v>
      </c>
      <c r="AT24" s="343">
        <v>39.471337511999998</v>
      </c>
      <c r="AU24" s="343">
        <v>31.64036136</v>
      </c>
      <c r="AV24" s="343">
        <v>27.464702092</v>
      </c>
      <c r="AW24" s="343">
        <v>26.470248569999999</v>
      </c>
      <c r="AX24" s="343">
        <v>35.456697671000001</v>
      </c>
      <c r="AY24" s="876">
        <v>45.901048318000001</v>
      </c>
      <c r="AZ24" s="876">
        <v>35.184930452000003</v>
      </c>
      <c r="BA24" s="876">
        <v>27.932378073999999</v>
      </c>
      <c r="BB24" s="876">
        <v>25.987499</v>
      </c>
      <c r="BC24" s="876">
        <v>27.844018999999999</v>
      </c>
      <c r="BD24" s="876">
        <v>35.616340000000001</v>
      </c>
      <c r="BE24" s="876">
        <v>42.835799999999999</v>
      </c>
      <c r="BF24" s="354">
        <v>41.526359999999997</v>
      </c>
      <c r="BG24" s="354">
        <v>31.80574</v>
      </c>
      <c r="BH24" s="354">
        <v>27.927160000000001</v>
      </c>
      <c r="BI24" s="354">
        <v>27.45092</v>
      </c>
      <c r="BJ24" s="354">
        <v>34.759599999999999</v>
      </c>
      <c r="BK24" s="354">
        <v>38.622149999999998</v>
      </c>
      <c r="BL24" s="354">
        <v>30.559940000000001</v>
      </c>
      <c r="BM24" s="354">
        <v>26.452310000000001</v>
      </c>
      <c r="BN24" s="354">
        <v>22.318850000000001</v>
      </c>
      <c r="BO24" s="354">
        <v>25.339009999999998</v>
      </c>
      <c r="BP24" s="354">
        <v>33.269590000000001</v>
      </c>
      <c r="BQ24" s="354">
        <v>40.607889999999998</v>
      </c>
      <c r="BR24" s="354">
        <v>41.627929999999999</v>
      </c>
      <c r="BS24" s="354">
        <v>32.42689</v>
      </c>
      <c r="BT24" s="354">
        <v>27.81221</v>
      </c>
      <c r="BU24" s="354">
        <v>28.91094</v>
      </c>
      <c r="BV24" s="354">
        <v>34.864109999999997</v>
      </c>
    </row>
    <row r="25" spans="1:74" s="720" customFormat="1" ht="11.1" customHeight="1" x14ac:dyDescent="0.2">
      <c r="A25" s="719" t="s">
        <v>130</v>
      </c>
      <c r="B25" s="722" t="s">
        <v>1364</v>
      </c>
      <c r="C25" s="343">
        <v>2.3226670020000002</v>
      </c>
      <c r="D25" s="343">
        <v>2.2318820160000001</v>
      </c>
      <c r="E25" s="343">
        <v>2.2971609769999999</v>
      </c>
      <c r="F25" s="343">
        <v>2.1008389799999998</v>
      </c>
      <c r="G25" s="343">
        <v>2.1047830059999999</v>
      </c>
      <c r="H25" s="343">
        <v>2.1024399900000001</v>
      </c>
      <c r="I25" s="343">
        <v>2.1731959760000001</v>
      </c>
      <c r="J25" s="343">
        <v>2.1654930029999999</v>
      </c>
      <c r="K25" s="343">
        <v>2.1605400000000001</v>
      </c>
      <c r="L25" s="343">
        <v>2.324740995</v>
      </c>
      <c r="M25" s="343">
        <v>2.3371269899999998</v>
      </c>
      <c r="N25" s="343">
        <v>2.335244012</v>
      </c>
      <c r="O25" s="343">
        <v>2.2954520089999999</v>
      </c>
      <c r="P25" s="343">
        <v>2.32182398</v>
      </c>
      <c r="Q25" s="343">
        <v>2.3085999770000001</v>
      </c>
      <c r="R25" s="343">
        <v>2.22360099</v>
      </c>
      <c r="S25" s="343">
        <v>2.2301989930000001</v>
      </c>
      <c r="T25" s="343">
        <v>2.24164998</v>
      </c>
      <c r="U25" s="343">
        <v>2.1688459940000002</v>
      </c>
      <c r="V25" s="343">
        <v>2.1592619719999999</v>
      </c>
      <c r="W25" s="343">
        <v>2.1694439999999999</v>
      </c>
      <c r="X25" s="343">
        <v>2.1823750139999998</v>
      </c>
      <c r="Y25" s="343">
        <v>2.19566901</v>
      </c>
      <c r="Z25" s="343">
        <v>2.1939409900000002</v>
      </c>
      <c r="AA25" s="343">
        <v>2.169232998</v>
      </c>
      <c r="AB25" s="343">
        <v>2.1725870039999999</v>
      </c>
      <c r="AC25" s="343">
        <v>2.154256991</v>
      </c>
      <c r="AD25" s="343">
        <v>1.8999070199999999</v>
      </c>
      <c r="AE25" s="343">
        <v>1.878161009</v>
      </c>
      <c r="AF25" s="343">
        <v>1.8635439899999999</v>
      </c>
      <c r="AG25" s="343">
        <v>1.7363190209999999</v>
      </c>
      <c r="AH25" s="343">
        <v>1.745217013</v>
      </c>
      <c r="AI25" s="343">
        <v>1.75269702</v>
      </c>
      <c r="AJ25" s="343">
        <v>1.811740006</v>
      </c>
      <c r="AK25" s="343">
        <v>1.820892</v>
      </c>
      <c r="AL25" s="343">
        <v>1.836198014</v>
      </c>
      <c r="AM25" s="343">
        <v>1.8864810059999999</v>
      </c>
      <c r="AN25" s="343">
        <v>1.8893220150000001</v>
      </c>
      <c r="AO25" s="343">
        <v>1.879065</v>
      </c>
      <c r="AP25" s="343">
        <v>1.73270499</v>
      </c>
      <c r="AQ25" s="343">
        <v>1.744894985</v>
      </c>
      <c r="AR25" s="343">
        <v>1.75657299</v>
      </c>
      <c r="AS25" s="343">
        <v>1.729776006</v>
      </c>
      <c r="AT25" s="343">
        <v>1.73445</v>
      </c>
      <c r="AU25" s="343">
        <v>1.7367860100000001</v>
      </c>
      <c r="AV25" s="343">
        <v>1.9746720069999999</v>
      </c>
      <c r="AW25" s="343">
        <v>1.9776099899999999</v>
      </c>
      <c r="AX25" s="343">
        <v>1.9956949980000001</v>
      </c>
      <c r="AY25" s="876">
        <v>1.8859939960000001</v>
      </c>
      <c r="AZ25" s="876">
        <v>1.884397004</v>
      </c>
      <c r="BA25" s="876">
        <v>1.884962998</v>
      </c>
      <c r="BB25" s="876">
        <v>1.6788530100000001</v>
      </c>
      <c r="BC25" s="876">
        <v>1.49913086</v>
      </c>
      <c r="BD25" s="876">
        <v>1.5093137999999999</v>
      </c>
      <c r="BE25" s="876">
        <v>1.4499316900000001</v>
      </c>
      <c r="BF25" s="354">
        <v>1.4564060000000001</v>
      </c>
      <c r="BG25" s="354">
        <v>1.562427</v>
      </c>
      <c r="BH25" s="354">
        <v>1.704358</v>
      </c>
      <c r="BI25" s="354">
        <v>1.7873570000000001</v>
      </c>
      <c r="BJ25" s="354">
        <v>1.6948350000000001</v>
      </c>
      <c r="BK25" s="354">
        <v>1.646155</v>
      </c>
      <c r="BL25" s="354">
        <v>1.838049</v>
      </c>
      <c r="BM25" s="354">
        <v>1.6752309999999999</v>
      </c>
      <c r="BN25" s="354">
        <v>1.4317850000000001</v>
      </c>
      <c r="BO25" s="354">
        <v>1.392765</v>
      </c>
      <c r="BP25" s="354">
        <v>1.4291830000000001</v>
      </c>
      <c r="BQ25" s="354">
        <v>1.373348</v>
      </c>
      <c r="BR25" s="354">
        <v>1.393602</v>
      </c>
      <c r="BS25" s="354">
        <v>1.5048790000000001</v>
      </c>
      <c r="BT25" s="354">
        <v>1.6482559999999999</v>
      </c>
      <c r="BU25" s="354">
        <v>1.7355970000000001</v>
      </c>
      <c r="BV25" s="354">
        <v>1.640099</v>
      </c>
    </row>
    <row r="26" spans="1:74" ht="11.1" customHeight="1" x14ac:dyDescent="0.2">
      <c r="A26" s="47" t="s">
        <v>131</v>
      </c>
      <c r="B26" s="727" t="s">
        <v>1365</v>
      </c>
      <c r="C26" s="343">
        <v>8.4970008E-2</v>
      </c>
      <c r="D26" s="343">
        <v>0.106174012</v>
      </c>
      <c r="E26" s="343">
        <v>8.1337986000000001E-2</v>
      </c>
      <c r="F26" s="343">
        <v>5.7108989999999998E-2</v>
      </c>
      <c r="G26" s="343">
        <v>4.5430996000000001E-2</v>
      </c>
      <c r="H26" s="343">
        <v>5.0007000000000003E-2</v>
      </c>
      <c r="I26" s="343">
        <v>4.9395989000000001E-2</v>
      </c>
      <c r="J26" s="343">
        <v>5.5241999999999999E-2</v>
      </c>
      <c r="K26" s="343">
        <v>6.0617009999999999E-2</v>
      </c>
      <c r="L26" s="343">
        <v>7.0172995000000002E-2</v>
      </c>
      <c r="M26" s="343">
        <v>7.6263990000000004E-2</v>
      </c>
      <c r="N26" s="343">
        <v>7.3906015000000005E-2</v>
      </c>
      <c r="O26" s="343">
        <v>9.2073006999999998E-2</v>
      </c>
      <c r="P26" s="343">
        <v>9.0886992E-2</v>
      </c>
      <c r="Q26" s="343">
        <v>6.0865989000000002E-2</v>
      </c>
      <c r="R26" s="343">
        <v>3.8550000000000001E-2</v>
      </c>
      <c r="S26" s="343">
        <v>4.0830999E-2</v>
      </c>
      <c r="T26" s="343">
        <v>6.3087989999999997E-2</v>
      </c>
      <c r="U26" s="343">
        <v>5.7117003999999999E-2</v>
      </c>
      <c r="V26" s="343">
        <v>5.9916985999999998E-2</v>
      </c>
      <c r="W26" s="343">
        <v>6.0362010000000001E-2</v>
      </c>
      <c r="X26" s="343">
        <v>6.9691999000000004E-2</v>
      </c>
      <c r="Y26" s="343">
        <v>7.8812999999999994E-2</v>
      </c>
      <c r="Z26" s="343">
        <v>8.7532002999999997E-2</v>
      </c>
      <c r="AA26" s="343">
        <v>8.8192985000000002E-2</v>
      </c>
      <c r="AB26" s="343">
        <v>7.6099996000000003E-2</v>
      </c>
      <c r="AC26" s="343">
        <v>6.7201986000000005E-2</v>
      </c>
      <c r="AD26" s="343">
        <v>5.6417009999999997E-2</v>
      </c>
      <c r="AE26" s="343">
        <v>4.4019999999999997E-2</v>
      </c>
      <c r="AF26" s="343">
        <v>3.5154989999999997E-2</v>
      </c>
      <c r="AG26" s="343">
        <v>3.9586007999999999E-2</v>
      </c>
      <c r="AH26" s="343">
        <v>4.0903012000000002E-2</v>
      </c>
      <c r="AI26" s="343">
        <v>4.182201E-2</v>
      </c>
      <c r="AJ26" s="343">
        <v>4.8719011E-2</v>
      </c>
      <c r="AK26" s="343">
        <v>5.9555009999999999E-2</v>
      </c>
      <c r="AL26" s="343">
        <v>7.0039012999999997E-2</v>
      </c>
      <c r="AM26" s="343">
        <v>9.6192007999999996E-2</v>
      </c>
      <c r="AN26" s="343">
        <v>6.8321013E-2</v>
      </c>
      <c r="AO26" s="343">
        <v>6.4022006000000006E-2</v>
      </c>
      <c r="AP26" s="343">
        <v>3.2022990000000001E-2</v>
      </c>
      <c r="AQ26" s="343">
        <v>1.9496985000000001E-2</v>
      </c>
      <c r="AR26" s="343">
        <v>3.0201990000000001E-2</v>
      </c>
      <c r="AS26" s="343">
        <v>2.9942993000000001E-2</v>
      </c>
      <c r="AT26" s="343">
        <v>3.1007006E-2</v>
      </c>
      <c r="AU26" s="343">
        <v>3.0299010000000001E-2</v>
      </c>
      <c r="AV26" s="343">
        <v>5.8369000999999997E-2</v>
      </c>
      <c r="AW26" s="343">
        <v>6.3644999999999993E-2</v>
      </c>
      <c r="AX26" s="343">
        <v>7.0362002000000007E-2</v>
      </c>
      <c r="AY26" s="876">
        <v>8.6521992000000006E-2</v>
      </c>
      <c r="AZ26" s="876">
        <v>7.4275991999999999E-2</v>
      </c>
      <c r="BA26" s="876">
        <v>6.5728990000000001E-2</v>
      </c>
      <c r="BB26" s="876">
        <v>4.5104999999999999E-2</v>
      </c>
      <c r="BC26" s="876">
        <v>4.9769300000000002E-2</v>
      </c>
      <c r="BD26" s="876">
        <v>4.7269899999999997E-2</v>
      </c>
      <c r="BE26" s="876">
        <v>4.3573199999999999E-2</v>
      </c>
      <c r="BF26" s="354">
        <v>4.2710499999999998E-2</v>
      </c>
      <c r="BG26" s="354">
        <v>4.2053300000000002E-2</v>
      </c>
      <c r="BH26" s="354">
        <v>5.82564E-2</v>
      </c>
      <c r="BI26" s="354">
        <v>6.7623199999999994E-2</v>
      </c>
      <c r="BJ26" s="354">
        <v>8.3998900000000001E-2</v>
      </c>
      <c r="BK26" s="354">
        <v>0.1034258</v>
      </c>
      <c r="BL26" s="354">
        <v>9.7451700000000002E-2</v>
      </c>
      <c r="BM26" s="354">
        <v>9.03886E-2</v>
      </c>
      <c r="BN26" s="354">
        <v>4.77321E-2</v>
      </c>
      <c r="BO26" s="354">
        <v>4.6762400000000003E-2</v>
      </c>
      <c r="BP26" s="354">
        <v>4.9956300000000002E-2</v>
      </c>
      <c r="BQ26" s="354">
        <v>4.53637E-2</v>
      </c>
      <c r="BR26" s="354">
        <v>4.5211000000000001E-2</v>
      </c>
      <c r="BS26" s="354">
        <v>4.4305299999999999E-2</v>
      </c>
      <c r="BT26" s="354">
        <v>6.0526900000000002E-2</v>
      </c>
      <c r="BU26" s="354">
        <v>7.0030999999999996E-2</v>
      </c>
      <c r="BV26" s="354">
        <v>8.6191299999999998E-2</v>
      </c>
    </row>
    <row r="27" spans="1:74" ht="11.1" customHeight="1" x14ac:dyDescent="0.2">
      <c r="A27" s="47" t="s">
        <v>132</v>
      </c>
      <c r="B27" s="727" t="s">
        <v>1366</v>
      </c>
      <c r="C27" s="343">
        <v>2.2376969940000002</v>
      </c>
      <c r="D27" s="343">
        <v>2.1257080039999998</v>
      </c>
      <c r="E27" s="343">
        <v>2.215822991</v>
      </c>
      <c r="F27" s="343">
        <v>2.0437299900000001</v>
      </c>
      <c r="G27" s="343">
        <v>2.05935201</v>
      </c>
      <c r="H27" s="343">
        <v>2.0524329899999998</v>
      </c>
      <c r="I27" s="343">
        <v>2.1237999869999999</v>
      </c>
      <c r="J27" s="343">
        <v>2.1102510030000001</v>
      </c>
      <c r="K27" s="343">
        <v>2.09992299</v>
      </c>
      <c r="L27" s="343">
        <v>2.2545679999999999</v>
      </c>
      <c r="M27" s="343">
        <v>2.2608630000000001</v>
      </c>
      <c r="N27" s="343">
        <v>2.261337997</v>
      </c>
      <c r="O27" s="343">
        <v>2.2033790020000001</v>
      </c>
      <c r="P27" s="343">
        <v>2.2309369879999998</v>
      </c>
      <c r="Q27" s="343">
        <v>2.2477339879999998</v>
      </c>
      <c r="R27" s="343">
        <v>2.1850509900000001</v>
      </c>
      <c r="S27" s="343">
        <v>2.1893679939999999</v>
      </c>
      <c r="T27" s="343">
        <v>2.1785619899999999</v>
      </c>
      <c r="U27" s="343">
        <v>2.11172899</v>
      </c>
      <c r="V27" s="343">
        <v>2.0993449860000002</v>
      </c>
      <c r="W27" s="343">
        <v>2.10908199</v>
      </c>
      <c r="X27" s="343">
        <v>2.112683015</v>
      </c>
      <c r="Y27" s="343">
        <v>2.1168560099999998</v>
      </c>
      <c r="Z27" s="343">
        <v>2.106408987</v>
      </c>
      <c r="AA27" s="343">
        <v>2.081040013</v>
      </c>
      <c r="AB27" s="343">
        <v>2.096487008</v>
      </c>
      <c r="AC27" s="343">
        <v>2.0870550049999999</v>
      </c>
      <c r="AD27" s="343">
        <v>1.84349001</v>
      </c>
      <c r="AE27" s="343">
        <v>1.8341410090000001</v>
      </c>
      <c r="AF27" s="343">
        <v>1.828389</v>
      </c>
      <c r="AG27" s="343">
        <v>1.696733013</v>
      </c>
      <c r="AH27" s="343">
        <v>1.704314001</v>
      </c>
      <c r="AI27" s="343">
        <v>1.7108750100000001</v>
      </c>
      <c r="AJ27" s="343">
        <v>1.763020995</v>
      </c>
      <c r="AK27" s="343">
        <v>1.76133699</v>
      </c>
      <c r="AL27" s="343">
        <v>1.7661590009999999</v>
      </c>
      <c r="AM27" s="343">
        <v>1.7902889980000001</v>
      </c>
      <c r="AN27" s="343">
        <v>1.821001002</v>
      </c>
      <c r="AO27" s="343">
        <v>1.8150429939999999</v>
      </c>
      <c r="AP27" s="343">
        <v>1.700682</v>
      </c>
      <c r="AQ27" s="343">
        <v>1.725398</v>
      </c>
      <c r="AR27" s="343">
        <v>1.7263710000000001</v>
      </c>
      <c r="AS27" s="343">
        <v>1.6998330129999999</v>
      </c>
      <c r="AT27" s="343">
        <v>1.703442994</v>
      </c>
      <c r="AU27" s="343">
        <v>1.7064870000000001</v>
      </c>
      <c r="AV27" s="343">
        <v>1.9163030059999999</v>
      </c>
      <c r="AW27" s="343">
        <v>1.91396499</v>
      </c>
      <c r="AX27" s="343">
        <v>1.9253329960000001</v>
      </c>
      <c r="AY27" s="876">
        <v>1.7994720040000001</v>
      </c>
      <c r="AZ27" s="876">
        <v>1.810121012</v>
      </c>
      <c r="BA27" s="876">
        <v>1.819234008</v>
      </c>
      <c r="BB27" s="876">
        <v>1.6337480099999999</v>
      </c>
      <c r="BC27" s="876">
        <v>1.4493616</v>
      </c>
      <c r="BD27" s="876">
        <v>1.4620439999999999</v>
      </c>
      <c r="BE27" s="876">
        <v>1.4063584</v>
      </c>
      <c r="BF27" s="354">
        <v>1.4136960000000001</v>
      </c>
      <c r="BG27" s="354">
        <v>1.5203739999999999</v>
      </c>
      <c r="BH27" s="354">
        <v>1.646102</v>
      </c>
      <c r="BI27" s="354">
        <v>1.7197340000000001</v>
      </c>
      <c r="BJ27" s="354">
        <v>1.6108359999999999</v>
      </c>
      <c r="BK27" s="354">
        <v>1.5427299999999999</v>
      </c>
      <c r="BL27" s="354">
        <v>1.7405969999999999</v>
      </c>
      <c r="BM27" s="354">
        <v>1.584843</v>
      </c>
      <c r="BN27" s="354">
        <v>1.384053</v>
      </c>
      <c r="BO27" s="354">
        <v>1.3460019999999999</v>
      </c>
      <c r="BP27" s="354">
        <v>1.379227</v>
      </c>
      <c r="BQ27" s="354">
        <v>1.3279840000000001</v>
      </c>
      <c r="BR27" s="354">
        <v>1.3483909999999999</v>
      </c>
      <c r="BS27" s="354">
        <v>1.460574</v>
      </c>
      <c r="BT27" s="354">
        <v>1.5877289999999999</v>
      </c>
      <c r="BU27" s="354">
        <v>1.6655660000000001</v>
      </c>
      <c r="BV27" s="354">
        <v>1.5539080000000001</v>
      </c>
    </row>
    <row r="28" spans="1:74" ht="11.1" customHeight="1" x14ac:dyDescent="0.2">
      <c r="A28" s="46"/>
      <c r="B28" s="720"/>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913"/>
      <c r="AZ28" s="913"/>
      <c r="BA28" s="913"/>
      <c r="BB28" s="913"/>
      <c r="BC28" s="913"/>
      <c r="BD28" s="913"/>
      <c r="BE28" s="913"/>
      <c r="BF28" s="433"/>
      <c r="BG28" s="433"/>
      <c r="BH28" s="433"/>
      <c r="BI28" s="433"/>
      <c r="BJ28" s="433"/>
      <c r="BK28" s="433"/>
      <c r="BL28" s="433"/>
      <c r="BM28" s="433"/>
      <c r="BN28" s="433"/>
      <c r="BO28" s="433"/>
      <c r="BP28" s="433"/>
      <c r="BQ28" s="433"/>
      <c r="BR28" s="433"/>
      <c r="BS28" s="433"/>
      <c r="BT28" s="433"/>
      <c r="BU28" s="433"/>
      <c r="BV28" s="433"/>
    </row>
    <row r="29" spans="1:74" s="277" customFormat="1" ht="11.1" customHeight="1" x14ac:dyDescent="0.2">
      <c r="A29" s="436" t="s">
        <v>134</v>
      </c>
      <c r="B29" s="728"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1.5164480611</v>
      </c>
      <c r="AB29" s="34">
        <v>0.52245442084000004</v>
      </c>
      <c r="AC29" s="34">
        <v>1.6596592622999999</v>
      </c>
      <c r="AD29" s="34">
        <v>2.8773651325</v>
      </c>
      <c r="AE29" s="34">
        <v>3.1305862793000001</v>
      </c>
      <c r="AF29" s="34">
        <v>0.95712524494999995</v>
      </c>
      <c r="AG29" s="34">
        <v>-0.57603137371000002</v>
      </c>
      <c r="AH29" s="34">
        <v>0.35426085534000001</v>
      </c>
      <c r="AI29" s="34">
        <v>2.9331803840999999</v>
      </c>
      <c r="AJ29" s="34">
        <v>1.6468430676000001</v>
      </c>
      <c r="AK29" s="34">
        <v>-0.47741501615999998</v>
      </c>
      <c r="AL29" s="34">
        <v>0.91321388578999996</v>
      </c>
      <c r="AM29" s="34">
        <v>0.42907453688000002</v>
      </c>
      <c r="AN29" s="34">
        <v>1.8209399968</v>
      </c>
      <c r="AO29" s="34">
        <v>2.0751279089999999</v>
      </c>
      <c r="AP29" s="34">
        <v>2.8341979725000002</v>
      </c>
      <c r="AQ29" s="34">
        <v>1.3165464963</v>
      </c>
      <c r="AR29" s="34">
        <v>1.7442500433999999</v>
      </c>
      <c r="AS29" s="34">
        <v>0.65492190894000002</v>
      </c>
      <c r="AT29" s="34">
        <v>2.8103498412999999</v>
      </c>
      <c r="AU29" s="34">
        <v>2.4509651242000001</v>
      </c>
      <c r="AV29" s="34">
        <v>1.1459717274000001</v>
      </c>
      <c r="AW29" s="34">
        <v>0.24310884782</v>
      </c>
      <c r="AX29" s="34">
        <v>-0.37132248044999999</v>
      </c>
      <c r="AY29" s="893">
        <v>3.6528871293999998</v>
      </c>
      <c r="AZ29" s="893">
        <v>1.0545794935999999</v>
      </c>
      <c r="BA29" s="893">
        <v>3.5881629340000001</v>
      </c>
      <c r="BB29" s="893">
        <v>4.4236435879</v>
      </c>
      <c r="BC29" s="893">
        <v>4.8658445400000003</v>
      </c>
      <c r="BD29" s="893">
        <v>-0.54133322844999998</v>
      </c>
      <c r="BE29" s="893">
        <v>0.41803801000000002</v>
      </c>
      <c r="BF29" s="437">
        <v>0</v>
      </c>
      <c r="BG29" s="437">
        <v>0</v>
      </c>
      <c r="BH29" s="437">
        <v>0</v>
      </c>
      <c r="BI29" s="437">
        <v>0</v>
      </c>
      <c r="BJ29" s="437">
        <v>-1.06671E-7</v>
      </c>
      <c r="BK29" s="437">
        <v>0</v>
      </c>
      <c r="BL29" s="437">
        <v>0</v>
      </c>
      <c r="BM29" s="437">
        <v>0</v>
      </c>
      <c r="BN29" s="437">
        <v>0</v>
      </c>
      <c r="BO29" s="437">
        <v>0</v>
      </c>
      <c r="BP29" s="437">
        <v>0</v>
      </c>
      <c r="BQ29" s="437">
        <v>0</v>
      </c>
      <c r="BR29" s="437">
        <v>0</v>
      </c>
      <c r="BS29" s="437">
        <v>0</v>
      </c>
      <c r="BT29" s="437">
        <v>0</v>
      </c>
      <c r="BU29" s="437">
        <v>0</v>
      </c>
      <c r="BV29" s="437">
        <v>0</v>
      </c>
    </row>
    <row r="30" spans="1:74" ht="11.1" customHeight="1" x14ac:dyDescent="0.2">
      <c r="A30" s="47"/>
      <c r="B30" s="720"/>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913"/>
      <c r="AZ30" s="913"/>
      <c r="BA30" s="913"/>
      <c r="BB30" s="913"/>
      <c r="BC30" s="913"/>
      <c r="BD30" s="913"/>
      <c r="BE30" s="913"/>
      <c r="BF30" s="433"/>
      <c r="BG30" s="433"/>
      <c r="BH30" s="433"/>
      <c r="BI30" s="433"/>
      <c r="BJ30" s="433"/>
      <c r="BK30" s="433"/>
      <c r="BL30" s="433"/>
      <c r="BM30" s="433"/>
      <c r="BN30" s="433"/>
      <c r="BO30" s="433"/>
      <c r="BP30" s="433"/>
      <c r="BQ30" s="433"/>
      <c r="BR30" s="433"/>
      <c r="BS30" s="433"/>
      <c r="BT30" s="433"/>
      <c r="BU30" s="433"/>
      <c r="BV30" s="433"/>
    </row>
    <row r="31" spans="1:74" s="277" customFormat="1" ht="11.1" customHeight="1" x14ac:dyDescent="0.2">
      <c r="A31" s="436" t="s">
        <v>1465</v>
      </c>
      <c r="B31" s="721" t="s">
        <v>1367</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118.41516353999999</v>
      </c>
      <c r="AB31" s="34">
        <v>126.03873428999999</v>
      </c>
      <c r="AC31" s="34">
        <v>135.87596847</v>
      </c>
      <c r="AD31" s="34">
        <v>147.1561203</v>
      </c>
      <c r="AE31" s="34">
        <v>156.09206698</v>
      </c>
      <c r="AF31" s="34">
        <v>158.04652874999999</v>
      </c>
      <c r="AG31" s="34">
        <v>152.13327781000001</v>
      </c>
      <c r="AH31" s="34">
        <v>147.39751537000001</v>
      </c>
      <c r="AI31" s="34">
        <v>147.74947065999999</v>
      </c>
      <c r="AJ31" s="34">
        <v>152.84449588000001</v>
      </c>
      <c r="AK31" s="34">
        <v>160.77754025999999</v>
      </c>
      <c r="AL31" s="34">
        <v>162.69113999999999</v>
      </c>
      <c r="AM31" s="34">
        <v>153.17489759</v>
      </c>
      <c r="AN31" s="34">
        <v>158.00134155000001</v>
      </c>
      <c r="AO31" s="34">
        <v>163.78165165999999</v>
      </c>
      <c r="AP31" s="34">
        <v>166.56015170000001</v>
      </c>
      <c r="AQ31" s="34">
        <v>167.07406546999999</v>
      </c>
      <c r="AR31" s="34">
        <v>161.84349675000001</v>
      </c>
      <c r="AS31" s="34">
        <v>153.25306531999999</v>
      </c>
      <c r="AT31" s="34">
        <v>146.84495396</v>
      </c>
      <c r="AU31" s="34">
        <v>146.83909247</v>
      </c>
      <c r="AV31" s="34">
        <v>150.98454862</v>
      </c>
      <c r="AW31" s="34">
        <v>153.25612620000001</v>
      </c>
      <c r="AX31" s="34">
        <v>149.02014500000001</v>
      </c>
      <c r="AY31" s="893">
        <v>134.403156</v>
      </c>
      <c r="AZ31" s="893">
        <v>128.49816999999999</v>
      </c>
      <c r="BA31" s="893">
        <v>133.33021299999999</v>
      </c>
      <c r="BB31" s="893">
        <v>136.9933389</v>
      </c>
      <c r="BC31" s="893">
        <v>146.6045</v>
      </c>
      <c r="BD31" s="893">
        <v>141.1344</v>
      </c>
      <c r="BE31" s="893">
        <v>136.21449999999999</v>
      </c>
      <c r="BF31" s="437">
        <v>133.21850000000001</v>
      </c>
      <c r="BG31" s="437">
        <v>133.5761</v>
      </c>
      <c r="BH31" s="437">
        <v>136.4639</v>
      </c>
      <c r="BI31" s="437">
        <v>136.52019999999999</v>
      </c>
      <c r="BJ31" s="437">
        <v>127.7385</v>
      </c>
      <c r="BK31" s="437">
        <v>121.77809999999999</v>
      </c>
      <c r="BL31" s="437">
        <v>119.73180000000001</v>
      </c>
      <c r="BM31" s="437">
        <v>124.583</v>
      </c>
      <c r="BN31" s="437">
        <v>130.5984</v>
      </c>
      <c r="BO31" s="437">
        <v>135.89060000000001</v>
      </c>
      <c r="BP31" s="437">
        <v>132.4282</v>
      </c>
      <c r="BQ31" s="437">
        <v>123.49809999999999</v>
      </c>
      <c r="BR31" s="437">
        <v>117.47450000000001</v>
      </c>
      <c r="BS31" s="437">
        <v>116.9478</v>
      </c>
      <c r="BT31" s="437">
        <v>121.6652</v>
      </c>
      <c r="BU31" s="437">
        <v>124.0266</v>
      </c>
      <c r="BV31" s="437">
        <v>118.7972</v>
      </c>
    </row>
    <row r="32" spans="1:74" s="720" customFormat="1" ht="11.1" customHeight="1" x14ac:dyDescent="0.2">
      <c r="A32" s="719" t="s">
        <v>322</v>
      </c>
      <c r="B32" s="729" t="s">
        <v>1368</v>
      </c>
      <c r="C32" s="343">
        <v>21.804819999999999</v>
      </c>
      <c r="D32" s="343">
        <v>22.681560000000001</v>
      </c>
      <c r="E32" s="343">
        <v>22.628799999999998</v>
      </c>
      <c r="F32" s="343">
        <v>22.532039999999999</v>
      </c>
      <c r="G32" s="343">
        <v>22.443670000000001</v>
      </c>
      <c r="H32" s="343">
        <v>22.360939999999999</v>
      </c>
      <c r="I32" s="343">
        <v>21.420069999999999</v>
      </c>
      <c r="J32" s="343">
        <v>19.98582</v>
      </c>
      <c r="K32" s="343">
        <v>19.04241</v>
      </c>
      <c r="L32" s="343">
        <v>19.02638</v>
      </c>
      <c r="M32" s="343">
        <v>19.021519999999999</v>
      </c>
      <c r="N32" s="343">
        <v>19.013000000000002</v>
      </c>
      <c r="O32" s="343">
        <v>19.113698594999999</v>
      </c>
      <c r="P32" s="343">
        <v>19.360085664</v>
      </c>
      <c r="Q32" s="343">
        <v>19.674216527999999</v>
      </c>
      <c r="R32" s="343">
        <v>19.801024679000001</v>
      </c>
      <c r="S32" s="343">
        <v>20.199651292999999</v>
      </c>
      <c r="T32" s="343">
        <v>20.597043835000001</v>
      </c>
      <c r="U32" s="343">
        <v>20.439205363999999</v>
      </c>
      <c r="V32" s="343">
        <v>20.314604249999999</v>
      </c>
      <c r="W32" s="343">
        <v>20.445048881999998</v>
      </c>
      <c r="X32" s="343">
        <v>20.846109503000001</v>
      </c>
      <c r="Y32" s="343">
        <v>21.029314441</v>
      </c>
      <c r="Z32" s="343">
        <v>20.82</v>
      </c>
      <c r="AA32" s="343">
        <v>21.421758535999999</v>
      </c>
      <c r="AB32" s="343">
        <v>22.012443287</v>
      </c>
      <c r="AC32" s="343">
        <v>22.580980469</v>
      </c>
      <c r="AD32" s="343">
        <v>23.116296296000002</v>
      </c>
      <c r="AE32" s="343">
        <v>23.607316985000001</v>
      </c>
      <c r="AF32" s="343">
        <v>24.04296875</v>
      </c>
      <c r="AG32" s="343">
        <v>24.412177806999999</v>
      </c>
      <c r="AH32" s="343">
        <v>24.703870370000001</v>
      </c>
      <c r="AI32" s="343">
        <v>24.906972656000001</v>
      </c>
      <c r="AJ32" s="343">
        <v>25.010410879999998</v>
      </c>
      <c r="AK32" s="343">
        <v>25.003111256</v>
      </c>
      <c r="AL32" s="343">
        <v>24.873999999999999</v>
      </c>
      <c r="AM32" s="343">
        <v>24.615694589</v>
      </c>
      <c r="AN32" s="343">
        <v>24.235577545999998</v>
      </c>
      <c r="AO32" s="343">
        <v>23.744722656</v>
      </c>
      <c r="AP32" s="343">
        <v>23.154203704</v>
      </c>
      <c r="AQ32" s="343">
        <v>22.475094472999999</v>
      </c>
      <c r="AR32" s="343">
        <v>21.71846875</v>
      </c>
      <c r="AS32" s="343">
        <v>20.895400318</v>
      </c>
      <c r="AT32" s="343">
        <v>20.016962963000001</v>
      </c>
      <c r="AU32" s="343">
        <v>19.094230468999999</v>
      </c>
      <c r="AV32" s="343">
        <v>18.138276619999999</v>
      </c>
      <c r="AW32" s="343">
        <v>17.160175203000001</v>
      </c>
      <c r="AX32" s="343">
        <v>16.170999999999999</v>
      </c>
      <c r="AY32" s="876">
        <v>15.91324</v>
      </c>
      <c r="AZ32" s="876">
        <v>16.742740000000001</v>
      </c>
      <c r="BA32" s="876">
        <v>16.866289999999999</v>
      </c>
      <c r="BB32" s="876">
        <v>16.914999999999999</v>
      </c>
      <c r="BC32" s="876">
        <v>17.015999999999998</v>
      </c>
      <c r="BD32" s="876">
        <v>17.15513</v>
      </c>
      <c r="BE32" s="876">
        <v>16.706410000000002</v>
      </c>
      <c r="BF32" s="354">
        <v>15.913550000000001</v>
      </c>
      <c r="BG32" s="354">
        <v>15.32155</v>
      </c>
      <c r="BH32" s="354">
        <v>15.3588</v>
      </c>
      <c r="BI32" s="354">
        <v>15.36115</v>
      </c>
      <c r="BJ32" s="354">
        <v>15.325699999999999</v>
      </c>
      <c r="BK32" s="354">
        <v>15.08118</v>
      </c>
      <c r="BL32" s="354">
        <v>15.92676</v>
      </c>
      <c r="BM32" s="354">
        <v>16.013559999999998</v>
      </c>
      <c r="BN32" s="354">
        <v>16.090540000000001</v>
      </c>
      <c r="BO32" s="354">
        <v>16.18168</v>
      </c>
      <c r="BP32" s="354">
        <v>16.262560000000001</v>
      </c>
      <c r="BQ32" s="354">
        <v>15.746309999999999</v>
      </c>
      <c r="BR32" s="354">
        <v>14.94407</v>
      </c>
      <c r="BS32" s="354">
        <v>14.38223</v>
      </c>
      <c r="BT32" s="354">
        <v>14.47954</v>
      </c>
      <c r="BU32" s="354">
        <v>14.57297</v>
      </c>
      <c r="BV32" s="354">
        <v>14.63383</v>
      </c>
    </row>
    <row r="33" spans="1:74" s="720" customFormat="1" ht="11.1" customHeight="1" x14ac:dyDescent="0.2">
      <c r="A33" s="719" t="s">
        <v>323</v>
      </c>
      <c r="B33" s="729" t="s">
        <v>1369</v>
      </c>
      <c r="C33" s="343">
        <v>128.31009</v>
      </c>
      <c r="D33" s="343">
        <v>112.156792</v>
      </c>
      <c r="E33" s="343">
        <v>113.92601000000001</v>
      </c>
      <c r="F33" s="343">
        <v>119.942661</v>
      </c>
      <c r="G33" s="343">
        <v>122.49473</v>
      </c>
      <c r="H33" s="343">
        <v>113.36642399999999</v>
      </c>
      <c r="I33" s="343">
        <v>99.643457999999995</v>
      </c>
      <c r="J33" s="343">
        <v>86.411879999999996</v>
      </c>
      <c r="K33" s="343">
        <v>82.106979999999993</v>
      </c>
      <c r="L33" s="343">
        <v>86.453131999999997</v>
      </c>
      <c r="M33" s="343">
        <v>93.708056999999997</v>
      </c>
      <c r="N33" s="343">
        <v>96.343018000000001</v>
      </c>
      <c r="O33" s="343">
        <v>88.897283999999999</v>
      </c>
      <c r="P33" s="343">
        <v>85.287768999999997</v>
      </c>
      <c r="Q33" s="343">
        <v>90.294261000000006</v>
      </c>
      <c r="R33" s="343">
        <v>94.897974000000005</v>
      </c>
      <c r="S33" s="343">
        <v>96.844313</v>
      </c>
      <c r="T33" s="343">
        <v>91.021466000000004</v>
      </c>
      <c r="U33" s="343">
        <v>83.394807</v>
      </c>
      <c r="V33" s="343">
        <v>79.862692999999993</v>
      </c>
      <c r="W33" s="343">
        <v>83.716875999999999</v>
      </c>
      <c r="X33" s="343">
        <v>91.681458000000006</v>
      </c>
      <c r="Y33" s="343">
        <v>97.518647000000001</v>
      </c>
      <c r="Z33" s="343">
        <v>93.153139999999993</v>
      </c>
      <c r="AA33" s="343">
        <v>96.993404999999996</v>
      </c>
      <c r="AB33" s="343">
        <v>104.026291</v>
      </c>
      <c r="AC33" s="343">
        <v>113.294988</v>
      </c>
      <c r="AD33" s="343">
        <v>124.039824</v>
      </c>
      <c r="AE33" s="343">
        <v>132.48474999999999</v>
      </c>
      <c r="AF33" s="343">
        <v>134.00355999999999</v>
      </c>
      <c r="AG33" s="343">
        <v>127.72110000000001</v>
      </c>
      <c r="AH33" s="343">
        <v>122.693645</v>
      </c>
      <c r="AI33" s="343">
        <v>122.84249800000001</v>
      </c>
      <c r="AJ33" s="343">
        <v>127.834085</v>
      </c>
      <c r="AK33" s="343">
        <v>135.774429</v>
      </c>
      <c r="AL33" s="343">
        <v>137.81713999999999</v>
      </c>
      <c r="AM33" s="343">
        <v>128.559203</v>
      </c>
      <c r="AN33" s="343">
        <v>133.76576399999999</v>
      </c>
      <c r="AO33" s="343">
        <v>140.03692899999999</v>
      </c>
      <c r="AP33" s="343">
        <v>143.405948</v>
      </c>
      <c r="AQ33" s="343">
        <v>144.59897100000001</v>
      </c>
      <c r="AR33" s="343">
        <v>140.12502799999999</v>
      </c>
      <c r="AS33" s="343">
        <v>132.357665</v>
      </c>
      <c r="AT33" s="343">
        <v>126.827991</v>
      </c>
      <c r="AU33" s="343">
        <v>127.744862</v>
      </c>
      <c r="AV33" s="343">
        <v>132.846272</v>
      </c>
      <c r="AW33" s="343">
        <v>136.09595100000001</v>
      </c>
      <c r="AX33" s="343">
        <v>132.84914499999999</v>
      </c>
      <c r="AY33" s="876">
        <v>118.48991599999999</v>
      </c>
      <c r="AZ33" s="876">
        <v>111.75543</v>
      </c>
      <c r="BA33" s="876">
        <v>116.46392299999999</v>
      </c>
      <c r="BB33" s="876">
        <v>120.07833890000001</v>
      </c>
      <c r="BC33" s="876">
        <v>123.6873087</v>
      </c>
      <c r="BD33" s="876">
        <v>123.9792664</v>
      </c>
      <c r="BE33" s="876">
        <v>119.508149</v>
      </c>
      <c r="BF33" s="354">
        <v>117.30500000000001</v>
      </c>
      <c r="BG33" s="354">
        <v>118.2546</v>
      </c>
      <c r="BH33" s="354">
        <v>121.10509999999999</v>
      </c>
      <c r="BI33" s="354">
        <v>121.15900000000001</v>
      </c>
      <c r="BJ33" s="354">
        <v>112.4128</v>
      </c>
      <c r="BK33" s="354">
        <v>106.6969</v>
      </c>
      <c r="BL33" s="354">
        <v>103.80500000000001</v>
      </c>
      <c r="BM33" s="354">
        <v>108.56950000000001</v>
      </c>
      <c r="BN33" s="354">
        <v>114.50790000000001</v>
      </c>
      <c r="BO33" s="354">
        <v>119.7089</v>
      </c>
      <c r="BP33" s="354">
        <v>116.1656</v>
      </c>
      <c r="BQ33" s="354">
        <v>107.7518</v>
      </c>
      <c r="BR33" s="354">
        <v>102.5304</v>
      </c>
      <c r="BS33" s="354">
        <v>102.5656</v>
      </c>
      <c r="BT33" s="354">
        <v>107.18559999999999</v>
      </c>
      <c r="BU33" s="354">
        <v>109.4537</v>
      </c>
      <c r="BV33" s="354">
        <v>104.1634</v>
      </c>
    </row>
    <row r="34" spans="1:74" ht="11.1" customHeight="1" x14ac:dyDescent="0.2">
      <c r="A34" s="47" t="s">
        <v>40</v>
      </c>
      <c r="B34" s="722" t="s">
        <v>991</v>
      </c>
      <c r="C34" s="343">
        <v>123.70493999999999</v>
      </c>
      <c r="D34" s="343">
        <v>107.697982</v>
      </c>
      <c r="E34" s="343">
        <v>109.613539</v>
      </c>
      <c r="F34" s="343">
        <v>115.50493</v>
      </c>
      <c r="G34" s="343">
        <v>117.93173899999999</v>
      </c>
      <c r="H34" s="343">
        <v>108.678173</v>
      </c>
      <c r="I34" s="343">
        <v>94.974288000000001</v>
      </c>
      <c r="J34" s="343">
        <v>81.761792</v>
      </c>
      <c r="K34" s="343">
        <v>77.475972999999996</v>
      </c>
      <c r="L34" s="343">
        <v>81.879538999999994</v>
      </c>
      <c r="M34" s="343">
        <v>89.191877000000005</v>
      </c>
      <c r="N34" s="343">
        <v>91.884252000000004</v>
      </c>
      <c r="O34" s="343">
        <v>84.541109000000006</v>
      </c>
      <c r="P34" s="343">
        <v>81.034187000000003</v>
      </c>
      <c r="Q34" s="343">
        <v>86.143270000000001</v>
      </c>
      <c r="R34" s="343">
        <v>90.746359999999996</v>
      </c>
      <c r="S34" s="343">
        <v>92.692076</v>
      </c>
      <c r="T34" s="343">
        <v>86.868606</v>
      </c>
      <c r="U34" s="343">
        <v>79.171988999999996</v>
      </c>
      <c r="V34" s="343">
        <v>75.569913999999997</v>
      </c>
      <c r="W34" s="343">
        <v>79.354139000000004</v>
      </c>
      <c r="X34" s="343">
        <v>87.342115000000007</v>
      </c>
      <c r="Y34" s="343">
        <v>93.202696000000003</v>
      </c>
      <c r="Z34" s="343">
        <v>88.860583000000005</v>
      </c>
      <c r="AA34" s="343">
        <v>92.713750000000005</v>
      </c>
      <c r="AB34" s="343">
        <v>99.759538000000006</v>
      </c>
      <c r="AC34" s="343">
        <v>109.04113700000001</v>
      </c>
      <c r="AD34" s="343">
        <v>119.67088800000001</v>
      </c>
      <c r="AE34" s="343">
        <v>128.00072900000001</v>
      </c>
      <c r="AF34" s="343">
        <v>129.40445399999999</v>
      </c>
      <c r="AG34" s="343">
        <v>123.131169</v>
      </c>
      <c r="AH34" s="343">
        <v>118.11288999999999</v>
      </c>
      <c r="AI34" s="343">
        <v>118.27091799999999</v>
      </c>
      <c r="AJ34" s="343">
        <v>123.265111</v>
      </c>
      <c r="AK34" s="343">
        <v>131.20806200000001</v>
      </c>
      <c r="AL34" s="343">
        <v>133.253379</v>
      </c>
      <c r="AM34" s="343">
        <v>124.057294</v>
      </c>
      <c r="AN34" s="343">
        <v>129.33088100000001</v>
      </c>
      <c r="AO34" s="343">
        <v>135.669072</v>
      </c>
      <c r="AP34" s="343">
        <v>138.90826100000001</v>
      </c>
      <c r="AQ34" s="343">
        <v>139.97145499999999</v>
      </c>
      <c r="AR34" s="343">
        <v>135.367682</v>
      </c>
      <c r="AS34" s="343">
        <v>127.494179</v>
      </c>
      <c r="AT34" s="343">
        <v>121.858366</v>
      </c>
      <c r="AU34" s="343">
        <v>122.66909699999999</v>
      </c>
      <c r="AV34" s="343">
        <v>127.81634699999999</v>
      </c>
      <c r="AW34" s="343">
        <v>131.111864</v>
      </c>
      <c r="AX34" s="343">
        <v>127.910898</v>
      </c>
      <c r="AY34" s="876">
        <v>113.635012</v>
      </c>
      <c r="AZ34" s="876">
        <v>106.98387</v>
      </c>
      <c r="BA34" s="876">
        <v>111.775706</v>
      </c>
      <c r="BB34" s="876">
        <v>116.147105</v>
      </c>
      <c r="BC34" s="876">
        <v>119.689459</v>
      </c>
      <c r="BD34" s="876">
        <v>119.9204</v>
      </c>
      <c r="BE34" s="876">
        <v>115.3056</v>
      </c>
      <c r="BF34" s="354">
        <v>113.0472</v>
      </c>
      <c r="BG34" s="354">
        <v>113.9397</v>
      </c>
      <c r="BH34" s="354">
        <v>116.8026</v>
      </c>
      <c r="BI34" s="354">
        <v>116.8623</v>
      </c>
      <c r="BJ34" s="354">
        <v>108.1193</v>
      </c>
      <c r="BK34" s="354">
        <v>102.63800000000001</v>
      </c>
      <c r="BL34" s="354">
        <v>99.981300000000005</v>
      </c>
      <c r="BM34" s="354">
        <v>104.98569999999999</v>
      </c>
      <c r="BN34" s="354">
        <v>110.854</v>
      </c>
      <c r="BO34" s="354">
        <v>115.9821</v>
      </c>
      <c r="BP34" s="354">
        <v>112.3664</v>
      </c>
      <c r="BQ34" s="354">
        <v>103.798</v>
      </c>
      <c r="BR34" s="354">
        <v>98.510679999999994</v>
      </c>
      <c r="BS34" s="354">
        <v>98.478679999999997</v>
      </c>
      <c r="BT34" s="354">
        <v>103.1016</v>
      </c>
      <c r="BU34" s="354">
        <v>105.36620000000001</v>
      </c>
      <c r="BV34" s="354">
        <v>100.0707</v>
      </c>
    </row>
    <row r="35" spans="1:74" ht="11.1" customHeight="1" x14ac:dyDescent="0.2">
      <c r="A35" s="47" t="s">
        <v>38</v>
      </c>
      <c r="B35" s="722" t="s">
        <v>1370</v>
      </c>
      <c r="C35" s="343">
        <v>2.7444489999999999</v>
      </c>
      <c r="D35" s="343">
        <v>2.641384</v>
      </c>
      <c r="E35" s="343">
        <v>2.5383179999999999</v>
      </c>
      <c r="F35" s="343">
        <v>2.5671279999999999</v>
      </c>
      <c r="G35" s="343">
        <v>2.5959379999999999</v>
      </c>
      <c r="H35" s="343">
        <v>2.6247479999999999</v>
      </c>
      <c r="I35" s="343">
        <v>2.6285319999999999</v>
      </c>
      <c r="J35" s="343">
        <v>2.6323159999999999</v>
      </c>
      <c r="K35" s="343">
        <v>2.6360999999999999</v>
      </c>
      <c r="L35" s="343">
        <v>2.6321680000000001</v>
      </c>
      <c r="M35" s="343">
        <v>2.6282359999999998</v>
      </c>
      <c r="N35" s="343">
        <v>2.624304</v>
      </c>
      <c r="O35" s="343">
        <v>2.5509149999999998</v>
      </c>
      <c r="P35" s="343">
        <v>2.4775260000000001</v>
      </c>
      <c r="Q35" s="343">
        <v>2.404137</v>
      </c>
      <c r="R35" s="343">
        <v>2.3941300000000001</v>
      </c>
      <c r="S35" s="343">
        <v>2.3841230000000002</v>
      </c>
      <c r="T35" s="343">
        <v>2.3741159999999999</v>
      </c>
      <c r="U35" s="343">
        <v>2.4258920000000002</v>
      </c>
      <c r="V35" s="343">
        <v>2.4776690000000001</v>
      </c>
      <c r="W35" s="343">
        <v>2.5294449999999999</v>
      </c>
      <c r="X35" s="343">
        <v>2.519412</v>
      </c>
      <c r="Y35" s="343">
        <v>2.5093800000000002</v>
      </c>
      <c r="Z35" s="343">
        <v>2.4993470000000002</v>
      </c>
      <c r="AA35" s="343">
        <v>2.4800499999999999</v>
      </c>
      <c r="AB35" s="343">
        <v>2.4607519999999998</v>
      </c>
      <c r="AC35" s="343">
        <v>2.4414549999999999</v>
      </c>
      <c r="AD35" s="343">
        <v>2.5459350000000001</v>
      </c>
      <c r="AE35" s="343">
        <v>2.6504159999999999</v>
      </c>
      <c r="AF35" s="343">
        <v>2.754896</v>
      </c>
      <c r="AG35" s="343">
        <v>2.7529810000000001</v>
      </c>
      <c r="AH35" s="343">
        <v>2.7510650000000001</v>
      </c>
      <c r="AI35" s="343">
        <v>2.7491500000000002</v>
      </c>
      <c r="AJ35" s="343">
        <v>2.7871769999999998</v>
      </c>
      <c r="AK35" s="343">
        <v>2.8252030000000001</v>
      </c>
      <c r="AL35" s="343">
        <v>2.8632300000000002</v>
      </c>
      <c r="AM35" s="343">
        <v>2.8419469999999998</v>
      </c>
      <c r="AN35" s="343">
        <v>2.81549</v>
      </c>
      <c r="AO35" s="343">
        <v>2.7890329999999999</v>
      </c>
      <c r="AP35" s="343">
        <v>2.885834</v>
      </c>
      <c r="AQ35" s="343">
        <v>2.982634</v>
      </c>
      <c r="AR35" s="343">
        <v>3.0794350000000001</v>
      </c>
      <c r="AS35" s="343">
        <v>3.1370369999999999</v>
      </c>
      <c r="AT35" s="343">
        <v>3.1946379999999999</v>
      </c>
      <c r="AU35" s="343">
        <v>3.25224</v>
      </c>
      <c r="AV35" s="343">
        <v>3.2128920000000001</v>
      </c>
      <c r="AW35" s="343">
        <v>3.1735449999999998</v>
      </c>
      <c r="AX35" s="343">
        <v>3.1341969999999999</v>
      </c>
      <c r="AY35" s="876">
        <v>3.0664829999999998</v>
      </c>
      <c r="AZ35" s="876">
        <v>2.9987699999999999</v>
      </c>
      <c r="BA35" s="876">
        <v>2.9310559999999999</v>
      </c>
      <c r="BB35" s="876">
        <v>2.475133</v>
      </c>
      <c r="BC35" s="876">
        <v>2.5151300000000001</v>
      </c>
      <c r="BD35" s="876">
        <v>2.5478730000000001</v>
      </c>
      <c r="BE35" s="876">
        <v>2.6820539999999999</v>
      </c>
      <c r="BF35" s="354">
        <v>2.741981</v>
      </c>
      <c r="BG35" s="354">
        <v>2.8035230000000002</v>
      </c>
      <c r="BH35" s="354">
        <v>2.8134769999999998</v>
      </c>
      <c r="BI35" s="354">
        <v>2.8235000000000001</v>
      </c>
      <c r="BJ35" s="354">
        <v>2.8303240000000001</v>
      </c>
      <c r="BK35" s="354">
        <v>2.673416</v>
      </c>
      <c r="BL35" s="354">
        <v>2.5182069999999999</v>
      </c>
      <c r="BM35" s="354">
        <v>2.3552979999999999</v>
      </c>
      <c r="BN35" s="354">
        <v>2.3916179999999998</v>
      </c>
      <c r="BO35" s="354">
        <v>2.4279600000000001</v>
      </c>
      <c r="BP35" s="354">
        <v>2.462774</v>
      </c>
      <c r="BQ35" s="354">
        <v>2.599164</v>
      </c>
      <c r="BR35" s="354">
        <v>2.6616430000000002</v>
      </c>
      <c r="BS35" s="354">
        <v>2.7257120000000001</v>
      </c>
      <c r="BT35" s="354">
        <v>2.7381690000000001</v>
      </c>
      <c r="BU35" s="354">
        <v>2.750632</v>
      </c>
      <c r="BV35" s="354">
        <v>2.7597170000000002</v>
      </c>
    </row>
    <row r="36" spans="1:74" ht="11.1" customHeight="1" x14ac:dyDescent="0.2">
      <c r="A36" s="47" t="s">
        <v>39</v>
      </c>
      <c r="B36" s="722" t="s">
        <v>1362</v>
      </c>
      <c r="C36" s="343">
        <v>1.6176219999999999</v>
      </c>
      <c r="D36" s="343">
        <v>1.581378</v>
      </c>
      <c r="E36" s="343">
        <v>1.5451349999999999</v>
      </c>
      <c r="F36" s="343">
        <v>1.6478090000000001</v>
      </c>
      <c r="G36" s="343">
        <v>1.7504839999999999</v>
      </c>
      <c r="H36" s="343">
        <v>1.8531580000000001</v>
      </c>
      <c r="I36" s="343">
        <v>1.8334490000000001</v>
      </c>
      <c r="J36" s="343">
        <v>1.8137399999999999</v>
      </c>
      <c r="K36" s="343">
        <v>1.7940309999999999</v>
      </c>
      <c r="L36" s="343">
        <v>1.748853</v>
      </c>
      <c r="M36" s="343">
        <v>1.703676</v>
      </c>
      <c r="N36" s="343">
        <v>1.658498</v>
      </c>
      <c r="O36" s="343">
        <v>1.635589</v>
      </c>
      <c r="P36" s="343">
        <v>1.612679</v>
      </c>
      <c r="Q36" s="343">
        <v>1.5897699999999999</v>
      </c>
      <c r="R36" s="343">
        <v>1.599945</v>
      </c>
      <c r="S36" s="343">
        <v>1.61012</v>
      </c>
      <c r="T36" s="343">
        <v>1.620295</v>
      </c>
      <c r="U36" s="343">
        <v>1.6289720000000001</v>
      </c>
      <c r="V36" s="343">
        <v>1.6376500000000001</v>
      </c>
      <c r="W36" s="343">
        <v>1.6463270000000001</v>
      </c>
      <c r="X36" s="343">
        <v>1.6397550000000001</v>
      </c>
      <c r="Y36" s="343">
        <v>1.633184</v>
      </c>
      <c r="Z36" s="343">
        <v>1.6266119999999999</v>
      </c>
      <c r="AA36" s="343">
        <v>1.6345609999999999</v>
      </c>
      <c r="AB36" s="343">
        <v>1.6425110000000001</v>
      </c>
      <c r="AC36" s="343">
        <v>1.65046</v>
      </c>
      <c r="AD36" s="343">
        <v>1.6616089999999999</v>
      </c>
      <c r="AE36" s="343">
        <v>1.672757</v>
      </c>
      <c r="AF36" s="343">
        <v>1.6839059999999999</v>
      </c>
      <c r="AG36" s="343">
        <v>1.6741140000000001</v>
      </c>
      <c r="AH36" s="343">
        <v>1.6643220000000001</v>
      </c>
      <c r="AI36" s="343">
        <v>1.6545300000000001</v>
      </c>
      <c r="AJ36" s="343">
        <v>1.6201540000000001</v>
      </c>
      <c r="AK36" s="343">
        <v>1.585777</v>
      </c>
      <c r="AL36" s="343">
        <v>1.551401</v>
      </c>
      <c r="AM36" s="343">
        <v>1.5167379999999999</v>
      </c>
      <c r="AN36" s="343">
        <v>1.4820739999999999</v>
      </c>
      <c r="AO36" s="343">
        <v>1.447411</v>
      </c>
      <c r="AP36" s="343">
        <v>1.4807920000000001</v>
      </c>
      <c r="AQ36" s="343">
        <v>1.5141739999999999</v>
      </c>
      <c r="AR36" s="343">
        <v>1.547555</v>
      </c>
      <c r="AS36" s="343">
        <v>1.5984400000000001</v>
      </c>
      <c r="AT36" s="343">
        <v>1.6493249999999999</v>
      </c>
      <c r="AU36" s="343">
        <v>1.70021</v>
      </c>
      <c r="AV36" s="343">
        <v>1.688709</v>
      </c>
      <c r="AW36" s="343">
        <v>1.6772089999999999</v>
      </c>
      <c r="AX36" s="343">
        <v>1.665708</v>
      </c>
      <c r="AY36" s="876">
        <v>1.66021</v>
      </c>
      <c r="AZ36" s="876">
        <v>1.654711</v>
      </c>
      <c r="BA36" s="876">
        <v>1.649213</v>
      </c>
      <c r="BB36" s="876">
        <v>1.304413</v>
      </c>
      <c r="BC36" s="876">
        <v>1.330541</v>
      </c>
      <c r="BD36" s="876">
        <v>1.3572960000000001</v>
      </c>
      <c r="BE36" s="876">
        <v>1.3604130000000001</v>
      </c>
      <c r="BF36" s="354">
        <v>1.3508439999999999</v>
      </c>
      <c r="BG36" s="354">
        <v>1.341763</v>
      </c>
      <c r="BH36" s="354">
        <v>1.321728</v>
      </c>
      <c r="BI36" s="354">
        <v>1.307447</v>
      </c>
      <c r="BJ36" s="354">
        <v>1.2983530000000001</v>
      </c>
      <c r="BK36" s="354">
        <v>1.233047</v>
      </c>
      <c r="BL36" s="354">
        <v>1.165648</v>
      </c>
      <c r="BM36" s="354">
        <v>1.1014630000000001</v>
      </c>
      <c r="BN36" s="354">
        <v>1.1343970000000001</v>
      </c>
      <c r="BO36" s="354">
        <v>1.170485</v>
      </c>
      <c r="BP36" s="354">
        <v>1.2068289999999999</v>
      </c>
      <c r="BQ36" s="354">
        <v>1.2189369999999999</v>
      </c>
      <c r="BR36" s="354">
        <v>1.217787</v>
      </c>
      <c r="BS36" s="354">
        <v>1.2165859999999999</v>
      </c>
      <c r="BT36" s="354">
        <v>1.20391</v>
      </c>
      <c r="BU36" s="354">
        <v>1.1965440000000001</v>
      </c>
      <c r="BV36" s="354">
        <v>1.1939869999999999</v>
      </c>
    </row>
    <row r="37" spans="1:74" ht="11.1" customHeight="1" x14ac:dyDescent="0.2">
      <c r="A37" s="47" t="s">
        <v>114</v>
      </c>
      <c r="B37" s="722" t="s">
        <v>1371</v>
      </c>
      <c r="C37" s="343">
        <v>0.24307899999999999</v>
      </c>
      <c r="D37" s="343">
        <v>0.23604800000000001</v>
      </c>
      <c r="E37" s="343">
        <v>0.229018</v>
      </c>
      <c r="F37" s="343">
        <v>0.22279399999999999</v>
      </c>
      <c r="G37" s="343">
        <v>0.21656900000000001</v>
      </c>
      <c r="H37" s="343">
        <v>0.210345</v>
      </c>
      <c r="I37" s="343">
        <v>0.20718900000000001</v>
      </c>
      <c r="J37" s="343">
        <v>0.20403199999999999</v>
      </c>
      <c r="K37" s="343">
        <v>0.200876</v>
      </c>
      <c r="L37" s="343">
        <v>0.19257199999999999</v>
      </c>
      <c r="M37" s="343">
        <v>0.18426799999999999</v>
      </c>
      <c r="N37" s="343">
        <v>0.17596400000000001</v>
      </c>
      <c r="O37" s="343">
        <v>0.16967099999999999</v>
      </c>
      <c r="P37" s="343">
        <v>0.16337699999999999</v>
      </c>
      <c r="Q37" s="343">
        <v>0.157084</v>
      </c>
      <c r="R37" s="343">
        <v>0.15753900000000001</v>
      </c>
      <c r="S37" s="343">
        <v>0.157994</v>
      </c>
      <c r="T37" s="343">
        <v>0.15844900000000001</v>
      </c>
      <c r="U37" s="343">
        <v>0.16795399999999999</v>
      </c>
      <c r="V37" s="343">
        <v>0.17746000000000001</v>
      </c>
      <c r="W37" s="343">
        <v>0.18696499999999999</v>
      </c>
      <c r="X37" s="343">
        <v>0.180176</v>
      </c>
      <c r="Y37" s="343">
        <v>0.17338700000000001</v>
      </c>
      <c r="Z37" s="343">
        <v>0.166598</v>
      </c>
      <c r="AA37" s="343">
        <v>0.165044</v>
      </c>
      <c r="AB37" s="343">
        <v>0.16349</v>
      </c>
      <c r="AC37" s="343">
        <v>0.161936</v>
      </c>
      <c r="AD37" s="343">
        <v>0.16139200000000001</v>
      </c>
      <c r="AE37" s="343">
        <v>0.16084799999999999</v>
      </c>
      <c r="AF37" s="343">
        <v>0.160304</v>
      </c>
      <c r="AG37" s="343">
        <v>0.16283600000000001</v>
      </c>
      <c r="AH37" s="343">
        <v>0.16536799999999999</v>
      </c>
      <c r="AI37" s="343">
        <v>0.16789999999999999</v>
      </c>
      <c r="AJ37" s="343">
        <v>0.16164300000000001</v>
      </c>
      <c r="AK37" s="343">
        <v>0.155387</v>
      </c>
      <c r="AL37" s="343">
        <v>0.14913000000000001</v>
      </c>
      <c r="AM37" s="343">
        <v>0.14322399999999999</v>
      </c>
      <c r="AN37" s="343">
        <v>0.137319</v>
      </c>
      <c r="AO37" s="343">
        <v>0.131413</v>
      </c>
      <c r="AP37" s="343">
        <v>0.13106100000000001</v>
      </c>
      <c r="AQ37" s="343">
        <v>0.13070799999999999</v>
      </c>
      <c r="AR37" s="343">
        <v>0.130356</v>
      </c>
      <c r="AS37" s="343">
        <v>0.12800900000000001</v>
      </c>
      <c r="AT37" s="343">
        <v>0.125662</v>
      </c>
      <c r="AU37" s="343">
        <v>0.12331499999999999</v>
      </c>
      <c r="AV37" s="343">
        <v>0.12832399999999999</v>
      </c>
      <c r="AW37" s="343">
        <v>0.13333300000000001</v>
      </c>
      <c r="AX37" s="343">
        <v>0.13834199999999999</v>
      </c>
      <c r="AY37" s="876">
        <v>0.12821099999999999</v>
      </c>
      <c r="AZ37" s="876">
        <v>0.118079</v>
      </c>
      <c r="BA37" s="876">
        <v>0.107948</v>
      </c>
      <c r="BB37" s="876">
        <v>0.15168789999999999</v>
      </c>
      <c r="BC37" s="876">
        <v>0.1521787</v>
      </c>
      <c r="BD37" s="876">
        <v>0.15369740000000001</v>
      </c>
      <c r="BE37" s="876">
        <v>0.160082</v>
      </c>
      <c r="BF37" s="354">
        <v>0.16497410000000001</v>
      </c>
      <c r="BG37" s="354">
        <v>0.16959569999999999</v>
      </c>
      <c r="BH37" s="354">
        <v>0.1672585</v>
      </c>
      <c r="BI37" s="354">
        <v>0.16582</v>
      </c>
      <c r="BJ37" s="354">
        <v>0.1648327</v>
      </c>
      <c r="BK37" s="354">
        <v>0.15241969999999999</v>
      </c>
      <c r="BL37" s="354">
        <v>0.1398924</v>
      </c>
      <c r="BM37" s="354">
        <v>0.12700620000000001</v>
      </c>
      <c r="BN37" s="354">
        <v>0.12785199999999999</v>
      </c>
      <c r="BO37" s="354">
        <v>0.12838430000000001</v>
      </c>
      <c r="BP37" s="354">
        <v>0.12958449999999999</v>
      </c>
      <c r="BQ37" s="354">
        <v>0.13571</v>
      </c>
      <c r="BR37" s="354">
        <v>0.14029730000000001</v>
      </c>
      <c r="BS37" s="354">
        <v>0.1446228</v>
      </c>
      <c r="BT37" s="354">
        <v>0.14199139999999999</v>
      </c>
      <c r="BU37" s="354">
        <v>0.14024339999999999</v>
      </c>
      <c r="BV37" s="354">
        <v>0.138963</v>
      </c>
    </row>
    <row r="38" spans="1:74" ht="11.1" customHeight="1" x14ac:dyDescent="0.2">
      <c r="A38" s="47"/>
      <c r="B38" s="720"/>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914"/>
      <c r="AZ38" s="914"/>
      <c r="BA38" s="914"/>
      <c r="BB38" s="914"/>
      <c r="BC38" s="914"/>
      <c r="BD38" s="914"/>
      <c r="BE38" s="914"/>
      <c r="BF38" s="434"/>
      <c r="BG38" s="434"/>
      <c r="BH38" s="434"/>
      <c r="BI38" s="434"/>
      <c r="BJ38" s="434"/>
      <c r="BK38" s="434"/>
      <c r="BL38" s="434"/>
      <c r="BM38" s="434"/>
      <c r="BN38" s="434"/>
      <c r="BO38" s="434"/>
      <c r="BP38" s="434"/>
      <c r="BQ38" s="434"/>
      <c r="BR38" s="434"/>
      <c r="BS38" s="434"/>
      <c r="BT38" s="434"/>
      <c r="BU38" s="434"/>
      <c r="BV38" s="434"/>
    </row>
    <row r="39" spans="1:74" ht="11.1" customHeight="1" x14ac:dyDescent="0.2">
      <c r="A39" s="47"/>
      <c r="B39" s="277" t="s">
        <v>1372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914"/>
      <c r="AZ39" s="914"/>
      <c r="BA39" s="914"/>
      <c r="BB39" s="914"/>
      <c r="BC39" s="914"/>
      <c r="BD39" s="914"/>
      <c r="BE39" s="914"/>
      <c r="BF39" s="434"/>
      <c r="BG39" s="434"/>
      <c r="BH39" s="434"/>
      <c r="BI39" s="434"/>
      <c r="BJ39" s="434"/>
      <c r="BK39" s="434"/>
      <c r="BL39" s="434"/>
      <c r="BM39" s="434"/>
      <c r="BN39" s="434"/>
      <c r="BO39" s="434"/>
      <c r="BP39" s="434"/>
      <c r="BQ39" s="434"/>
      <c r="BR39" s="434"/>
      <c r="BS39" s="434"/>
      <c r="BT39" s="434"/>
      <c r="BU39" s="434"/>
      <c r="BV39" s="434"/>
    </row>
    <row r="40" spans="1:74" ht="11.1" customHeight="1" x14ac:dyDescent="0.2">
      <c r="A40" s="47" t="s">
        <v>37</v>
      </c>
      <c r="B40" s="729" t="s">
        <v>1373</v>
      </c>
      <c r="C40" s="429">
        <v>6.71</v>
      </c>
      <c r="D40" s="429">
        <v>6.71</v>
      </c>
      <c r="E40" s="429">
        <v>6.71</v>
      </c>
      <c r="F40" s="429">
        <v>6.71</v>
      </c>
      <c r="G40" s="429">
        <v>6.71</v>
      </c>
      <c r="H40" s="429">
        <v>6.71</v>
      </c>
      <c r="I40" s="429">
        <v>6.71</v>
      </c>
      <c r="J40" s="429">
        <v>6.71</v>
      </c>
      <c r="K40" s="429">
        <v>6.71</v>
      </c>
      <c r="L40" s="429">
        <v>6.71</v>
      </c>
      <c r="M40" s="429">
        <v>6.71</v>
      </c>
      <c r="N40" s="429">
        <v>6.71</v>
      </c>
      <c r="O40" s="429">
        <v>6.69</v>
      </c>
      <c r="P40" s="429">
        <v>6.69</v>
      </c>
      <c r="Q40" s="429">
        <v>6.69</v>
      </c>
      <c r="R40" s="429">
        <v>6.69</v>
      </c>
      <c r="S40" s="429">
        <v>6.69</v>
      </c>
      <c r="T40" s="429">
        <v>6.69</v>
      </c>
      <c r="U40" s="429">
        <v>6.69</v>
      </c>
      <c r="V40" s="429">
        <v>6.69</v>
      </c>
      <c r="W40" s="429">
        <v>6.69</v>
      </c>
      <c r="X40" s="429">
        <v>6.69</v>
      </c>
      <c r="Y40" s="429">
        <v>6.69</v>
      </c>
      <c r="Z40" s="429">
        <v>6.69</v>
      </c>
      <c r="AA40" s="429">
        <v>6.75</v>
      </c>
      <c r="AB40" s="429">
        <v>6.75</v>
      </c>
      <c r="AC40" s="429">
        <v>6.75</v>
      </c>
      <c r="AD40" s="429">
        <v>6.75</v>
      </c>
      <c r="AE40" s="429">
        <v>6.75</v>
      </c>
      <c r="AF40" s="429">
        <v>6.75</v>
      </c>
      <c r="AG40" s="429">
        <v>6.75</v>
      </c>
      <c r="AH40" s="429">
        <v>6.75</v>
      </c>
      <c r="AI40" s="429">
        <v>6.75</v>
      </c>
      <c r="AJ40" s="429">
        <v>6.75</v>
      </c>
      <c r="AK40" s="429">
        <v>6.75</v>
      </c>
      <c r="AL40" s="429">
        <v>6.75</v>
      </c>
      <c r="AM40" s="429">
        <v>6.56</v>
      </c>
      <c r="AN40" s="429">
        <v>6.56</v>
      </c>
      <c r="AO40" s="429">
        <v>6.56</v>
      </c>
      <c r="AP40" s="429">
        <v>6.56</v>
      </c>
      <c r="AQ40" s="429">
        <v>6.56</v>
      </c>
      <c r="AR40" s="429">
        <v>6.56</v>
      </c>
      <c r="AS40" s="429">
        <v>6.56</v>
      </c>
      <c r="AT40" s="429">
        <v>6.56</v>
      </c>
      <c r="AU40" s="429">
        <v>6.56</v>
      </c>
      <c r="AV40" s="429">
        <v>6.56</v>
      </c>
      <c r="AW40" s="429">
        <v>6.56</v>
      </c>
      <c r="AX40" s="429">
        <v>6.56</v>
      </c>
      <c r="AY40" s="874">
        <v>6.27</v>
      </c>
      <c r="AZ40" s="874">
        <v>6.27</v>
      </c>
      <c r="BA40" s="874">
        <v>6.27</v>
      </c>
      <c r="BB40" s="874">
        <v>6.27</v>
      </c>
      <c r="BC40" s="874">
        <v>6.27</v>
      </c>
      <c r="BD40" s="874">
        <v>6.27</v>
      </c>
      <c r="BE40" s="874">
        <v>6.27</v>
      </c>
      <c r="BF40" s="352">
        <v>6.27</v>
      </c>
      <c r="BG40" s="352">
        <v>6.27</v>
      </c>
      <c r="BH40" s="352">
        <v>6.27</v>
      </c>
      <c r="BI40" s="352">
        <v>6.27</v>
      </c>
      <c r="BJ40" s="352">
        <v>6.27</v>
      </c>
      <c r="BK40" s="352">
        <v>5.76</v>
      </c>
      <c r="BL40" s="352">
        <v>5.76</v>
      </c>
      <c r="BM40" s="352">
        <v>5.76</v>
      </c>
      <c r="BN40" s="352">
        <v>5.76</v>
      </c>
      <c r="BO40" s="352">
        <v>5.76</v>
      </c>
      <c r="BP40" s="352">
        <v>5.76</v>
      </c>
      <c r="BQ40" s="352">
        <v>5.76</v>
      </c>
      <c r="BR40" s="352">
        <v>5.76</v>
      </c>
      <c r="BS40" s="352">
        <v>5.76</v>
      </c>
      <c r="BT40" s="352">
        <v>5.76</v>
      </c>
      <c r="BU40" s="352">
        <v>5.76</v>
      </c>
      <c r="BV40" s="352">
        <v>5.76</v>
      </c>
    </row>
    <row r="41" spans="1:74" ht="11.1" customHeight="1" x14ac:dyDescent="0.2">
      <c r="A41" s="47" t="s">
        <v>301</v>
      </c>
      <c r="B41" s="729" t="s">
        <v>1475</v>
      </c>
      <c r="C41" s="429">
        <v>7.3604285714</v>
      </c>
      <c r="D41" s="429">
        <v>6.9491428571</v>
      </c>
      <c r="E41" s="429">
        <v>7.7874285714000004</v>
      </c>
      <c r="F41" s="429">
        <v>7.6014285713999996</v>
      </c>
      <c r="G41" s="429">
        <v>7.9831428570999998</v>
      </c>
      <c r="H41" s="429">
        <v>7.8748571428999998</v>
      </c>
      <c r="I41" s="429">
        <v>8.2444285714000003</v>
      </c>
      <c r="J41" s="429">
        <v>8.2907142857</v>
      </c>
      <c r="K41" s="429">
        <v>8.0394285714000002</v>
      </c>
      <c r="L41" s="429">
        <v>8.0048571429000006</v>
      </c>
      <c r="M41" s="429">
        <v>7.9064285714000002</v>
      </c>
      <c r="N41" s="429">
        <v>7.9875714285999999</v>
      </c>
      <c r="O41" s="429">
        <v>8.01</v>
      </c>
      <c r="P41" s="429">
        <v>7.0554285714000002</v>
      </c>
      <c r="Q41" s="429">
        <v>7.6950000000000003</v>
      </c>
      <c r="R41" s="429">
        <v>7.5535714285999997</v>
      </c>
      <c r="S41" s="429">
        <v>7.9122857143000003</v>
      </c>
      <c r="T41" s="429">
        <v>7.5718571428999999</v>
      </c>
      <c r="U41" s="429">
        <v>7.718</v>
      </c>
      <c r="V41" s="429">
        <v>7.7018571428999998</v>
      </c>
      <c r="W41" s="429">
        <v>7.2921428571</v>
      </c>
      <c r="X41" s="429">
        <v>7.4114285714000001</v>
      </c>
      <c r="Y41" s="429">
        <v>6.7658571428999998</v>
      </c>
      <c r="Z41" s="429">
        <v>7.1765714286</v>
      </c>
      <c r="AA41" s="429">
        <v>7.1617142856999996</v>
      </c>
      <c r="AB41" s="429">
        <v>6.6514285714000003</v>
      </c>
      <c r="AC41" s="429">
        <v>7.4139999999999997</v>
      </c>
      <c r="AD41" s="429">
        <v>7.0225714286000001</v>
      </c>
      <c r="AE41" s="429">
        <v>7.6597142856999998</v>
      </c>
      <c r="AF41" s="429">
        <v>7.4831428570999998</v>
      </c>
      <c r="AG41" s="429">
        <v>7.4104285713999998</v>
      </c>
      <c r="AH41" s="429">
        <v>7.6945714285999998</v>
      </c>
      <c r="AI41" s="429">
        <v>7.4050000000000002</v>
      </c>
      <c r="AJ41" s="429">
        <v>7.5311428570999999</v>
      </c>
      <c r="AK41" s="429">
        <v>7.2525714285999996</v>
      </c>
      <c r="AL41" s="429">
        <v>7.5141428571000004</v>
      </c>
      <c r="AM41" s="429">
        <v>7.4967142857000004</v>
      </c>
      <c r="AN41" s="429">
        <v>7.1101428570999996</v>
      </c>
      <c r="AO41" s="429">
        <v>7.6087285714000004</v>
      </c>
      <c r="AP41" s="429">
        <v>7.3711428570999997</v>
      </c>
      <c r="AQ41" s="429">
        <v>7.6485714286000004</v>
      </c>
      <c r="AR41" s="429">
        <v>7.3421428570999998</v>
      </c>
      <c r="AS41" s="429">
        <v>7.6138032786999998</v>
      </c>
      <c r="AT41" s="429">
        <v>7.7690000000000001</v>
      </c>
      <c r="AU41" s="429">
        <v>7.3328571429</v>
      </c>
      <c r="AV41" s="429">
        <v>7.2217142857000001</v>
      </c>
      <c r="AW41" s="429">
        <v>7.0304285713999999</v>
      </c>
      <c r="AX41" s="429">
        <v>7.3677142857</v>
      </c>
      <c r="AY41" s="874">
        <v>7.2977142856999997</v>
      </c>
      <c r="AZ41" s="874">
        <v>6.6471428571000004</v>
      </c>
      <c r="BA41" s="874">
        <v>7.3965714285999997</v>
      </c>
      <c r="BB41" s="874">
        <v>7.2455714285999999</v>
      </c>
      <c r="BC41" s="874">
        <v>7.7002857142999996</v>
      </c>
      <c r="BD41" s="874">
        <v>7.6398571429000004</v>
      </c>
      <c r="BE41" s="874">
        <v>7.8730000000000002</v>
      </c>
      <c r="BF41" s="352">
        <v>8.1574969999999993</v>
      </c>
      <c r="BG41" s="352">
        <v>7.852805</v>
      </c>
      <c r="BH41" s="352">
        <v>7.8718120000000003</v>
      </c>
      <c r="BI41" s="352">
        <v>7.6632550000000004</v>
      </c>
      <c r="BJ41" s="352">
        <v>7.8438270000000001</v>
      </c>
      <c r="BK41" s="352">
        <v>7.7718699999999998</v>
      </c>
      <c r="BL41" s="352">
        <v>7.2364750000000004</v>
      </c>
      <c r="BM41" s="352">
        <v>7.8722750000000001</v>
      </c>
      <c r="BN41" s="352">
        <v>7.6429600000000004</v>
      </c>
      <c r="BO41" s="352">
        <v>7.9670759999999996</v>
      </c>
      <c r="BP41" s="352">
        <v>7.7869630000000001</v>
      </c>
      <c r="BQ41" s="352">
        <v>7.9687570000000001</v>
      </c>
      <c r="BR41" s="352">
        <v>8.2744090000000003</v>
      </c>
      <c r="BS41" s="352">
        <v>7.9775809999999998</v>
      </c>
      <c r="BT41" s="352">
        <v>7.9903909999999998</v>
      </c>
      <c r="BU41" s="352">
        <v>7.7913889999999997</v>
      </c>
      <c r="BV41" s="352">
        <v>7.993563</v>
      </c>
    </row>
    <row r="42" spans="1:74" ht="11.1" customHeight="1" x14ac:dyDescent="0.2">
      <c r="A42" s="47" t="s">
        <v>255</v>
      </c>
      <c r="B42" s="730" t="s">
        <v>1374</v>
      </c>
      <c r="C42" s="431">
        <v>1.9002439028</v>
      </c>
      <c r="D42" s="431">
        <v>1.9264737038999999</v>
      </c>
      <c r="E42" s="431">
        <v>1.8933881796000001</v>
      </c>
      <c r="F42" s="431">
        <v>1.8952856568000001</v>
      </c>
      <c r="G42" s="431">
        <v>1.8931579256</v>
      </c>
      <c r="H42" s="431">
        <v>1.9520854196999999</v>
      </c>
      <c r="I42" s="431">
        <v>2.0075843822000001</v>
      </c>
      <c r="J42" s="431">
        <v>2.0562939591</v>
      </c>
      <c r="K42" s="431">
        <v>2.0089532846</v>
      </c>
      <c r="L42" s="431">
        <v>2.0282229179</v>
      </c>
      <c r="M42" s="431">
        <v>2.0357982250000002</v>
      </c>
      <c r="N42" s="431">
        <v>2.0715358930000001</v>
      </c>
      <c r="O42" s="431">
        <v>2.1999997519000001</v>
      </c>
      <c r="P42" s="431">
        <v>2.1699923609999998</v>
      </c>
      <c r="Q42" s="431">
        <v>2.1519612245999999</v>
      </c>
      <c r="R42" s="431">
        <v>2.1814958866</v>
      </c>
      <c r="S42" s="431">
        <v>2.2321288404000001</v>
      </c>
      <c r="T42" s="431">
        <v>2.3155552371999999</v>
      </c>
      <c r="U42" s="431">
        <v>2.4693298204</v>
      </c>
      <c r="V42" s="431">
        <v>2.5065243406</v>
      </c>
      <c r="W42" s="431">
        <v>2.5078223408000002</v>
      </c>
      <c r="X42" s="431">
        <v>2.4609091750999998</v>
      </c>
      <c r="Y42" s="431">
        <v>2.4777312747</v>
      </c>
      <c r="Z42" s="431">
        <v>2.6450427794000002</v>
      </c>
      <c r="AA42" s="431">
        <v>2.5903686218000002</v>
      </c>
      <c r="AB42" s="431">
        <v>2.5892527438999999</v>
      </c>
      <c r="AC42" s="431">
        <v>2.4979914435000001</v>
      </c>
      <c r="AD42" s="431">
        <v>2.4713572313999999</v>
      </c>
      <c r="AE42" s="431">
        <v>2.5092990619000002</v>
      </c>
      <c r="AF42" s="431">
        <v>2.4623011391</v>
      </c>
      <c r="AG42" s="431">
        <v>2.4738063500999998</v>
      </c>
      <c r="AH42" s="431">
        <v>2.4908998937</v>
      </c>
      <c r="AI42" s="431">
        <v>2.5303277523999999</v>
      </c>
      <c r="AJ42" s="431">
        <v>2.5308087511999999</v>
      </c>
      <c r="AK42" s="431">
        <v>2.5057355774999999</v>
      </c>
      <c r="AL42" s="431">
        <v>2.4743834294</v>
      </c>
      <c r="AM42" s="431">
        <v>2.4909272786000001</v>
      </c>
      <c r="AN42" s="431">
        <v>2.4934334855000002</v>
      </c>
      <c r="AO42" s="431">
        <v>2.5104000980999999</v>
      </c>
      <c r="AP42" s="431">
        <v>2.5468755035999999</v>
      </c>
      <c r="AQ42" s="431">
        <v>2.5722163308999999</v>
      </c>
      <c r="AR42" s="431">
        <v>2.5185120647999999</v>
      </c>
      <c r="AS42" s="431">
        <v>2.4822476193999998</v>
      </c>
      <c r="AT42" s="431">
        <v>2.4492336242000001</v>
      </c>
      <c r="AU42" s="431">
        <v>2.4219474131999998</v>
      </c>
      <c r="AV42" s="431">
        <v>2.4798309039999999</v>
      </c>
      <c r="AW42" s="431">
        <v>2.4268331958</v>
      </c>
      <c r="AX42" s="431">
        <v>2.4091985770000002</v>
      </c>
      <c r="AY42" s="887">
        <v>2.409516435</v>
      </c>
      <c r="AZ42" s="887">
        <v>2.4228706784999998</v>
      </c>
      <c r="BA42" s="887">
        <v>2.4494145244999999</v>
      </c>
      <c r="BB42" s="887">
        <v>2.4748776673999999</v>
      </c>
      <c r="BC42" s="887">
        <v>2.4963200271999999</v>
      </c>
      <c r="BD42" s="887">
        <v>2.4780709999999999</v>
      </c>
      <c r="BE42" s="887">
        <v>2.4731839999999998</v>
      </c>
      <c r="BF42" s="378">
        <v>2.4743490000000001</v>
      </c>
      <c r="BG42" s="378">
        <v>2.4642569999999999</v>
      </c>
      <c r="BH42" s="378">
        <v>2.4460030000000001</v>
      </c>
      <c r="BI42" s="378">
        <v>2.4511159999999999</v>
      </c>
      <c r="BJ42" s="378">
        <v>2.4743650000000001</v>
      </c>
      <c r="BK42" s="378">
        <v>2.4863599999999999</v>
      </c>
      <c r="BL42" s="378">
        <v>2.480912</v>
      </c>
      <c r="BM42" s="378">
        <v>2.4833120000000002</v>
      </c>
      <c r="BN42" s="378">
        <v>2.488766</v>
      </c>
      <c r="BO42" s="378">
        <v>2.492175</v>
      </c>
      <c r="BP42" s="378">
        <v>2.480979</v>
      </c>
      <c r="BQ42" s="378">
        <v>2.4844210000000002</v>
      </c>
      <c r="BR42" s="378">
        <v>2.4894379999999998</v>
      </c>
      <c r="BS42" s="378">
        <v>2.479365</v>
      </c>
      <c r="BT42" s="378">
        <v>2.4573100000000001</v>
      </c>
      <c r="BU42" s="378">
        <v>2.4584739999999998</v>
      </c>
      <c r="BV42" s="378">
        <v>2.4765090000000001</v>
      </c>
    </row>
    <row r="43" spans="1:74" s="177" customFormat="1" ht="12" customHeight="1" x14ac:dyDescent="0.2">
      <c r="A43" s="176"/>
      <c r="B43" s="1068" t="s">
        <v>1427</v>
      </c>
      <c r="C43" s="1069"/>
      <c r="D43" s="1069"/>
      <c r="E43" s="1069"/>
      <c r="F43" s="1069"/>
      <c r="G43" s="1069"/>
      <c r="H43" s="1069"/>
      <c r="I43" s="1069"/>
      <c r="J43" s="1069"/>
      <c r="K43" s="1069"/>
      <c r="L43" s="1069"/>
      <c r="M43" s="1069"/>
      <c r="N43" s="1069"/>
      <c r="O43" s="1069"/>
      <c r="P43" s="1069"/>
      <c r="Q43" s="1058"/>
      <c r="R43" s="779"/>
      <c r="AY43" s="669"/>
      <c r="AZ43" s="669"/>
      <c r="BA43" s="669"/>
      <c r="BB43" s="669"/>
      <c r="BC43" s="669"/>
      <c r="BD43" s="669"/>
      <c r="BE43" s="669"/>
      <c r="BF43" s="669"/>
      <c r="BG43" s="669"/>
      <c r="BH43" s="669"/>
      <c r="BI43" s="669"/>
      <c r="BJ43" s="209"/>
    </row>
    <row r="44" spans="1:74" s="177" customFormat="1" ht="12" customHeight="1" x14ac:dyDescent="0.2">
      <c r="A44" s="176"/>
      <c r="B44" s="1063" t="s">
        <v>1428</v>
      </c>
      <c r="C44" s="1069"/>
      <c r="D44" s="1069"/>
      <c r="E44" s="1069"/>
      <c r="F44" s="1069"/>
      <c r="G44" s="1069"/>
      <c r="H44" s="1069"/>
      <c r="I44" s="1069"/>
      <c r="J44" s="1069"/>
      <c r="K44" s="1069"/>
      <c r="L44" s="1069"/>
      <c r="M44" s="1069"/>
      <c r="N44" s="1069"/>
      <c r="O44" s="1069"/>
      <c r="P44" s="1069"/>
      <c r="Q44" s="1058"/>
      <c r="R44" s="779"/>
      <c r="AY44" s="669"/>
      <c r="AZ44" s="669"/>
      <c r="BA44" s="669"/>
      <c r="BB44" s="669"/>
      <c r="BC44" s="669"/>
      <c r="BD44" s="669"/>
      <c r="BE44" s="669"/>
      <c r="BF44" s="669"/>
      <c r="BG44" s="669"/>
      <c r="BH44" s="669"/>
      <c r="BI44" s="669"/>
      <c r="BJ44" s="209"/>
    </row>
    <row r="45" spans="1:74" s="177" customFormat="1" ht="12" customHeight="1" x14ac:dyDescent="0.2">
      <c r="A45" s="176"/>
      <c r="B45" s="1068" t="s">
        <v>1429</v>
      </c>
      <c r="C45" s="1069"/>
      <c r="D45" s="1069"/>
      <c r="E45" s="1069"/>
      <c r="F45" s="1069"/>
      <c r="G45" s="1069"/>
      <c r="H45" s="1069"/>
      <c r="I45" s="1069"/>
      <c r="J45" s="1069"/>
      <c r="K45" s="1069"/>
      <c r="L45" s="1069"/>
      <c r="M45" s="1069"/>
      <c r="N45" s="1069"/>
      <c r="O45" s="1069"/>
      <c r="P45" s="1069"/>
      <c r="Q45" s="1058"/>
      <c r="R45" s="779"/>
      <c r="AY45" s="669"/>
      <c r="AZ45" s="669"/>
      <c r="BA45" s="669"/>
      <c r="BB45" s="669"/>
      <c r="BC45" s="669"/>
      <c r="BD45" s="669"/>
      <c r="BE45" s="669"/>
      <c r="BF45" s="669"/>
      <c r="BG45" s="669"/>
      <c r="BH45" s="669"/>
      <c r="BI45" s="669"/>
      <c r="BJ45" s="209"/>
    </row>
    <row r="46" spans="1:74" s="177" customFormat="1" ht="12" customHeight="1" x14ac:dyDescent="0.2">
      <c r="A46" s="176"/>
      <c r="B46" s="1068" t="s">
        <v>1430</v>
      </c>
      <c r="C46" s="1069"/>
      <c r="D46" s="1069"/>
      <c r="E46" s="1069"/>
      <c r="F46" s="1069"/>
      <c r="G46" s="1069"/>
      <c r="H46" s="1069"/>
      <c r="I46" s="1069"/>
      <c r="J46" s="1069"/>
      <c r="K46" s="1069"/>
      <c r="L46" s="1069"/>
      <c r="M46" s="1069"/>
      <c r="N46" s="1069"/>
      <c r="O46" s="1069"/>
      <c r="P46" s="1069"/>
      <c r="Q46" s="1058"/>
      <c r="R46" s="779"/>
      <c r="AY46" s="669"/>
      <c r="AZ46" s="669"/>
      <c r="BA46" s="669"/>
      <c r="BB46" s="669"/>
      <c r="BC46" s="669"/>
      <c r="BD46" s="669"/>
      <c r="BE46" s="669"/>
      <c r="BF46" s="669"/>
      <c r="BG46" s="669"/>
      <c r="BH46" s="669"/>
      <c r="BI46" s="669"/>
      <c r="BJ46" s="209"/>
    </row>
    <row r="47" spans="1:74" s="116" customFormat="1" ht="12" customHeight="1" x14ac:dyDescent="0.2">
      <c r="A47" s="47"/>
      <c r="B47" s="776" t="s">
        <v>813</v>
      </c>
      <c r="C47" s="776"/>
      <c r="D47" s="776"/>
      <c r="E47" s="776"/>
      <c r="F47" s="776"/>
      <c r="G47" s="776"/>
      <c r="H47" s="777"/>
      <c r="I47" s="776"/>
      <c r="J47" s="776"/>
      <c r="K47" s="776"/>
      <c r="L47" s="776"/>
      <c r="M47" s="776"/>
      <c r="N47" s="776"/>
      <c r="O47" s="776"/>
      <c r="P47" s="776"/>
      <c r="Q47" s="776"/>
      <c r="R47" s="778"/>
      <c r="AY47" s="670"/>
      <c r="AZ47" s="670"/>
      <c r="BA47" s="670"/>
      <c r="BB47" s="670"/>
      <c r="BC47" s="670"/>
      <c r="BD47" s="670"/>
      <c r="BE47" s="670"/>
      <c r="BF47" s="670"/>
      <c r="BG47" s="670"/>
      <c r="BH47" s="670"/>
      <c r="BI47" s="670"/>
      <c r="BJ47" s="208"/>
    </row>
    <row r="48" spans="1:74" s="336" customFormat="1" ht="12" customHeight="1" x14ac:dyDescent="0.2">
      <c r="A48" s="335"/>
      <c r="B48" s="999" t="str">
        <f>Dates!$G$2</f>
        <v>EIA completed modeling and analysis for this report on Thursday, August 7, 2025.</v>
      </c>
      <c r="C48" s="1000"/>
      <c r="D48" s="1000"/>
      <c r="E48" s="1000"/>
      <c r="F48" s="1000"/>
      <c r="G48" s="1000"/>
      <c r="H48" s="1000"/>
      <c r="I48" s="1000"/>
      <c r="J48" s="1000"/>
      <c r="K48" s="1000"/>
      <c r="L48" s="1000"/>
      <c r="M48" s="1000"/>
      <c r="N48" s="1000"/>
      <c r="O48" s="1000"/>
      <c r="P48" s="1000"/>
      <c r="Q48" s="1000"/>
      <c r="R48" s="779"/>
      <c r="AY48" s="339"/>
      <c r="AZ48" s="339"/>
      <c r="BA48" s="339"/>
      <c r="BB48" s="339"/>
      <c r="BC48" s="339"/>
      <c r="BD48" s="339"/>
      <c r="BE48" s="339"/>
      <c r="BF48" s="339"/>
      <c r="BG48" s="339"/>
      <c r="BH48" s="339"/>
      <c r="BI48" s="339"/>
    </row>
    <row r="49" spans="1:74" s="177" customFormat="1" ht="12" customHeight="1" x14ac:dyDescent="0.2">
      <c r="A49" s="176"/>
      <c r="B49" s="998" t="s">
        <v>483</v>
      </c>
      <c r="C49" s="991"/>
      <c r="D49" s="991"/>
      <c r="E49" s="991"/>
      <c r="F49" s="991"/>
      <c r="G49" s="991"/>
      <c r="H49" s="991"/>
      <c r="I49" s="991"/>
      <c r="J49" s="991"/>
      <c r="K49" s="991"/>
      <c r="L49" s="991"/>
      <c r="M49" s="991"/>
      <c r="N49" s="991"/>
      <c r="O49" s="991"/>
      <c r="P49" s="991"/>
      <c r="Q49" s="991"/>
      <c r="R49" s="779"/>
      <c r="AY49" s="669"/>
      <c r="AZ49" s="669"/>
      <c r="BA49" s="669"/>
      <c r="BB49" s="669"/>
      <c r="BC49" s="669"/>
      <c r="BD49" s="669"/>
      <c r="BE49" s="669"/>
      <c r="BF49" s="669"/>
      <c r="BG49" s="669"/>
      <c r="BH49" s="669"/>
      <c r="BI49" s="669"/>
      <c r="BJ49" s="209"/>
    </row>
    <row r="50" spans="1:74" s="177" customFormat="1" ht="12" customHeight="1" x14ac:dyDescent="0.2">
      <c r="A50" s="176"/>
      <c r="B50" s="990" t="s">
        <v>1418</v>
      </c>
      <c r="C50" s="991"/>
      <c r="D50" s="991"/>
      <c r="E50" s="991"/>
      <c r="F50" s="991"/>
      <c r="G50" s="991"/>
      <c r="H50" s="991"/>
      <c r="I50" s="991"/>
      <c r="J50" s="991"/>
      <c r="K50" s="991"/>
      <c r="L50" s="991"/>
      <c r="M50" s="991"/>
      <c r="N50" s="991"/>
      <c r="O50" s="991"/>
      <c r="P50" s="991"/>
      <c r="Q50" s="991"/>
      <c r="R50" s="779"/>
      <c r="AY50" s="669"/>
      <c r="AZ50" s="669"/>
      <c r="BA50" s="669"/>
      <c r="BB50" s="669"/>
      <c r="BC50" s="669"/>
      <c r="BD50" s="669"/>
      <c r="BE50" s="669"/>
      <c r="BF50" s="669"/>
      <c r="BG50" s="669"/>
      <c r="BH50" s="669"/>
      <c r="BI50" s="669"/>
      <c r="BJ50" s="209"/>
    </row>
    <row r="51" spans="1:74" s="177" customFormat="1" ht="12" customHeight="1" x14ac:dyDescent="0.2">
      <c r="A51" s="176"/>
      <c r="B51" s="979" t="s">
        <v>827</v>
      </c>
      <c r="C51" s="979"/>
      <c r="D51" s="979"/>
      <c r="E51" s="979"/>
      <c r="F51" s="979"/>
      <c r="G51" s="979"/>
      <c r="H51" s="979"/>
      <c r="I51" s="979"/>
      <c r="J51" s="979"/>
      <c r="K51" s="979"/>
      <c r="L51" s="979"/>
      <c r="M51" s="979"/>
      <c r="N51" s="979"/>
      <c r="O51" s="979"/>
      <c r="P51" s="979"/>
      <c r="Q51" s="979"/>
      <c r="R51" s="979"/>
      <c r="AY51" s="669"/>
      <c r="AZ51" s="669"/>
      <c r="BA51" s="669"/>
      <c r="BB51" s="669"/>
      <c r="BC51" s="669"/>
      <c r="BD51" s="669"/>
      <c r="BE51" s="669"/>
      <c r="BF51" s="669"/>
      <c r="BG51" s="669"/>
      <c r="BH51" s="669"/>
      <c r="BI51" s="669"/>
      <c r="BJ51" s="209"/>
    </row>
    <row r="52" spans="1:74" s="177" customFormat="1" ht="12" customHeight="1" x14ac:dyDescent="0.2">
      <c r="A52" s="176"/>
      <c r="B52" s="985" t="s">
        <v>1565</v>
      </c>
      <c r="C52" s="986"/>
      <c r="D52" s="986"/>
      <c r="E52" s="986"/>
      <c r="F52" s="986"/>
      <c r="G52" s="986"/>
      <c r="H52" s="986"/>
      <c r="I52" s="986"/>
      <c r="J52" s="986"/>
      <c r="K52" s="986"/>
      <c r="L52" s="986"/>
      <c r="M52" s="986"/>
      <c r="N52" s="986"/>
      <c r="O52" s="986"/>
      <c r="P52" s="986"/>
      <c r="Q52" s="987"/>
      <c r="R52" s="779"/>
      <c r="AY52" s="669"/>
      <c r="AZ52" s="669"/>
      <c r="BA52" s="669"/>
      <c r="BB52" s="669"/>
      <c r="BC52" s="669"/>
      <c r="BD52" s="669"/>
      <c r="BE52" s="669"/>
      <c r="BF52" s="669"/>
      <c r="BG52" s="669"/>
      <c r="BH52" s="669"/>
      <c r="BI52" s="669"/>
      <c r="BJ52" s="209"/>
    </row>
    <row r="53" spans="1:74" s="178" customFormat="1" ht="12" customHeight="1" x14ac:dyDescent="0.2">
      <c r="A53" s="158"/>
      <c r="B53" s="985" t="s">
        <v>492</v>
      </c>
      <c r="C53" s="987"/>
      <c r="D53" s="987"/>
      <c r="E53" s="987"/>
      <c r="F53" s="987"/>
      <c r="G53" s="987"/>
      <c r="H53" s="987"/>
      <c r="I53" s="987"/>
      <c r="J53" s="987"/>
      <c r="K53" s="987"/>
      <c r="L53" s="987"/>
      <c r="M53" s="987"/>
      <c r="N53" s="987"/>
      <c r="O53" s="987"/>
      <c r="P53" s="987"/>
      <c r="Q53" s="987"/>
      <c r="R53" s="779"/>
      <c r="AY53" s="669"/>
      <c r="AZ53" s="669"/>
      <c r="BA53" s="669"/>
      <c r="BB53" s="669"/>
      <c r="BC53" s="669"/>
      <c r="BD53" s="669"/>
      <c r="BE53" s="669"/>
      <c r="BF53" s="669"/>
      <c r="BG53" s="669"/>
      <c r="BH53" s="669"/>
      <c r="BI53" s="669"/>
      <c r="BJ53" s="210"/>
    </row>
    <row r="54" spans="1:74" ht="12.75" x14ac:dyDescent="0.2">
      <c r="A54" s="158"/>
      <c r="B54" s="1006" t="s">
        <v>829</v>
      </c>
      <c r="C54" s="987"/>
      <c r="D54" s="987"/>
      <c r="E54" s="987"/>
      <c r="F54" s="987"/>
      <c r="G54" s="987"/>
      <c r="H54" s="987"/>
      <c r="I54" s="987"/>
      <c r="J54" s="987"/>
      <c r="K54" s="987"/>
      <c r="L54" s="987"/>
      <c r="M54" s="987"/>
      <c r="N54" s="987"/>
      <c r="O54" s="987"/>
      <c r="P54" s="987"/>
      <c r="Q54" s="987"/>
      <c r="R54" s="720"/>
      <c r="BD54" s="670"/>
      <c r="BE54" s="670"/>
      <c r="BF54" s="670"/>
      <c r="BK54" s="143"/>
      <c r="BL54" s="143"/>
      <c r="BM54" s="143"/>
      <c r="BN54" s="143"/>
      <c r="BO54" s="143"/>
      <c r="BP54" s="143"/>
      <c r="BQ54" s="143"/>
      <c r="BR54" s="143"/>
      <c r="BS54" s="143"/>
      <c r="BT54" s="143"/>
      <c r="BU54" s="143"/>
      <c r="BV54" s="143"/>
    </row>
    <row r="55" spans="1:74" x14ac:dyDescent="0.2">
      <c r="BD55" s="670"/>
      <c r="BE55" s="670"/>
      <c r="BF55" s="670"/>
      <c r="BK55" s="143"/>
      <c r="BL55" s="143"/>
      <c r="BM55" s="143"/>
      <c r="BN55" s="143"/>
      <c r="BO55" s="143"/>
      <c r="BP55" s="143"/>
      <c r="BQ55" s="143"/>
      <c r="BR55" s="143"/>
      <c r="BS55" s="143"/>
      <c r="BT55" s="143"/>
      <c r="BU55" s="143"/>
      <c r="BV55" s="143"/>
    </row>
    <row r="56" spans="1:74" x14ac:dyDescent="0.2">
      <c r="BD56" s="670"/>
      <c r="BE56" s="670"/>
      <c r="BF56" s="670"/>
      <c r="BK56" s="143"/>
      <c r="BL56" s="143"/>
      <c r="BM56" s="143"/>
      <c r="BN56" s="143"/>
      <c r="BO56" s="143"/>
      <c r="BP56" s="143"/>
      <c r="BQ56" s="143"/>
      <c r="BR56" s="143"/>
      <c r="BS56" s="143"/>
      <c r="BT56" s="143"/>
      <c r="BU56" s="143"/>
      <c r="BV56" s="143"/>
    </row>
    <row r="57" spans="1:74" x14ac:dyDescent="0.2">
      <c r="BD57" s="670"/>
      <c r="BE57" s="670"/>
      <c r="BF57" s="670"/>
      <c r="BK57" s="143"/>
      <c r="BL57" s="143"/>
      <c r="BM57" s="143"/>
      <c r="BN57" s="143"/>
      <c r="BO57" s="143"/>
      <c r="BP57" s="143"/>
      <c r="BQ57" s="143"/>
      <c r="BR57" s="143"/>
      <c r="BS57" s="143"/>
      <c r="BT57" s="143"/>
      <c r="BU57" s="143"/>
      <c r="BV57" s="143"/>
    </row>
    <row r="58" spans="1:74" x14ac:dyDescent="0.2">
      <c r="BD58" s="670"/>
      <c r="BE58" s="670"/>
      <c r="BF58" s="670"/>
      <c r="BK58" s="143"/>
      <c r="BL58" s="143"/>
      <c r="BM58" s="143"/>
      <c r="BN58" s="143"/>
      <c r="BO58" s="143"/>
      <c r="BP58" s="143"/>
      <c r="BQ58" s="143"/>
      <c r="BR58" s="143"/>
      <c r="BS58" s="143"/>
      <c r="BT58" s="143"/>
      <c r="BU58" s="143"/>
      <c r="BV58" s="143"/>
    </row>
    <row r="59" spans="1:74" x14ac:dyDescent="0.2">
      <c r="BD59" s="670"/>
      <c r="BE59" s="670"/>
      <c r="BF59" s="670"/>
      <c r="BK59" s="143"/>
      <c r="BL59" s="143"/>
      <c r="BM59" s="143"/>
      <c r="BN59" s="143"/>
      <c r="BO59" s="143"/>
      <c r="BP59" s="143"/>
      <c r="BQ59" s="143"/>
      <c r="BR59" s="143"/>
      <c r="BS59" s="143"/>
      <c r="BT59" s="143"/>
      <c r="BU59" s="143"/>
      <c r="BV59" s="143"/>
    </row>
    <row r="60" spans="1:74" x14ac:dyDescent="0.2">
      <c r="BD60" s="670"/>
      <c r="BE60" s="670"/>
      <c r="BF60" s="670"/>
      <c r="BK60" s="143"/>
      <c r="BL60" s="143"/>
      <c r="BM60" s="143"/>
      <c r="BN60" s="143"/>
      <c r="BO60" s="143"/>
      <c r="BP60" s="143"/>
      <c r="BQ60" s="143"/>
      <c r="BR60" s="143"/>
      <c r="BS60" s="143"/>
      <c r="BT60" s="143"/>
      <c r="BU60" s="143"/>
      <c r="BV60" s="143"/>
    </row>
    <row r="61" spans="1:74" x14ac:dyDescent="0.2">
      <c r="BD61" s="670"/>
      <c r="BE61" s="670"/>
      <c r="BF61" s="670"/>
      <c r="BK61" s="143"/>
      <c r="BL61" s="143"/>
      <c r="BM61" s="143"/>
      <c r="BN61" s="143"/>
      <c r="BO61" s="143"/>
      <c r="BP61" s="143"/>
      <c r="BQ61" s="143"/>
      <c r="BR61" s="143"/>
      <c r="BS61" s="143"/>
      <c r="BT61" s="143"/>
      <c r="BU61" s="143"/>
      <c r="BV61" s="143"/>
    </row>
    <row r="62" spans="1:74" x14ac:dyDescent="0.2">
      <c r="BD62" s="670"/>
      <c r="BE62" s="670"/>
      <c r="BF62" s="670"/>
      <c r="BK62" s="143"/>
      <c r="BL62" s="143"/>
      <c r="BM62" s="143"/>
      <c r="BN62" s="143"/>
      <c r="BO62" s="143"/>
      <c r="BP62" s="143"/>
      <c r="BQ62" s="143"/>
      <c r="BR62" s="143"/>
      <c r="BS62" s="143"/>
      <c r="BT62" s="143"/>
      <c r="BU62" s="143"/>
      <c r="BV62" s="143"/>
    </row>
    <row r="63" spans="1:74" x14ac:dyDescent="0.2">
      <c r="BD63" s="670"/>
      <c r="BE63" s="670"/>
      <c r="BF63" s="670"/>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1.25" x14ac:dyDescent="0.2"/>
  <cols>
    <col min="1" max="1" width="11.5703125" style="49" customWidth="1"/>
    <col min="2" max="2" width="47.5703125" style="49" customWidth="1"/>
    <col min="3" max="50" width="6.5703125" style="49" customWidth="1"/>
    <col min="51" max="55" width="6.5703125" style="831" customWidth="1"/>
    <col min="56" max="58" width="6.5703125" style="671" customWidth="1"/>
    <col min="59" max="61" width="6.5703125" style="831" customWidth="1"/>
    <col min="62" max="62" width="6.5703125" style="142" customWidth="1"/>
    <col min="63" max="74" width="6.5703125" style="49" customWidth="1"/>
    <col min="75" max="16384" width="11" style="49"/>
  </cols>
  <sheetData>
    <row r="1" spans="1:74" ht="15.6" customHeight="1" x14ac:dyDescent="0.2">
      <c r="A1" s="1001" t="s">
        <v>479</v>
      </c>
      <c r="B1" s="1074" t="s">
        <v>481</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4.1" customHeight="1"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19"/>
      <c r="B5" s="735" t="s">
        <v>1375</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915"/>
      <c r="AZ5" s="915"/>
      <c r="BA5" s="915"/>
      <c r="BB5" s="915"/>
      <c r="BC5" s="915"/>
      <c r="BD5" s="965"/>
      <c r="BE5" s="965"/>
      <c r="BF5" s="861"/>
      <c r="BG5" s="861"/>
      <c r="BH5" s="861"/>
      <c r="BI5" s="861"/>
      <c r="BJ5" s="442"/>
      <c r="BK5" s="442"/>
      <c r="BL5" s="442"/>
      <c r="BM5" s="442"/>
      <c r="BN5" s="442"/>
      <c r="BO5" s="442"/>
      <c r="BP5" s="442"/>
      <c r="BQ5" s="442"/>
      <c r="BR5" s="442"/>
      <c r="BS5" s="442"/>
      <c r="BT5" s="442"/>
      <c r="BU5" s="442"/>
      <c r="BV5" s="442"/>
    </row>
    <row r="6" spans="1:74" s="278" customFormat="1" ht="11.1" customHeight="1" x14ac:dyDescent="0.2">
      <c r="A6" s="448" t="s">
        <v>582</v>
      </c>
      <c r="B6" s="449" t="s">
        <v>1010</v>
      </c>
      <c r="C6" s="107">
        <v>353.35492209</v>
      </c>
      <c r="D6" s="107">
        <v>326.82639505999998</v>
      </c>
      <c r="E6" s="107">
        <v>315.22350189000002</v>
      </c>
      <c r="F6" s="107">
        <v>296.63226048000001</v>
      </c>
      <c r="G6" s="107">
        <v>323.87580751000002</v>
      </c>
      <c r="H6" s="107">
        <v>378.29815458000002</v>
      </c>
      <c r="I6" s="107">
        <v>410.03797579000002</v>
      </c>
      <c r="J6" s="107">
        <v>416.23633957999999</v>
      </c>
      <c r="K6" s="107">
        <v>350.48453697000002</v>
      </c>
      <c r="L6" s="107">
        <v>323.05302104999998</v>
      </c>
      <c r="M6" s="107">
        <v>315.47141757000003</v>
      </c>
      <c r="N6" s="107">
        <v>339.51664798000002</v>
      </c>
      <c r="O6" s="107">
        <v>376.76323463</v>
      </c>
      <c r="P6" s="107">
        <v>326.13137196999998</v>
      </c>
      <c r="Q6" s="107">
        <v>326.52651565000002</v>
      </c>
      <c r="R6" s="107">
        <v>306.48985590000001</v>
      </c>
      <c r="S6" s="107">
        <v>344.95031024999997</v>
      </c>
      <c r="T6" s="107">
        <v>383.51821374000002</v>
      </c>
      <c r="U6" s="107">
        <v>428.43937832</v>
      </c>
      <c r="V6" s="107">
        <v>418.04623185999998</v>
      </c>
      <c r="W6" s="107">
        <v>355.49233647</v>
      </c>
      <c r="X6" s="107">
        <v>316.83702846</v>
      </c>
      <c r="Y6" s="107">
        <v>324.4070049</v>
      </c>
      <c r="Z6" s="107">
        <v>364.27806243999999</v>
      </c>
      <c r="AA6" s="107">
        <v>351.06974699</v>
      </c>
      <c r="AB6" s="107">
        <v>312.72046584999998</v>
      </c>
      <c r="AC6" s="107">
        <v>334.12672349000002</v>
      </c>
      <c r="AD6" s="107">
        <v>303.68046543000003</v>
      </c>
      <c r="AE6" s="107">
        <v>329.99816792000001</v>
      </c>
      <c r="AF6" s="107">
        <v>360.79086795000001</v>
      </c>
      <c r="AG6" s="107">
        <v>426.45170565000001</v>
      </c>
      <c r="AH6" s="107">
        <v>424.06596394000002</v>
      </c>
      <c r="AI6" s="107">
        <v>360.41412183</v>
      </c>
      <c r="AJ6" s="107">
        <v>326.75435911</v>
      </c>
      <c r="AK6" s="107">
        <v>321.25004111999999</v>
      </c>
      <c r="AL6" s="107">
        <v>350.85220536000003</v>
      </c>
      <c r="AM6" s="107">
        <v>382.17125443999998</v>
      </c>
      <c r="AN6" s="107">
        <v>321.05958684000001</v>
      </c>
      <c r="AO6" s="107">
        <v>323.96406956999999</v>
      </c>
      <c r="AP6" s="107">
        <v>308.8714296</v>
      </c>
      <c r="AQ6" s="107">
        <v>345.85454028999999</v>
      </c>
      <c r="AR6" s="107">
        <v>391.52415617999998</v>
      </c>
      <c r="AS6" s="107">
        <v>432.94270811000001</v>
      </c>
      <c r="AT6" s="107">
        <v>425.69275947</v>
      </c>
      <c r="AU6" s="107">
        <v>361.71139317000001</v>
      </c>
      <c r="AV6" s="107">
        <v>336.01003050000003</v>
      </c>
      <c r="AW6" s="107">
        <v>324.68412129000001</v>
      </c>
      <c r="AX6" s="107">
        <v>363.37067368999999</v>
      </c>
      <c r="AY6" s="638">
        <v>404.34329566000002</v>
      </c>
      <c r="AZ6" s="638">
        <v>341.03502042000002</v>
      </c>
      <c r="BA6" s="638">
        <v>334.65734935</v>
      </c>
      <c r="BB6" s="638">
        <v>322.65161635999999</v>
      </c>
      <c r="BC6" s="638">
        <v>345.90810413999998</v>
      </c>
      <c r="BD6" s="638">
        <v>391.61590000000001</v>
      </c>
      <c r="BE6" s="638">
        <v>439.96420000000001</v>
      </c>
      <c r="BF6" s="396">
        <v>430.51369999999997</v>
      </c>
      <c r="BG6" s="396">
        <v>368.74489999999997</v>
      </c>
      <c r="BH6" s="396">
        <v>341.45830000000001</v>
      </c>
      <c r="BI6" s="396">
        <v>331.55990000000003</v>
      </c>
      <c r="BJ6" s="396">
        <v>368.50310000000002</v>
      </c>
      <c r="BK6" s="396">
        <v>389.12959999999998</v>
      </c>
      <c r="BL6" s="396">
        <v>335.7226</v>
      </c>
      <c r="BM6" s="396">
        <v>343.81049999999999</v>
      </c>
      <c r="BN6" s="396">
        <v>327.79489999999998</v>
      </c>
      <c r="BO6" s="396">
        <v>354.3304</v>
      </c>
      <c r="BP6" s="396">
        <v>404.80889999999999</v>
      </c>
      <c r="BQ6" s="396">
        <v>458.38729999999998</v>
      </c>
      <c r="BR6" s="396">
        <v>451.40649999999999</v>
      </c>
      <c r="BS6" s="396">
        <v>382.52600000000001</v>
      </c>
      <c r="BT6" s="396">
        <v>352.14030000000002</v>
      </c>
      <c r="BU6" s="396">
        <v>341.82679999999999</v>
      </c>
      <c r="BV6" s="396">
        <v>379.13529999999997</v>
      </c>
    </row>
    <row r="7" spans="1:74" s="278" customFormat="1" ht="11.1" customHeight="1" x14ac:dyDescent="0.2">
      <c r="A7" s="450" t="s">
        <v>579</v>
      </c>
      <c r="B7" s="732" t="s">
        <v>1008</v>
      </c>
      <c r="C7" s="107">
        <v>349.20970907999998</v>
      </c>
      <c r="D7" s="107">
        <v>323.89952904</v>
      </c>
      <c r="E7" s="107">
        <v>311.39727590000001</v>
      </c>
      <c r="F7" s="107">
        <v>293.30794445999999</v>
      </c>
      <c r="G7" s="107">
        <v>320.18096152999999</v>
      </c>
      <c r="H7" s="107">
        <v>373.85647757999999</v>
      </c>
      <c r="I7" s="107">
        <v>405.62409079000003</v>
      </c>
      <c r="J7" s="107">
        <v>412.86476757999998</v>
      </c>
      <c r="K7" s="107">
        <v>347.74377498000001</v>
      </c>
      <c r="L7" s="107">
        <v>320.20177806999999</v>
      </c>
      <c r="M7" s="107">
        <v>314.30952057000002</v>
      </c>
      <c r="N7" s="107">
        <v>337.10356099000001</v>
      </c>
      <c r="O7" s="107">
        <v>373.76570463000002</v>
      </c>
      <c r="P7" s="107">
        <v>324.31077198999998</v>
      </c>
      <c r="Q7" s="107">
        <v>324.53048064000001</v>
      </c>
      <c r="R7" s="107">
        <v>303.99364889999998</v>
      </c>
      <c r="S7" s="107">
        <v>342.18364224999999</v>
      </c>
      <c r="T7" s="107">
        <v>379.13382374999998</v>
      </c>
      <c r="U7" s="107">
        <v>422.97498234</v>
      </c>
      <c r="V7" s="107">
        <v>412.13319486</v>
      </c>
      <c r="W7" s="107">
        <v>351.65494446000002</v>
      </c>
      <c r="X7" s="107">
        <v>313.94899144999999</v>
      </c>
      <c r="Y7" s="107">
        <v>321.78034688999998</v>
      </c>
      <c r="Z7" s="107">
        <v>360.25703145</v>
      </c>
      <c r="AA7" s="107">
        <v>347.78439596999999</v>
      </c>
      <c r="AB7" s="107">
        <v>310.77622883999999</v>
      </c>
      <c r="AC7" s="107">
        <v>331.5646615</v>
      </c>
      <c r="AD7" s="107">
        <v>301.76766642000001</v>
      </c>
      <c r="AE7" s="107">
        <v>327.37367390999998</v>
      </c>
      <c r="AF7" s="107">
        <v>359.10131994</v>
      </c>
      <c r="AG7" s="107">
        <v>425.22030164</v>
      </c>
      <c r="AH7" s="107">
        <v>422.68177394999998</v>
      </c>
      <c r="AI7" s="107">
        <v>360.32790584999998</v>
      </c>
      <c r="AJ7" s="107">
        <v>326.54947512000001</v>
      </c>
      <c r="AK7" s="107">
        <v>320.60980911000001</v>
      </c>
      <c r="AL7" s="107">
        <v>349.51346033999999</v>
      </c>
      <c r="AM7" s="107">
        <v>380.43445644000002</v>
      </c>
      <c r="AN7" s="107">
        <v>320.89919985</v>
      </c>
      <c r="AO7" s="107">
        <v>324.31262858000002</v>
      </c>
      <c r="AP7" s="107">
        <v>309.33454160999997</v>
      </c>
      <c r="AQ7" s="107">
        <v>345.80936830000002</v>
      </c>
      <c r="AR7" s="107">
        <v>390.1026162</v>
      </c>
      <c r="AS7" s="107">
        <v>430.45615610999999</v>
      </c>
      <c r="AT7" s="107">
        <v>423.53649447999999</v>
      </c>
      <c r="AU7" s="107">
        <v>359.60914718999999</v>
      </c>
      <c r="AV7" s="107">
        <v>334.11915248999998</v>
      </c>
      <c r="AW7" s="107">
        <v>324.14091129000002</v>
      </c>
      <c r="AX7" s="107">
        <v>361.28404468000002</v>
      </c>
      <c r="AY7" s="638">
        <v>401.50262966000003</v>
      </c>
      <c r="AZ7" s="638">
        <v>339.14793542000001</v>
      </c>
      <c r="BA7" s="638">
        <v>333.84623034999998</v>
      </c>
      <c r="BB7" s="638">
        <v>321.34727031</v>
      </c>
      <c r="BC7" s="638">
        <v>343.70445749999999</v>
      </c>
      <c r="BD7" s="638">
        <v>390.14420000000001</v>
      </c>
      <c r="BE7" s="638">
        <v>438.69119999999998</v>
      </c>
      <c r="BF7" s="396">
        <v>428.57170000000002</v>
      </c>
      <c r="BG7" s="396">
        <v>367.74430000000001</v>
      </c>
      <c r="BH7" s="396">
        <v>341.37060000000002</v>
      </c>
      <c r="BI7" s="396">
        <v>331.06180000000001</v>
      </c>
      <c r="BJ7" s="396">
        <v>367.48469999999998</v>
      </c>
      <c r="BK7" s="396">
        <v>388.05450000000002</v>
      </c>
      <c r="BL7" s="396">
        <v>334.86540000000002</v>
      </c>
      <c r="BM7" s="396">
        <v>343.33600000000001</v>
      </c>
      <c r="BN7" s="396">
        <v>327.61239999999998</v>
      </c>
      <c r="BO7" s="396">
        <v>352.9896</v>
      </c>
      <c r="BP7" s="396">
        <v>403.13220000000001</v>
      </c>
      <c r="BQ7" s="396">
        <v>456.06229999999999</v>
      </c>
      <c r="BR7" s="396">
        <v>449.01479999999998</v>
      </c>
      <c r="BS7" s="396">
        <v>381.03949999999998</v>
      </c>
      <c r="BT7" s="396">
        <v>352.04840000000002</v>
      </c>
      <c r="BU7" s="396">
        <v>341.22230000000002</v>
      </c>
      <c r="BV7" s="396">
        <v>378.27879999999999</v>
      </c>
    </row>
    <row r="8" spans="1:74" ht="11.1" customHeight="1" x14ac:dyDescent="0.2">
      <c r="A8" s="319" t="s">
        <v>580</v>
      </c>
      <c r="B8" s="731" t="s">
        <v>991</v>
      </c>
      <c r="C8" s="386">
        <v>335.50756569999999</v>
      </c>
      <c r="D8" s="386">
        <v>312.79046679999999</v>
      </c>
      <c r="E8" s="386">
        <v>299.39954768000001</v>
      </c>
      <c r="F8" s="386">
        <v>281.72475012000001</v>
      </c>
      <c r="G8" s="386">
        <v>308.03607340000002</v>
      </c>
      <c r="H8" s="386">
        <v>360.9186699</v>
      </c>
      <c r="I8" s="386">
        <v>391.70503095999999</v>
      </c>
      <c r="J8" s="386">
        <v>399.04340768999998</v>
      </c>
      <c r="K8" s="386">
        <v>335.24031330000003</v>
      </c>
      <c r="L8" s="386">
        <v>307.59117122999999</v>
      </c>
      <c r="M8" s="386">
        <v>301.4582547</v>
      </c>
      <c r="N8" s="386">
        <v>323.76603514999999</v>
      </c>
      <c r="O8" s="386">
        <v>359.85543845000001</v>
      </c>
      <c r="P8" s="386">
        <v>312.1577494</v>
      </c>
      <c r="Q8" s="386">
        <v>311.52967391999999</v>
      </c>
      <c r="R8" s="386">
        <v>291.81409103999999</v>
      </c>
      <c r="S8" s="386">
        <v>329.31709572</v>
      </c>
      <c r="T8" s="386">
        <v>366.01754369999998</v>
      </c>
      <c r="U8" s="386">
        <v>408.87359107999998</v>
      </c>
      <c r="V8" s="386">
        <v>398.04063983999998</v>
      </c>
      <c r="W8" s="386">
        <v>338.96594069999998</v>
      </c>
      <c r="X8" s="386">
        <v>301.41901766000001</v>
      </c>
      <c r="Y8" s="386">
        <v>308.81544480000002</v>
      </c>
      <c r="Z8" s="386">
        <v>347.08130999000002</v>
      </c>
      <c r="AA8" s="386">
        <v>334.88372511</v>
      </c>
      <c r="AB8" s="386">
        <v>298.76914507999999</v>
      </c>
      <c r="AC8" s="386">
        <v>318.69550899000001</v>
      </c>
      <c r="AD8" s="386">
        <v>290.38726574999998</v>
      </c>
      <c r="AE8" s="386">
        <v>314.88512538999998</v>
      </c>
      <c r="AF8" s="386">
        <v>346.06986749999999</v>
      </c>
      <c r="AG8" s="386">
        <v>411.45110096000002</v>
      </c>
      <c r="AH8" s="386">
        <v>408.81576584999999</v>
      </c>
      <c r="AI8" s="386">
        <v>347.21017590000002</v>
      </c>
      <c r="AJ8" s="386">
        <v>313.88090674</v>
      </c>
      <c r="AK8" s="386">
        <v>307.6920768</v>
      </c>
      <c r="AL8" s="386">
        <v>335.80062078999998</v>
      </c>
      <c r="AM8" s="386">
        <v>366.34798420999999</v>
      </c>
      <c r="AN8" s="386">
        <v>308.43669345000001</v>
      </c>
      <c r="AO8" s="386">
        <v>311.84136776000003</v>
      </c>
      <c r="AP8" s="386">
        <v>297.07521344999998</v>
      </c>
      <c r="AQ8" s="386">
        <v>333.20568208999998</v>
      </c>
      <c r="AR8" s="386">
        <v>377.75360669999998</v>
      </c>
      <c r="AS8" s="386">
        <v>417.17008884000001</v>
      </c>
      <c r="AT8" s="386">
        <v>409.74614591</v>
      </c>
      <c r="AU8" s="386">
        <v>347.11848029999999</v>
      </c>
      <c r="AV8" s="386">
        <v>322.62234130000002</v>
      </c>
      <c r="AW8" s="386">
        <v>311.93539470000002</v>
      </c>
      <c r="AX8" s="386">
        <v>347.65360812</v>
      </c>
      <c r="AY8" s="880">
        <v>387.67829370999999</v>
      </c>
      <c r="AZ8" s="880">
        <v>327.02915896000002</v>
      </c>
      <c r="BA8" s="880">
        <v>321.01224810999997</v>
      </c>
      <c r="BB8" s="880">
        <v>309.45139554000002</v>
      </c>
      <c r="BC8" s="880">
        <v>331.51767537000001</v>
      </c>
      <c r="BD8" s="880">
        <v>377.27010000000001</v>
      </c>
      <c r="BE8" s="880">
        <v>424.94310000000002</v>
      </c>
      <c r="BF8" s="358">
        <v>414.71789999999999</v>
      </c>
      <c r="BG8" s="358">
        <v>355.07850000000002</v>
      </c>
      <c r="BH8" s="358">
        <v>329.16059999999999</v>
      </c>
      <c r="BI8" s="358">
        <v>318.38650000000001</v>
      </c>
      <c r="BJ8" s="358">
        <v>353.8655</v>
      </c>
      <c r="BK8" s="358">
        <v>374.6583</v>
      </c>
      <c r="BL8" s="358">
        <v>322.79939999999999</v>
      </c>
      <c r="BM8" s="358">
        <v>330.77339999999998</v>
      </c>
      <c r="BN8" s="358">
        <v>315.64370000000002</v>
      </c>
      <c r="BO8" s="358">
        <v>340.55889999999999</v>
      </c>
      <c r="BP8" s="358">
        <v>390.14049999999997</v>
      </c>
      <c r="BQ8" s="358">
        <v>442.23480000000001</v>
      </c>
      <c r="BR8" s="358">
        <v>435.11970000000002</v>
      </c>
      <c r="BS8" s="358">
        <v>368.3476</v>
      </c>
      <c r="BT8" s="358">
        <v>339.83339999999998</v>
      </c>
      <c r="BU8" s="358">
        <v>328.54669999999999</v>
      </c>
      <c r="BV8" s="358">
        <v>364.68130000000002</v>
      </c>
    </row>
    <row r="9" spans="1:74" ht="11.1" customHeight="1" x14ac:dyDescent="0.2">
      <c r="A9" s="319" t="s">
        <v>743</v>
      </c>
      <c r="B9" s="731" t="s">
        <v>992</v>
      </c>
      <c r="C9" s="386">
        <v>12.606454854000001</v>
      </c>
      <c r="D9" s="386">
        <v>10.136364448</v>
      </c>
      <c r="E9" s="386">
        <v>11.009997324</v>
      </c>
      <c r="F9" s="386">
        <v>10.64531247</v>
      </c>
      <c r="G9" s="386">
        <v>11.17893263</v>
      </c>
      <c r="H9" s="386">
        <v>11.836579410000001</v>
      </c>
      <c r="I9" s="386">
        <v>12.714699259</v>
      </c>
      <c r="J9" s="386">
        <v>12.578950321000001</v>
      </c>
      <c r="K9" s="386">
        <v>11.38859442</v>
      </c>
      <c r="L9" s="386">
        <v>11.5708678</v>
      </c>
      <c r="M9" s="386">
        <v>11.819855069999999</v>
      </c>
      <c r="N9" s="386">
        <v>12.263584128</v>
      </c>
      <c r="O9" s="386">
        <v>12.507668301000001</v>
      </c>
      <c r="P9" s="386">
        <v>10.921154048</v>
      </c>
      <c r="Q9" s="386">
        <v>11.673152114000001</v>
      </c>
      <c r="R9" s="386">
        <v>10.87124262</v>
      </c>
      <c r="S9" s="386">
        <v>11.485293447</v>
      </c>
      <c r="T9" s="386">
        <v>11.661077730000001</v>
      </c>
      <c r="U9" s="386">
        <v>12.509538159</v>
      </c>
      <c r="V9" s="386">
        <v>12.497571229</v>
      </c>
      <c r="W9" s="386">
        <v>11.27187726</v>
      </c>
      <c r="X9" s="386">
        <v>11.230152349000001</v>
      </c>
      <c r="Y9" s="386">
        <v>11.634985589999999</v>
      </c>
      <c r="Z9" s="386">
        <v>11.779053198</v>
      </c>
      <c r="AA9" s="386">
        <v>11.589895414000001</v>
      </c>
      <c r="AB9" s="386">
        <v>10.796854851999999</v>
      </c>
      <c r="AC9" s="386">
        <v>11.609320882</v>
      </c>
      <c r="AD9" s="386">
        <v>10.170155129999999</v>
      </c>
      <c r="AE9" s="386">
        <v>11.174956724999999</v>
      </c>
      <c r="AF9" s="386">
        <v>11.65388349</v>
      </c>
      <c r="AG9" s="386">
        <v>12.246730947</v>
      </c>
      <c r="AH9" s="386">
        <v>12.401231382000001</v>
      </c>
      <c r="AI9" s="386">
        <v>11.75308188</v>
      </c>
      <c r="AJ9" s="386">
        <v>11.350895861</v>
      </c>
      <c r="AK9" s="386">
        <v>11.614993800000001</v>
      </c>
      <c r="AL9" s="386">
        <v>12.30187911</v>
      </c>
      <c r="AM9" s="386">
        <v>12.658784001000001</v>
      </c>
      <c r="AN9" s="386">
        <v>11.160860308</v>
      </c>
      <c r="AO9" s="386">
        <v>11.131788388</v>
      </c>
      <c r="AP9" s="386">
        <v>11.023840890000001</v>
      </c>
      <c r="AQ9" s="386">
        <v>11.253571888</v>
      </c>
      <c r="AR9" s="386">
        <v>10.95344775</v>
      </c>
      <c r="AS9" s="386">
        <v>11.790159692</v>
      </c>
      <c r="AT9" s="386">
        <v>12.279508518</v>
      </c>
      <c r="AU9" s="386">
        <v>11.150208299999999</v>
      </c>
      <c r="AV9" s="386">
        <v>10.201157879</v>
      </c>
      <c r="AW9" s="386">
        <v>10.928548080000001</v>
      </c>
      <c r="AX9" s="386">
        <v>12.273412926000001</v>
      </c>
      <c r="AY9" s="880">
        <v>12.457716295999999</v>
      </c>
      <c r="AZ9" s="880">
        <v>10.8606099</v>
      </c>
      <c r="BA9" s="880">
        <v>11.528716665999999</v>
      </c>
      <c r="BB9" s="880">
        <v>10.685111599000001</v>
      </c>
      <c r="BC9" s="880">
        <v>10.977311152</v>
      </c>
      <c r="BD9" s="880">
        <v>11.516030000000001</v>
      </c>
      <c r="BE9" s="880">
        <v>12.221830000000001</v>
      </c>
      <c r="BF9" s="358">
        <v>12.30697</v>
      </c>
      <c r="BG9" s="358">
        <v>11.26122</v>
      </c>
      <c r="BH9" s="358">
        <v>10.82334</v>
      </c>
      <c r="BI9" s="358">
        <v>11.317589999999999</v>
      </c>
      <c r="BJ9" s="358">
        <v>12.15244</v>
      </c>
      <c r="BK9" s="358">
        <v>11.935269999999999</v>
      </c>
      <c r="BL9" s="358">
        <v>10.691079999999999</v>
      </c>
      <c r="BM9" s="358">
        <v>11.10838</v>
      </c>
      <c r="BN9" s="358">
        <v>10.586130000000001</v>
      </c>
      <c r="BO9" s="358">
        <v>11.00839</v>
      </c>
      <c r="BP9" s="358">
        <v>11.468489999999999</v>
      </c>
      <c r="BQ9" s="358">
        <v>12.160500000000001</v>
      </c>
      <c r="BR9" s="358">
        <v>12.23176</v>
      </c>
      <c r="BS9" s="358">
        <v>11.19148</v>
      </c>
      <c r="BT9" s="358">
        <v>10.74722</v>
      </c>
      <c r="BU9" s="358">
        <v>11.249930000000001</v>
      </c>
      <c r="BV9" s="358">
        <v>12.095610000000001</v>
      </c>
    </row>
    <row r="10" spans="1:74" ht="11.1" customHeight="1" x14ac:dyDescent="0.2">
      <c r="A10" s="319" t="s">
        <v>744</v>
      </c>
      <c r="B10" s="731" t="s">
        <v>993</v>
      </c>
      <c r="C10" s="386">
        <v>1.095688521</v>
      </c>
      <c r="D10" s="386">
        <v>0.97269779599999995</v>
      </c>
      <c r="E10" s="386">
        <v>0.98773089700000005</v>
      </c>
      <c r="F10" s="386">
        <v>0.93788187000000001</v>
      </c>
      <c r="G10" s="386">
        <v>0.96595550500000005</v>
      </c>
      <c r="H10" s="386">
        <v>1.10122827</v>
      </c>
      <c r="I10" s="386">
        <v>1.204360571</v>
      </c>
      <c r="J10" s="386">
        <v>1.242409568</v>
      </c>
      <c r="K10" s="386">
        <v>1.11486726</v>
      </c>
      <c r="L10" s="386">
        <v>1.0397390390000001</v>
      </c>
      <c r="M10" s="386">
        <v>1.0314108</v>
      </c>
      <c r="N10" s="386">
        <v>1.073941711</v>
      </c>
      <c r="O10" s="386">
        <v>1.4025978830000001</v>
      </c>
      <c r="P10" s="386">
        <v>1.23186854</v>
      </c>
      <c r="Q10" s="386">
        <v>1.327654608</v>
      </c>
      <c r="R10" s="386">
        <v>1.30831524</v>
      </c>
      <c r="S10" s="386">
        <v>1.3812530810000001</v>
      </c>
      <c r="T10" s="386">
        <v>1.4552023199999999</v>
      </c>
      <c r="U10" s="386">
        <v>1.5918531</v>
      </c>
      <c r="V10" s="386">
        <v>1.5949837899999999</v>
      </c>
      <c r="W10" s="386">
        <v>1.4171265</v>
      </c>
      <c r="X10" s="386">
        <v>1.299821444</v>
      </c>
      <c r="Y10" s="386">
        <v>1.3299164999999999</v>
      </c>
      <c r="Z10" s="386">
        <v>1.396668265</v>
      </c>
      <c r="AA10" s="386">
        <v>1.3107754490000001</v>
      </c>
      <c r="AB10" s="386">
        <v>1.2102289079999999</v>
      </c>
      <c r="AC10" s="386">
        <v>1.2598316300000001</v>
      </c>
      <c r="AD10" s="386">
        <v>1.2102455400000001</v>
      </c>
      <c r="AE10" s="386">
        <v>1.3135917989999999</v>
      </c>
      <c r="AF10" s="386">
        <v>1.3775689499999999</v>
      </c>
      <c r="AG10" s="386">
        <v>1.522469737</v>
      </c>
      <c r="AH10" s="386">
        <v>1.4647767220000001</v>
      </c>
      <c r="AI10" s="386">
        <v>1.3646480700000001</v>
      </c>
      <c r="AJ10" s="386">
        <v>1.3176725149999999</v>
      </c>
      <c r="AK10" s="386">
        <v>1.30273851</v>
      </c>
      <c r="AL10" s="386">
        <v>1.410960443</v>
      </c>
      <c r="AM10" s="386">
        <v>1.4276882289999999</v>
      </c>
      <c r="AN10" s="386">
        <v>1.3016460919999999</v>
      </c>
      <c r="AO10" s="386">
        <v>1.3394724280000001</v>
      </c>
      <c r="AP10" s="386">
        <v>1.2354872699999999</v>
      </c>
      <c r="AQ10" s="386">
        <v>1.3501143250000001</v>
      </c>
      <c r="AR10" s="386">
        <v>1.3955617499999999</v>
      </c>
      <c r="AS10" s="386">
        <v>1.495907573</v>
      </c>
      <c r="AT10" s="386">
        <v>1.5108400559999999</v>
      </c>
      <c r="AU10" s="386">
        <v>1.3404585899999999</v>
      </c>
      <c r="AV10" s="386">
        <v>1.2956533079999999</v>
      </c>
      <c r="AW10" s="386">
        <v>1.2769685099999999</v>
      </c>
      <c r="AX10" s="386">
        <v>1.3570236360000001</v>
      </c>
      <c r="AY10" s="880">
        <v>1.366619655</v>
      </c>
      <c r="AZ10" s="880">
        <v>1.25816656</v>
      </c>
      <c r="BA10" s="880">
        <v>1.3052655710000001</v>
      </c>
      <c r="BB10" s="880">
        <v>1.210763166</v>
      </c>
      <c r="BC10" s="880">
        <v>1.2094709800000001</v>
      </c>
      <c r="BD10" s="880">
        <v>1.35805</v>
      </c>
      <c r="BE10" s="880">
        <v>1.526303</v>
      </c>
      <c r="BF10" s="358">
        <v>1.5467690000000001</v>
      </c>
      <c r="BG10" s="358">
        <v>1.4045669999999999</v>
      </c>
      <c r="BH10" s="358">
        <v>1.3866510000000001</v>
      </c>
      <c r="BI10" s="358">
        <v>1.3577669999999999</v>
      </c>
      <c r="BJ10" s="358">
        <v>1.466799</v>
      </c>
      <c r="BK10" s="358">
        <v>1.4609540000000001</v>
      </c>
      <c r="BL10" s="358">
        <v>1.374925</v>
      </c>
      <c r="BM10" s="358">
        <v>1.4542679999999999</v>
      </c>
      <c r="BN10" s="358">
        <v>1.382584</v>
      </c>
      <c r="BO10" s="358">
        <v>1.422248</v>
      </c>
      <c r="BP10" s="358">
        <v>1.5232019999999999</v>
      </c>
      <c r="BQ10" s="358">
        <v>1.6669579999999999</v>
      </c>
      <c r="BR10" s="358">
        <v>1.663394</v>
      </c>
      <c r="BS10" s="358">
        <v>1.5004010000000001</v>
      </c>
      <c r="BT10" s="358">
        <v>1.467714</v>
      </c>
      <c r="BU10" s="358">
        <v>1.4256899999999999</v>
      </c>
      <c r="BV10" s="358">
        <v>1.501968</v>
      </c>
    </row>
    <row r="11" spans="1:74" s="278" customFormat="1" ht="11.1" customHeight="1" x14ac:dyDescent="0.2">
      <c r="A11" s="448" t="s">
        <v>581</v>
      </c>
      <c r="B11" s="732" t="s">
        <v>1009</v>
      </c>
      <c r="C11" s="107">
        <v>4.1452130189999998</v>
      </c>
      <c r="D11" s="107">
        <v>2.9268660120000001</v>
      </c>
      <c r="E11" s="107">
        <v>3.8262259950000002</v>
      </c>
      <c r="F11" s="107">
        <v>3.3243160199999999</v>
      </c>
      <c r="G11" s="107">
        <v>3.6948459800000002</v>
      </c>
      <c r="H11" s="107">
        <v>4.4416770000000003</v>
      </c>
      <c r="I11" s="107">
        <v>4.4138849970000003</v>
      </c>
      <c r="J11" s="107">
        <v>3.3715719970000002</v>
      </c>
      <c r="K11" s="107">
        <v>2.7407619900000002</v>
      </c>
      <c r="L11" s="107">
        <v>2.8512429799999999</v>
      </c>
      <c r="M11" s="107">
        <v>1.161897</v>
      </c>
      <c r="N11" s="107">
        <v>2.4130869960000001</v>
      </c>
      <c r="O11" s="107">
        <v>2.9975299959999999</v>
      </c>
      <c r="P11" s="107">
        <v>1.820599984</v>
      </c>
      <c r="Q11" s="107">
        <v>1.9960350060000001</v>
      </c>
      <c r="R11" s="107">
        <v>2.4962070000000001</v>
      </c>
      <c r="S11" s="107">
        <v>2.7666680050000001</v>
      </c>
      <c r="T11" s="107">
        <v>4.3843899899999998</v>
      </c>
      <c r="U11" s="107">
        <v>5.4643959779999998</v>
      </c>
      <c r="V11" s="107">
        <v>5.913036999</v>
      </c>
      <c r="W11" s="107">
        <v>3.8373920099999999</v>
      </c>
      <c r="X11" s="107">
        <v>2.8880370040000001</v>
      </c>
      <c r="Y11" s="107">
        <v>2.6266580099999999</v>
      </c>
      <c r="Z11" s="107">
        <v>4.0210309869999996</v>
      </c>
      <c r="AA11" s="107">
        <v>3.2853510149999998</v>
      </c>
      <c r="AB11" s="107">
        <v>1.944237008</v>
      </c>
      <c r="AC11" s="107">
        <v>2.5620619910000002</v>
      </c>
      <c r="AD11" s="107">
        <v>1.9127990100000001</v>
      </c>
      <c r="AE11" s="107">
        <v>2.624494007</v>
      </c>
      <c r="AF11" s="107">
        <v>1.68954801</v>
      </c>
      <c r="AG11" s="107">
        <v>1.2314040100000001</v>
      </c>
      <c r="AH11" s="107">
        <v>1.3841899900000001</v>
      </c>
      <c r="AI11" s="107">
        <v>8.6215979999999998E-2</v>
      </c>
      <c r="AJ11" s="107">
        <v>0.20488399099999999</v>
      </c>
      <c r="AK11" s="107">
        <v>0.64023200999999996</v>
      </c>
      <c r="AL11" s="107">
        <v>1.338745013</v>
      </c>
      <c r="AM11" s="107">
        <v>1.736798002</v>
      </c>
      <c r="AN11" s="107">
        <v>0.160386994</v>
      </c>
      <c r="AO11" s="107">
        <v>-0.34855900899999998</v>
      </c>
      <c r="AP11" s="107">
        <v>-0.46311201000000002</v>
      </c>
      <c r="AQ11" s="107">
        <v>4.5171991000000002E-2</v>
      </c>
      <c r="AR11" s="107">
        <v>1.4215399799999999</v>
      </c>
      <c r="AS11" s="107">
        <v>2.4865520050000001</v>
      </c>
      <c r="AT11" s="107">
        <v>2.156264985</v>
      </c>
      <c r="AU11" s="107">
        <v>2.1022459800000002</v>
      </c>
      <c r="AV11" s="107">
        <v>1.890878015</v>
      </c>
      <c r="AW11" s="107">
        <v>0.54320999999999997</v>
      </c>
      <c r="AX11" s="107">
        <v>2.0866290030000001</v>
      </c>
      <c r="AY11" s="638">
        <v>2.8406659969999999</v>
      </c>
      <c r="AZ11" s="638">
        <v>1.887085004</v>
      </c>
      <c r="BA11" s="638">
        <v>0.81111899899999995</v>
      </c>
      <c r="BB11" s="638">
        <v>1.3043460562</v>
      </c>
      <c r="BC11" s="638">
        <v>2.2036466388</v>
      </c>
      <c r="BD11" s="638">
        <v>1.471765</v>
      </c>
      <c r="BE11" s="638">
        <v>1.272956</v>
      </c>
      <c r="BF11" s="396">
        <v>1.9420500000000001</v>
      </c>
      <c r="BG11" s="396">
        <v>1.0005919999999999</v>
      </c>
      <c r="BH11" s="396">
        <v>8.77357E-2</v>
      </c>
      <c r="BI11" s="396">
        <v>0.49810510000000002</v>
      </c>
      <c r="BJ11" s="396">
        <v>1.018359</v>
      </c>
      <c r="BK11" s="396">
        <v>1.075026</v>
      </c>
      <c r="BL11" s="396">
        <v>0.85718890000000003</v>
      </c>
      <c r="BM11" s="396">
        <v>0.47449249999999998</v>
      </c>
      <c r="BN11" s="396">
        <v>0.18253649999999999</v>
      </c>
      <c r="BO11" s="396">
        <v>1.3408789999999999</v>
      </c>
      <c r="BP11" s="396">
        <v>1.676712</v>
      </c>
      <c r="BQ11" s="396">
        <v>2.3250739999999999</v>
      </c>
      <c r="BR11" s="396">
        <v>2.3916469999999999</v>
      </c>
      <c r="BS11" s="396">
        <v>1.4865139999999999</v>
      </c>
      <c r="BT11" s="396">
        <v>9.1889100000000001E-2</v>
      </c>
      <c r="BU11" s="396">
        <v>0.60455499999999995</v>
      </c>
      <c r="BV11" s="396">
        <v>0.8564155</v>
      </c>
    </row>
    <row r="12" spans="1:74" s="278" customFormat="1" ht="11.1" customHeight="1" x14ac:dyDescent="0.2">
      <c r="A12" s="448"/>
      <c r="B12" s="732"/>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638"/>
      <c r="AZ12" s="638"/>
      <c r="BA12" s="638"/>
      <c r="BB12" s="638"/>
      <c r="BC12" s="638"/>
      <c r="BD12" s="638"/>
      <c r="BE12" s="638"/>
      <c r="BF12" s="396"/>
      <c r="BG12" s="396"/>
      <c r="BH12" s="396"/>
      <c r="BI12" s="396"/>
      <c r="BJ12" s="396"/>
      <c r="BK12" s="396"/>
      <c r="BL12" s="396"/>
      <c r="BM12" s="396"/>
      <c r="BN12" s="396"/>
      <c r="BO12" s="396"/>
      <c r="BP12" s="396"/>
      <c r="BQ12" s="396"/>
      <c r="BR12" s="396"/>
      <c r="BS12" s="396"/>
      <c r="BT12" s="396"/>
      <c r="BU12" s="396"/>
      <c r="BV12" s="396"/>
    </row>
    <row r="13" spans="1:74" s="278" customFormat="1" ht="11.1" customHeight="1" x14ac:dyDescent="0.2">
      <c r="A13" s="448" t="s">
        <v>565</v>
      </c>
      <c r="B13" s="449" t="s">
        <v>1011</v>
      </c>
      <c r="C13" s="107">
        <v>2.7498200000000002</v>
      </c>
      <c r="D13" s="107">
        <v>2.9391419999999999</v>
      </c>
      <c r="E13" s="107">
        <v>4.1583069999999998</v>
      </c>
      <c r="F13" s="107">
        <v>4.6103360000000002</v>
      </c>
      <c r="G13" s="107">
        <v>5.0626860000000002</v>
      </c>
      <c r="H13" s="107">
        <v>5.1071669999999996</v>
      </c>
      <c r="I13" s="107">
        <v>5.1923959999999996</v>
      </c>
      <c r="J13" s="107">
        <v>4.924366</v>
      </c>
      <c r="K13" s="107">
        <v>4.3697629999999998</v>
      </c>
      <c r="L13" s="107">
        <v>3.820954</v>
      </c>
      <c r="M13" s="107">
        <v>3.2590599999999998</v>
      </c>
      <c r="N13" s="107">
        <v>2.9702039999999998</v>
      </c>
      <c r="O13" s="107">
        <v>3.3765000000000001</v>
      </c>
      <c r="P13" s="107">
        <v>3.7168220000000001</v>
      </c>
      <c r="Q13" s="107">
        <v>5.1210849999999999</v>
      </c>
      <c r="R13" s="107">
        <v>5.6709940000000003</v>
      </c>
      <c r="S13" s="107">
        <v>6.2357820000000004</v>
      </c>
      <c r="T13" s="107">
        <v>6.2290910000000004</v>
      </c>
      <c r="U13" s="107">
        <v>6.4376540000000002</v>
      </c>
      <c r="V13" s="107">
        <v>6.1942500000000003</v>
      </c>
      <c r="W13" s="107">
        <v>5.5443059999999997</v>
      </c>
      <c r="X13" s="107">
        <v>5.0222910000000001</v>
      </c>
      <c r="Y13" s="107">
        <v>4.0352290000000002</v>
      </c>
      <c r="Z13" s="107">
        <v>3.6982439999999999</v>
      </c>
      <c r="AA13" s="107">
        <v>3.9885999999999999</v>
      </c>
      <c r="AB13" s="107">
        <v>4.3869449999999999</v>
      </c>
      <c r="AC13" s="107">
        <v>6.0047360000000003</v>
      </c>
      <c r="AD13" s="107">
        <v>6.7418519999999997</v>
      </c>
      <c r="AE13" s="107">
        <v>7.5432309999999996</v>
      </c>
      <c r="AF13" s="107">
        <v>7.4054270000000004</v>
      </c>
      <c r="AG13" s="107">
        <v>7.7201680000000001</v>
      </c>
      <c r="AH13" s="107">
        <v>7.5035420000000004</v>
      </c>
      <c r="AI13" s="107">
        <v>6.604063</v>
      </c>
      <c r="AJ13" s="107">
        <v>6.0756699999999997</v>
      </c>
      <c r="AK13" s="107">
        <v>4.9381969999999997</v>
      </c>
      <c r="AL13" s="107">
        <v>4.4939210000000003</v>
      </c>
      <c r="AM13" s="107">
        <v>4.8037869999999998</v>
      </c>
      <c r="AN13" s="107">
        <v>5.4245570000000001</v>
      </c>
      <c r="AO13" s="107">
        <v>7.1387900000000002</v>
      </c>
      <c r="AP13" s="107">
        <v>7.8937710000000001</v>
      </c>
      <c r="AQ13" s="107">
        <v>8.6063799999999997</v>
      </c>
      <c r="AR13" s="107">
        <v>8.6210900000000006</v>
      </c>
      <c r="AS13" s="107">
        <v>8.8512909999999998</v>
      </c>
      <c r="AT13" s="107">
        <v>8.4878280000000004</v>
      </c>
      <c r="AU13" s="107">
        <v>7.5842780000000003</v>
      </c>
      <c r="AV13" s="107">
        <v>6.7969920000000004</v>
      </c>
      <c r="AW13" s="107">
        <v>5.4366469999999998</v>
      </c>
      <c r="AX13" s="107">
        <v>4.9841430000000004</v>
      </c>
      <c r="AY13" s="638">
        <v>5.3799210000000004</v>
      </c>
      <c r="AZ13" s="638">
        <v>5.852957</v>
      </c>
      <c r="BA13" s="638">
        <v>8.0692079999999997</v>
      </c>
      <c r="BB13" s="638">
        <v>8.8278590000000001</v>
      </c>
      <c r="BC13" s="638">
        <v>9.3693369999999998</v>
      </c>
      <c r="BD13" s="638">
        <v>9.4876009999999997</v>
      </c>
      <c r="BE13" s="638">
        <v>9.7904339999999994</v>
      </c>
      <c r="BF13" s="396">
        <v>9.3923559999999995</v>
      </c>
      <c r="BG13" s="396">
        <v>8.3529049999999998</v>
      </c>
      <c r="BH13" s="396">
        <v>7.4194899999999997</v>
      </c>
      <c r="BI13" s="396">
        <v>5.9689050000000003</v>
      </c>
      <c r="BJ13" s="396">
        <v>5.4459</v>
      </c>
      <c r="BK13" s="396">
        <v>5.8595560000000004</v>
      </c>
      <c r="BL13" s="396">
        <v>6.4369759999999996</v>
      </c>
      <c r="BM13" s="396">
        <v>8.8400569999999998</v>
      </c>
      <c r="BN13" s="396">
        <v>9.810848</v>
      </c>
      <c r="BO13" s="396">
        <v>10.74616</v>
      </c>
      <c r="BP13" s="396">
        <v>10.81832</v>
      </c>
      <c r="BQ13" s="396">
        <v>11.11138</v>
      </c>
      <c r="BR13" s="396">
        <v>10.62876</v>
      </c>
      <c r="BS13" s="396">
        <v>9.4342869999999994</v>
      </c>
      <c r="BT13" s="396">
        <v>8.3641810000000003</v>
      </c>
      <c r="BU13" s="396">
        <v>6.7232529999999997</v>
      </c>
      <c r="BV13" s="396">
        <v>6.1227840000000002</v>
      </c>
    </row>
    <row r="14" spans="1:74" ht="11.1" customHeight="1" x14ac:dyDescent="0.2">
      <c r="A14" s="235" t="s">
        <v>566</v>
      </c>
      <c r="B14" s="446" t="s">
        <v>994</v>
      </c>
      <c r="C14" s="386">
        <v>1.6694180000000001</v>
      </c>
      <c r="D14" s="386">
        <v>1.7743169999999999</v>
      </c>
      <c r="E14" s="386">
        <v>2.5489739999999999</v>
      </c>
      <c r="F14" s="386">
        <v>2.8371040000000001</v>
      </c>
      <c r="G14" s="386">
        <v>3.1348229999999999</v>
      </c>
      <c r="H14" s="386">
        <v>3.1609039999999999</v>
      </c>
      <c r="I14" s="386">
        <v>3.1876980000000001</v>
      </c>
      <c r="J14" s="386">
        <v>2.9941110000000002</v>
      </c>
      <c r="K14" s="386">
        <v>2.6424509999999999</v>
      </c>
      <c r="L14" s="386">
        <v>2.3078810000000001</v>
      </c>
      <c r="M14" s="386">
        <v>2.067841</v>
      </c>
      <c r="N14" s="386">
        <v>1.8567659999999999</v>
      </c>
      <c r="O14" s="386">
        <v>2.1349689999999999</v>
      </c>
      <c r="P14" s="386">
        <v>2.3570410000000002</v>
      </c>
      <c r="Q14" s="386">
        <v>3.2522410000000002</v>
      </c>
      <c r="R14" s="386">
        <v>3.6321620000000001</v>
      </c>
      <c r="S14" s="386">
        <v>4.0068219999999997</v>
      </c>
      <c r="T14" s="386">
        <v>3.9971139999999998</v>
      </c>
      <c r="U14" s="386">
        <v>4.1176570000000003</v>
      </c>
      <c r="V14" s="386">
        <v>3.9821780000000002</v>
      </c>
      <c r="W14" s="386">
        <v>3.5685389999999999</v>
      </c>
      <c r="X14" s="386">
        <v>3.3060369999999999</v>
      </c>
      <c r="Y14" s="386">
        <v>2.6934960000000001</v>
      </c>
      <c r="Z14" s="386">
        <v>2.462027</v>
      </c>
      <c r="AA14" s="386">
        <v>2.6254870000000001</v>
      </c>
      <c r="AB14" s="386">
        <v>2.8937110000000001</v>
      </c>
      <c r="AC14" s="386">
        <v>3.9540670000000002</v>
      </c>
      <c r="AD14" s="386">
        <v>4.4783030000000004</v>
      </c>
      <c r="AE14" s="386">
        <v>5.0734719999999998</v>
      </c>
      <c r="AF14" s="386">
        <v>4.9483300000000003</v>
      </c>
      <c r="AG14" s="386">
        <v>5.1728139999999998</v>
      </c>
      <c r="AH14" s="386">
        <v>5.049239</v>
      </c>
      <c r="AI14" s="386">
        <v>4.4087329999999998</v>
      </c>
      <c r="AJ14" s="386">
        <v>4.1547109999999998</v>
      </c>
      <c r="AK14" s="386">
        <v>3.4276179999999998</v>
      </c>
      <c r="AL14" s="386">
        <v>3.086624</v>
      </c>
      <c r="AM14" s="386">
        <v>3.2813509999999999</v>
      </c>
      <c r="AN14" s="386">
        <v>3.696393</v>
      </c>
      <c r="AO14" s="386">
        <v>4.8536149999999996</v>
      </c>
      <c r="AP14" s="386">
        <v>5.3851240000000002</v>
      </c>
      <c r="AQ14" s="386">
        <v>5.8465439999999997</v>
      </c>
      <c r="AR14" s="386">
        <v>5.8640639999999999</v>
      </c>
      <c r="AS14" s="386">
        <v>5.9929629999999996</v>
      </c>
      <c r="AT14" s="386">
        <v>5.7430409999999998</v>
      </c>
      <c r="AU14" s="386">
        <v>5.1137230000000002</v>
      </c>
      <c r="AV14" s="386">
        <v>4.6433629999999999</v>
      </c>
      <c r="AW14" s="386">
        <v>3.75787</v>
      </c>
      <c r="AX14" s="386">
        <v>3.4332590000000001</v>
      </c>
      <c r="AY14" s="880">
        <v>3.692609</v>
      </c>
      <c r="AZ14" s="880">
        <v>3.9889290000000002</v>
      </c>
      <c r="BA14" s="880">
        <v>5.5030349999999997</v>
      </c>
      <c r="BB14" s="880">
        <v>6.0008020000000002</v>
      </c>
      <c r="BC14" s="880">
        <v>6.3041070000000001</v>
      </c>
      <c r="BD14" s="880">
        <v>6.3965339999999999</v>
      </c>
      <c r="BE14" s="880">
        <v>6.5805429999999996</v>
      </c>
      <c r="BF14" s="358">
        <v>6.3119459999999998</v>
      </c>
      <c r="BG14" s="358">
        <v>5.585502</v>
      </c>
      <c r="BH14" s="358">
        <v>4.9655829999999996</v>
      </c>
      <c r="BI14" s="358">
        <v>4.0317220000000002</v>
      </c>
      <c r="BJ14" s="358">
        <v>3.627189</v>
      </c>
      <c r="BK14" s="358">
        <v>3.8986800000000001</v>
      </c>
      <c r="BL14" s="358">
        <v>4.2865520000000004</v>
      </c>
      <c r="BM14" s="358">
        <v>5.9245380000000001</v>
      </c>
      <c r="BN14" s="358">
        <v>6.6160709999999998</v>
      </c>
      <c r="BO14" s="358">
        <v>7.2609599999999999</v>
      </c>
      <c r="BP14" s="358">
        <v>7.3260550000000002</v>
      </c>
      <c r="BQ14" s="358">
        <v>7.498532</v>
      </c>
      <c r="BR14" s="358">
        <v>7.1678129999999998</v>
      </c>
      <c r="BS14" s="358">
        <v>6.3292460000000004</v>
      </c>
      <c r="BT14" s="358">
        <v>5.6145370000000003</v>
      </c>
      <c r="BU14" s="358">
        <v>4.5538049999999997</v>
      </c>
      <c r="BV14" s="358">
        <v>4.0876000000000001</v>
      </c>
    </row>
    <row r="15" spans="1:74" ht="11.1" customHeight="1" x14ac:dyDescent="0.2">
      <c r="A15" s="235" t="s">
        <v>567</v>
      </c>
      <c r="B15" s="446" t="s">
        <v>995</v>
      </c>
      <c r="C15" s="386">
        <v>0.86467179999999999</v>
      </c>
      <c r="D15" s="386">
        <v>0.93466970000000005</v>
      </c>
      <c r="E15" s="386">
        <v>1.279522</v>
      </c>
      <c r="F15" s="386">
        <v>1.4160550000000001</v>
      </c>
      <c r="G15" s="386">
        <v>1.533736</v>
      </c>
      <c r="H15" s="386">
        <v>1.5506340000000001</v>
      </c>
      <c r="I15" s="386">
        <v>1.5994390000000001</v>
      </c>
      <c r="J15" s="386">
        <v>1.5379529999999999</v>
      </c>
      <c r="K15" s="386">
        <v>1.3731329999999999</v>
      </c>
      <c r="L15" s="386">
        <v>1.1944250000000001</v>
      </c>
      <c r="M15" s="386">
        <v>0.94518809999999998</v>
      </c>
      <c r="N15" s="386">
        <v>0.89461639999999998</v>
      </c>
      <c r="O15" s="386">
        <v>1.0118910000000001</v>
      </c>
      <c r="P15" s="386">
        <v>1.1158079999999999</v>
      </c>
      <c r="Q15" s="386">
        <v>1.520813</v>
      </c>
      <c r="R15" s="386">
        <v>1.662012</v>
      </c>
      <c r="S15" s="386">
        <v>1.8157570000000001</v>
      </c>
      <c r="T15" s="386">
        <v>1.8185750000000001</v>
      </c>
      <c r="U15" s="386">
        <v>1.893588</v>
      </c>
      <c r="V15" s="386">
        <v>1.8013749999999999</v>
      </c>
      <c r="W15" s="386">
        <v>1.6075120000000001</v>
      </c>
      <c r="X15" s="386">
        <v>1.383238</v>
      </c>
      <c r="Y15" s="386">
        <v>1.0859639999999999</v>
      </c>
      <c r="Z15" s="386">
        <v>1.007368</v>
      </c>
      <c r="AA15" s="386">
        <v>1.1192789999999999</v>
      </c>
      <c r="AB15" s="386">
        <v>1.234251</v>
      </c>
      <c r="AC15" s="386">
        <v>1.680342</v>
      </c>
      <c r="AD15" s="386">
        <v>1.8553170000000001</v>
      </c>
      <c r="AE15" s="386">
        <v>2.0231469999999998</v>
      </c>
      <c r="AF15" s="386">
        <v>2.0107569999999999</v>
      </c>
      <c r="AG15" s="386">
        <v>2.086589</v>
      </c>
      <c r="AH15" s="386">
        <v>2.0100889999999998</v>
      </c>
      <c r="AI15" s="386">
        <v>1.7957099999999999</v>
      </c>
      <c r="AJ15" s="386">
        <v>1.5578320000000001</v>
      </c>
      <c r="AK15" s="386">
        <v>1.2249099999999999</v>
      </c>
      <c r="AL15" s="386">
        <v>1.1529670000000001</v>
      </c>
      <c r="AM15" s="386">
        <v>1.255811</v>
      </c>
      <c r="AN15" s="386">
        <v>1.432995</v>
      </c>
      <c r="AO15" s="386">
        <v>1.8806639999999999</v>
      </c>
      <c r="AP15" s="386">
        <v>2.0702159999999998</v>
      </c>
      <c r="AQ15" s="386">
        <v>2.2836889999999999</v>
      </c>
      <c r="AR15" s="386">
        <v>2.2823920000000002</v>
      </c>
      <c r="AS15" s="386">
        <v>2.3701949999999998</v>
      </c>
      <c r="AT15" s="386">
        <v>2.27277</v>
      </c>
      <c r="AU15" s="386">
        <v>2.037442</v>
      </c>
      <c r="AV15" s="386">
        <v>1.7641910000000001</v>
      </c>
      <c r="AW15" s="386">
        <v>1.376091</v>
      </c>
      <c r="AX15" s="386">
        <v>1.2806470000000001</v>
      </c>
      <c r="AY15" s="880">
        <v>1.3977299999999999</v>
      </c>
      <c r="AZ15" s="880">
        <v>1.550379</v>
      </c>
      <c r="BA15" s="880">
        <v>2.1184639999999999</v>
      </c>
      <c r="BB15" s="880">
        <v>2.3456030000000001</v>
      </c>
      <c r="BC15" s="880">
        <v>2.5368599999999999</v>
      </c>
      <c r="BD15" s="880">
        <v>2.5606330000000002</v>
      </c>
      <c r="BE15" s="880">
        <v>2.6608420000000002</v>
      </c>
      <c r="BF15" s="358">
        <v>2.5480860000000001</v>
      </c>
      <c r="BG15" s="358">
        <v>2.28687</v>
      </c>
      <c r="BH15" s="358">
        <v>2.0167320000000002</v>
      </c>
      <c r="BI15" s="358">
        <v>1.5957060000000001</v>
      </c>
      <c r="BJ15" s="358">
        <v>1.5119130000000001</v>
      </c>
      <c r="BK15" s="358">
        <v>1.636336</v>
      </c>
      <c r="BL15" s="358">
        <v>1.803588</v>
      </c>
      <c r="BM15" s="358">
        <v>2.425611</v>
      </c>
      <c r="BN15" s="358">
        <v>2.6649060000000002</v>
      </c>
      <c r="BO15" s="358">
        <v>2.9016700000000002</v>
      </c>
      <c r="BP15" s="358">
        <v>2.908534</v>
      </c>
      <c r="BQ15" s="358">
        <v>3.010583</v>
      </c>
      <c r="BR15" s="358">
        <v>2.8780679999999998</v>
      </c>
      <c r="BS15" s="358">
        <v>2.579348</v>
      </c>
      <c r="BT15" s="358">
        <v>2.2718509999999998</v>
      </c>
      <c r="BU15" s="358">
        <v>1.7959419999999999</v>
      </c>
      <c r="BV15" s="358">
        <v>1.6998930000000001</v>
      </c>
    </row>
    <row r="16" spans="1:74" ht="11.1" customHeight="1" x14ac:dyDescent="0.2">
      <c r="A16" s="235" t="s">
        <v>568</v>
      </c>
      <c r="B16" s="446" t="s">
        <v>996</v>
      </c>
      <c r="C16" s="386">
        <v>0.21573020000000001</v>
      </c>
      <c r="D16" s="386">
        <v>0.230156</v>
      </c>
      <c r="E16" s="386">
        <v>0.32981070000000001</v>
      </c>
      <c r="F16" s="386">
        <v>0.35717759999999998</v>
      </c>
      <c r="G16" s="386">
        <v>0.3941268</v>
      </c>
      <c r="H16" s="386">
        <v>0.39562940000000002</v>
      </c>
      <c r="I16" s="386">
        <v>0.4052596</v>
      </c>
      <c r="J16" s="386">
        <v>0.39230199999999998</v>
      </c>
      <c r="K16" s="386">
        <v>0.35417989999999999</v>
      </c>
      <c r="L16" s="386">
        <v>0.31864789999999998</v>
      </c>
      <c r="M16" s="386">
        <v>0.24603069999999999</v>
      </c>
      <c r="N16" s="386">
        <v>0.21882170000000001</v>
      </c>
      <c r="O16" s="386">
        <v>0.22964019999999999</v>
      </c>
      <c r="P16" s="386">
        <v>0.24397269999999999</v>
      </c>
      <c r="Q16" s="386">
        <v>0.34803200000000001</v>
      </c>
      <c r="R16" s="386">
        <v>0.37681969999999998</v>
      </c>
      <c r="S16" s="386">
        <v>0.41320210000000002</v>
      </c>
      <c r="T16" s="386">
        <v>0.41340310000000002</v>
      </c>
      <c r="U16" s="386">
        <v>0.42640909999999999</v>
      </c>
      <c r="V16" s="386">
        <v>0.41069699999999998</v>
      </c>
      <c r="W16" s="386">
        <v>0.36825439999999998</v>
      </c>
      <c r="X16" s="386">
        <v>0.3330148</v>
      </c>
      <c r="Y16" s="386">
        <v>0.25576919999999997</v>
      </c>
      <c r="Z16" s="386">
        <v>0.2288492</v>
      </c>
      <c r="AA16" s="386">
        <v>0.24383479999999999</v>
      </c>
      <c r="AB16" s="386">
        <v>0.25898330000000003</v>
      </c>
      <c r="AC16" s="386">
        <v>0.37032619999999999</v>
      </c>
      <c r="AD16" s="386">
        <v>0.40823300000000001</v>
      </c>
      <c r="AE16" s="386">
        <v>0.4466117</v>
      </c>
      <c r="AF16" s="386">
        <v>0.44634020000000002</v>
      </c>
      <c r="AG16" s="386">
        <v>0.46076499999999998</v>
      </c>
      <c r="AH16" s="386">
        <v>0.44421389999999999</v>
      </c>
      <c r="AI16" s="386">
        <v>0.39961970000000002</v>
      </c>
      <c r="AJ16" s="386">
        <v>0.3631277</v>
      </c>
      <c r="AK16" s="386">
        <v>0.2856688</v>
      </c>
      <c r="AL16" s="386">
        <v>0.25433060000000002</v>
      </c>
      <c r="AM16" s="386">
        <v>0.26662459999999999</v>
      </c>
      <c r="AN16" s="386">
        <v>0.2951685</v>
      </c>
      <c r="AO16" s="386">
        <v>0.40451179999999998</v>
      </c>
      <c r="AP16" s="386">
        <v>0.4384306</v>
      </c>
      <c r="AQ16" s="386">
        <v>0.47614669999999998</v>
      </c>
      <c r="AR16" s="386">
        <v>0.4746341</v>
      </c>
      <c r="AS16" s="386">
        <v>0.48813329999999999</v>
      </c>
      <c r="AT16" s="386">
        <v>0.4720164</v>
      </c>
      <c r="AU16" s="386">
        <v>0.43311309999999997</v>
      </c>
      <c r="AV16" s="386">
        <v>0.38943830000000002</v>
      </c>
      <c r="AW16" s="386">
        <v>0.30268590000000001</v>
      </c>
      <c r="AX16" s="386">
        <v>0.27023659999999999</v>
      </c>
      <c r="AY16" s="880">
        <v>0.28958200000000001</v>
      </c>
      <c r="AZ16" s="880">
        <v>0.31364940000000002</v>
      </c>
      <c r="BA16" s="880">
        <v>0.44770949999999998</v>
      </c>
      <c r="BB16" s="880">
        <v>0.48145359999999998</v>
      </c>
      <c r="BC16" s="880">
        <v>0.52837009999999995</v>
      </c>
      <c r="BD16" s="880">
        <v>0.53043430000000003</v>
      </c>
      <c r="BE16" s="880">
        <v>0.54904889999999995</v>
      </c>
      <c r="BF16" s="358">
        <v>0.53232420000000003</v>
      </c>
      <c r="BG16" s="358">
        <v>0.48053279999999998</v>
      </c>
      <c r="BH16" s="358">
        <v>0.43717479999999997</v>
      </c>
      <c r="BI16" s="358">
        <v>0.34147729999999998</v>
      </c>
      <c r="BJ16" s="358">
        <v>0.30679800000000002</v>
      </c>
      <c r="BK16" s="358">
        <v>0.32454070000000002</v>
      </c>
      <c r="BL16" s="358">
        <v>0.34683560000000002</v>
      </c>
      <c r="BM16" s="358">
        <v>0.48990810000000001</v>
      </c>
      <c r="BN16" s="358">
        <v>0.52987079999999998</v>
      </c>
      <c r="BO16" s="358">
        <v>0.58353390000000005</v>
      </c>
      <c r="BP16" s="358">
        <v>0.58373249999999999</v>
      </c>
      <c r="BQ16" s="358">
        <v>0.60226999999999997</v>
      </c>
      <c r="BR16" s="358">
        <v>0.58287449999999996</v>
      </c>
      <c r="BS16" s="358">
        <v>0.52569270000000001</v>
      </c>
      <c r="BT16" s="358">
        <v>0.47779329999999998</v>
      </c>
      <c r="BU16" s="358">
        <v>0.37350610000000001</v>
      </c>
      <c r="BV16" s="358">
        <v>0.33529150000000002</v>
      </c>
    </row>
    <row r="17" spans="1:74" ht="11.1" customHeight="1" x14ac:dyDescent="0.2">
      <c r="A17" s="235"/>
      <c r="B17" s="732"/>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880"/>
      <c r="AZ17" s="880"/>
      <c r="BA17" s="880"/>
      <c r="BB17" s="880"/>
      <c r="BC17" s="880"/>
      <c r="BD17" s="880"/>
      <c r="BE17" s="880"/>
      <c r="BF17" s="358"/>
      <c r="BG17" s="358"/>
      <c r="BH17" s="358"/>
      <c r="BI17" s="358"/>
      <c r="BJ17" s="358"/>
      <c r="BK17" s="358"/>
      <c r="BL17" s="358"/>
      <c r="BM17" s="358"/>
      <c r="BN17" s="358"/>
      <c r="BO17" s="358"/>
      <c r="BP17" s="358"/>
      <c r="BQ17" s="358"/>
      <c r="BR17" s="358"/>
      <c r="BS17" s="358"/>
      <c r="BT17" s="358"/>
      <c r="BU17" s="358"/>
      <c r="BV17" s="358"/>
    </row>
    <row r="18" spans="1:74" s="240" customFormat="1" ht="11.1" customHeight="1" x14ac:dyDescent="0.2">
      <c r="A18" s="235" t="s">
        <v>583</v>
      </c>
      <c r="B18" s="445" t="s">
        <v>1376</v>
      </c>
      <c r="C18" s="386">
        <v>19.378392391999999</v>
      </c>
      <c r="D18" s="386">
        <v>17.010111607999999</v>
      </c>
      <c r="E18" s="386">
        <v>8.9508451089999994</v>
      </c>
      <c r="F18" s="386">
        <v>13.30347072</v>
      </c>
      <c r="G18" s="386">
        <v>22.753515687</v>
      </c>
      <c r="H18" s="386">
        <v>28.098885360000001</v>
      </c>
      <c r="I18" s="386">
        <v>23.412052841000001</v>
      </c>
      <c r="J18" s="386">
        <v>22.608398177000002</v>
      </c>
      <c r="K18" s="386">
        <v>2.6522441400000001</v>
      </c>
      <c r="L18" s="386">
        <v>9.4396791800000006</v>
      </c>
      <c r="M18" s="386">
        <v>16.632551459999998</v>
      </c>
      <c r="N18" s="386">
        <v>19.981512519999999</v>
      </c>
      <c r="O18" s="386">
        <v>25.710062691000001</v>
      </c>
      <c r="P18" s="386">
        <v>9.4372687079999995</v>
      </c>
      <c r="Q18" s="386">
        <v>10.639892725999999</v>
      </c>
      <c r="R18" s="386">
        <v>10.70230767</v>
      </c>
      <c r="S18" s="386">
        <v>23.786415754</v>
      </c>
      <c r="T18" s="386">
        <v>24.72237303</v>
      </c>
      <c r="U18" s="386">
        <v>26.657743386</v>
      </c>
      <c r="V18" s="386">
        <v>15.860364242999999</v>
      </c>
      <c r="W18" s="386">
        <v>3.6397852199999998</v>
      </c>
      <c r="X18" s="386">
        <v>8.4741046650000005</v>
      </c>
      <c r="Y18" s="386">
        <v>20.594661810000002</v>
      </c>
      <c r="Z18" s="386">
        <v>24.759794302</v>
      </c>
      <c r="AA18" s="386">
        <v>14.239455276999999</v>
      </c>
      <c r="AB18" s="386">
        <v>9.1498813000000006</v>
      </c>
      <c r="AC18" s="386">
        <v>16.285024222000001</v>
      </c>
      <c r="AD18" s="386">
        <v>12.798939239999999</v>
      </c>
      <c r="AE18" s="386">
        <v>20.241633427</v>
      </c>
      <c r="AF18" s="386">
        <v>20.461410449999999</v>
      </c>
      <c r="AG18" s="386">
        <v>27.011400035000001</v>
      </c>
      <c r="AH18" s="386">
        <v>19.360067734000001</v>
      </c>
      <c r="AI18" s="386">
        <v>2.3299607099999999</v>
      </c>
      <c r="AJ18" s="386">
        <v>7.478688279</v>
      </c>
      <c r="AK18" s="386">
        <v>15.57081129</v>
      </c>
      <c r="AL18" s="386">
        <v>26.076045467</v>
      </c>
      <c r="AM18" s="386">
        <v>25.988144687999998</v>
      </c>
      <c r="AN18" s="386">
        <v>7.5910190039999996</v>
      </c>
      <c r="AO18" s="386">
        <v>16.737239945999999</v>
      </c>
      <c r="AP18" s="386">
        <v>12.94842639</v>
      </c>
      <c r="AQ18" s="386">
        <v>22.128748321</v>
      </c>
      <c r="AR18" s="386">
        <v>26.309808270000001</v>
      </c>
      <c r="AS18" s="386">
        <v>24.386455598000001</v>
      </c>
      <c r="AT18" s="386">
        <v>20.612613992</v>
      </c>
      <c r="AU18" s="386">
        <v>8.01555441</v>
      </c>
      <c r="AV18" s="386">
        <v>10.447510477</v>
      </c>
      <c r="AW18" s="386">
        <v>20.334990000000001</v>
      </c>
      <c r="AX18" s="386">
        <v>24.961585795000001</v>
      </c>
      <c r="AY18" s="880">
        <v>30.987399336999999</v>
      </c>
      <c r="AZ18" s="880">
        <v>10.569205891999999</v>
      </c>
      <c r="BA18" s="880">
        <v>16.648382351999999</v>
      </c>
      <c r="BB18" s="880">
        <v>18.275659871999999</v>
      </c>
      <c r="BC18" s="880">
        <v>23.572488302</v>
      </c>
      <c r="BD18" s="880">
        <v>27.499410000000001</v>
      </c>
      <c r="BE18" s="880">
        <v>24.092089999999999</v>
      </c>
      <c r="BF18" s="358">
        <v>19.76202</v>
      </c>
      <c r="BG18" s="358">
        <v>7.9649099999999997</v>
      </c>
      <c r="BH18" s="358">
        <v>10.31617</v>
      </c>
      <c r="BI18" s="358">
        <v>19.973849999999999</v>
      </c>
      <c r="BJ18" s="358">
        <v>24.85934</v>
      </c>
      <c r="BK18" s="358">
        <v>26.092829999999999</v>
      </c>
      <c r="BL18" s="358">
        <v>9.4939870000000006</v>
      </c>
      <c r="BM18" s="358">
        <v>17.42502</v>
      </c>
      <c r="BN18" s="358">
        <v>18.325669999999999</v>
      </c>
      <c r="BO18" s="358">
        <v>23.753229999999999</v>
      </c>
      <c r="BP18" s="358">
        <v>28.574380000000001</v>
      </c>
      <c r="BQ18" s="358">
        <v>25.943439999999999</v>
      </c>
      <c r="BR18" s="358">
        <v>21.787179999999999</v>
      </c>
      <c r="BS18" s="358">
        <v>8.4529499999999995</v>
      </c>
      <c r="BT18" s="358">
        <v>10.63368</v>
      </c>
      <c r="BU18" s="358">
        <v>20.912890000000001</v>
      </c>
      <c r="BV18" s="358">
        <v>25.86675</v>
      </c>
    </row>
    <row r="19" spans="1:74" ht="11.1" customHeight="1" x14ac:dyDescent="0.2">
      <c r="A19" s="50"/>
      <c r="B19" s="733"/>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916"/>
      <c r="AZ19" s="916"/>
      <c r="BA19" s="916"/>
      <c r="BB19" s="916"/>
      <c r="BC19" s="916"/>
      <c r="BD19" s="916"/>
      <c r="BE19" s="916"/>
      <c r="BF19" s="443"/>
      <c r="BG19" s="443"/>
      <c r="BH19" s="443"/>
      <c r="BI19" s="443"/>
      <c r="BJ19" s="443"/>
      <c r="BK19" s="443"/>
      <c r="BL19" s="443"/>
      <c r="BM19" s="443"/>
      <c r="BN19" s="443"/>
      <c r="BO19" s="443"/>
      <c r="BP19" s="443"/>
      <c r="BQ19" s="443"/>
      <c r="BR19" s="443"/>
      <c r="BS19" s="443"/>
      <c r="BT19" s="443"/>
      <c r="BU19" s="443"/>
      <c r="BV19" s="443"/>
    </row>
    <row r="20" spans="1:74" ht="11.1" customHeight="1" x14ac:dyDescent="0.2">
      <c r="A20" s="50"/>
      <c r="B20" s="52" t="s">
        <v>1377</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916"/>
      <c r="AZ20" s="916"/>
      <c r="BA20" s="916"/>
      <c r="BB20" s="916"/>
      <c r="BC20" s="916"/>
      <c r="BD20" s="916"/>
      <c r="BE20" s="916"/>
      <c r="BF20" s="443"/>
      <c r="BG20" s="443"/>
      <c r="BH20" s="443"/>
      <c r="BI20" s="443"/>
      <c r="BJ20" s="443"/>
      <c r="BK20" s="443"/>
      <c r="BL20" s="443"/>
      <c r="BM20" s="443"/>
      <c r="BN20" s="443"/>
      <c r="BO20" s="443"/>
      <c r="BP20" s="443"/>
      <c r="BQ20" s="443"/>
      <c r="BR20" s="443"/>
      <c r="BS20" s="443"/>
      <c r="BT20" s="443"/>
      <c r="BU20" s="443"/>
      <c r="BV20" s="443"/>
    </row>
    <row r="21" spans="1:74" s="278" customFormat="1" ht="11.1" customHeight="1" x14ac:dyDescent="0.2">
      <c r="A21" s="448" t="s">
        <v>586</v>
      </c>
      <c r="B21" s="449" t="s">
        <v>1378</v>
      </c>
      <c r="C21" s="107">
        <v>333.97652964000002</v>
      </c>
      <c r="D21" s="107">
        <v>309.81628327999999</v>
      </c>
      <c r="E21" s="107">
        <v>306.27265677999998</v>
      </c>
      <c r="F21" s="107">
        <v>283.32878970000002</v>
      </c>
      <c r="G21" s="107">
        <v>301.12229180000003</v>
      </c>
      <c r="H21" s="107">
        <v>350.19926939999999</v>
      </c>
      <c r="I21" s="107">
        <v>386.62592275999998</v>
      </c>
      <c r="J21" s="107">
        <v>393.62794143000002</v>
      </c>
      <c r="K21" s="107">
        <v>347.8322928</v>
      </c>
      <c r="L21" s="107">
        <v>313.61334202</v>
      </c>
      <c r="M21" s="107">
        <v>298.83886619999998</v>
      </c>
      <c r="N21" s="107">
        <v>319.53513530999999</v>
      </c>
      <c r="O21" s="107">
        <v>351.05317196999999</v>
      </c>
      <c r="P21" s="107">
        <v>316.69410332000001</v>
      </c>
      <c r="Q21" s="107">
        <v>315.88662285999999</v>
      </c>
      <c r="R21" s="107">
        <v>295.78754823000003</v>
      </c>
      <c r="S21" s="107">
        <v>321.16389452999999</v>
      </c>
      <c r="T21" s="107">
        <v>358.7958405</v>
      </c>
      <c r="U21" s="107">
        <v>401.78163520999999</v>
      </c>
      <c r="V21" s="107">
        <v>402.18586777000002</v>
      </c>
      <c r="W21" s="107">
        <v>351.85255110000003</v>
      </c>
      <c r="X21" s="107">
        <v>308.36292376</v>
      </c>
      <c r="Y21" s="107">
        <v>303.81234330000001</v>
      </c>
      <c r="Z21" s="107">
        <v>339.51826820000002</v>
      </c>
      <c r="AA21" s="107">
        <v>336.83029198999998</v>
      </c>
      <c r="AB21" s="107">
        <v>303.57058452000001</v>
      </c>
      <c r="AC21" s="107">
        <v>317.84169924000003</v>
      </c>
      <c r="AD21" s="107">
        <v>290.88152616000002</v>
      </c>
      <c r="AE21" s="107">
        <v>309.75653442999999</v>
      </c>
      <c r="AF21" s="107">
        <v>340.32945749999999</v>
      </c>
      <c r="AG21" s="107">
        <v>399.44030565000003</v>
      </c>
      <c r="AH21" s="107">
        <v>404.70589620999999</v>
      </c>
      <c r="AI21" s="107">
        <v>358.08416130000001</v>
      </c>
      <c r="AJ21" s="107">
        <v>319.27567089000001</v>
      </c>
      <c r="AK21" s="107">
        <v>305.67922979999997</v>
      </c>
      <c r="AL21" s="107">
        <v>324.77615992</v>
      </c>
      <c r="AM21" s="107">
        <v>356.18310994000001</v>
      </c>
      <c r="AN21" s="107">
        <v>313.46856783999999</v>
      </c>
      <c r="AO21" s="107">
        <v>307.22682974999998</v>
      </c>
      <c r="AP21" s="107">
        <v>295.92300320999999</v>
      </c>
      <c r="AQ21" s="107">
        <v>323.72579218999999</v>
      </c>
      <c r="AR21" s="107">
        <v>365.21434799999997</v>
      </c>
      <c r="AS21" s="107">
        <v>408.55625244999999</v>
      </c>
      <c r="AT21" s="107">
        <v>405.08014557000001</v>
      </c>
      <c r="AU21" s="107">
        <v>353.69583870000002</v>
      </c>
      <c r="AV21" s="107">
        <v>325.56251987000002</v>
      </c>
      <c r="AW21" s="107">
        <v>304.34913119999999</v>
      </c>
      <c r="AX21" s="107">
        <v>338.40908789000002</v>
      </c>
      <c r="AY21" s="638">
        <v>373.35589628999998</v>
      </c>
      <c r="AZ21" s="638">
        <v>330.46581456000001</v>
      </c>
      <c r="BA21" s="638">
        <v>318.00896686999999</v>
      </c>
      <c r="BB21" s="638">
        <v>304.37595649000002</v>
      </c>
      <c r="BC21" s="638">
        <v>322.33561584</v>
      </c>
      <c r="BD21" s="638">
        <v>364.11649999999997</v>
      </c>
      <c r="BE21" s="638">
        <v>415.87209999999999</v>
      </c>
      <c r="BF21" s="396">
        <v>410.75170000000003</v>
      </c>
      <c r="BG21" s="396">
        <v>360.78</v>
      </c>
      <c r="BH21" s="396">
        <v>331.14210000000003</v>
      </c>
      <c r="BI21" s="396">
        <v>311.58609999999999</v>
      </c>
      <c r="BJ21" s="396">
        <v>343.64370000000002</v>
      </c>
      <c r="BK21" s="396">
        <v>363.0367</v>
      </c>
      <c r="BL21" s="396">
        <v>326.2287</v>
      </c>
      <c r="BM21" s="396">
        <v>326.38549999999998</v>
      </c>
      <c r="BN21" s="396">
        <v>309.4692</v>
      </c>
      <c r="BO21" s="396">
        <v>330.5772</v>
      </c>
      <c r="BP21" s="396">
        <v>376.23450000000003</v>
      </c>
      <c r="BQ21" s="396">
        <v>432.44389999999999</v>
      </c>
      <c r="BR21" s="396">
        <v>429.61930000000001</v>
      </c>
      <c r="BS21" s="396">
        <v>374.07310000000001</v>
      </c>
      <c r="BT21" s="396">
        <v>341.50659999999999</v>
      </c>
      <c r="BU21" s="396">
        <v>320.91390000000001</v>
      </c>
      <c r="BV21" s="396">
        <v>353.26850000000002</v>
      </c>
    </row>
    <row r="22" spans="1:74" s="278" customFormat="1" ht="11.1" customHeight="1" x14ac:dyDescent="0.2">
      <c r="A22" s="448" t="s">
        <v>584</v>
      </c>
      <c r="B22" s="732" t="s">
        <v>1379</v>
      </c>
      <c r="C22" s="107">
        <v>321.49647555000001</v>
      </c>
      <c r="D22" s="107">
        <v>299.69803444000001</v>
      </c>
      <c r="E22" s="107">
        <v>295.34500172000003</v>
      </c>
      <c r="F22" s="107">
        <v>272.77869642000002</v>
      </c>
      <c r="G22" s="107">
        <v>290.06060196999999</v>
      </c>
      <c r="H22" s="107">
        <v>338.41538009999999</v>
      </c>
      <c r="I22" s="107">
        <v>373.94829915999998</v>
      </c>
      <c r="J22" s="107">
        <v>381.03930364000001</v>
      </c>
      <c r="K22" s="107">
        <v>336.44401049999999</v>
      </c>
      <c r="L22" s="107">
        <v>302.12747064000001</v>
      </c>
      <c r="M22" s="107">
        <v>287.13380022000001</v>
      </c>
      <c r="N22" s="107">
        <v>307.38717882999998</v>
      </c>
      <c r="O22" s="107">
        <v>338.65604629000001</v>
      </c>
      <c r="P22" s="107">
        <v>305.86307052000001</v>
      </c>
      <c r="Q22" s="107">
        <v>304.30002693</v>
      </c>
      <c r="R22" s="107">
        <v>284.93286675000002</v>
      </c>
      <c r="S22" s="107">
        <v>309.69695397999999</v>
      </c>
      <c r="T22" s="107">
        <v>347.10633239999999</v>
      </c>
      <c r="U22" s="107">
        <v>389.21417475999999</v>
      </c>
      <c r="V22" s="107">
        <v>389.62628224999997</v>
      </c>
      <c r="W22" s="107">
        <v>340.5438408</v>
      </c>
      <c r="X22" s="107">
        <v>297.19594413999999</v>
      </c>
      <c r="Y22" s="107">
        <v>292.25774616000001</v>
      </c>
      <c r="Z22" s="107">
        <v>327.77578440000002</v>
      </c>
      <c r="AA22" s="107">
        <v>325.41464490999999</v>
      </c>
      <c r="AB22" s="107">
        <v>292.94566196</v>
      </c>
      <c r="AC22" s="107">
        <v>306.45394246000001</v>
      </c>
      <c r="AD22" s="107">
        <v>280.81114790999999</v>
      </c>
      <c r="AE22" s="107">
        <v>298.70556958999998</v>
      </c>
      <c r="AF22" s="107">
        <v>328.79808359999998</v>
      </c>
      <c r="AG22" s="107">
        <v>387.25610719000002</v>
      </c>
      <c r="AH22" s="107">
        <v>392.43603389999998</v>
      </c>
      <c r="AI22" s="107">
        <v>346.47644129999998</v>
      </c>
      <c r="AJ22" s="107">
        <v>308.06540867000001</v>
      </c>
      <c r="AK22" s="107">
        <v>294.24848558999997</v>
      </c>
      <c r="AL22" s="107">
        <v>312.64183487999998</v>
      </c>
      <c r="AM22" s="107">
        <v>343.71815966999998</v>
      </c>
      <c r="AN22" s="107">
        <v>302.44064562</v>
      </c>
      <c r="AO22" s="107">
        <v>296.19116072999998</v>
      </c>
      <c r="AP22" s="107">
        <v>285.07487085000002</v>
      </c>
      <c r="AQ22" s="107">
        <v>312.57294141</v>
      </c>
      <c r="AR22" s="107">
        <v>354.28685760000002</v>
      </c>
      <c r="AS22" s="107">
        <v>396.79957095999998</v>
      </c>
      <c r="AT22" s="107">
        <v>392.87723147999998</v>
      </c>
      <c r="AU22" s="107">
        <v>342.64299749999998</v>
      </c>
      <c r="AV22" s="107">
        <v>315.38912958999998</v>
      </c>
      <c r="AW22" s="107">
        <v>293.54861600999999</v>
      </c>
      <c r="AX22" s="107">
        <v>326.34767826000001</v>
      </c>
      <c r="AY22" s="638">
        <v>361.12290724000002</v>
      </c>
      <c r="AZ22" s="638">
        <v>319.74205452000001</v>
      </c>
      <c r="BA22" s="638">
        <v>306.65232999</v>
      </c>
      <c r="BB22" s="638">
        <v>293.84943967999999</v>
      </c>
      <c r="BC22" s="638">
        <v>311.55167848000002</v>
      </c>
      <c r="BD22" s="638">
        <v>352.72440466</v>
      </c>
      <c r="BE22" s="638">
        <v>403.70651792000001</v>
      </c>
      <c r="BF22" s="396">
        <v>398.49270000000001</v>
      </c>
      <c r="BG22" s="396">
        <v>349.57220000000001</v>
      </c>
      <c r="BH22" s="396">
        <v>320.33760000000001</v>
      </c>
      <c r="BI22" s="396">
        <v>300.3698</v>
      </c>
      <c r="BJ22" s="396">
        <v>331.59219999999999</v>
      </c>
      <c r="BK22" s="396">
        <v>351.18259999999998</v>
      </c>
      <c r="BL22" s="396">
        <v>315.55160000000001</v>
      </c>
      <c r="BM22" s="396">
        <v>315.26900000000001</v>
      </c>
      <c r="BN22" s="396">
        <v>298.87830000000002</v>
      </c>
      <c r="BO22" s="396">
        <v>319.57749999999999</v>
      </c>
      <c r="BP22" s="396">
        <v>364.73829999999998</v>
      </c>
      <c r="BQ22" s="396">
        <v>420.20819999999998</v>
      </c>
      <c r="BR22" s="396">
        <v>417.3236</v>
      </c>
      <c r="BS22" s="396">
        <v>362.84219999999999</v>
      </c>
      <c r="BT22" s="396">
        <v>330.6977</v>
      </c>
      <c r="BU22" s="396">
        <v>309.69740000000002</v>
      </c>
      <c r="BV22" s="396">
        <v>341.2362</v>
      </c>
    </row>
    <row r="23" spans="1:74" ht="11.1" customHeight="1" x14ac:dyDescent="0.2">
      <c r="A23" s="314" t="s">
        <v>608</v>
      </c>
      <c r="B23" s="731" t="s">
        <v>1043</v>
      </c>
      <c r="C23" s="386">
        <v>136.68235149</v>
      </c>
      <c r="D23" s="386">
        <v>126.54955735999999</v>
      </c>
      <c r="E23" s="386">
        <v>114.37398007</v>
      </c>
      <c r="F23" s="386">
        <v>93.890880019999997</v>
      </c>
      <c r="G23" s="386">
        <v>101.16029415</v>
      </c>
      <c r="H23" s="386">
        <v>132.15348567000001</v>
      </c>
      <c r="I23" s="386">
        <v>154.49457176000001</v>
      </c>
      <c r="J23" s="386">
        <v>157.79177211000001</v>
      </c>
      <c r="K23" s="386">
        <v>131.11130374000001</v>
      </c>
      <c r="L23" s="386">
        <v>103.99221442</v>
      </c>
      <c r="M23" s="386">
        <v>100.59096642</v>
      </c>
      <c r="N23" s="386">
        <v>117.69550511</v>
      </c>
      <c r="O23" s="386">
        <v>140.50406917999999</v>
      </c>
      <c r="P23" s="386">
        <v>125.34230287</v>
      </c>
      <c r="Q23" s="386">
        <v>111.43858992</v>
      </c>
      <c r="R23" s="386">
        <v>97.431844069999997</v>
      </c>
      <c r="S23" s="386">
        <v>110.07073411</v>
      </c>
      <c r="T23" s="386">
        <v>136.31028785999999</v>
      </c>
      <c r="U23" s="386">
        <v>164.27657787999999</v>
      </c>
      <c r="V23" s="386">
        <v>160.27146691999999</v>
      </c>
      <c r="W23" s="386">
        <v>129.24131835</v>
      </c>
      <c r="X23" s="386">
        <v>99.792191209999999</v>
      </c>
      <c r="Y23" s="386">
        <v>103.15207773</v>
      </c>
      <c r="Z23" s="386">
        <v>131.40170252999999</v>
      </c>
      <c r="AA23" s="386">
        <v>131.63774264</v>
      </c>
      <c r="AB23" s="386">
        <v>112.10518084</v>
      </c>
      <c r="AC23" s="386">
        <v>110.41692320999999</v>
      </c>
      <c r="AD23" s="386">
        <v>96.195859609999999</v>
      </c>
      <c r="AE23" s="386">
        <v>100.23051298999999</v>
      </c>
      <c r="AF23" s="386">
        <v>121.31961101</v>
      </c>
      <c r="AG23" s="386">
        <v>159.71483354</v>
      </c>
      <c r="AH23" s="386">
        <v>161.46019195</v>
      </c>
      <c r="AI23" s="386">
        <v>132.80700633999999</v>
      </c>
      <c r="AJ23" s="386">
        <v>103.3137742</v>
      </c>
      <c r="AK23" s="386">
        <v>101.90658738</v>
      </c>
      <c r="AL23" s="386">
        <v>118.91696047000001</v>
      </c>
      <c r="AM23" s="386">
        <v>142.94754576</v>
      </c>
      <c r="AN23" s="386">
        <v>116.11035056999999</v>
      </c>
      <c r="AO23" s="386">
        <v>102.62490212</v>
      </c>
      <c r="AP23" s="386">
        <v>95.053382330000005</v>
      </c>
      <c r="AQ23" s="386">
        <v>107.86178649999999</v>
      </c>
      <c r="AR23" s="386">
        <v>139.14905052</v>
      </c>
      <c r="AS23" s="386">
        <v>165.59214327999999</v>
      </c>
      <c r="AT23" s="386">
        <v>159.64342134</v>
      </c>
      <c r="AU23" s="386">
        <v>128.32574782</v>
      </c>
      <c r="AV23" s="386">
        <v>106.87435782999999</v>
      </c>
      <c r="AW23" s="386">
        <v>99.355725800000002</v>
      </c>
      <c r="AX23" s="386">
        <v>126.06845674</v>
      </c>
      <c r="AY23" s="880">
        <v>152.64799196000001</v>
      </c>
      <c r="AZ23" s="880">
        <v>127.79732054999999</v>
      </c>
      <c r="BA23" s="880">
        <v>109.17628542999999</v>
      </c>
      <c r="BB23" s="880">
        <v>97.467695300000003</v>
      </c>
      <c r="BC23" s="880">
        <v>104.92909859</v>
      </c>
      <c r="BD23" s="880">
        <v>135.19473955000001</v>
      </c>
      <c r="BE23" s="880">
        <v>165.37049673999999</v>
      </c>
      <c r="BF23" s="358">
        <v>158.53800000000001</v>
      </c>
      <c r="BG23" s="358">
        <v>127.7206</v>
      </c>
      <c r="BH23" s="358">
        <v>106.70229999999999</v>
      </c>
      <c r="BI23" s="358">
        <v>101.36320000000001</v>
      </c>
      <c r="BJ23" s="358">
        <v>128.1011</v>
      </c>
      <c r="BK23" s="358">
        <v>139.8032</v>
      </c>
      <c r="BL23" s="358">
        <v>119.3013</v>
      </c>
      <c r="BM23" s="358">
        <v>111.0929</v>
      </c>
      <c r="BN23" s="358">
        <v>98.572550000000007</v>
      </c>
      <c r="BO23" s="358">
        <v>105.6574</v>
      </c>
      <c r="BP23" s="358">
        <v>134.4897</v>
      </c>
      <c r="BQ23" s="358">
        <v>168.56970000000001</v>
      </c>
      <c r="BR23" s="358">
        <v>165.45840000000001</v>
      </c>
      <c r="BS23" s="358">
        <v>130.21289999999999</v>
      </c>
      <c r="BT23" s="358">
        <v>106.9594</v>
      </c>
      <c r="BU23" s="358">
        <v>101.41800000000001</v>
      </c>
      <c r="BV23" s="358">
        <v>128.0153</v>
      </c>
    </row>
    <row r="24" spans="1:74" ht="11.1" customHeight="1" x14ac:dyDescent="0.2">
      <c r="A24" s="235" t="s">
        <v>619</v>
      </c>
      <c r="B24" s="731" t="s">
        <v>993</v>
      </c>
      <c r="C24" s="386">
        <v>104.49764718</v>
      </c>
      <c r="D24" s="386">
        <v>98.355677380000003</v>
      </c>
      <c r="E24" s="386">
        <v>102.87723446</v>
      </c>
      <c r="F24" s="386">
        <v>98.721379159999998</v>
      </c>
      <c r="G24" s="386">
        <v>104.71120892</v>
      </c>
      <c r="H24" s="386">
        <v>119.05269115999999</v>
      </c>
      <c r="I24" s="386">
        <v>127.85573406</v>
      </c>
      <c r="J24" s="386">
        <v>131.11112134999999</v>
      </c>
      <c r="K24" s="386">
        <v>118.9886836</v>
      </c>
      <c r="L24" s="386">
        <v>112.24647543</v>
      </c>
      <c r="M24" s="386">
        <v>103.50607832999999</v>
      </c>
      <c r="N24" s="386">
        <v>106.51556746</v>
      </c>
      <c r="O24" s="386">
        <v>113.60509057</v>
      </c>
      <c r="P24" s="386">
        <v>103.06262117999999</v>
      </c>
      <c r="Q24" s="386">
        <v>108.60313764</v>
      </c>
      <c r="R24" s="386">
        <v>104.56587138</v>
      </c>
      <c r="S24" s="386">
        <v>113.00720865</v>
      </c>
      <c r="T24" s="386">
        <v>121.56717173</v>
      </c>
      <c r="U24" s="386">
        <v>133.95171139000001</v>
      </c>
      <c r="V24" s="386">
        <v>135.67595263000001</v>
      </c>
      <c r="W24" s="386">
        <v>124.19527521000001</v>
      </c>
      <c r="X24" s="386">
        <v>111.85135757</v>
      </c>
      <c r="Y24" s="386">
        <v>106.85796302999999</v>
      </c>
      <c r="Z24" s="386">
        <v>113.92945207</v>
      </c>
      <c r="AA24" s="386">
        <v>112.78971684</v>
      </c>
      <c r="AB24" s="386">
        <v>103.83028427000001</v>
      </c>
      <c r="AC24" s="386">
        <v>112.64296369</v>
      </c>
      <c r="AD24" s="386">
        <v>104.09076447</v>
      </c>
      <c r="AE24" s="386">
        <v>113.24271739</v>
      </c>
      <c r="AF24" s="386">
        <v>120.70658422</v>
      </c>
      <c r="AG24" s="386">
        <v>136.39420265999999</v>
      </c>
      <c r="AH24" s="386">
        <v>138.38957192000001</v>
      </c>
      <c r="AI24" s="386">
        <v>126.54578748</v>
      </c>
      <c r="AJ24" s="386">
        <v>118.20785266999999</v>
      </c>
      <c r="AK24" s="386">
        <v>109.75648323</v>
      </c>
      <c r="AL24" s="386">
        <v>111.51182664</v>
      </c>
      <c r="AM24" s="386">
        <v>117.80892261</v>
      </c>
      <c r="AN24" s="386">
        <v>107.74007704</v>
      </c>
      <c r="AO24" s="386">
        <v>110.05558969000001</v>
      </c>
      <c r="AP24" s="386">
        <v>107.37962449</v>
      </c>
      <c r="AQ24" s="386">
        <v>116.42745564000001</v>
      </c>
      <c r="AR24" s="386">
        <v>126.30266700999999</v>
      </c>
      <c r="AS24" s="386">
        <v>137.86027417</v>
      </c>
      <c r="AT24" s="386">
        <v>138.9357502</v>
      </c>
      <c r="AU24" s="386">
        <v>125.91651292</v>
      </c>
      <c r="AV24" s="386">
        <v>119.61645668</v>
      </c>
      <c r="AW24" s="386">
        <v>110.38071626999999</v>
      </c>
      <c r="AX24" s="386">
        <v>115.58271238</v>
      </c>
      <c r="AY24" s="880">
        <v>123.31289099999999</v>
      </c>
      <c r="AZ24" s="880">
        <v>111.92188891000001</v>
      </c>
      <c r="BA24" s="880">
        <v>113.32480717999999</v>
      </c>
      <c r="BB24" s="880">
        <v>111.46540898000001</v>
      </c>
      <c r="BC24" s="880">
        <v>118.71642301999999</v>
      </c>
      <c r="BD24" s="880">
        <v>127.59513233</v>
      </c>
      <c r="BE24" s="880">
        <v>141.94340491</v>
      </c>
      <c r="BF24" s="358">
        <v>142.88999999999999</v>
      </c>
      <c r="BG24" s="358">
        <v>130.64859999999999</v>
      </c>
      <c r="BH24" s="358">
        <v>122.7514</v>
      </c>
      <c r="BI24" s="358">
        <v>113.607</v>
      </c>
      <c r="BJ24" s="358">
        <v>118.3203</v>
      </c>
      <c r="BK24" s="358">
        <v>124.4791</v>
      </c>
      <c r="BL24" s="358">
        <v>114.5787</v>
      </c>
      <c r="BM24" s="358">
        <v>118.22499999999999</v>
      </c>
      <c r="BN24" s="358">
        <v>114.0393</v>
      </c>
      <c r="BO24" s="358">
        <v>123.6559</v>
      </c>
      <c r="BP24" s="358">
        <v>135.60429999999999</v>
      </c>
      <c r="BQ24" s="358">
        <v>150.63140000000001</v>
      </c>
      <c r="BR24" s="358">
        <v>150.93029999999999</v>
      </c>
      <c r="BS24" s="358">
        <v>137.39019999999999</v>
      </c>
      <c r="BT24" s="358">
        <v>128.95760000000001</v>
      </c>
      <c r="BU24" s="358">
        <v>119.39870000000001</v>
      </c>
      <c r="BV24" s="358">
        <v>124.4832</v>
      </c>
    </row>
    <row r="25" spans="1:74" ht="11.1" customHeight="1" x14ac:dyDescent="0.2">
      <c r="A25" s="235" t="s">
        <v>630</v>
      </c>
      <c r="B25" s="731" t="s">
        <v>992</v>
      </c>
      <c r="C25" s="386">
        <v>79.749530280000002</v>
      </c>
      <c r="D25" s="386">
        <v>74.245261900000003</v>
      </c>
      <c r="E25" s="386">
        <v>77.551521989999998</v>
      </c>
      <c r="F25" s="386">
        <v>79.660859070000001</v>
      </c>
      <c r="G25" s="386">
        <v>83.70251055</v>
      </c>
      <c r="H25" s="386">
        <v>86.70160946</v>
      </c>
      <c r="I25" s="386">
        <v>91.052252139999993</v>
      </c>
      <c r="J25" s="386">
        <v>91.576366730000004</v>
      </c>
      <c r="K25" s="386">
        <v>85.817139620000006</v>
      </c>
      <c r="L25" s="386">
        <v>85.355969090000002</v>
      </c>
      <c r="M25" s="386">
        <v>82.545235070000004</v>
      </c>
      <c r="N25" s="386">
        <v>82.6552346</v>
      </c>
      <c r="O25" s="386">
        <v>83.982005900000004</v>
      </c>
      <c r="P25" s="386">
        <v>76.892528760000005</v>
      </c>
      <c r="Q25" s="386">
        <v>83.679089809999994</v>
      </c>
      <c r="R25" s="386">
        <v>82.422106670000005</v>
      </c>
      <c r="S25" s="386">
        <v>86.089694059999999</v>
      </c>
      <c r="T25" s="386">
        <v>88.715713239999999</v>
      </c>
      <c r="U25" s="386">
        <v>90.419842950000003</v>
      </c>
      <c r="V25" s="386">
        <v>93.143141189999994</v>
      </c>
      <c r="W25" s="386">
        <v>86.549522679999995</v>
      </c>
      <c r="X25" s="386">
        <v>85.017015029999996</v>
      </c>
      <c r="Y25" s="386">
        <v>81.701399429999995</v>
      </c>
      <c r="Z25" s="386">
        <v>81.851926710000001</v>
      </c>
      <c r="AA25" s="386">
        <v>80.407960110000005</v>
      </c>
      <c r="AB25" s="386">
        <v>76.449236850000005</v>
      </c>
      <c r="AC25" s="386">
        <v>82.817079179999993</v>
      </c>
      <c r="AD25" s="386">
        <v>80.011062550000005</v>
      </c>
      <c r="AE25" s="386">
        <v>84.70357577</v>
      </c>
      <c r="AF25" s="386">
        <v>86.193146010000007</v>
      </c>
      <c r="AG25" s="386">
        <v>90.526453549999999</v>
      </c>
      <c r="AH25" s="386">
        <v>92.008705259999999</v>
      </c>
      <c r="AI25" s="386">
        <v>86.472080500000004</v>
      </c>
      <c r="AJ25" s="386">
        <v>85.978380979999997</v>
      </c>
      <c r="AK25" s="386">
        <v>82.036277740000003</v>
      </c>
      <c r="AL25" s="386">
        <v>81.651676019999996</v>
      </c>
      <c r="AM25" s="386">
        <v>82.350854639999994</v>
      </c>
      <c r="AN25" s="386">
        <v>78.04951939</v>
      </c>
      <c r="AO25" s="386">
        <v>82.911473209999997</v>
      </c>
      <c r="AP25" s="386">
        <v>82.10415974</v>
      </c>
      <c r="AQ25" s="386">
        <v>87.686832150000001</v>
      </c>
      <c r="AR25" s="386">
        <v>88.264573389999995</v>
      </c>
      <c r="AS25" s="386">
        <v>92.706229570000005</v>
      </c>
      <c r="AT25" s="386">
        <v>93.672697810000003</v>
      </c>
      <c r="AU25" s="386">
        <v>87.834413670000004</v>
      </c>
      <c r="AV25" s="386">
        <v>88.327282389999993</v>
      </c>
      <c r="AW25" s="386">
        <v>83.251878700000006</v>
      </c>
      <c r="AX25" s="386">
        <v>84.092705749999993</v>
      </c>
      <c r="AY25" s="880">
        <v>84.528212530000005</v>
      </c>
      <c r="AZ25" s="880">
        <v>79.413567889999996</v>
      </c>
      <c r="BA25" s="880">
        <v>83.534955310000001</v>
      </c>
      <c r="BB25" s="880">
        <v>84.347642879999995</v>
      </c>
      <c r="BC25" s="880">
        <v>87.350172740000005</v>
      </c>
      <c r="BD25" s="880">
        <v>89.413873882999994</v>
      </c>
      <c r="BE25" s="880">
        <v>95.842334575999999</v>
      </c>
      <c r="BF25" s="358">
        <v>96.520099999999999</v>
      </c>
      <c r="BG25" s="358">
        <v>90.665210000000002</v>
      </c>
      <c r="BH25" s="358">
        <v>90.359430000000003</v>
      </c>
      <c r="BI25" s="358">
        <v>84.885580000000004</v>
      </c>
      <c r="BJ25" s="358">
        <v>84.611040000000003</v>
      </c>
      <c r="BK25" s="358">
        <v>86.317959999999999</v>
      </c>
      <c r="BL25" s="358">
        <v>81.103890000000007</v>
      </c>
      <c r="BM25" s="358">
        <v>85.396519999999995</v>
      </c>
      <c r="BN25" s="358">
        <v>85.748710000000003</v>
      </c>
      <c r="BO25" s="358">
        <v>89.752679999999998</v>
      </c>
      <c r="BP25" s="358">
        <v>94.114739999999998</v>
      </c>
      <c r="BQ25" s="358">
        <v>100.45489999999999</v>
      </c>
      <c r="BR25" s="358">
        <v>100.38930000000001</v>
      </c>
      <c r="BS25" s="358">
        <v>94.701009999999997</v>
      </c>
      <c r="BT25" s="358">
        <v>94.256360000000001</v>
      </c>
      <c r="BU25" s="358">
        <v>88.367000000000004</v>
      </c>
      <c r="BV25" s="358">
        <v>88.178290000000004</v>
      </c>
    </row>
    <row r="26" spans="1:74" ht="11.1" customHeight="1" x14ac:dyDescent="0.2">
      <c r="A26" s="235" t="s">
        <v>758</v>
      </c>
      <c r="B26" s="731" t="s">
        <v>1380</v>
      </c>
      <c r="C26" s="386">
        <v>0.56694699999999998</v>
      </c>
      <c r="D26" s="386">
        <v>0.54753499999999999</v>
      </c>
      <c r="E26" s="386">
        <v>0.54226300000000005</v>
      </c>
      <c r="F26" s="386">
        <v>0.505579</v>
      </c>
      <c r="G26" s="386">
        <v>0.48658699999999999</v>
      </c>
      <c r="H26" s="386">
        <v>0.50759699999999996</v>
      </c>
      <c r="I26" s="386">
        <v>0.54574</v>
      </c>
      <c r="J26" s="386">
        <v>0.56004299999999996</v>
      </c>
      <c r="K26" s="386">
        <v>0.52688299999999999</v>
      </c>
      <c r="L26" s="386">
        <v>0.53281199999999995</v>
      </c>
      <c r="M26" s="386">
        <v>0.49152099999999999</v>
      </c>
      <c r="N26" s="386">
        <v>0.52087099999999997</v>
      </c>
      <c r="O26" s="386">
        <v>0.564882</v>
      </c>
      <c r="P26" s="386">
        <v>0.56561799999999995</v>
      </c>
      <c r="Q26" s="386">
        <v>0.57921</v>
      </c>
      <c r="R26" s="386">
        <v>0.51304300000000003</v>
      </c>
      <c r="S26" s="386">
        <v>0.52931600000000001</v>
      </c>
      <c r="T26" s="386">
        <v>0.51315900000000003</v>
      </c>
      <c r="U26" s="386">
        <v>0.56604200000000005</v>
      </c>
      <c r="V26" s="386">
        <v>0.535717</v>
      </c>
      <c r="W26" s="386">
        <v>0.557724</v>
      </c>
      <c r="X26" s="386">
        <v>0.535381</v>
      </c>
      <c r="Y26" s="386">
        <v>0.54630599999999996</v>
      </c>
      <c r="Z26" s="386">
        <v>0.59270299999999998</v>
      </c>
      <c r="AA26" s="386">
        <v>0.57922499999999999</v>
      </c>
      <c r="AB26" s="386">
        <v>0.56096299999999999</v>
      </c>
      <c r="AC26" s="386">
        <v>0.57697699999999996</v>
      </c>
      <c r="AD26" s="386">
        <v>0.513459</v>
      </c>
      <c r="AE26" s="386">
        <v>0.52876100000000004</v>
      </c>
      <c r="AF26" s="386">
        <v>0.57874099999999995</v>
      </c>
      <c r="AG26" s="386">
        <v>0.62061599999999995</v>
      </c>
      <c r="AH26" s="386">
        <v>0.57756600000000002</v>
      </c>
      <c r="AI26" s="386">
        <v>0.65156700000000001</v>
      </c>
      <c r="AJ26" s="386">
        <v>0.56540100000000004</v>
      </c>
      <c r="AK26" s="386">
        <v>0.54913500000000004</v>
      </c>
      <c r="AL26" s="386">
        <v>0.56137099999999995</v>
      </c>
      <c r="AM26" s="386">
        <v>0.61083399999999999</v>
      </c>
      <c r="AN26" s="386">
        <v>0.54069900000000004</v>
      </c>
      <c r="AO26" s="386">
        <v>0.59919900000000004</v>
      </c>
      <c r="AP26" s="386">
        <v>0.53770399999999996</v>
      </c>
      <c r="AQ26" s="386">
        <v>0.59687100000000004</v>
      </c>
      <c r="AR26" s="386">
        <v>0.57056899999999999</v>
      </c>
      <c r="AS26" s="386">
        <v>0.64092400000000005</v>
      </c>
      <c r="AT26" s="386">
        <v>0.625363</v>
      </c>
      <c r="AU26" s="386">
        <v>0.56632499999999997</v>
      </c>
      <c r="AV26" s="386">
        <v>0.57103499999999996</v>
      </c>
      <c r="AW26" s="386">
        <v>0.56029499999999999</v>
      </c>
      <c r="AX26" s="386">
        <v>0.60380500000000004</v>
      </c>
      <c r="AY26" s="880">
        <v>0.63381200000000004</v>
      </c>
      <c r="AZ26" s="880">
        <v>0.60928099999999996</v>
      </c>
      <c r="BA26" s="880">
        <v>0.61628400000000005</v>
      </c>
      <c r="BB26" s="880">
        <v>0.56869252000000003</v>
      </c>
      <c r="BC26" s="880">
        <v>0.55598413000000002</v>
      </c>
      <c r="BD26" s="880">
        <v>0.52065889520999997</v>
      </c>
      <c r="BE26" s="880">
        <v>0.55028169353</v>
      </c>
      <c r="BF26" s="358">
        <v>0.54457129999999998</v>
      </c>
      <c r="BG26" s="358">
        <v>0.53781489999999998</v>
      </c>
      <c r="BH26" s="358">
        <v>0.52445509999999995</v>
      </c>
      <c r="BI26" s="358">
        <v>0.51394830000000002</v>
      </c>
      <c r="BJ26" s="358">
        <v>0.55979480000000004</v>
      </c>
      <c r="BK26" s="358">
        <v>0.58230669999999995</v>
      </c>
      <c r="BL26" s="358">
        <v>0.56767630000000002</v>
      </c>
      <c r="BM26" s="358">
        <v>0.55459550000000002</v>
      </c>
      <c r="BN26" s="358">
        <v>0.51766990000000002</v>
      </c>
      <c r="BO26" s="358">
        <v>0.51151469999999999</v>
      </c>
      <c r="BP26" s="358">
        <v>0.52954480000000004</v>
      </c>
      <c r="BQ26" s="358">
        <v>0.55211160000000004</v>
      </c>
      <c r="BR26" s="358">
        <v>0.54550560000000003</v>
      </c>
      <c r="BS26" s="358">
        <v>0.53799200000000003</v>
      </c>
      <c r="BT26" s="358">
        <v>0.52434780000000003</v>
      </c>
      <c r="BU26" s="358">
        <v>0.5137003</v>
      </c>
      <c r="BV26" s="358">
        <v>0.55943560000000003</v>
      </c>
    </row>
    <row r="27" spans="1:74" s="278" customFormat="1" ht="11.1" customHeight="1" x14ac:dyDescent="0.2">
      <c r="A27" s="448" t="s">
        <v>585</v>
      </c>
      <c r="B27" s="732" t="s">
        <v>1381</v>
      </c>
      <c r="C27" s="107">
        <v>12.480054089999999</v>
      </c>
      <c r="D27" s="107">
        <v>10.11824884</v>
      </c>
      <c r="E27" s="107">
        <v>10.927655061999999</v>
      </c>
      <c r="F27" s="107">
        <v>10.55009328</v>
      </c>
      <c r="G27" s="107">
        <v>11.061689824</v>
      </c>
      <c r="H27" s="107">
        <v>11.7838893</v>
      </c>
      <c r="I27" s="107">
        <v>12.6776236</v>
      </c>
      <c r="J27" s="107">
        <v>12.58863779</v>
      </c>
      <c r="K27" s="107">
        <v>11.3882823</v>
      </c>
      <c r="L27" s="107">
        <v>11.485871380000001</v>
      </c>
      <c r="M27" s="107">
        <v>11.705065980000001</v>
      </c>
      <c r="N27" s="107">
        <v>12.147956484</v>
      </c>
      <c r="O27" s="107">
        <v>12.39712568</v>
      </c>
      <c r="P27" s="107">
        <v>10.831032799999999</v>
      </c>
      <c r="Q27" s="107">
        <v>11.586595929</v>
      </c>
      <c r="R27" s="107">
        <v>10.85468148</v>
      </c>
      <c r="S27" s="107">
        <v>11.466940548</v>
      </c>
      <c r="T27" s="107">
        <v>11.689508099999999</v>
      </c>
      <c r="U27" s="107">
        <v>12.56746045</v>
      </c>
      <c r="V27" s="107">
        <v>12.559585520000001</v>
      </c>
      <c r="W27" s="107">
        <v>11.3087103</v>
      </c>
      <c r="X27" s="107">
        <v>11.166979618999999</v>
      </c>
      <c r="Y27" s="107">
        <v>11.55459714</v>
      </c>
      <c r="Z27" s="107">
        <v>11.7424838</v>
      </c>
      <c r="AA27" s="107">
        <v>11.415647079999999</v>
      </c>
      <c r="AB27" s="107">
        <v>10.62492256</v>
      </c>
      <c r="AC27" s="107">
        <v>11.387756783</v>
      </c>
      <c r="AD27" s="107">
        <v>10.070378249999999</v>
      </c>
      <c r="AE27" s="107">
        <v>11.050964846999999</v>
      </c>
      <c r="AF27" s="107">
        <v>11.5313739</v>
      </c>
      <c r="AG27" s="107">
        <v>12.184198459999999</v>
      </c>
      <c r="AH27" s="107">
        <v>12.269862310000001</v>
      </c>
      <c r="AI27" s="107">
        <v>11.60772</v>
      </c>
      <c r="AJ27" s="107">
        <v>11.210262222000001</v>
      </c>
      <c r="AK27" s="107">
        <v>11.43074421</v>
      </c>
      <c r="AL27" s="107">
        <v>12.13432504</v>
      </c>
      <c r="AM27" s="107">
        <v>12.464950269999999</v>
      </c>
      <c r="AN27" s="107">
        <v>11.027922220000001</v>
      </c>
      <c r="AO27" s="107">
        <v>11.035669013</v>
      </c>
      <c r="AP27" s="107">
        <v>10.848132359999999</v>
      </c>
      <c r="AQ27" s="107">
        <v>11.15285078</v>
      </c>
      <c r="AR27" s="107">
        <v>10.9274904</v>
      </c>
      <c r="AS27" s="107">
        <v>11.75668149</v>
      </c>
      <c r="AT27" s="107">
        <v>12.20291409</v>
      </c>
      <c r="AU27" s="107">
        <v>11.0528412</v>
      </c>
      <c r="AV27" s="107">
        <v>10.17339028</v>
      </c>
      <c r="AW27" s="107">
        <v>10.80051519</v>
      </c>
      <c r="AX27" s="107">
        <v>12.06140963</v>
      </c>
      <c r="AY27" s="638">
        <v>12.23298905</v>
      </c>
      <c r="AZ27" s="638">
        <v>10.72376004</v>
      </c>
      <c r="BA27" s="638">
        <v>11.356636875</v>
      </c>
      <c r="BB27" s="638">
        <v>10.526516813000001</v>
      </c>
      <c r="BC27" s="638">
        <v>10.783937357999999</v>
      </c>
      <c r="BD27" s="638">
        <v>11.39212</v>
      </c>
      <c r="BE27" s="638">
        <v>12.165559999999999</v>
      </c>
      <c r="BF27" s="396">
        <v>12.25901</v>
      </c>
      <c r="BG27" s="396">
        <v>11.207800000000001</v>
      </c>
      <c r="BH27" s="396">
        <v>10.80448</v>
      </c>
      <c r="BI27" s="396">
        <v>11.21627</v>
      </c>
      <c r="BJ27" s="396">
        <v>12.05151</v>
      </c>
      <c r="BK27" s="396">
        <v>11.85416</v>
      </c>
      <c r="BL27" s="396">
        <v>10.677070000000001</v>
      </c>
      <c r="BM27" s="396">
        <v>11.116529999999999</v>
      </c>
      <c r="BN27" s="396">
        <v>10.59097</v>
      </c>
      <c r="BO27" s="396">
        <v>10.99972</v>
      </c>
      <c r="BP27" s="396">
        <v>11.49619</v>
      </c>
      <c r="BQ27" s="396">
        <v>12.235749999999999</v>
      </c>
      <c r="BR27" s="396">
        <v>12.29566</v>
      </c>
      <c r="BS27" s="396">
        <v>11.2309</v>
      </c>
      <c r="BT27" s="396">
        <v>10.80885</v>
      </c>
      <c r="BU27" s="396">
        <v>11.21651</v>
      </c>
      <c r="BV27" s="396">
        <v>12.03233</v>
      </c>
    </row>
    <row r="28" spans="1:74" ht="11.1" customHeight="1" x14ac:dyDescent="0.2">
      <c r="A28" s="51"/>
      <c r="B28" s="73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4"/>
      <c r="AZ28" s="874"/>
      <c r="BA28" s="874"/>
      <c r="BB28" s="874"/>
      <c r="BC28" s="874"/>
      <c r="BD28" s="874"/>
      <c r="BE28" s="874"/>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1" t="s">
        <v>103</v>
      </c>
      <c r="B29" s="445" t="s">
        <v>1382</v>
      </c>
      <c r="C29" s="386">
        <v>988.24148424999998</v>
      </c>
      <c r="D29" s="386">
        <v>914.97930079000002</v>
      </c>
      <c r="E29" s="386">
        <v>826.94737537000003</v>
      </c>
      <c r="F29" s="386">
        <v>678.85035352</v>
      </c>
      <c r="G29" s="386">
        <v>731.40971125999999</v>
      </c>
      <c r="H29" s="386">
        <v>955.49685385999999</v>
      </c>
      <c r="I29" s="386">
        <v>1117.0274965000001</v>
      </c>
      <c r="J29" s="386">
        <v>1140.8669325000001</v>
      </c>
      <c r="K29" s="386">
        <v>947.96166438</v>
      </c>
      <c r="L29" s="386">
        <v>751.88507666999999</v>
      </c>
      <c r="M29" s="386">
        <v>727.29335479999997</v>
      </c>
      <c r="N29" s="386">
        <v>850.96268384999996</v>
      </c>
      <c r="O29" s="386">
        <v>1004.647624</v>
      </c>
      <c r="P29" s="386">
        <v>896.23629764999998</v>
      </c>
      <c r="Q29" s="386">
        <v>796.82044255999995</v>
      </c>
      <c r="R29" s="386">
        <v>696.66787033000003</v>
      </c>
      <c r="S29" s="386">
        <v>787.03984975000003</v>
      </c>
      <c r="T29" s="386">
        <v>974.66078830000004</v>
      </c>
      <c r="U29" s="386">
        <v>1174.6284261000001</v>
      </c>
      <c r="V29" s="386">
        <v>1145.990642</v>
      </c>
      <c r="W29" s="386">
        <v>924.11546627999996</v>
      </c>
      <c r="X29" s="386">
        <v>713.54508363000002</v>
      </c>
      <c r="Y29" s="386">
        <v>737.56931316999999</v>
      </c>
      <c r="Z29" s="386">
        <v>939.56288246999998</v>
      </c>
      <c r="AA29" s="386">
        <v>934.77675526999997</v>
      </c>
      <c r="AB29" s="386">
        <v>796.07348996999997</v>
      </c>
      <c r="AC29" s="386">
        <v>784.08495264999999</v>
      </c>
      <c r="AD29" s="386">
        <v>683.09932785000001</v>
      </c>
      <c r="AE29" s="386">
        <v>711.74992698000005</v>
      </c>
      <c r="AF29" s="386">
        <v>861.50635870999997</v>
      </c>
      <c r="AG29" s="386">
        <v>1134.1558345999999</v>
      </c>
      <c r="AH29" s="386">
        <v>1146.5498520000001</v>
      </c>
      <c r="AI29" s="386">
        <v>943.07984909000004</v>
      </c>
      <c r="AJ29" s="386">
        <v>733.64456640000003</v>
      </c>
      <c r="AK29" s="386">
        <v>723.65194952000002</v>
      </c>
      <c r="AL29" s="386">
        <v>844.44482430000005</v>
      </c>
      <c r="AM29" s="386">
        <v>1003.4821452</v>
      </c>
      <c r="AN29" s="386">
        <v>815.08684220999999</v>
      </c>
      <c r="AO29" s="386">
        <v>720.41990219000002</v>
      </c>
      <c r="AP29" s="386">
        <v>667.26834312999995</v>
      </c>
      <c r="AQ29" s="386">
        <v>757.18247788999997</v>
      </c>
      <c r="AR29" s="386">
        <v>976.81696445</v>
      </c>
      <c r="AS29" s="386">
        <v>1162.4456949999999</v>
      </c>
      <c r="AT29" s="386">
        <v>1120.6860675</v>
      </c>
      <c r="AU29" s="386">
        <v>900.83810832999995</v>
      </c>
      <c r="AV29" s="386">
        <v>750.25079512000002</v>
      </c>
      <c r="AW29" s="386">
        <v>697.47050457</v>
      </c>
      <c r="AX29" s="386">
        <v>884.99207694999996</v>
      </c>
      <c r="AY29" s="880">
        <v>1061.8090983</v>
      </c>
      <c r="AZ29" s="880">
        <v>888.94951027000002</v>
      </c>
      <c r="BA29" s="880">
        <v>759.42285056000003</v>
      </c>
      <c r="BB29" s="880">
        <v>677.97869025</v>
      </c>
      <c r="BC29" s="880">
        <v>729.87970642000005</v>
      </c>
      <c r="BD29" s="880">
        <v>940.40545603999999</v>
      </c>
      <c r="BE29" s="880">
        <v>1150.3059802</v>
      </c>
      <c r="BF29" s="358">
        <v>1102.78</v>
      </c>
      <c r="BG29" s="358">
        <v>888.41579999999999</v>
      </c>
      <c r="BH29" s="358">
        <v>742.21400000000006</v>
      </c>
      <c r="BI29" s="358">
        <v>705.07590000000005</v>
      </c>
      <c r="BJ29" s="358">
        <v>891.06230000000005</v>
      </c>
      <c r="BK29" s="358">
        <v>965.42319999999995</v>
      </c>
      <c r="BL29" s="358">
        <v>823.84559999999999</v>
      </c>
      <c r="BM29" s="358">
        <v>767.1617</v>
      </c>
      <c r="BN29" s="358">
        <v>680.70140000000004</v>
      </c>
      <c r="BO29" s="358">
        <v>729.62670000000003</v>
      </c>
      <c r="BP29" s="358">
        <v>928.73059999999998</v>
      </c>
      <c r="BQ29" s="358">
        <v>1164.0730000000001</v>
      </c>
      <c r="BR29" s="358">
        <v>1142.588</v>
      </c>
      <c r="BS29" s="358">
        <v>899.197</v>
      </c>
      <c r="BT29" s="358">
        <v>738.61760000000004</v>
      </c>
      <c r="BU29" s="358">
        <v>700.35119999999995</v>
      </c>
      <c r="BV29" s="358">
        <v>884.02059999999994</v>
      </c>
    </row>
    <row r="30" spans="1:74" ht="11.1" customHeight="1" x14ac:dyDescent="0.2">
      <c r="A30" s="51"/>
      <c r="B30" s="73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17"/>
      <c r="AZ30" s="917"/>
      <c r="BA30" s="917"/>
      <c r="BB30" s="917"/>
      <c r="BC30" s="917"/>
      <c r="BD30" s="917"/>
      <c r="BE30" s="917"/>
      <c r="BF30" s="444"/>
      <c r="BG30" s="444"/>
      <c r="BH30" s="444"/>
      <c r="BI30" s="444"/>
      <c r="BJ30" s="444"/>
      <c r="BK30" s="444"/>
      <c r="BL30" s="444"/>
      <c r="BM30" s="444"/>
      <c r="BN30" s="444"/>
      <c r="BO30" s="444"/>
      <c r="BP30" s="444"/>
      <c r="BQ30" s="444"/>
      <c r="BR30" s="444"/>
      <c r="BS30" s="444"/>
      <c r="BT30" s="444"/>
      <c r="BU30" s="444"/>
      <c r="BV30" s="444"/>
    </row>
    <row r="31" spans="1:74" ht="11.1" customHeight="1" x14ac:dyDescent="0.2">
      <c r="A31" s="51"/>
      <c r="B31" s="52" t="s">
        <v>1383</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917"/>
      <c r="AZ31" s="917"/>
      <c r="BA31" s="917"/>
      <c r="BB31" s="917"/>
      <c r="BC31" s="917"/>
      <c r="BD31" s="917"/>
      <c r="BE31" s="917"/>
      <c r="BF31" s="444"/>
      <c r="BG31" s="444"/>
      <c r="BH31" s="444"/>
      <c r="BI31" s="444"/>
      <c r="BJ31" s="444"/>
      <c r="BK31" s="444"/>
      <c r="BL31" s="444"/>
      <c r="BM31" s="444"/>
      <c r="BN31" s="444"/>
      <c r="BO31" s="444"/>
      <c r="BP31" s="444"/>
      <c r="BQ31" s="444"/>
      <c r="BR31" s="444"/>
      <c r="BS31" s="444"/>
      <c r="BT31" s="444"/>
      <c r="BU31" s="444"/>
      <c r="BV31" s="444"/>
    </row>
    <row r="32" spans="1:74" ht="11.1" customHeight="1" x14ac:dyDescent="0.2">
      <c r="A32" s="51" t="s">
        <v>40</v>
      </c>
      <c r="B32" s="445" t="s">
        <v>1384</v>
      </c>
      <c r="C32" s="343">
        <v>123.70493999999999</v>
      </c>
      <c r="D32" s="343">
        <v>107.697982</v>
      </c>
      <c r="E32" s="343">
        <v>109.613539</v>
      </c>
      <c r="F32" s="343">
        <v>115.50493</v>
      </c>
      <c r="G32" s="343">
        <v>117.93173899999999</v>
      </c>
      <c r="H32" s="343">
        <v>108.678173</v>
      </c>
      <c r="I32" s="343">
        <v>94.974288000000001</v>
      </c>
      <c r="J32" s="343">
        <v>81.761792</v>
      </c>
      <c r="K32" s="343">
        <v>77.475972999999996</v>
      </c>
      <c r="L32" s="343">
        <v>81.879538999999994</v>
      </c>
      <c r="M32" s="343">
        <v>89.191877000000005</v>
      </c>
      <c r="N32" s="343">
        <v>91.884252000000004</v>
      </c>
      <c r="O32" s="343">
        <v>84.541109000000006</v>
      </c>
      <c r="P32" s="343">
        <v>81.034187000000003</v>
      </c>
      <c r="Q32" s="343">
        <v>86.143270000000001</v>
      </c>
      <c r="R32" s="343">
        <v>90.746359999999996</v>
      </c>
      <c r="S32" s="343">
        <v>92.692076</v>
      </c>
      <c r="T32" s="343">
        <v>86.868606</v>
      </c>
      <c r="U32" s="343">
        <v>79.171988999999996</v>
      </c>
      <c r="V32" s="343">
        <v>75.569913999999997</v>
      </c>
      <c r="W32" s="343">
        <v>79.354139000000004</v>
      </c>
      <c r="X32" s="343">
        <v>87.342115000000007</v>
      </c>
      <c r="Y32" s="343">
        <v>93.202696000000003</v>
      </c>
      <c r="Z32" s="343">
        <v>88.860583000000005</v>
      </c>
      <c r="AA32" s="343">
        <v>92.713750000000005</v>
      </c>
      <c r="AB32" s="343">
        <v>99.759538000000006</v>
      </c>
      <c r="AC32" s="343">
        <v>109.04113700000001</v>
      </c>
      <c r="AD32" s="343">
        <v>119.67088800000001</v>
      </c>
      <c r="AE32" s="343">
        <v>128.00072900000001</v>
      </c>
      <c r="AF32" s="343">
        <v>129.40445399999999</v>
      </c>
      <c r="AG32" s="343">
        <v>123.131169</v>
      </c>
      <c r="AH32" s="343">
        <v>118.11288999999999</v>
      </c>
      <c r="AI32" s="343">
        <v>118.27091799999999</v>
      </c>
      <c r="AJ32" s="343">
        <v>123.265111</v>
      </c>
      <c r="AK32" s="343">
        <v>131.20806200000001</v>
      </c>
      <c r="AL32" s="343">
        <v>133.253379</v>
      </c>
      <c r="AM32" s="343">
        <v>124.057294</v>
      </c>
      <c r="AN32" s="343">
        <v>129.33088100000001</v>
      </c>
      <c r="AO32" s="343">
        <v>135.669072</v>
      </c>
      <c r="AP32" s="343">
        <v>138.90826100000001</v>
      </c>
      <c r="AQ32" s="343">
        <v>139.97145499999999</v>
      </c>
      <c r="AR32" s="343">
        <v>135.367682</v>
      </c>
      <c r="AS32" s="343">
        <v>127.494179</v>
      </c>
      <c r="AT32" s="343">
        <v>121.858366</v>
      </c>
      <c r="AU32" s="343">
        <v>122.66909699999999</v>
      </c>
      <c r="AV32" s="343">
        <v>127.81634699999999</v>
      </c>
      <c r="AW32" s="343">
        <v>131.111864</v>
      </c>
      <c r="AX32" s="343">
        <v>127.910898</v>
      </c>
      <c r="AY32" s="876">
        <v>113.635012</v>
      </c>
      <c r="AZ32" s="876">
        <v>106.98387</v>
      </c>
      <c r="BA32" s="876">
        <v>111.775706</v>
      </c>
      <c r="BB32" s="876">
        <v>116.147105</v>
      </c>
      <c r="BC32" s="876">
        <v>119.689459</v>
      </c>
      <c r="BD32" s="876">
        <v>119.9204</v>
      </c>
      <c r="BE32" s="876">
        <v>115.3056</v>
      </c>
      <c r="BF32" s="354">
        <v>113.0472</v>
      </c>
      <c r="BG32" s="354">
        <v>113.9397</v>
      </c>
      <c r="BH32" s="354">
        <v>116.8026</v>
      </c>
      <c r="BI32" s="354">
        <v>116.8623</v>
      </c>
      <c r="BJ32" s="354">
        <v>108.1193</v>
      </c>
      <c r="BK32" s="354">
        <v>102.63800000000001</v>
      </c>
      <c r="BL32" s="354">
        <v>99.981300000000005</v>
      </c>
      <c r="BM32" s="354">
        <v>104.98569999999999</v>
      </c>
      <c r="BN32" s="354">
        <v>110.854</v>
      </c>
      <c r="BO32" s="354">
        <v>115.9821</v>
      </c>
      <c r="BP32" s="354">
        <v>112.3664</v>
      </c>
      <c r="BQ32" s="354">
        <v>103.798</v>
      </c>
      <c r="BR32" s="354">
        <v>98.510679999999994</v>
      </c>
      <c r="BS32" s="354">
        <v>98.478679999999997</v>
      </c>
      <c r="BT32" s="354">
        <v>103.1016</v>
      </c>
      <c r="BU32" s="354">
        <v>105.36620000000001</v>
      </c>
      <c r="BV32" s="354">
        <v>100.0707</v>
      </c>
    </row>
    <row r="33" spans="1:74" ht="11.1" customHeight="1" x14ac:dyDescent="0.2">
      <c r="A33" s="51" t="s">
        <v>51</v>
      </c>
      <c r="B33" s="445" t="s">
        <v>1385</v>
      </c>
      <c r="C33" s="343">
        <v>8.0139870000000002</v>
      </c>
      <c r="D33" s="343">
        <v>7.8190679999999997</v>
      </c>
      <c r="E33" s="343">
        <v>7.8152920000000003</v>
      </c>
      <c r="F33" s="343">
        <v>7.628304</v>
      </c>
      <c r="G33" s="343">
        <v>7.4646879999999998</v>
      </c>
      <c r="H33" s="343">
        <v>7.2810249999999996</v>
      </c>
      <c r="I33" s="343">
        <v>6.8498919999999996</v>
      </c>
      <c r="J33" s="343">
        <v>6.4293389999999997</v>
      </c>
      <c r="K33" s="343">
        <v>6.8187860000000002</v>
      </c>
      <c r="L33" s="343">
        <v>6.8283170000000002</v>
      </c>
      <c r="M33" s="343">
        <v>6.9512080000000003</v>
      </c>
      <c r="N33" s="343">
        <v>7.0380089999999997</v>
      </c>
      <c r="O33" s="343">
        <v>6.1079480000000004</v>
      </c>
      <c r="P33" s="343">
        <v>6.1064449999999999</v>
      </c>
      <c r="Q33" s="343">
        <v>5.7715449999999997</v>
      </c>
      <c r="R33" s="343">
        <v>5.9196619999999998</v>
      </c>
      <c r="S33" s="343">
        <v>5.8159359999999998</v>
      </c>
      <c r="T33" s="343">
        <v>6.1194959999999998</v>
      </c>
      <c r="U33" s="343">
        <v>6.0701780000000003</v>
      </c>
      <c r="V33" s="343">
        <v>5.8338599999999996</v>
      </c>
      <c r="W33" s="343">
        <v>5.7754669999999999</v>
      </c>
      <c r="X33" s="343">
        <v>6.0141840000000002</v>
      </c>
      <c r="Y33" s="343">
        <v>6.1916849999999997</v>
      </c>
      <c r="Z33" s="343">
        <v>5.7772490000000003</v>
      </c>
      <c r="AA33" s="343">
        <v>6.115723</v>
      </c>
      <c r="AB33" s="343">
        <v>6.1896829999999996</v>
      </c>
      <c r="AC33" s="343">
        <v>6.0560299999999998</v>
      </c>
      <c r="AD33" s="343">
        <v>6.1028659999999997</v>
      </c>
      <c r="AE33" s="343">
        <v>5.9953589999999997</v>
      </c>
      <c r="AF33" s="343">
        <v>5.9767929999999998</v>
      </c>
      <c r="AG33" s="343">
        <v>6.1440720000000004</v>
      </c>
      <c r="AH33" s="343">
        <v>6.1195950000000003</v>
      </c>
      <c r="AI33" s="343">
        <v>6.1150029999999997</v>
      </c>
      <c r="AJ33" s="343">
        <v>5.9440819999999999</v>
      </c>
      <c r="AK33" s="343">
        <v>5.9071160000000003</v>
      </c>
      <c r="AL33" s="343">
        <v>6.0576800000000004</v>
      </c>
      <c r="AM33" s="343">
        <v>5.8451120000000003</v>
      </c>
      <c r="AN33" s="343">
        <v>5.9400870000000001</v>
      </c>
      <c r="AO33" s="343">
        <v>5.9647889999999997</v>
      </c>
      <c r="AP33" s="343">
        <v>5.988105</v>
      </c>
      <c r="AQ33" s="343">
        <v>5.91723</v>
      </c>
      <c r="AR33" s="343">
        <v>5.7918469999999997</v>
      </c>
      <c r="AS33" s="343">
        <v>5.5584160000000002</v>
      </c>
      <c r="AT33" s="343">
        <v>5.4173039999999997</v>
      </c>
      <c r="AU33" s="343">
        <v>5.3185609999999999</v>
      </c>
      <c r="AV33" s="343">
        <v>5.2948940000000002</v>
      </c>
      <c r="AW33" s="343">
        <v>5.2477419999999997</v>
      </c>
      <c r="AX33" s="343">
        <v>5.0584179999999996</v>
      </c>
      <c r="AY33" s="876">
        <v>4.5414539999999999</v>
      </c>
      <c r="AZ33" s="876">
        <v>4.3790649999999998</v>
      </c>
      <c r="BA33" s="876">
        <v>4.778251</v>
      </c>
      <c r="BB33" s="876">
        <v>4.7815459999999996</v>
      </c>
      <c r="BC33" s="876">
        <v>4.8776330000000003</v>
      </c>
      <c r="BD33" s="876">
        <v>4.7778679999999998</v>
      </c>
      <c r="BE33" s="876">
        <v>4.460019</v>
      </c>
      <c r="BF33" s="354">
        <v>4.0151599999999998</v>
      </c>
      <c r="BG33" s="354">
        <v>4.0457970000000003</v>
      </c>
      <c r="BH33" s="354">
        <v>4.0014599999999998</v>
      </c>
      <c r="BI33" s="354">
        <v>4.1680830000000002</v>
      </c>
      <c r="BJ33" s="354">
        <v>4.1458380000000004</v>
      </c>
      <c r="BK33" s="354">
        <v>3.5825670000000001</v>
      </c>
      <c r="BL33" s="354">
        <v>3.7017479999999998</v>
      </c>
      <c r="BM33" s="354">
        <v>3.9948769999999998</v>
      </c>
      <c r="BN33" s="354">
        <v>4.200456</v>
      </c>
      <c r="BO33" s="354">
        <v>4.1117949999999999</v>
      </c>
      <c r="BP33" s="354">
        <v>3.9854949999999998</v>
      </c>
      <c r="BQ33" s="354">
        <v>3.6551800000000001</v>
      </c>
      <c r="BR33" s="354">
        <v>3.1977950000000002</v>
      </c>
      <c r="BS33" s="354">
        <v>3.238324</v>
      </c>
      <c r="BT33" s="354">
        <v>3.2177639999999998</v>
      </c>
      <c r="BU33" s="354">
        <v>3.3965109999999998</v>
      </c>
      <c r="BV33" s="354">
        <v>3.2921450000000001</v>
      </c>
    </row>
    <row r="34" spans="1:74" ht="11.1" customHeight="1" x14ac:dyDescent="0.2">
      <c r="A34" s="51" t="s">
        <v>52</v>
      </c>
      <c r="B34" s="445" t="s">
        <v>1386</v>
      </c>
      <c r="C34" s="343">
        <v>17.225940000000001</v>
      </c>
      <c r="D34" s="343">
        <v>16.792300000000001</v>
      </c>
      <c r="E34" s="343">
        <v>16.734099000000001</v>
      </c>
      <c r="F34" s="343">
        <v>16.538263000000001</v>
      </c>
      <c r="G34" s="343">
        <v>16.648731000000002</v>
      </c>
      <c r="H34" s="343">
        <v>16.584071000000002</v>
      </c>
      <c r="I34" s="343">
        <v>16.486293</v>
      </c>
      <c r="J34" s="343">
        <v>16.506284999999998</v>
      </c>
      <c r="K34" s="343">
        <v>16.620201000000002</v>
      </c>
      <c r="L34" s="343">
        <v>16.879719000000001</v>
      </c>
      <c r="M34" s="343">
        <v>17.230983999999999</v>
      </c>
      <c r="N34" s="343">
        <v>18.220188</v>
      </c>
      <c r="O34" s="343">
        <v>17.369537000000001</v>
      </c>
      <c r="P34" s="343">
        <v>17.448029999999999</v>
      </c>
      <c r="Q34" s="343">
        <v>17.331572000000001</v>
      </c>
      <c r="R34" s="343">
        <v>17.184718</v>
      </c>
      <c r="S34" s="343">
        <v>17.529952000000002</v>
      </c>
      <c r="T34" s="343">
        <v>17.297056000000001</v>
      </c>
      <c r="U34" s="343">
        <v>19.049918999999999</v>
      </c>
      <c r="V34" s="343">
        <v>16.459589000000001</v>
      </c>
      <c r="W34" s="343">
        <v>16.218233000000001</v>
      </c>
      <c r="X34" s="343">
        <v>16.263347</v>
      </c>
      <c r="Y34" s="343">
        <v>16.969798999999998</v>
      </c>
      <c r="Z34" s="343">
        <v>16.520990000000001</v>
      </c>
      <c r="AA34" s="343">
        <v>17.716260999999999</v>
      </c>
      <c r="AB34" s="343">
        <v>17.878634999999999</v>
      </c>
      <c r="AC34" s="343">
        <v>17.474688</v>
      </c>
      <c r="AD34" s="343">
        <v>17.418696000000001</v>
      </c>
      <c r="AE34" s="343">
        <v>17.331206999999999</v>
      </c>
      <c r="AF34" s="343">
        <v>17.535737000000001</v>
      </c>
      <c r="AG34" s="343">
        <v>17.393391999999999</v>
      </c>
      <c r="AH34" s="343">
        <v>16.776799</v>
      </c>
      <c r="AI34" s="343">
        <v>16.837015000000001</v>
      </c>
      <c r="AJ34" s="343">
        <v>16.796182999999999</v>
      </c>
      <c r="AK34" s="343">
        <v>16.887785000000001</v>
      </c>
      <c r="AL34" s="343">
        <v>17.627693000000001</v>
      </c>
      <c r="AM34" s="343">
        <v>17.338474999999999</v>
      </c>
      <c r="AN34" s="343">
        <v>17.235434000000001</v>
      </c>
      <c r="AO34" s="343">
        <v>17.045126</v>
      </c>
      <c r="AP34" s="343">
        <v>16.678822</v>
      </c>
      <c r="AQ34" s="343">
        <v>16.520264999999998</v>
      </c>
      <c r="AR34" s="343">
        <v>16.776371000000001</v>
      </c>
      <c r="AS34" s="343">
        <v>16.630541000000001</v>
      </c>
      <c r="AT34" s="343">
        <v>16.180945999999999</v>
      </c>
      <c r="AU34" s="343">
        <v>16.456513999999999</v>
      </c>
      <c r="AV34" s="343">
        <v>16.106508999999999</v>
      </c>
      <c r="AW34" s="343">
        <v>16.157025000000001</v>
      </c>
      <c r="AX34" s="343">
        <v>16.048452999999999</v>
      </c>
      <c r="AY34" s="876">
        <v>15.206765000000001</v>
      </c>
      <c r="AZ34" s="876">
        <v>15.596124</v>
      </c>
      <c r="BA34" s="876">
        <v>18.239325999999998</v>
      </c>
      <c r="BB34" s="876">
        <v>15.908747</v>
      </c>
      <c r="BC34" s="876">
        <v>16.086312</v>
      </c>
      <c r="BD34" s="876">
        <v>16.175239999999999</v>
      </c>
      <c r="BE34" s="876">
        <v>16.130510000000001</v>
      </c>
      <c r="BF34" s="354">
        <v>16.148800000000001</v>
      </c>
      <c r="BG34" s="354">
        <v>16.157360000000001</v>
      </c>
      <c r="BH34" s="354">
        <v>16.228539999999999</v>
      </c>
      <c r="BI34" s="354">
        <v>16.396070000000002</v>
      </c>
      <c r="BJ34" s="354">
        <v>16.434229999999999</v>
      </c>
      <c r="BK34" s="354">
        <v>16.496549999999999</v>
      </c>
      <c r="BL34" s="354">
        <v>16.43967</v>
      </c>
      <c r="BM34" s="354">
        <v>16.34309</v>
      </c>
      <c r="BN34" s="354">
        <v>16.241849999999999</v>
      </c>
      <c r="BO34" s="354">
        <v>16.175139999999999</v>
      </c>
      <c r="BP34" s="354">
        <v>16.252109999999998</v>
      </c>
      <c r="BQ34" s="354">
        <v>16.204799999999999</v>
      </c>
      <c r="BR34" s="354">
        <v>16.195129999999999</v>
      </c>
      <c r="BS34" s="354">
        <v>16.206389999999999</v>
      </c>
      <c r="BT34" s="354">
        <v>16.28227</v>
      </c>
      <c r="BU34" s="354">
        <v>16.454799999999999</v>
      </c>
      <c r="BV34" s="354">
        <v>16.491759999999999</v>
      </c>
    </row>
    <row r="35" spans="1:74" ht="11.1" customHeight="1" x14ac:dyDescent="0.2">
      <c r="A35" s="51"/>
      <c r="B35" s="73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917"/>
      <c r="AZ35" s="917"/>
      <c r="BA35" s="917"/>
      <c r="BB35" s="917"/>
      <c r="BC35" s="917"/>
      <c r="BD35" s="917"/>
      <c r="BE35" s="917"/>
      <c r="BF35" s="444"/>
      <c r="BG35" s="444"/>
      <c r="BH35" s="444"/>
      <c r="BI35" s="444"/>
      <c r="BJ35" s="444"/>
      <c r="BK35" s="444"/>
      <c r="BL35" s="444"/>
      <c r="BM35" s="444"/>
      <c r="BN35" s="444"/>
      <c r="BO35" s="444"/>
      <c r="BP35" s="444"/>
      <c r="BQ35" s="444"/>
      <c r="BR35" s="444"/>
      <c r="BS35" s="444"/>
      <c r="BT35" s="444"/>
      <c r="BU35" s="444"/>
      <c r="BV35" s="444"/>
    </row>
    <row r="36" spans="1:74" ht="11.1" customHeight="1" x14ac:dyDescent="0.2">
      <c r="A36" s="51"/>
      <c r="B36" s="736" t="s">
        <v>68</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917"/>
      <c r="AZ36" s="917"/>
      <c r="BA36" s="917"/>
      <c r="BB36" s="917"/>
      <c r="BC36" s="917"/>
      <c r="BD36" s="917"/>
      <c r="BE36" s="917"/>
      <c r="BF36" s="444"/>
      <c r="BG36" s="444"/>
      <c r="BH36" s="444"/>
      <c r="BI36" s="444"/>
      <c r="BJ36" s="444"/>
      <c r="BK36" s="444"/>
      <c r="BL36" s="444"/>
      <c r="BM36" s="444"/>
      <c r="BN36" s="444"/>
      <c r="BO36" s="444"/>
      <c r="BP36" s="444"/>
      <c r="BQ36" s="444"/>
      <c r="BR36" s="444"/>
      <c r="BS36" s="444"/>
      <c r="BT36" s="444"/>
      <c r="BU36" s="444"/>
      <c r="BV36" s="444"/>
    </row>
    <row r="37" spans="1:74" ht="11.1" customHeight="1" x14ac:dyDescent="0.2">
      <c r="A37" s="51"/>
      <c r="B37" s="382" t="s">
        <v>1387</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917"/>
      <c r="AZ37" s="917"/>
      <c r="BA37" s="917"/>
      <c r="BB37" s="917"/>
      <c r="BC37" s="917"/>
      <c r="BD37" s="917"/>
      <c r="BE37" s="917"/>
      <c r="BF37" s="444"/>
      <c r="BG37" s="444"/>
      <c r="BH37" s="444"/>
      <c r="BI37" s="444"/>
      <c r="BJ37" s="444"/>
      <c r="BK37" s="444"/>
      <c r="BL37" s="444"/>
      <c r="BM37" s="444"/>
      <c r="BN37" s="444"/>
      <c r="BO37" s="444"/>
      <c r="BP37" s="444"/>
      <c r="BQ37" s="444"/>
      <c r="BR37" s="444"/>
      <c r="BS37" s="444"/>
      <c r="BT37" s="444"/>
      <c r="BU37" s="444"/>
      <c r="BV37" s="444"/>
    </row>
    <row r="38" spans="1:74" ht="11.1" customHeight="1" x14ac:dyDescent="0.2">
      <c r="A38" s="29" t="s">
        <v>255</v>
      </c>
      <c r="B38" s="446" t="s">
        <v>474</v>
      </c>
      <c r="C38" s="429">
        <v>1.9002439028</v>
      </c>
      <c r="D38" s="429">
        <v>1.9264737038999999</v>
      </c>
      <c r="E38" s="429">
        <v>1.8933881796000001</v>
      </c>
      <c r="F38" s="429">
        <v>1.8952856568000001</v>
      </c>
      <c r="G38" s="429">
        <v>1.8931579256</v>
      </c>
      <c r="H38" s="429">
        <v>1.9520854196999999</v>
      </c>
      <c r="I38" s="429">
        <v>2.0075843822000001</v>
      </c>
      <c r="J38" s="429">
        <v>2.0562939591</v>
      </c>
      <c r="K38" s="429">
        <v>2.0089532846</v>
      </c>
      <c r="L38" s="429">
        <v>2.0282229179</v>
      </c>
      <c r="M38" s="429">
        <v>2.0357982250000002</v>
      </c>
      <c r="N38" s="429">
        <v>2.0715358930000001</v>
      </c>
      <c r="O38" s="429">
        <v>2.1999997519000001</v>
      </c>
      <c r="P38" s="429">
        <v>2.1699923609999998</v>
      </c>
      <c r="Q38" s="429">
        <v>2.1519612245999999</v>
      </c>
      <c r="R38" s="429">
        <v>2.1814958866</v>
      </c>
      <c r="S38" s="429">
        <v>2.2321288404000001</v>
      </c>
      <c r="T38" s="429">
        <v>2.3155552371999999</v>
      </c>
      <c r="U38" s="429">
        <v>2.4693298204</v>
      </c>
      <c r="V38" s="429">
        <v>2.5065243406</v>
      </c>
      <c r="W38" s="429">
        <v>2.5078223408000002</v>
      </c>
      <c r="X38" s="429">
        <v>2.4609091750999998</v>
      </c>
      <c r="Y38" s="429">
        <v>2.4777312747</v>
      </c>
      <c r="Z38" s="429">
        <v>2.6450427794000002</v>
      </c>
      <c r="AA38" s="429">
        <v>2.5903686218000002</v>
      </c>
      <c r="AB38" s="429">
        <v>2.5892527438999999</v>
      </c>
      <c r="AC38" s="429">
        <v>2.4979914435000001</v>
      </c>
      <c r="AD38" s="429">
        <v>2.4713572313999999</v>
      </c>
      <c r="AE38" s="429">
        <v>2.5092990619000002</v>
      </c>
      <c r="AF38" s="429">
        <v>2.4623011391</v>
      </c>
      <c r="AG38" s="429">
        <v>2.4738063500999998</v>
      </c>
      <c r="AH38" s="429">
        <v>2.4908998937</v>
      </c>
      <c r="AI38" s="429">
        <v>2.5303277523999999</v>
      </c>
      <c r="AJ38" s="429">
        <v>2.5308087511999999</v>
      </c>
      <c r="AK38" s="429">
        <v>2.5057355774999999</v>
      </c>
      <c r="AL38" s="429">
        <v>2.4743834294</v>
      </c>
      <c r="AM38" s="429">
        <v>2.4909272786000001</v>
      </c>
      <c r="AN38" s="429">
        <v>2.4934334855000002</v>
      </c>
      <c r="AO38" s="429">
        <v>2.5104000980999999</v>
      </c>
      <c r="AP38" s="429">
        <v>2.5468755035999999</v>
      </c>
      <c r="AQ38" s="429">
        <v>2.5722163308999999</v>
      </c>
      <c r="AR38" s="429">
        <v>2.5185120647999999</v>
      </c>
      <c r="AS38" s="429">
        <v>2.4822476193999998</v>
      </c>
      <c r="AT38" s="429">
        <v>2.4492336242000001</v>
      </c>
      <c r="AU38" s="429">
        <v>2.4219474131999998</v>
      </c>
      <c r="AV38" s="429">
        <v>2.4798309039999999</v>
      </c>
      <c r="AW38" s="429">
        <v>2.4268331958</v>
      </c>
      <c r="AX38" s="429">
        <v>2.4091985770000002</v>
      </c>
      <c r="AY38" s="874">
        <v>2.409516435</v>
      </c>
      <c r="AZ38" s="874">
        <v>2.4228706784999998</v>
      </c>
      <c r="BA38" s="874">
        <v>2.4494145244999999</v>
      </c>
      <c r="BB38" s="874">
        <v>2.4748776673999999</v>
      </c>
      <c r="BC38" s="874">
        <v>2.4963200271999999</v>
      </c>
      <c r="BD38" s="874">
        <v>2.4780709999999999</v>
      </c>
      <c r="BE38" s="874">
        <v>2.4731839999999998</v>
      </c>
      <c r="BF38" s="352">
        <v>2.4743490000000001</v>
      </c>
      <c r="BG38" s="352">
        <v>2.4642569999999999</v>
      </c>
      <c r="BH38" s="352">
        <v>2.4460030000000001</v>
      </c>
      <c r="BI38" s="352">
        <v>2.4511159999999999</v>
      </c>
      <c r="BJ38" s="352">
        <v>2.4743650000000001</v>
      </c>
      <c r="BK38" s="352">
        <v>2.4863599999999999</v>
      </c>
      <c r="BL38" s="352">
        <v>2.480912</v>
      </c>
      <c r="BM38" s="352">
        <v>2.4833120000000002</v>
      </c>
      <c r="BN38" s="352">
        <v>2.488766</v>
      </c>
      <c r="BO38" s="352">
        <v>2.492175</v>
      </c>
      <c r="BP38" s="352">
        <v>2.480979</v>
      </c>
      <c r="BQ38" s="352">
        <v>2.4844210000000002</v>
      </c>
      <c r="BR38" s="352">
        <v>2.4894379999999998</v>
      </c>
      <c r="BS38" s="352">
        <v>2.479365</v>
      </c>
      <c r="BT38" s="352">
        <v>2.4573100000000001</v>
      </c>
      <c r="BU38" s="352">
        <v>2.4584739999999998</v>
      </c>
      <c r="BV38" s="352">
        <v>2.4765090000000001</v>
      </c>
    </row>
    <row r="39" spans="1:74" ht="11.1" customHeight="1" x14ac:dyDescent="0.2">
      <c r="A39" s="51" t="s">
        <v>257</v>
      </c>
      <c r="B39" s="446" t="s">
        <v>1029</v>
      </c>
      <c r="C39" s="429">
        <v>3.1977611457999999</v>
      </c>
      <c r="D39" s="429">
        <v>17.116937833000001</v>
      </c>
      <c r="E39" s="429">
        <v>3.2898487968999999</v>
      </c>
      <c r="F39" s="429">
        <v>3.0609751839000001</v>
      </c>
      <c r="G39" s="429">
        <v>3.2649187951999998</v>
      </c>
      <c r="H39" s="429">
        <v>3.5273612002000001</v>
      </c>
      <c r="I39" s="429">
        <v>4.0759460535000001</v>
      </c>
      <c r="J39" s="429">
        <v>4.4214561622000002</v>
      </c>
      <c r="K39" s="429">
        <v>5.0391088985000003</v>
      </c>
      <c r="L39" s="429">
        <v>5.6943245552999997</v>
      </c>
      <c r="M39" s="429">
        <v>5.7666940913999998</v>
      </c>
      <c r="N39" s="429">
        <v>5.6411029529999999</v>
      </c>
      <c r="O39" s="429">
        <v>6.5615685707000004</v>
      </c>
      <c r="P39" s="429">
        <v>5.9972804982000003</v>
      </c>
      <c r="Q39" s="429">
        <v>5.0999950249000001</v>
      </c>
      <c r="R39" s="429">
        <v>6.2112152114999999</v>
      </c>
      <c r="S39" s="429">
        <v>7.5658022316000002</v>
      </c>
      <c r="T39" s="429">
        <v>8.0109598412</v>
      </c>
      <c r="U39" s="429">
        <v>7.5251204563999998</v>
      </c>
      <c r="V39" s="429">
        <v>9.0036781665000003</v>
      </c>
      <c r="W39" s="429">
        <v>8.1459769853000008</v>
      </c>
      <c r="X39" s="429">
        <v>5.8016812475000004</v>
      </c>
      <c r="Y39" s="429">
        <v>5.7086230943</v>
      </c>
      <c r="Z39" s="429">
        <v>8.9206060783000005</v>
      </c>
      <c r="AA39" s="429">
        <v>7.0480798877000002</v>
      </c>
      <c r="AB39" s="429">
        <v>4.3766906663</v>
      </c>
      <c r="AC39" s="429">
        <v>3.3688401705</v>
      </c>
      <c r="AD39" s="429">
        <v>2.6996565491000002</v>
      </c>
      <c r="AE39" s="429">
        <v>2.5466016362000001</v>
      </c>
      <c r="AF39" s="429">
        <v>2.5965598186999999</v>
      </c>
      <c r="AG39" s="429">
        <v>2.9999010815</v>
      </c>
      <c r="AH39" s="429">
        <v>2.9442115459</v>
      </c>
      <c r="AI39" s="429">
        <v>2.8748364672000002</v>
      </c>
      <c r="AJ39" s="429">
        <v>2.9244336025000002</v>
      </c>
      <c r="AK39" s="429">
        <v>3.3889108793</v>
      </c>
      <c r="AL39" s="429">
        <v>3.2818352851000001</v>
      </c>
      <c r="AM39" s="429">
        <v>4.7991157464</v>
      </c>
      <c r="AN39" s="429">
        <v>2.8795072332</v>
      </c>
      <c r="AO39" s="429">
        <v>2.1837854232999998</v>
      </c>
      <c r="AP39" s="429">
        <v>2.0492770471999999</v>
      </c>
      <c r="AQ39" s="429">
        <v>2.2589358399999999</v>
      </c>
      <c r="AR39" s="429">
        <v>2.6880632759999998</v>
      </c>
      <c r="AS39" s="429">
        <v>2.5058749342</v>
      </c>
      <c r="AT39" s="429">
        <v>2.2265367460999999</v>
      </c>
      <c r="AU39" s="429">
        <v>2.3706793393000001</v>
      </c>
      <c r="AV39" s="429">
        <v>2.6152309279999999</v>
      </c>
      <c r="AW39" s="429">
        <v>2.6325289676999999</v>
      </c>
      <c r="AX39" s="429">
        <v>3.8452634283</v>
      </c>
      <c r="AY39" s="874">
        <v>5.7491976685999999</v>
      </c>
      <c r="AZ39" s="874">
        <v>4.8092031218000004</v>
      </c>
      <c r="BA39" s="874">
        <v>4.1728224495999999</v>
      </c>
      <c r="BB39" s="874">
        <v>3.5870176396</v>
      </c>
      <c r="BC39" s="874">
        <v>3.2835842013000001</v>
      </c>
      <c r="BD39" s="874">
        <v>3.0478589999999999</v>
      </c>
      <c r="BE39" s="874">
        <v>3.3624670000000001</v>
      </c>
      <c r="BF39" s="352">
        <v>3.3182520000000002</v>
      </c>
      <c r="BG39" s="352">
        <v>3.3568410000000002</v>
      </c>
      <c r="BH39" s="352">
        <v>3.5373779999999999</v>
      </c>
      <c r="BI39" s="352">
        <v>4.0246040000000001</v>
      </c>
      <c r="BJ39" s="352">
        <v>4.8216159999999997</v>
      </c>
      <c r="BK39" s="352">
        <v>5.2624449999999996</v>
      </c>
      <c r="BL39" s="352">
        <v>4.8980360000000003</v>
      </c>
      <c r="BM39" s="352">
        <v>4.3169000000000004</v>
      </c>
      <c r="BN39" s="352">
        <v>3.8871699999999998</v>
      </c>
      <c r="BO39" s="352">
        <v>3.8417309999999998</v>
      </c>
      <c r="BP39" s="352">
        <v>3.7805249999999999</v>
      </c>
      <c r="BQ39" s="352">
        <v>4.0714170000000003</v>
      </c>
      <c r="BR39" s="352">
        <v>4.3614090000000001</v>
      </c>
      <c r="BS39" s="352">
        <v>4.3971530000000003</v>
      </c>
      <c r="BT39" s="352">
        <v>4.7337389999999999</v>
      </c>
      <c r="BU39" s="352">
        <v>5.2113350000000001</v>
      </c>
      <c r="BV39" s="352">
        <v>5.796697</v>
      </c>
    </row>
    <row r="40" spans="1:74" ht="11.1" customHeight="1" x14ac:dyDescent="0.2">
      <c r="A40" s="29" t="s">
        <v>256</v>
      </c>
      <c r="B40" s="446" t="s">
        <v>1115</v>
      </c>
      <c r="C40" s="429">
        <v>10.33</v>
      </c>
      <c r="D40" s="429">
        <v>11.38</v>
      </c>
      <c r="E40" s="429">
        <v>12.41</v>
      </c>
      <c r="F40" s="429">
        <v>12.81</v>
      </c>
      <c r="G40" s="429">
        <v>12.82</v>
      </c>
      <c r="H40" s="429">
        <v>13.56</v>
      </c>
      <c r="I40" s="429">
        <v>14.34</v>
      </c>
      <c r="J40" s="429">
        <v>14.47</v>
      </c>
      <c r="K40" s="429">
        <v>13.8</v>
      </c>
      <c r="L40" s="429">
        <v>15.05</v>
      </c>
      <c r="M40" s="429">
        <v>17.02</v>
      </c>
      <c r="N40" s="429">
        <v>16.350000000000001</v>
      </c>
      <c r="O40" s="429">
        <v>15.49</v>
      </c>
      <c r="P40" s="429">
        <v>16.489999999999998</v>
      </c>
      <c r="Q40" s="429">
        <v>20.329999999999998</v>
      </c>
      <c r="R40" s="429">
        <v>25.06</v>
      </c>
      <c r="S40" s="429">
        <v>26.15</v>
      </c>
      <c r="T40" s="429">
        <v>26.3</v>
      </c>
      <c r="U40" s="429">
        <v>30.36</v>
      </c>
      <c r="V40" s="429">
        <v>25.72</v>
      </c>
      <c r="W40" s="429">
        <v>23.76</v>
      </c>
      <c r="X40" s="429">
        <v>21.76</v>
      </c>
      <c r="Y40" s="429">
        <v>23.74</v>
      </c>
      <c r="Z40" s="429">
        <v>19.86</v>
      </c>
      <c r="AA40" s="429">
        <v>19.440000000000001</v>
      </c>
      <c r="AB40" s="429">
        <v>18.559999999999999</v>
      </c>
      <c r="AC40" s="429">
        <v>19.920000000000002</v>
      </c>
      <c r="AD40" s="429">
        <v>18.77</v>
      </c>
      <c r="AE40" s="429">
        <v>18.11</v>
      </c>
      <c r="AF40" s="429">
        <v>16.82</v>
      </c>
      <c r="AG40" s="429">
        <v>16.739999999999998</v>
      </c>
      <c r="AH40" s="429">
        <v>19.03</v>
      </c>
      <c r="AI40" s="429">
        <v>22.2</v>
      </c>
      <c r="AJ40" s="429">
        <v>21.47</v>
      </c>
      <c r="AK40" s="429">
        <v>20.75</v>
      </c>
      <c r="AL40" s="429">
        <v>20.25</v>
      </c>
      <c r="AM40" s="429">
        <v>18.22</v>
      </c>
      <c r="AN40" s="429">
        <v>18.940000000000001</v>
      </c>
      <c r="AO40" s="429">
        <v>19.670000000000002</v>
      </c>
      <c r="AP40" s="429">
        <v>19.239999999999998</v>
      </c>
      <c r="AQ40" s="429">
        <v>18.809999999999999</v>
      </c>
      <c r="AR40" s="429">
        <v>17.68</v>
      </c>
      <c r="AS40" s="429">
        <v>18.149999999999999</v>
      </c>
      <c r="AT40" s="429">
        <v>18.23</v>
      </c>
      <c r="AU40" s="429">
        <v>17.079999999999998</v>
      </c>
      <c r="AV40" s="429">
        <v>15.76</v>
      </c>
      <c r="AW40" s="429">
        <v>16.25</v>
      </c>
      <c r="AX40" s="429">
        <v>16.43</v>
      </c>
      <c r="AY40" s="874">
        <v>16.07</v>
      </c>
      <c r="AZ40" s="874">
        <v>17.059999999999999</v>
      </c>
      <c r="BA40" s="874">
        <v>15.83</v>
      </c>
      <c r="BB40" s="874">
        <v>15.599350869</v>
      </c>
      <c r="BC40" s="874">
        <v>15.049172500999999</v>
      </c>
      <c r="BD40" s="874">
        <v>14.22883</v>
      </c>
      <c r="BE40" s="874">
        <v>13.9857</v>
      </c>
      <c r="BF40" s="352">
        <v>13.47345</v>
      </c>
      <c r="BG40" s="352">
        <v>13.01179</v>
      </c>
      <c r="BH40" s="352">
        <v>12.61802</v>
      </c>
      <c r="BI40" s="352">
        <v>12.2818</v>
      </c>
      <c r="BJ40" s="352">
        <v>12.364570000000001</v>
      </c>
      <c r="BK40" s="352">
        <v>12.04688</v>
      </c>
      <c r="BL40" s="352">
        <v>11.171469999999999</v>
      </c>
      <c r="BM40" s="352">
        <v>11.19117</v>
      </c>
      <c r="BN40" s="352">
        <v>11.581009999999999</v>
      </c>
      <c r="BO40" s="352">
        <v>10.95158</v>
      </c>
      <c r="BP40" s="352">
        <v>11.303710000000001</v>
      </c>
      <c r="BQ40" s="352">
        <v>10.97668</v>
      </c>
      <c r="BR40" s="352">
        <v>10.873519999999999</v>
      </c>
      <c r="BS40" s="352">
        <v>10.85988</v>
      </c>
      <c r="BT40" s="352">
        <v>10.87875</v>
      </c>
      <c r="BU40" s="352">
        <v>11.04912</v>
      </c>
      <c r="BV40" s="352">
        <v>11.50409</v>
      </c>
    </row>
    <row r="41" spans="1:74" ht="11.1" customHeight="1" x14ac:dyDescent="0.2">
      <c r="A41" s="29" t="s">
        <v>7</v>
      </c>
      <c r="B41" s="446" t="s">
        <v>1114</v>
      </c>
      <c r="C41" s="429">
        <v>12.39</v>
      </c>
      <c r="D41" s="429">
        <v>13.05</v>
      </c>
      <c r="E41" s="429">
        <v>14.72</v>
      </c>
      <c r="F41" s="429">
        <v>15.14</v>
      </c>
      <c r="G41" s="429">
        <v>15.55</v>
      </c>
      <c r="H41" s="429">
        <v>16.260000000000002</v>
      </c>
      <c r="I41" s="429">
        <v>16.05</v>
      </c>
      <c r="J41" s="429">
        <v>16.04</v>
      </c>
      <c r="K41" s="429">
        <v>16.78</v>
      </c>
      <c r="L41" s="429">
        <v>18.100000000000001</v>
      </c>
      <c r="M41" s="429">
        <v>18.46</v>
      </c>
      <c r="N41" s="429">
        <v>17.87</v>
      </c>
      <c r="O41" s="429">
        <v>20.100000000000001</v>
      </c>
      <c r="P41" s="429">
        <v>20.79</v>
      </c>
      <c r="Q41" s="429">
        <v>25.68</v>
      </c>
      <c r="R41" s="429">
        <v>28.32</v>
      </c>
      <c r="S41" s="429">
        <v>30.12</v>
      </c>
      <c r="T41" s="429">
        <v>33.020000000000003</v>
      </c>
      <c r="U41" s="429">
        <v>27.38</v>
      </c>
      <c r="V41" s="429">
        <v>26.9</v>
      </c>
      <c r="W41" s="429">
        <v>25.57</v>
      </c>
      <c r="X41" s="429">
        <v>27.81</v>
      </c>
      <c r="Y41" s="429">
        <v>29.28</v>
      </c>
      <c r="Z41" s="429">
        <v>23.17</v>
      </c>
      <c r="AA41" s="429">
        <v>24.09</v>
      </c>
      <c r="AB41" s="429">
        <v>23.1</v>
      </c>
      <c r="AC41" s="429">
        <v>21.42</v>
      </c>
      <c r="AD41" s="429">
        <v>20.9</v>
      </c>
      <c r="AE41" s="429">
        <v>19.87</v>
      </c>
      <c r="AF41" s="429">
        <v>19.21</v>
      </c>
      <c r="AG41" s="429">
        <v>19.84</v>
      </c>
      <c r="AH41" s="429">
        <v>23</v>
      </c>
      <c r="AI41" s="429">
        <v>24.18</v>
      </c>
      <c r="AJ41" s="429">
        <v>24.23</v>
      </c>
      <c r="AK41" s="429">
        <v>21.75</v>
      </c>
      <c r="AL41" s="429">
        <v>20.74</v>
      </c>
      <c r="AM41" s="429">
        <v>19.71</v>
      </c>
      <c r="AN41" s="429">
        <v>20.81</v>
      </c>
      <c r="AO41" s="429">
        <v>20.66</v>
      </c>
      <c r="AP41" s="429">
        <v>20.7</v>
      </c>
      <c r="AQ41" s="429">
        <v>19.34</v>
      </c>
      <c r="AR41" s="429">
        <v>18.440000000000001</v>
      </c>
      <c r="AS41" s="429">
        <v>19.36</v>
      </c>
      <c r="AT41" s="429">
        <v>18.18</v>
      </c>
      <c r="AU41" s="429">
        <v>17.71</v>
      </c>
      <c r="AV41" s="429">
        <v>17.18</v>
      </c>
      <c r="AW41" s="429">
        <v>18.38</v>
      </c>
      <c r="AX41" s="429">
        <v>17.54</v>
      </c>
      <c r="AY41" s="874">
        <v>18.87</v>
      </c>
      <c r="AZ41" s="874">
        <v>18.420000000000002</v>
      </c>
      <c r="BA41" s="874">
        <v>17.420000000000002</v>
      </c>
      <c r="BB41" s="874">
        <v>17.897192214</v>
      </c>
      <c r="BC41" s="874">
        <v>16.753295295000001</v>
      </c>
      <c r="BD41" s="874">
        <v>17.570219999999999</v>
      </c>
      <c r="BE41" s="874">
        <v>18.81598</v>
      </c>
      <c r="BF41" s="352">
        <v>17.69267</v>
      </c>
      <c r="BG41" s="352">
        <v>17.499099999999999</v>
      </c>
      <c r="BH41" s="352">
        <v>17.516159999999999</v>
      </c>
      <c r="BI41" s="352">
        <v>17.81925</v>
      </c>
      <c r="BJ41" s="352">
        <v>17.324480000000001</v>
      </c>
      <c r="BK41" s="352">
        <v>16.82555</v>
      </c>
      <c r="BL41" s="352">
        <v>16.313929999999999</v>
      </c>
      <c r="BM41" s="352">
        <v>16.36628</v>
      </c>
      <c r="BN41" s="352">
        <v>15.86877</v>
      </c>
      <c r="BO41" s="352">
        <v>15.475379999999999</v>
      </c>
      <c r="BP41" s="352">
        <v>15.599449999999999</v>
      </c>
      <c r="BQ41" s="352">
        <v>16.457830000000001</v>
      </c>
      <c r="BR41" s="352">
        <v>16.774789999999999</v>
      </c>
      <c r="BS41" s="352">
        <v>16.94924</v>
      </c>
      <c r="BT41" s="352">
        <v>17.333639999999999</v>
      </c>
      <c r="BU41" s="352">
        <v>17.686859999999999</v>
      </c>
      <c r="BV41" s="352">
        <v>17.067830000000001</v>
      </c>
    </row>
    <row r="42" spans="1:74" ht="11.1" customHeight="1" x14ac:dyDescent="0.2">
      <c r="A42" s="29"/>
      <c r="B42" s="382" t="s">
        <v>1388</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874"/>
      <c r="AZ42" s="874"/>
      <c r="BA42" s="874"/>
      <c r="BB42" s="874"/>
      <c r="BC42" s="874"/>
      <c r="BD42" s="874"/>
      <c r="BE42" s="874"/>
      <c r="BF42" s="352"/>
      <c r="BG42" s="352"/>
      <c r="BH42" s="352"/>
      <c r="BI42" s="352"/>
      <c r="BJ42" s="352"/>
      <c r="BK42" s="352"/>
      <c r="BL42" s="352"/>
      <c r="BM42" s="352"/>
      <c r="BN42" s="352"/>
      <c r="BO42" s="352"/>
      <c r="BP42" s="352"/>
      <c r="BQ42" s="352"/>
      <c r="BR42" s="352"/>
      <c r="BS42" s="352"/>
      <c r="BT42" s="352"/>
      <c r="BU42" s="352"/>
      <c r="BV42" s="352"/>
    </row>
    <row r="43" spans="1:74" ht="11.1" customHeight="1" x14ac:dyDescent="0.2">
      <c r="A43" s="29" t="s">
        <v>259</v>
      </c>
      <c r="B43" s="446" t="s">
        <v>1043</v>
      </c>
      <c r="C43" s="429">
        <v>12.62</v>
      </c>
      <c r="D43" s="429">
        <v>13.01</v>
      </c>
      <c r="E43" s="429">
        <v>13.24</v>
      </c>
      <c r="F43" s="429">
        <v>13.73</v>
      </c>
      <c r="G43" s="429">
        <v>13.86</v>
      </c>
      <c r="H43" s="429">
        <v>13.83</v>
      </c>
      <c r="I43" s="429">
        <v>13.83</v>
      </c>
      <c r="J43" s="429">
        <v>13.92</v>
      </c>
      <c r="K43" s="429">
        <v>14.14</v>
      </c>
      <c r="L43" s="429">
        <v>14.06</v>
      </c>
      <c r="M43" s="429">
        <v>14.07</v>
      </c>
      <c r="N43" s="429">
        <v>13.72</v>
      </c>
      <c r="O43" s="429">
        <v>13.64</v>
      </c>
      <c r="P43" s="429">
        <v>13.76</v>
      </c>
      <c r="Q43" s="429">
        <v>14.41</v>
      </c>
      <c r="R43" s="429">
        <v>14.57</v>
      </c>
      <c r="S43" s="429">
        <v>14.89</v>
      </c>
      <c r="T43" s="429">
        <v>15.3</v>
      </c>
      <c r="U43" s="429">
        <v>15.31</v>
      </c>
      <c r="V43" s="429">
        <v>15.82</v>
      </c>
      <c r="W43" s="429">
        <v>16.190000000000001</v>
      </c>
      <c r="X43" s="429">
        <v>15.99</v>
      </c>
      <c r="Y43" s="429">
        <v>15.55</v>
      </c>
      <c r="Z43" s="429">
        <v>14.94</v>
      </c>
      <c r="AA43" s="429">
        <v>15.47</v>
      </c>
      <c r="AB43" s="429">
        <v>15.98</v>
      </c>
      <c r="AC43" s="429">
        <v>16.04</v>
      </c>
      <c r="AD43" s="429">
        <v>16.100000000000001</v>
      </c>
      <c r="AE43" s="429">
        <v>16.14</v>
      </c>
      <c r="AF43" s="429">
        <v>16.09</v>
      </c>
      <c r="AG43" s="429">
        <v>15.86</v>
      </c>
      <c r="AH43" s="429">
        <v>15.91</v>
      </c>
      <c r="AI43" s="429">
        <v>16.27</v>
      </c>
      <c r="AJ43" s="429">
        <v>16.48</v>
      </c>
      <c r="AK43" s="429">
        <v>16.190000000000001</v>
      </c>
      <c r="AL43" s="429">
        <v>15.69</v>
      </c>
      <c r="AM43" s="429">
        <v>15.44</v>
      </c>
      <c r="AN43" s="429">
        <v>16.11</v>
      </c>
      <c r="AO43" s="429">
        <v>16.68</v>
      </c>
      <c r="AP43" s="429">
        <v>16.86</v>
      </c>
      <c r="AQ43" s="429">
        <v>16.41</v>
      </c>
      <c r="AR43" s="429">
        <v>16.39</v>
      </c>
      <c r="AS43" s="429">
        <v>16.61</v>
      </c>
      <c r="AT43" s="429">
        <v>16.61</v>
      </c>
      <c r="AU43" s="429">
        <v>16.82</v>
      </c>
      <c r="AV43" s="429">
        <v>16.93</v>
      </c>
      <c r="AW43" s="429">
        <v>17</v>
      </c>
      <c r="AX43" s="429">
        <v>16.260000000000002</v>
      </c>
      <c r="AY43" s="874">
        <v>15.95</v>
      </c>
      <c r="AZ43" s="874">
        <v>16.440000000000001</v>
      </c>
      <c r="BA43" s="874">
        <v>17.11</v>
      </c>
      <c r="BB43" s="874">
        <v>17.45</v>
      </c>
      <c r="BC43" s="874">
        <v>17.47</v>
      </c>
      <c r="BD43" s="874">
        <v>17.418119999999998</v>
      </c>
      <c r="BE43" s="874">
        <v>17.398330000000001</v>
      </c>
      <c r="BF43" s="352">
        <v>17.413</v>
      </c>
      <c r="BG43" s="352">
        <v>17.702500000000001</v>
      </c>
      <c r="BH43" s="352">
        <v>17.672329999999999</v>
      </c>
      <c r="BI43" s="352">
        <v>17.721499999999999</v>
      </c>
      <c r="BJ43" s="352">
        <v>16.93196</v>
      </c>
      <c r="BK43" s="352">
        <v>16.92662</v>
      </c>
      <c r="BL43" s="352">
        <v>17.33389</v>
      </c>
      <c r="BM43" s="352">
        <v>17.716750000000001</v>
      </c>
      <c r="BN43" s="352">
        <v>18.184249999999999</v>
      </c>
      <c r="BO43" s="352">
        <v>18.147559999999999</v>
      </c>
      <c r="BP43" s="352">
        <v>18.11627</v>
      </c>
      <c r="BQ43" s="352">
        <v>18.042010000000001</v>
      </c>
      <c r="BR43" s="352">
        <v>18.0517</v>
      </c>
      <c r="BS43" s="352">
        <v>18.348369999999999</v>
      </c>
      <c r="BT43" s="352">
        <v>18.221800000000002</v>
      </c>
      <c r="BU43" s="352">
        <v>18.349900000000002</v>
      </c>
      <c r="BV43" s="352">
        <v>17.541789999999999</v>
      </c>
    </row>
    <row r="44" spans="1:74" ht="11.1" customHeight="1" x14ac:dyDescent="0.2">
      <c r="A44" s="29" t="s">
        <v>2</v>
      </c>
      <c r="B44" s="446" t="s">
        <v>993</v>
      </c>
      <c r="C44" s="429">
        <v>10.27</v>
      </c>
      <c r="D44" s="429">
        <v>11.36</v>
      </c>
      <c r="E44" s="429">
        <v>11.08</v>
      </c>
      <c r="F44" s="429">
        <v>10.87</v>
      </c>
      <c r="G44" s="429">
        <v>10.86</v>
      </c>
      <c r="H44" s="429">
        <v>11.33</v>
      </c>
      <c r="I44" s="429">
        <v>11.46</v>
      </c>
      <c r="J44" s="429">
        <v>11.52</v>
      </c>
      <c r="K44" s="429">
        <v>11.65</v>
      </c>
      <c r="L44" s="429">
        <v>11.52</v>
      </c>
      <c r="M44" s="429">
        <v>11.29</v>
      </c>
      <c r="N44" s="429">
        <v>11.15</v>
      </c>
      <c r="O44" s="429">
        <v>11.26</v>
      </c>
      <c r="P44" s="429">
        <v>11.66</v>
      </c>
      <c r="Q44" s="429">
        <v>11.65</v>
      </c>
      <c r="R44" s="429">
        <v>11.82</v>
      </c>
      <c r="S44" s="429">
        <v>12</v>
      </c>
      <c r="T44" s="429">
        <v>12.75</v>
      </c>
      <c r="U44" s="429">
        <v>13.02</v>
      </c>
      <c r="V44" s="429">
        <v>13.41</v>
      </c>
      <c r="W44" s="429">
        <v>13.28</v>
      </c>
      <c r="X44" s="429">
        <v>12.89</v>
      </c>
      <c r="Y44" s="429">
        <v>12.33</v>
      </c>
      <c r="Z44" s="429">
        <v>12.28</v>
      </c>
      <c r="AA44" s="429">
        <v>12.61</v>
      </c>
      <c r="AB44" s="429">
        <v>12.53</v>
      </c>
      <c r="AC44" s="429">
        <v>12.36</v>
      </c>
      <c r="AD44" s="429">
        <v>12.08</v>
      </c>
      <c r="AE44" s="429">
        <v>12.16</v>
      </c>
      <c r="AF44" s="429">
        <v>12.63</v>
      </c>
      <c r="AG44" s="429">
        <v>12.91</v>
      </c>
      <c r="AH44" s="429">
        <v>13.08</v>
      </c>
      <c r="AI44" s="429">
        <v>13.07</v>
      </c>
      <c r="AJ44" s="429">
        <v>12.73</v>
      </c>
      <c r="AK44" s="429">
        <v>12.43</v>
      </c>
      <c r="AL44" s="429">
        <v>12.24</v>
      </c>
      <c r="AM44" s="429">
        <v>12.52</v>
      </c>
      <c r="AN44" s="429">
        <v>12.65</v>
      </c>
      <c r="AO44" s="429">
        <v>12.59</v>
      </c>
      <c r="AP44" s="429">
        <v>12.49</v>
      </c>
      <c r="AQ44" s="429">
        <v>12.42</v>
      </c>
      <c r="AR44" s="429">
        <v>13.01</v>
      </c>
      <c r="AS44" s="429">
        <v>13.5</v>
      </c>
      <c r="AT44" s="429">
        <v>13.29</v>
      </c>
      <c r="AU44" s="429">
        <v>13.38</v>
      </c>
      <c r="AV44" s="429">
        <v>13.12</v>
      </c>
      <c r="AW44" s="429">
        <v>12.15</v>
      </c>
      <c r="AX44" s="429">
        <v>12.76</v>
      </c>
      <c r="AY44" s="874">
        <v>12.89</v>
      </c>
      <c r="AZ44" s="874">
        <v>13.09</v>
      </c>
      <c r="BA44" s="874">
        <v>13.27</v>
      </c>
      <c r="BB44" s="874">
        <v>13.09</v>
      </c>
      <c r="BC44" s="874">
        <v>12.96</v>
      </c>
      <c r="BD44" s="874">
        <v>13.57851</v>
      </c>
      <c r="BE44" s="874">
        <v>13.98236</v>
      </c>
      <c r="BF44" s="352">
        <v>13.77529</v>
      </c>
      <c r="BG44" s="352">
        <v>13.860279999999999</v>
      </c>
      <c r="BH44" s="352">
        <v>13.56457</v>
      </c>
      <c r="BI44" s="352">
        <v>12.606859999999999</v>
      </c>
      <c r="BJ44" s="352">
        <v>13.21036</v>
      </c>
      <c r="BK44" s="352">
        <v>13.274330000000001</v>
      </c>
      <c r="BL44" s="352">
        <v>13.34704</v>
      </c>
      <c r="BM44" s="352">
        <v>13.56157</v>
      </c>
      <c r="BN44" s="352">
        <v>13.443490000000001</v>
      </c>
      <c r="BO44" s="352">
        <v>13.263909999999999</v>
      </c>
      <c r="BP44" s="352">
        <v>13.79616</v>
      </c>
      <c r="BQ44" s="352">
        <v>14.206300000000001</v>
      </c>
      <c r="BR44" s="352">
        <v>14.00568</v>
      </c>
      <c r="BS44" s="352">
        <v>14.032170000000001</v>
      </c>
      <c r="BT44" s="352">
        <v>13.702220000000001</v>
      </c>
      <c r="BU44" s="352">
        <v>12.7136</v>
      </c>
      <c r="BV44" s="352">
        <v>13.333640000000001</v>
      </c>
    </row>
    <row r="45" spans="1:74" ht="11.1" customHeight="1" x14ac:dyDescent="0.2">
      <c r="A45" s="29" t="s">
        <v>1</v>
      </c>
      <c r="B45" s="446" t="s">
        <v>992</v>
      </c>
      <c r="C45" s="429">
        <v>6.32</v>
      </c>
      <c r="D45" s="429">
        <v>7.75</v>
      </c>
      <c r="E45" s="429">
        <v>6.98</v>
      </c>
      <c r="F45" s="429">
        <v>6.7</v>
      </c>
      <c r="G45" s="429">
        <v>6.65</v>
      </c>
      <c r="H45" s="429">
        <v>7.22</v>
      </c>
      <c r="I45" s="429">
        <v>7.42</v>
      </c>
      <c r="J45" s="429">
        <v>7.54</v>
      </c>
      <c r="K45" s="429">
        <v>7.61</v>
      </c>
      <c r="L45" s="429">
        <v>7.44</v>
      </c>
      <c r="M45" s="429">
        <v>7.37</v>
      </c>
      <c r="N45" s="429">
        <v>7.06</v>
      </c>
      <c r="O45" s="429">
        <v>7.19</v>
      </c>
      <c r="P45" s="429">
        <v>7.28</v>
      </c>
      <c r="Q45" s="429">
        <v>7.37</v>
      </c>
      <c r="R45" s="429">
        <v>7.7</v>
      </c>
      <c r="S45" s="429">
        <v>8.25</v>
      </c>
      <c r="T45" s="429">
        <v>8.85</v>
      </c>
      <c r="U45" s="429">
        <v>9.31</v>
      </c>
      <c r="V45" s="429">
        <v>9.3800000000000008</v>
      </c>
      <c r="W45" s="429">
        <v>9.06</v>
      </c>
      <c r="X45" s="429">
        <v>8.4499999999999993</v>
      </c>
      <c r="Y45" s="429">
        <v>8.14</v>
      </c>
      <c r="Z45" s="429">
        <v>8.5</v>
      </c>
      <c r="AA45" s="429">
        <v>8.18</v>
      </c>
      <c r="AB45" s="429">
        <v>8.01</v>
      </c>
      <c r="AC45" s="429">
        <v>7.8</v>
      </c>
      <c r="AD45" s="429">
        <v>7.51</v>
      </c>
      <c r="AE45" s="429">
        <v>7.64</v>
      </c>
      <c r="AF45" s="429">
        <v>8.11</v>
      </c>
      <c r="AG45" s="429">
        <v>8.36</v>
      </c>
      <c r="AH45" s="429">
        <v>8.9</v>
      </c>
      <c r="AI45" s="429">
        <v>8.43</v>
      </c>
      <c r="AJ45" s="429">
        <v>8.01</v>
      </c>
      <c r="AK45" s="429">
        <v>7.79</v>
      </c>
      <c r="AL45" s="429">
        <v>7.61</v>
      </c>
      <c r="AM45" s="429">
        <v>8.1</v>
      </c>
      <c r="AN45" s="429">
        <v>7.8</v>
      </c>
      <c r="AO45" s="429">
        <v>7.71</v>
      </c>
      <c r="AP45" s="429">
        <v>7.79</v>
      </c>
      <c r="AQ45" s="429">
        <v>7.89</v>
      </c>
      <c r="AR45" s="429">
        <v>8.43</v>
      </c>
      <c r="AS45" s="429">
        <v>8.75</v>
      </c>
      <c r="AT45" s="429">
        <v>8.68</v>
      </c>
      <c r="AU45" s="429">
        <v>8.4700000000000006</v>
      </c>
      <c r="AV45" s="429">
        <v>8.15</v>
      </c>
      <c r="AW45" s="429">
        <v>7.87</v>
      </c>
      <c r="AX45" s="429">
        <v>8.01</v>
      </c>
      <c r="AY45" s="874">
        <v>8.32</v>
      </c>
      <c r="AZ45" s="874">
        <v>8.23</v>
      </c>
      <c r="BA45" s="874">
        <v>8.26</v>
      </c>
      <c r="BB45" s="874">
        <v>8.2100000000000009</v>
      </c>
      <c r="BC45" s="874">
        <v>8.3000000000000007</v>
      </c>
      <c r="BD45" s="874">
        <v>8.8125079999999993</v>
      </c>
      <c r="BE45" s="874">
        <v>9.102703</v>
      </c>
      <c r="BF45" s="352">
        <v>8.8903400000000001</v>
      </c>
      <c r="BG45" s="352">
        <v>8.6269650000000002</v>
      </c>
      <c r="BH45" s="352">
        <v>8.2635439999999996</v>
      </c>
      <c r="BI45" s="352">
        <v>8.1385559999999995</v>
      </c>
      <c r="BJ45" s="352">
        <v>8.4054920000000006</v>
      </c>
      <c r="BK45" s="352">
        <v>8.3962869999999992</v>
      </c>
      <c r="BL45" s="352">
        <v>8.3222780000000007</v>
      </c>
      <c r="BM45" s="352">
        <v>8.4494740000000004</v>
      </c>
      <c r="BN45" s="352">
        <v>8.3648600000000002</v>
      </c>
      <c r="BO45" s="352">
        <v>8.3752639999999996</v>
      </c>
      <c r="BP45" s="352">
        <v>8.7825880000000005</v>
      </c>
      <c r="BQ45" s="352">
        <v>8.9975120000000004</v>
      </c>
      <c r="BR45" s="352">
        <v>9.0314110000000003</v>
      </c>
      <c r="BS45" s="352">
        <v>8.6652179999999994</v>
      </c>
      <c r="BT45" s="352">
        <v>8.2677680000000002</v>
      </c>
      <c r="BU45" s="352">
        <v>8.1702370000000002</v>
      </c>
      <c r="BV45" s="352">
        <v>8.4104530000000004</v>
      </c>
    </row>
    <row r="46" spans="1:74" ht="11.1" customHeight="1" x14ac:dyDescent="0.2">
      <c r="A46" s="29"/>
      <c r="B46" s="382" t="s">
        <v>1389</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874"/>
      <c r="AZ46" s="874"/>
      <c r="BA46" s="874"/>
      <c r="BB46" s="874"/>
      <c r="BC46" s="874"/>
      <c r="BD46" s="874"/>
      <c r="BE46" s="874"/>
      <c r="BF46" s="352"/>
      <c r="BG46" s="352"/>
      <c r="BH46" s="352"/>
      <c r="BI46" s="352"/>
      <c r="BJ46" s="352"/>
      <c r="BK46" s="352"/>
      <c r="BL46" s="352"/>
      <c r="BM46" s="352"/>
      <c r="BN46" s="352"/>
      <c r="BO46" s="352"/>
      <c r="BP46" s="352"/>
      <c r="BQ46" s="352"/>
      <c r="BR46" s="352"/>
      <c r="BS46" s="352"/>
      <c r="BT46" s="352"/>
      <c r="BU46" s="352"/>
      <c r="BV46" s="352"/>
    </row>
    <row r="47" spans="1:74" ht="11.1" customHeight="1" x14ac:dyDescent="0.2">
      <c r="A47" s="29" t="s">
        <v>587</v>
      </c>
      <c r="B47" s="446" t="s">
        <v>997</v>
      </c>
      <c r="C47" s="429">
        <v>24.018750000000001</v>
      </c>
      <c r="D47" s="429">
        <v>1799.8074375000001</v>
      </c>
      <c r="E47" s="429">
        <v>25.184999999999999</v>
      </c>
      <c r="F47" s="429">
        <v>34.378835227000003</v>
      </c>
      <c r="G47" s="429">
        <v>27.785406250000001</v>
      </c>
      <c r="H47" s="429">
        <v>57.045994317999998</v>
      </c>
      <c r="I47" s="429">
        <v>53.374345237999997</v>
      </c>
      <c r="J47" s="429">
        <v>50.332357954999999</v>
      </c>
      <c r="K47" s="429">
        <v>53.211666667000003</v>
      </c>
      <c r="L47" s="429">
        <v>68.042708332999993</v>
      </c>
      <c r="M47" s="429">
        <v>47.288184524000002</v>
      </c>
      <c r="N47" s="429">
        <v>34.028016303999998</v>
      </c>
      <c r="O47" s="429">
        <v>37.020238095000003</v>
      </c>
      <c r="P47" s="429">
        <v>45.358343750000003</v>
      </c>
      <c r="Q47" s="429">
        <v>45.798532608999999</v>
      </c>
      <c r="R47" s="429">
        <v>61.274136904999999</v>
      </c>
      <c r="S47" s="429">
        <v>89.660505951999994</v>
      </c>
      <c r="T47" s="429">
        <v>98.627159090999996</v>
      </c>
      <c r="U47" s="429">
        <v>181.97046875000001</v>
      </c>
      <c r="V47" s="429">
        <v>128.60089674</v>
      </c>
      <c r="W47" s="429">
        <v>81.564553571000005</v>
      </c>
      <c r="X47" s="429">
        <v>55.301666666999999</v>
      </c>
      <c r="Y47" s="429">
        <v>50.543125000000003</v>
      </c>
      <c r="Z47" s="429">
        <v>53.196369048000001</v>
      </c>
      <c r="AA47" s="429">
        <v>31.211279762</v>
      </c>
      <c r="AB47" s="429">
        <v>25.3151875</v>
      </c>
      <c r="AC47" s="429">
        <v>27.626005435</v>
      </c>
      <c r="AD47" s="429">
        <v>27.627031250000002</v>
      </c>
      <c r="AE47" s="429">
        <v>34.649261363999997</v>
      </c>
      <c r="AF47" s="429">
        <v>109.52284091</v>
      </c>
      <c r="AG47" s="429">
        <v>73.906562500000007</v>
      </c>
      <c r="AH47" s="429">
        <v>377.17500000000001</v>
      </c>
      <c r="AI47" s="429">
        <v>115.35753124999999</v>
      </c>
      <c r="AJ47" s="429">
        <v>42.604119318000002</v>
      </c>
      <c r="AK47" s="429">
        <v>36.419196429000003</v>
      </c>
      <c r="AL47" s="429">
        <v>22.53034375</v>
      </c>
      <c r="AM47" s="429">
        <v>57.936250000000001</v>
      </c>
      <c r="AN47" s="429">
        <v>16.405684524000002</v>
      </c>
      <c r="AO47" s="429">
        <v>23.238630952000001</v>
      </c>
      <c r="AP47" s="429">
        <v>25.823977273000001</v>
      </c>
      <c r="AQ47" s="429">
        <v>58.941960227000003</v>
      </c>
      <c r="AR47" s="429">
        <v>35.060281250000003</v>
      </c>
      <c r="AS47" s="429">
        <v>26.182159090999999</v>
      </c>
      <c r="AT47" s="429">
        <v>47.939232955000001</v>
      </c>
      <c r="AU47" s="429">
        <v>26.499749999999999</v>
      </c>
      <c r="AV47" s="429">
        <v>31.440353260999998</v>
      </c>
      <c r="AW47" s="429">
        <v>26.479375000000001</v>
      </c>
      <c r="AX47" s="429">
        <v>27.689196428999999</v>
      </c>
      <c r="AY47" s="874">
        <v>36.455198864000003</v>
      </c>
      <c r="AZ47" s="874">
        <v>39.538687500000002</v>
      </c>
      <c r="BA47" s="874">
        <v>31.157559524</v>
      </c>
      <c r="BB47" s="874">
        <v>35.502301136</v>
      </c>
      <c r="BC47" s="874">
        <v>42.985714285999997</v>
      </c>
      <c r="BD47" s="874">
        <v>33.490357142999997</v>
      </c>
      <c r="BE47" s="874">
        <v>42.968636363999998</v>
      </c>
      <c r="BF47" s="352">
        <v>52.262160000000002</v>
      </c>
      <c r="BG47" s="352">
        <v>38.532649999999997</v>
      </c>
      <c r="BH47" s="352">
        <v>34.143329999999999</v>
      </c>
      <c r="BI47" s="352">
        <v>35.63317</v>
      </c>
      <c r="BJ47" s="352">
        <v>61.717489999999998</v>
      </c>
      <c r="BK47" s="352">
        <v>44.064369999999997</v>
      </c>
      <c r="BL47" s="352">
        <v>64.006839999999997</v>
      </c>
      <c r="BM47" s="352">
        <v>31.71331</v>
      </c>
      <c r="BN47" s="352">
        <v>36.532060000000001</v>
      </c>
      <c r="BO47" s="352">
        <v>39.924329999999998</v>
      </c>
      <c r="BP47" s="352">
        <v>77.991969999999995</v>
      </c>
      <c r="BQ47" s="352">
        <v>68.963319999999996</v>
      </c>
      <c r="BR47" s="352">
        <v>166.59819999999999</v>
      </c>
      <c r="BS47" s="352">
        <v>61.944020000000002</v>
      </c>
      <c r="BT47" s="352">
        <v>40.394100000000002</v>
      </c>
      <c r="BU47" s="352">
        <v>42.062489999999997</v>
      </c>
      <c r="BV47" s="352">
        <v>63.639159999999997</v>
      </c>
    </row>
    <row r="48" spans="1:74" ht="11.1" customHeight="1" x14ac:dyDescent="0.2">
      <c r="A48" s="29" t="s">
        <v>588</v>
      </c>
      <c r="B48" s="446" t="s">
        <v>998</v>
      </c>
      <c r="C48" s="429">
        <v>33.217081425000003</v>
      </c>
      <c r="D48" s="429">
        <v>71.090110207999999</v>
      </c>
      <c r="E48" s="429">
        <v>29.914477175999998</v>
      </c>
      <c r="F48" s="429">
        <v>28.044656562</v>
      </c>
      <c r="G48" s="429">
        <v>26.591761300000002</v>
      </c>
      <c r="H48" s="429">
        <v>56.061992861</v>
      </c>
      <c r="I48" s="429">
        <v>78.892639183</v>
      </c>
      <c r="J48" s="429">
        <v>65.082290889000006</v>
      </c>
      <c r="K48" s="429">
        <v>72.090007025000006</v>
      </c>
      <c r="L48" s="429">
        <v>57.888162043000001</v>
      </c>
      <c r="M48" s="429">
        <v>60.137516400000003</v>
      </c>
      <c r="N48" s="429">
        <v>63.397979542999998</v>
      </c>
      <c r="O48" s="429">
        <v>52.502912774999999</v>
      </c>
      <c r="P48" s="429">
        <v>42.160836432000004</v>
      </c>
      <c r="Q48" s="429">
        <v>40.941233681</v>
      </c>
      <c r="R48" s="429">
        <v>53.028571587000002</v>
      </c>
      <c r="S48" s="429">
        <v>57.101920649999997</v>
      </c>
      <c r="T48" s="429">
        <v>70.883371827000005</v>
      </c>
      <c r="U48" s="429">
        <v>82.301034999999999</v>
      </c>
      <c r="V48" s="429">
        <v>113.88414014</v>
      </c>
      <c r="W48" s="429">
        <v>133.89192188000001</v>
      </c>
      <c r="X48" s="429">
        <v>65.326257956999996</v>
      </c>
      <c r="Y48" s="429">
        <v>82.952213325000002</v>
      </c>
      <c r="Z48" s="429">
        <v>257.10885553000003</v>
      </c>
      <c r="AA48" s="429">
        <v>144.56550315000001</v>
      </c>
      <c r="AB48" s="429">
        <v>68.92131474</v>
      </c>
      <c r="AC48" s="429">
        <v>64.127105301</v>
      </c>
      <c r="AD48" s="429">
        <v>46.354542950000003</v>
      </c>
      <c r="AE48" s="429">
        <v>18.098112667999999</v>
      </c>
      <c r="AF48" s="429">
        <v>25.537256058000001</v>
      </c>
      <c r="AG48" s="429">
        <v>79.269368025000006</v>
      </c>
      <c r="AH48" s="429">
        <v>87.155469397999994</v>
      </c>
      <c r="AI48" s="429">
        <v>36.350401325</v>
      </c>
      <c r="AJ48" s="429">
        <v>54.557046538000002</v>
      </c>
      <c r="AK48" s="429">
        <v>51.697415024999998</v>
      </c>
      <c r="AL48" s="429">
        <v>45.374193124999998</v>
      </c>
      <c r="AM48" s="429">
        <v>62.807229904000003</v>
      </c>
      <c r="AN48" s="429">
        <v>29.2941401</v>
      </c>
      <c r="AO48" s="429">
        <v>8.1378612260000001</v>
      </c>
      <c r="AP48" s="429">
        <v>-8.0206129808000001E-2</v>
      </c>
      <c r="AQ48" s="429">
        <v>3.3027552644</v>
      </c>
      <c r="AR48" s="429">
        <v>20.680497825</v>
      </c>
      <c r="AS48" s="429">
        <v>51.756776682999998</v>
      </c>
      <c r="AT48" s="429">
        <v>39.827738101999998</v>
      </c>
      <c r="AU48" s="429">
        <v>37.786145832999999</v>
      </c>
      <c r="AV48" s="429">
        <v>35.272231898000001</v>
      </c>
      <c r="AW48" s="429">
        <v>30.885471800000001</v>
      </c>
      <c r="AX48" s="429">
        <v>39.797897775000003</v>
      </c>
      <c r="AY48" s="874">
        <v>36.709777860999999</v>
      </c>
      <c r="AZ48" s="874">
        <v>25.114275521</v>
      </c>
      <c r="BA48" s="874">
        <v>17.563313917999999</v>
      </c>
      <c r="BB48" s="874">
        <v>10.349898462000001</v>
      </c>
      <c r="BC48" s="874">
        <v>17.335739615000001</v>
      </c>
      <c r="BD48" s="874">
        <v>22.873317725</v>
      </c>
      <c r="BE48" s="874">
        <v>33.432900553000003</v>
      </c>
      <c r="BF48" s="352">
        <v>35.223109999999998</v>
      </c>
      <c r="BG48" s="352">
        <v>32.801699999999997</v>
      </c>
      <c r="BH48" s="352">
        <v>33.192320000000002</v>
      </c>
      <c r="BI48" s="352">
        <v>36.516379999999998</v>
      </c>
      <c r="BJ48" s="352">
        <v>42.994140000000002</v>
      </c>
      <c r="BK48" s="352">
        <v>46.176990000000004</v>
      </c>
      <c r="BL48" s="352">
        <v>40.34836</v>
      </c>
      <c r="BM48" s="352">
        <v>32.724820000000001</v>
      </c>
      <c r="BN48" s="352">
        <v>28.02064</v>
      </c>
      <c r="BO48" s="352">
        <v>28.85519</v>
      </c>
      <c r="BP48" s="352">
        <v>30.734279999999998</v>
      </c>
      <c r="BQ48" s="352">
        <v>37.283140000000003</v>
      </c>
      <c r="BR48" s="352">
        <v>41.409300000000002</v>
      </c>
      <c r="BS48" s="352">
        <v>39.06156</v>
      </c>
      <c r="BT48" s="352">
        <v>37.916539999999998</v>
      </c>
      <c r="BU48" s="352">
        <v>42.363759999999999</v>
      </c>
      <c r="BV48" s="352">
        <v>45.12321</v>
      </c>
    </row>
    <row r="49" spans="1:74" ht="11.1" customHeight="1" x14ac:dyDescent="0.2">
      <c r="A49" s="29" t="s">
        <v>589</v>
      </c>
      <c r="B49" s="446" t="s">
        <v>999</v>
      </c>
      <c r="C49" s="429">
        <v>44.719406249999999</v>
      </c>
      <c r="D49" s="429">
        <v>82.899968749999999</v>
      </c>
      <c r="E49" s="429">
        <v>38.155190216999998</v>
      </c>
      <c r="F49" s="429">
        <v>28.054403408999999</v>
      </c>
      <c r="G49" s="429">
        <v>27.8174375</v>
      </c>
      <c r="H49" s="429">
        <v>45.140852273</v>
      </c>
      <c r="I49" s="429">
        <v>43.933898810000002</v>
      </c>
      <c r="J49" s="429">
        <v>59.844772726999999</v>
      </c>
      <c r="K49" s="429">
        <v>53.940982142999999</v>
      </c>
      <c r="L49" s="429">
        <v>65.724791667000005</v>
      </c>
      <c r="M49" s="429">
        <v>60.772500000000001</v>
      </c>
      <c r="N49" s="429">
        <v>70.740190217000006</v>
      </c>
      <c r="O49" s="429">
        <v>159.59824405000001</v>
      </c>
      <c r="P49" s="429">
        <v>121.0331875</v>
      </c>
      <c r="Q49" s="429">
        <v>68.807554347999996</v>
      </c>
      <c r="R49" s="429">
        <v>67.538928571</v>
      </c>
      <c r="S49" s="429">
        <v>78.202351190000002</v>
      </c>
      <c r="T49" s="429">
        <v>74.099318182000005</v>
      </c>
      <c r="U49" s="429">
        <v>109.34878125</v>
      </c>
      <c r="V49" s="429">
        <v>116.34991848</v>
      </c>
      <c r="W49" s="429">
        <v>71.719553571000006</v>
      </c>
      <c r="X49" s="429">
        <v>58.917619047999999</v>
      </c>
      <c r="Y49" s="429">
        <v>66.569880952000005</v>
      </c>
      <c r="Z49" s="429">
        <v>116.82470238000001</v>
      </c>
      <c r="AA49" s="429">
        <v>55.820833333000003</v>
      </c>
      <c r="AB49" s="429">
        <v>64.519656249999997</v>
      </c>
      <c r="AC49" s="429">
        <v>37.555407609</v>
      </c>
      <c r="AD49" s="429">
        <v>31.68103125</v>
      </c>
      <c r="AE49" s="429">
        <v>28.045767045000002</v>
      </c>
      <c r="AF49" s="429">
        <v>37.936647727</v>
      </c>
      <c r="AG49" s="429">
        <v>54.796999999999997</v>
      </c>
      <c r="AH49" s="429">
        <v>29.175000000000001</v>
      </c>
      <c r="AI49" s="429">
        <v>37.270031250000002</v>
      </c>
      <c r="AJ49" s="429">
        <v>30.244857955000001</v>
      </c>
      <c r="AK49" s="429">
        <v>43.701071429000002</v>
      </c>
      <c r="AL49" s="429">
        <v>45.577468750000001</v>
      </c>
      <c r="AM49" s="429">
        <v>77.437670455000003</v>
      </c>
      <c r="AN49" s="429">
        <v>38.760684523999998</v>
      </c>
      <c r="AO49" s="429">
        <v>26.311726190000002</v>
      </c>
      <c r="AP49" s="429">
        <v>28.124318182</v>
      </c>
      <c r="AQ49" s="429">
        <v>30.207954545</v>
      </c>
      <c r="AR49" s="429">
        <v>45.17</v>
      </c>
      <c r="AS49" s="429">
        <v>60.639744317999998</v>
      </c>
      <c r="AT49" s="429">
        <v>41.292301135999999</v>
      </c>
      <c r="AU49" s="429">
        <v>35.66765625</v>
      </c>
      <c r="AV49" s="429">
        <v>40.456086956999997</v>
      </c>
      <c r="AW49" s="429">
        <v>44.303531249999999</v>
      </c>
      <c r="AX49" s="429">
        <v>90.745148810000003</v>
      </c>
      <c r="AY49" s="874">
        <v>147.42207386000001</v>
      </c>
      <c r="AZ49" s="874">
        <v>131.17384375</v>
      </c>
      <c r="BA49" s="874">
        <v>47.905535714000003</v>
      </c>
      <c r="BB49" s="874">
        <v>42.884886364000003</v>
      </c>
      <c r="BC49" s="874">
        <v>39.24077381</v>
      </c>
      <c r="BD49" s="874">
        <v>55.417559523999998</v>
      </c>
      <c r="BE49" s="874">
        <v>94.141221591000004</v>
      </c>
      <c r="BF49" s="352">
        <v>62.002650000000003</v>
      </c>
      <c r="BG49" s="352">
        <v>48.21002</v>
      </c>
      <c r="BH49" s="352">
        <v>42.470930000000003</v>
      </c>
      <c r="BI49" s="352">
        <v>44.369280000000003</v>
      </c>
      <c r="BJ49" s="352">
        <v>75.338440000000006</v>
      </c>
      <c r="BK49" s="352">
        <v>98.242720000000006</v>
      </c>
      <c r="BL49" s="352">
        <v>72.670829999999995</v>
      </c>
      <c r="BM49" s="352">
        <v>48.190800000000003</v>
      </c>
      <c r="BN49" s="352">
        <v>44.925249999999998</v>
      </c>
      <c r="BO49" s="352">
        <v>36.579819999999998</v>
      </c>
      <c r="BP49" s="352">
        <v>59.434040000000003</v>
      </c>
      <c r="BQ49" s="352">
        <v>61.620109999999997</v>
      </c>
      <c r="BR49" s="352">
        <v>61.989629999999998</v>
      </c>
      <c r="BS49" s="352">
        <v>53.032029999999999</v>
      </c>
      <c r="BT49" s="352">
        <v>51.37323</v>
      </c>
      <c r="BU49" s="352">
        <v>51.979900000000001</v>
      </c>
      <c r="BV49" s="352">
        <v>82.945830000000001</v>
      </c>
    </row>
    <row r="50" spans="1:74" ht="11.1" customHeight="1" x14ac:dyDescent="0.2">
      <c r="A50" s="29" t="s">
        <v>590</v>
      </c>
      <c r="B50" s="446" t="s">
        <v>1000</v>
      </c>
      <c r="C50" s="429">
        <v>36.211437500000002</v>
      </c>
      <c r="D50" s="429">
        <v>67.407843749999998</v>
      </c>
      <c r="E50" s="429">
        <v>30.600923912999999</v>
      </c>
      <c r="F50" s="429">
        <v>26.744034091</v>
      </c>
      <c r="G50" s="429">
        <v>29.335249999999998</v>
      </c>
      <c r="H50" s="429">
        <v>39.475852273000001</v>
      </c>
      <c r="I50" s="429">
        <v>46.411815476000001</v>
      </c>
      <c r="J50" s="429">
        <v>52.350539773000001</v>
      </c>
      <c r="K50" s="429">
        <v>52.482916666999998</v>
      </c>
      <c r="L50" s="429">
        <v>60.011577381000002</v>
      </c>
      <c r="M50" s="429">
        <v>61.935952381</v>
      </c>
      <c r="N50" s="429">
        <v>50.659864130000003</v>
      </c>
      <c r="O50" s="429">
        <v>143.98764881</v>
      </c>
      <c r="P50" s="429">
        <v>93.698125000000005</v>
      </c>
      <c r="Q50" s="429">
        <v>62.611195651999999</v>
      </c>
      <c r="R50" s="429">
        <v>71.077767856999998</v>
      </c>
      <c r="S50" s="429">
        <v>84.392351189999999</v>
      </c>
      <c r="T50" s="429">
        <v>83.691988636000005</v>
      </c>
      <c r="U50" s="429">
        <v>109.76190625</v>
      </c>
      <c r="V50" s="429">
        <v>118.97173913</v>
      </c>
      <c r="W50" s="429">
        <v>85.382202380999999</v>
      </c>
      <c r="X50" s="429">
        <v>61.397172619000003</v>
      </c>
      <c r="Y50" s="429">
        <v>64.492410714000002</v>
      </c>
      <c r="Z50" s="429">
        <v>105.61160714</v>
      </c>
      <c r="AA50" s="429">
        <v>46.809613095000003</v>
      </c>
      <c r="AB50" s="429">
        <v>50.390749999999997</v>
      </c>
      <c r="AC50" s="429">
        <v>36.755652173999998</v>
      </c>
      <c r="AD50" s="429">
        <v>34.021312500000001</v>
      </c>
      <c r="AE50" s="429">
        <v>28.061335227000001</v>
      </c>
      <c r="AF50" s="429">
        <v>32.064772726999998</v>
      </c>
      <c r="AG50" s="429">
        <v>51.214218750000001</v>
      </c>
      <c r="AH50" s="429">
        <v>31.028614130000001</v>
      </c>
      <c r="AI50" s="429">
        <v>36.109781249999997</v>
      </c>
      <c r="AJ50" s="429">
        <v>31.933551135999998</v>
      </c>
      <c r="AK50" s="429">
        <v>39.123065476000001</v>
      </c>
      <c r="AL50" s="429">
        <v>37.979125000000003</v>
      </c>
      <c r="AM50" s="429">
        <v>70.201789773000002</v>
      </c>
      <c r="AN50" s="429">
        <v>31.658541667000001</v>
      </c>
      <c r="AO50" s="429">
        <v>28.572053571000001</v>
      </c>
      <c r="AP50" s="429">
        <v>28.287784090999999</v>
      </c>
      <c r="AQ50" s="429">
        <v>30.684232954999999</v>
      </c>
      <c r="AR50" s="429">
        <v>42.490906250000002</v>
      </c>
      <c r="AS50" s="429">
        <v>51.186846590999998</v>
      </c>
      <c r="AT50" s="429">
        <v>39.458238635999997</v>
      </c>
      <c r="AU50" s="429">
        <v>35.528093749999996</v>
      </c>
      <c r="AV50" s="429">
        <v>37.723858696000001</v>
      </c>
      <c r="AW50" s="429">
        <v>37.497812500000002</v>
      </c>
      <c r="AX50" s="429">
        <v>77.181339285999996</v>
      </c>
      <c r="AY50" s="874">
        <v>141.15593749999999</v>
      </c>
      <c r="AZ50" s="874">
        <v>108.72253125</v>
      </c>
      <c r="BA50" s="874">
        <v>49.370327381000003</v>
      </c>
      <c r="BB50" s="874">
        <v>43.468664773</v>
      </c>
      <c r="BC50" s="874">
        <v>40.989821429000003</v>
      </c>
      <c r="BD50" s="874">
        <v>59.767857143000001</v>
      </c>
      <c r="BE50" s="874">
        <v>89.770823863999993</v>
      </c>
      <c r="BF50" s="352">
        <v>57.138489999999997</v>
      </c>
      <c r="BG50" s="352">
        <v>52.809750000000001</v>
      </c>
      <c r="BH50" s="352">
        <v>49.783819999999999</v>
      </c>
      <c r="BI50" s="352">
        <v>57.498899999999999</v>
      </c>
      <c r="BJ50" s="352">
        <v>75.448409999999996</v>
      </c>
      <c r="BK50" s="352">
        <v>89.175439999999995</v>
      </c>
      <c r="BL50" s="352">
        <v>86.748099999999994</v>
      </c>
      <c r="BM50" s="352">
        <v>56.498420000000003</v>
      </c>
      <c r="BN50" s="352">
        <v>53.53539</v>
      </c>
      <c r="BO50" s="352">
        <v>48.931820000000002</v>
      </c>
      <c r="BP50" s="352">
        <v>55.259639999999997</v>
      </c>
      <c r="BQ50" s="352">
        <v>62.626420000000003</v>
      </c>
      <c r="BR50" s="352">
        <v>67.040469999999999</v>
      </c>
      <c r="BS50" s="352">
        <v>58.263820000000003</v>
      </c>
      <c r="BT50" s="352">
        <v>53.457039999999999</v>
      </c>
      <c r="BU50" s="352">
        <v>63.41798</v>
      </c>
      <c r="BV50" s="352">
        <v>84.177760000000006</v>
      </c>
    </row>
    <row r="51" spans="1:74" ht="11.1" customHeight="1" x14ac:dyDescent="0.2">
      <c r="A51" s="29" t="s">
        <v>591</v>
      </c>
      <c r="B51" s="446" t="s">
        <v>1001</v>
      </c>
      <c r="C51" s="429">
        <v>28.593237188</v>
      </c>
      <c r="D51" s="429">
        <v>49.918575562999997</v>
      </c>
      <c r="E51" s="429">
        <v>26.751535841999999</v>
      </c>
      <c r="F51" s="429">
        <v>30.871029118999999</v>
      </c>
      <c r="G51" s="429">
        <v>33.684832499999999</v>
      </c>
      <c r="H51" s="429">
        <v>36.574307585</v>
      </c>
      <c r="I51" s="429">
        <v>44.989227292000002</v>
      </c>
      <c r="J51" s="429">
        <v>54.367788834999999</v>
      </c>
      <c r="K51" s="429">
        <v>54.615349850999998</v>
      </c>
      <c r="L51" s="429">
        <v>70.979155356999996</v>
      </c>
      <c r="M51" s="429">
        <v>72.749910744000005</v>
      </c>
      <c r="N51" s="429">
        <v>43.993958206999999</v>
      </c>
      <c r="O51" s="429">
        <v>73.319438422999994</v>
      </c>
      <c r="P51" s="429">
        <v>53.101617406000003</v>
      </c>
      <c r="Q51" s="429">
        <v>48.560714457000003</v>
      </c>
      <c r="R51" s="429">
        <v>75.350930356999996</v>
      </c>
      <c r="S51" s="429">
        <v>93.500499583000007</v>
      </c>
      <c r="T51" s="429">
        <v>110.14373630999999</v>
      </c>
      <c r="U51" s="429">
        <v>115.37026849999999</v>
      </c>
      <c r="V51" s="429">
        <v>120.03855383</v>
      </c>
      <c r="W51" s="429">
        <v>97.575998987999995</v>
      </c>
      <c r="X51" s="429">
        <v>73.648034374999995</v>
      </c>
      <c r="Y51" s="429">
        <v>61.698989613000002</v>
      </c>
      <c r="Z51" s="429">
        <v>79.460300267999997</v>
      </c>
      <c r="AA51" s="429">
        <v>42.697725505999998</v>
      </c>
      <c r="AB51" s="429">
        <v>35.472524968999998</v>
      </c>
      <c r="AC51" s="429">
        <v>31.303521629999999</v>
      </c>
      <c r="AD51" s="429">
        <v>35.541890905999999</v>
      </c>
      <c r="AE51" s="429">
        <v>36.463730312999999</v>
      </c>
      <c r="AF51" s="429">
        <v>34.214656335000001</v>
      </c>
      <c r="AG51" s="429">
        <v>53.027761593999998</v>
      </c>
      <c r="AH51" s="429">
        <v>36.061768125</v>
      </c>
      <c r="AI51" s="429">
        <v>40.728821406000002</v>
      </c>
      <c r="AJ51" s="429">
        <v>45.312962186999997</v>
      </c>
      <c r="AK51" s="429">
        <v>43.942413274000003</v>
      </c>
      <c r="AL51" s="429">
        <v>37.257233280999998</v>
      </c>
      <c r="AM51" s="429">
        <v>53.034599346999997</v>
      </c>
      <c r="AN51" s="429">
        <v>26.815823244000001</v>
      </c>
      <c r="AO51" s="429">
        <v>27.419240119000001</v>
      </c>
      <c r="AP51" s="429">
        <v>32.152011874999999</v>
      </c>
      <c r="AQ51" s="429">
        <v>40.813777784000003</v>
      </c>
      <c r="AR51" s="429">
        <v>40.277638437</v>
      </c>
      <c r="AS51" s="429">
        <v>62.776141676000002</v>
      </c>
      <c r="AT51" s="429">
        <v>47.141407159000003</v>
      </c>
      <c r="AU51" s="429">
        <v>39.171070530999998</v>
      </c>
      <c r="AV51" s="429">
        <v>41.899773478</v>
      </c>
      <c r="AW51" s="429">
        <v>35.916607499999998</v>
      </c>
      <c r="AX51" s="429">
        <v>41.609876280000002</v>
      </c>
      <c r="AY51" s="874">
        <v>76.040869290000003</v>
      </c>
      <c r="AZ51" s="874">
        <v>54.730237625000001</v>
      </c>
      <c r="BA51" s="874">
        <v>49.721589137000002</v>
      </c>
      <c r="BB51" s="874">
        <v>50.276256363999998</v>
      </c>
      <c r="BC51" s="874">
        <v>44.107135476000003</v>
      </c>
      <c r="BD51" s="874">
        <v>63.868066726000002</v>
      </c>
      <c r="BE51" s="874">
        <v>87.515959488999997</v>
      </c>
      <c r="BF51" s="352">
        <v>59.983930000000001</v>
      </c>
      <c r="BG51" s="352">
        <v>48.957030000000003</v>
      </c>
      <c r="BH51" s="352">
        <v>45.018810000000002</v>
      </c>
      <c r="BI51" s="352">
        <v>48.904220000000002</v>
      </c>
      <c r="BJ51" s="352">
        <v>57.730910000000002</v>
      </c>
      <c r="BK51" s="352">
        <v>69.958629999999999</v>
      </c>
      <c r="BL51" s="352">
        <v>65.035079999999994</v>
      </c>
      <c r="BM51" s="352">
        <v>53.749180000000003</v>
      </c>
      <c r="BN51" s="352">
        <v>53.097119999999997</v>
      </c>
      <c r="BO51" s="352">
        <v>52.784269999999999</v>
      </c>
      <c r="BP51" s="352">
        <v>57.32873</v>
      </c>
      <c r="BQ51" s="352">
        <v>63.905790000000003</v>
      </c>
      <c r="BR51" s="352">
        <v>67.689599999999999</v>
      </c>
      <c r="BS51" s="352">
        <v>57.281460000000003</v>
      </c>
      <c r="BT51" s="352">
        <v>53.59178</v>
      </c>
      <c r="BU51" s="352">
        <v>58.888150000000003</v>
      </c>
      <c r="BV51" s="352">
        <v>69.782660000000007</v>
      </c>
    </row>
    <row r="52" spans="1:74" ht="11.1" customHeight="1" x14ac:dyDescent="0.2">
      <c r="A52" s="29" t="s">
        <v>592</v>
      </c>
      <c r="B52" s="446" t="s">
        <v>1002</v>
      </c>
      <c r="C52" s="429">
        <v>28.408124999999998</v>
      </c>
      <c r="D52" s="429">
        <v>81.056468749999993</v>
      </c>
      <c r="E52" s="429">
        <v>25.448315217000001</v>
      </c>
      <c r="F52" s="429">
        <v>30.087386364</v>
      </c>
      <c r="G52" s="429">
        <v>32.031718750000003</v>
      </c>
      <c r="H52" s="429">
        <v>39.354431818000002</v>
      </c>
      <c r="I52" s="429">
        <v>44.794166666999999</v>
      </c>
      <c r="J52" s="429">
        <v>51.973778408999998</v>
      </c>
      <c r="K52" s="429">
        <v>51.308690476000002</v>
      </c>
      <c r="L52" s="429">
        <v>67.471726189999998</v>
      </c>
      <c r="M52" s="429">
        <v>63.977946428999999</v>
      </c>
      <c r="N52" s="429">
        <v>41.694565216999997</v>
      </c>
      <c r="O52" s="429">
        <v>51.535863095000003</v>
      </c>
      <c r="P52" s="429">
        <v>48.197031250000002</v>
      </c>
      <c r="Q52" s="429">
        <v>43.903233696000001</v>
      </c>
      <c r="R52" s="429">
        <v>68.639732143000003</v>
      </c>
      <c r="S52" s="429">
        <v>91.160416667000007</v>
      </c>
      <c r="T52" s="429">
        <v>107.8190625</v>
      </c>
      <c r="U52" s="429">
        <v>106.0715</v>
      </c>
      <c r="V52" s="429">
        <v>110.22307065</v>
      </c>
      <c r="W52" s="429">
        <v>89.092619048000003</v>
      </c>
      <c r="X52" s="429">
        <v>59.216011905000002</v>
      </c>
      <c r="Y52" s="429">
        <v>53.040148809999998</v>
      </c>
      <c r="Z52" s="429">
        <v>61.347232142999999</v>
      </c>
      <c r="AA52" s="429">
        <v>37.986398809999997</v>
      </c>
      <c r="AB52" s="429">
        <v>29.38415625</v>
      </c>
      <c r="AC52" s="429">
        <v>26.801711956999998</v>
      </c>
      <c r="AD52" s="429">
        <v>26.878562500000001</v>
      </c>
      <c r="AE52" s="429">
        <v>33.739943181999998</v>
      </c>
      <c r="AF52" s="429">
        <v>35.762840908999998</v>
      </c>
      <c r="AG52" s="429">
        <v>46.551218749999997</v>
      </c>
      <c r="AH52" s="429">
        <v>40.552853261000003</v>
      </c>
      <c r="AI52" s="429">
        <v>34.6983125</v>
      </c>
      <c r="AJ52" s="429">
        <v>37.238636364000001</v>
      </c>
      <c r="AK52" s="429">
        <v>33.091041666999999</v>
      </c>
      <c r="AL52" s="429">
        <v>30.4088125</v>
      </c>
      <c r="AM52" s="429">
        <v>50.084630681999997</v>
      </c>
      <c r="AN52" s="429">
        <v>25.216488094999999</v>
      </c>
      <c r="AO52" s="429">
        <v>22.253958333</v>
      </c>
      <c r="AP52" s="429">
        <v>22.691448864000002</v>
      </c>
      <c r="AQ52" s="429">
        <v>29.754289773</v>
      </c>
      <c r="AR52" s="429">
        <v>38.706812499999998</v>
      </c>
      <c r="AS52" s="429">
        <v>41.814034091000003</v>
      </c>
      <c r="AT52" s="429">
        <v>37.952187500000001</v>
      </c>
      <c r="AU52" s="429">
        <v>34.087687500000001</v>
      </c>
      <c r="AV52" s="429">
        <v>30.176902173999999</v>
      </c>
      <c r="AW52" s="429">
        <v>29.287812500000001</v>
      </c>
      <c r="AX52" s="429">
        <v>35.237559523999998</v>
      </c>
      <c r="AY52" s="874">
        <v>52.514857954999997</v>
      </c>
      <c r="AZ52" s="874">
        <v>51.134687499999998</v>
      </c>
      <c r="BA52" s="874">
        <v>33.974404761999999</v>
      </c>
      <c r="BB52" s="874">
        <v>31.686761363999999</v>
      </c>
      <c r="BC52" s="874">
        <v>37.140595238000003</v>
      </c>
      <c r="BD52" s="874">
        <v>56.081577381000002</v>
      </c>
      <c r="BE52" s="874">
        <v>74.563181818000004</v>
      </c>
      <c r="BF52" s="352">
        <v>42.834319999999998</v>
      </c>
      <c r="BG52" s="352">
        <v>37.013060000000003</v>
      </c>
      <c r="BH52" s="352">
        <v>34.781219999999998</v>
      </c>
      <c r="BI52" s="352">
        <v>36.534889999999997</v>
      </c>
      <c r="BJ52" s="352">
        <v>41.625419999999998</v>
      </c>
      <c r="BK52" s="352">
        <v>46.628979999999999</v>
      </c>
      <c r="BL52" s="352">
        <v>42.845179999999999</v>
      </c>
      <c r="BM52" s="352">
        <v>38.191110000000002</v>
      </c>
      <c r="BN52" s="352">
        <v>36.987839999999998</v>
      </c>
      <c r="BO52" s="352">
        <v>37.588540000000002</v>
      </c>
      <c r="BP52" s="352">
        <v>41.614510000000003</v>
      </c>
      <c r="BQ52" s="352">
        <v>45.138759999999998</v>
      </c>
      <c r="BR52" s="352">
        <v>46.701349999999998</v>
      </c>
      <c r="BS52" s="352">
        <v>41.370890000000003</v>
      </c>
      <c r="BT52" s="352">
        <v>39.22739</v>
      </c>
      <c r="BU52" s="352">
        <v>41.44829</v>
      </c>
      <c r="BV52" s="352">
        <v>45.773960000000002</v>
      </c>
    </row>
    <row r="53" spans="1:74" ht="11.1" customHeight="1" x14ac:dyDescent="0.2">
      <c r="A53" s="29" t="s">
        <v>593</v>
      </c>
      <c r="B53" s="446" t="s">
        <v>1003</v>
      </c>
      <c r="C53" s="429">
        <v>26.218775938</v>
      </c>
      <c r="D53" s="429">
        <v>705.47958313000004</v>
      </c>
      <c r="E53" s="429">
        <v>19.218120652</v>
      </c>
      <c r="F53" s="429">
        <v>23.329173864000001</v>
      </c>
      <c r="G53" s="429">
        <v>28.610441250000001</v>
      </c>
      <c r="H53" s="429">
        <v>40.653478976999999</v>
      </c>
      <c r="I53" s="429">
        <v>46.486033333000002</v>
      </c>
      <c r="J53" s="429">
        <v>47.203752272999999</v>
      </c>
      <c r="K53" s="429">
        <v>52.208252975999997</v>
      </c>
      <c r="L53" s="429">
        <v>59.186798512000003</v>
      </c>
      <c r="M53" s="429">
        <v>46.908223810000003</v>
      </c>
      <c r="N53" s="429">
        <v>31.072285054000002</v>
      </c>
      <c r="O53" s="429">
        <v>39.692211905000001</v>
      </c>
      <c r="P53" s="429">
        <v>39.732824375</v>
      </c>
      <c r="Q53" s="429">
        <v>32.312095380000002</v>
      </c>
      <c r="R53" s="429">
        <v>40.189811012</v>
      </c>
      <c r="S53" s="429">
        <v>79.637198511999998</v>
      </c>
      <c r="T53" s="429">
        <v>98.716374148</v>
      </c>
      <c r="U53" s="429">
        <v>119.30634563</v>
      </c>
      <c r="V53" s="429">
        <v>115.77019375</v>
      </c>
      <c r="W53" s="429">
        <v>94.832144345000003</v>
      </c>
      <c r="X53" s="429">
        <v>60.747954167000003</v>
      </c>
      <c r="Y53" s="429">
        <v>56.417576189999998</v>
      </c>
      <c r="Z53" s="429">
        <v>50.458671373999998</v>
      </c>
      <c r="AA53" s="429">
        <v>35.781913095</v>
      </c>
      <c r="AB53" s="429">
        <v>27.201062188000002</v>
      </c>
      <c r="AC53" s="429">
        <v>23.896104958999999</v>
      </c>
      <c r="AD53" s="429">
        <v>30.696065624999999</v>
      </c>
      <c r="AE53" s="429">
        <v>34.502565625000003</v>
      </c>
      <c r="AF53" s="429">
        <v>38.493171023000002</v>
      </c>
      <c r="AG53" s="429">
        <v>44.559060313000003</v>
      </c>
      <c r="AH53" s="429">
        <v>57.052853571</v>
      </c>
      <c r="AI53" s="429">
        <v>39.253269688000003</v>
      </c>
      <c r="AJ53" s="429">
        <v>30.175610510999999</v>
      </c>
      <c r="AK53" s="429">
        <v>29.229162202000001</v>
      </c>
      <c r="AL53" s="429">
        <v>26.088739062999998</v>
      </c>
      <c r="AM53" s="429">
        <v>61.353395739</v>
      </c>
      <c r="AN53" s="429">
        <v>16.651892262</v>
      </c>
      <c r="AO53" s="429">
        <v>16.984853570999999</v>
      </c>
      <c r="AP53" s="429">
        <v>29.314342898</v>
      </c>
      <c r="AQ53" s="429">
        <v>31.093550568000001</v>
      </c>
      <c r="AR53" s="429">
        <v>41.439533437999998</v>
      </c>
      <c r="AS53" s="429">
        <v>43.406281249999999</v>
      </c>
      <c r="AT53" s="429">
        <v>48.202319318000001</v>
      </c>
      <c r="AU53" s="429">
        <v>52.138098438</v>
      </c>
      <c r="AV53" s="429">
        <v>68.601395108999995</v>
      </c>
      <c r="AW53" s="429">
        <v>39.175595313000002</v>
      </c>
      <c r="AX53" s="429">
        <v>31.790829887000001</v>
      </c>
      <c r="AY53" s="874">
        <v>48.382975567999999</v>
      </c>
      <c r="AZ53" s="874">
        <v>45.148195938000001</v>
      </c>
      <c r="BA53" s="874">
        <v>21.698301189999999</v>
      </c>
      <c r="BB53" s="874">
        <v>31.784836932000001</v>
      </c>
      <c r="BC53" s="874">
        <v>37.793150595</v>
      </c>
      <c r="BD53" s="874">
        <v>38.466145535999999</v>
      </c>
      <c r="BE53" s="874">
        <v>46.943614488999998</v>
      </c>
      <c r="BF53" s="352">
        <v>54.923789999999997</v>
      </c>
      <c r="BG53" s="352">
        <v>47.023569999999999</v>
      </c>
      <c r="BH53" s="352">
        <v>42.900170000000003</v>
      </c>
      <c r="BI53" s="352">
        <v>41.607640000000004</v>
      </c>
      <c r="BJ53" s="352">
        <v>45.500579999999999</v>
      </c>
      <c r="BK53" s="352">
        <v>47.33211</v>
      </c>
      <c r="BL53" s="352">
        <v>43.925089999999997</v>
      </c>
      <c r="BM53" s="352">
        <v>40.9617</v>
      </c>
      <c r="BN53" s="352">
        <v>39.065899999999999</v>
      </c>
      <c r="BO53" s="352">
        <v>41.272480000000002</v>
      </c>
      <c r="BP53" s="352">
        <v>45.934280000000001</v>
      </c>
      <c r="BQ53" s="352">
        <v>52.888710000000003</v>
      </c>
      <c r="BR53" s="352">
        <v>55.401919999999997</v>
      </c>
      <c r="BS53" s="352">
        <v>48.76896</v>
      </c>
      <c r="BT53" s="352">
        <v>43.915439999999997</v>
      </c>
      <c r="BU53" s="352">
        <v>45.611069999999998</v>
      </c>
      <c r="BV53" s="352">
        <v>48.894170000000003</v>
      </c>
    </row>
    <row r="54" spans="1:74" ht="11.1" customHeight="1" x14ac:dyDescent="0.2">
      <c r="A54" s="51" t="s">
        <v>594</v>
      </c>
      <c r="B54" s="446" t="s">
        <v>1004</v>
      </c>
      <c r="C54" s="429">
        <v>25.552631579</v>
      </c>
      <c r="D54" s="429">
        <v>71.671052631999999</v>
      </c>
      <c r="E54" s="429">
        <v>26.086956522000001</v>
      </c>
      <c r="F54" s="429">
        <v>28.321428570999998</v>
      </c>
      <c r="G54" s="429">
        <v>30.65</v>
      </c>
      <c r="H54" s="429">
        <v>39.829545455000002</v>
      </c>
      <c r="I54" s="429">
        <v>40.869047619</v>
      </c>
      <c r="J54" s="429">
        <v>46.863636364000001</v>
      </c>
      <c r="K54" s="429">
        <v>44.821428570999998</v>
      </c>
      <c r="L54" s="429">
        <v>56.880952381</v>
      </c>
      <c r="M54" s="429">
        <v>53.487499999999997</v>
      </c>
      <c r="N54" s="429">
        <v>43.642857143000001</v>
      </c>
      <c r="O54" s="429">
        <v>41.612499999999997</v>
      </c>
      <c r="P54" s="429">
        <v>41.171052631999999</v>
      </c>
      <c r="Q54" s="429">
        <v>44.554347825999997</v>
      </c>
      <c r="R54" s="429">
        <v>64.537499999999994</v>
      </c>
      <c r="S54" s="429">
        <v>82.916666667000001</v>
      </c>
      <c r="T54" s="429">
        <v>107.41666667</v>
      </c>
      <c r="U54" s="429">
        <v>97.4375</v>
      </c>
      <c r="V54" s="429">
        <v>98.476086957000007</v>
      </c>
      <c r="W54" s="429">
        <v>88.559523810000002</v>
      </c>
      <c r="X54" s="429">
        <v>58.940476189999998</v>
      </c>
      <c r="Y54" s="429">
        <v>57.421052631999999</v>
      </c>
      <c r="Z54" s="429">
        <v>61.619047619</v>
      </c>
      <c r="AA54" s="429">
        <v>35.962499999999999</v>
      </c>
      <c r="AB54" s="429">
        <v>26.907894736999999</v>
      </c>
      <c r="AC54" s="429">
        <v>28.72826087</v>
      </c>
      <c r="AD54" s="429">
        <v>31.631578947000001</v>
      </c>
      <c r="AE54" s="429">
        <v>30.965909091</v>
      </c>
      <c r="AF54" s="429">
        <v>32.386363635999999</v>
      </c>
      <c r="AG54" s="429">
        <v>39.75</v>
      </c>
      <c r="AH54" s="429">
        <v>37.836956522000001</v>
      </c>
      <c r="AI54" s="429">
        <v>31.75</v>
      </c>
      <c r="AJ54" s="429">
        <v>32.545454544999998</v>
      </c>
      <c r="AK54" s="429">
        <v>31.592105263000001</v>
      </c>
      <c r="AL54" s="429">
        <v>27.074999999999999</v>
      </c>
      <c r="AM54" s="429">
        <v>40.678571429000002</v>
      </c>
      <c r="AN54" s="429">
        <v>21.287500000000001</v>
      </c>
      <c r="AO54" s="429">
        <v>21.9</v>
      </c>
      <c r="AP54" s="429">
        <v>25.159090909</v>
      </c>
      <c r="AQ54" s="429">
        <v>31.761363635999999</v>
      </c>
      <c r="AR54" s="429">
        <v>30.684210526000001</v>
      </c>
      <c r="AS54" s="429">
        <v>31.202380951999999</v>
      </c>
      <c r="AT54" s="429">
        <v>32.306818182000001</v>
      </c>
      <c r="AU54" s="429">
        <v>31.087499999999999</v>
      </c>
      <c r="AV54" s="429">
        <v>31.397727273000001</v>
      </c>
      <c r="AW54" s="429">
        <v>27.291666667000001</v>
      </c>
      <c r="AX54" s="429">
        <v>30.869047619</v>
      </c>
      <c r="AY54" s="874">
        <v>46.607142856999999</v>
      </c>
      <c r="AZ54" s="874">
        <v>46.210526315999999</v>
      </c>
      <c r="BA54" s="874">
        <v>37.023809524000001</v>
      </c>
      <c r="BB54" s="874">
        <v>40.085238095000001</v>
      </c>
      <c r="BC54" s="874">
        <v>38.285714286000001</v>
      </c>
      <c r="BD54" s="874">
        <v>42.024999999999999</v>
      </c>
      <c r="BE54" s="874">
        <v>51.409090909</v>
      </c>
      <c r="BF54" s="352">
        <v>42.476480000000002</v>
      </c>
      <c r="BG54" s="352">
        <v>39.475569999999998</v>
      </c>
      <c r="BH54" s="352">
        <v>37.909559999999999</v>
      </c>
      <c r="BI54" s="352">
        <v>38.589860000000002</v>
      </c>
      <c r="BJ54" s="352">
        <v>43.668709999999997</v>
      </c>
      <c r="BK54" s="352">
        <v>46.815060000000003</v>
      </c>
      <c r="BL54" s="352">
        <v>43.671109999999999</v>
      </c>
      <c r="BM54" s="352">
        <v>40.361080000000001</v>
      </c>
      <c r="BN54" s="352">
        <v>39.89743</v>
      </c>
      <c r="BO54" s="352">
        <v>40.999299999999998</v>
      </c>
      <c r="BP54" s="352">
        <v>43.47672</v>
      </c>
      <c r="BQ54" s="352">
        <v>45.950629999999997</v>
      </c>
      <c r="BR54" s="352">
        <v>48.227789999999999</v>
      </c>
      <c r="BS54" s="352">
        <v>44.402970000000003</v>
      </c>
      <c r="BT54" s="352">
        <v>41.992420000000003</v>
      </c>
      <c r="BU54" s="352">
        <v>43.415889999999997</v>
      </c>
      <c r="BV54" s="352">
        <v>47.52187</v>
      </c>
    </row>
    <row r="55" spans="1:74" ht="11.1" customHeight="1" x14ac:dyDescent="0.2">
      <c r="A55" s="29" t="s">
        <v>595</v>
      </c>
      <c r="B55" s="446" t="s">
        <v>1005</v>
      </c>
      <c r="C55" s="429">
        <v>29.368421052999999</v>
      </c>
      <c r="D55" s="429">
        <v>28.171052631999999</v>
      </c>
      <c r="E55" s="429">
        <v>25.652173912999999</v>
      </c>
      <c r="F55" s="429">
        <v>27.857142856999999</v>
      </c>
      <c r="G55" s="429">
        <v>29.9</v>
      </c>
      <c r="H55" s="429">
        <v>38.75</v>
      </c>
      <c r="I55" s="429">
        <v>39.214285713999999</v>
      </c>
      <c r="J55" s="429">
        <v>45.75</v>
      </c>
      <c r="K55" s="429">
        <v>43.309523810000002</v>
      </c>
      <c r="L55" s="429">
        <v>53.928571429000002</v>
      </c>
      <c r="M55" s="429">
        <v>50.987499999999997</v>
      </c>
      <c r="N55" s="429">
        <v>42.130952381</v>
      </c>
      <c r="O55" s="429">
        <v>40.262500000000003</v>
      </c>
      <c r="P55" s="429">
        <v>39.486842105000001</v>
      </c>
      <c r="Q55" s="429">
        <v>43.586956522000001</v>
      </c>
      <c r="R55" s="429">
        <v>62.287500000000001</v>
      </c>
      <c r="S55" s="429">
        <v>75.714285713999999</v>
      </c>
      <c r="T55" s="429">
        <v>98.107142856999999</v>
      </c>
      <c r="U55" s="429">
        <v>92.775000000000006</v>
      </c>
      <c r="V55" s="429">
        <v>94.641304348000006</v>
      </c>
      <c r="W55" s="429">
        <v>90.726190475999999</v>
      </c>
      <c r="X55" s="429">
        <v>59.297619048000001</v>
      </c>
      <c r="Y55" s="429">
        <v>57.3</v>
      </c>
      <c r="Z55" s="429">
        <v>59.035714286000001</v>
      </c>
      <c r="AA55" s="429">
        <v>34.075000000000003</v>
      </c>
      <c r="AB55" s="429">
        <v>27.921052631999999</v>
      </c>
      <c r="AC55" s="429">
        <v>28.934782608999999</v>
      </c>
      <c r="AD55" s="429">
        <v>33.828947368000001</v>
      </c>
      <c r="AE55" s="429">
        <v>31.954545455000002</v>
      </c>
      <c r="AF55" s="429">
        <v>33.386363635999999</v>
      </c>
      <c r="AG55" s="429">
        <v>39.328947368000001</v>
      </c>
      <c r="AH55" s="429">
        <v>38.793478260999997</v>
      </c>
      <c r="AI55" s="429">
        <v>32.237499999999997</v>
      </c>
      <c r="AJ55" s="429">
        <v>34.272727273000001</v>
      </c>
      <c r="AK55" s="429">
        <v>33.276315789000002</v>
      </c>
      <c r="AL55" s="429">
        <v>28.6</v>
      </c>
      <c r="AM55" s="429">
        <v>42.023809524000001</v>
      </c>
      <c r="AN55" s="429">
        <v>24.3125</v>
      </c>
      <c r="AO55" s="429">
        <v>23.7</v>
      </c>
      <c r="AP55" s="429">
        <v>27.397727273000001</v>
      </c>
      <c r="AQ55" s="429">
        <v>35.477272726999999</v>
      </c>
      <c r="AR55" s="429">
        <v>32.565789473999999</v>
      </c>
      <c r="AS55" s="429">
        <v>33.035714286000001</v>
      </c>
      <c r="AT55" s="429">
        <v>34.295454544999998</v>
      </c>
      <c r="AU55" s="429">
        <v>32.450000000000003</v>
      </c>
      <c r="AV55" s="429">
        <v>31.295454544999998</v>
      </c>
      <c r="AW55" s="429">
        <v>29.097222221999999</v>
      </c>
      <c r="AX55" s="429">
        <v>32.273809524000001</v>
      </c>
      <c r="AY55" s="874">
        <v>49.226190475999999</v>
      </c>
      <c r="AZ55" s="874">
        <v>49.236842105000001</v>
      </c>
      <c r="BA55" s="874">
        <v>39.845238094999999</v>
      </c>
      <c r="BB55" s="874">
        <v>41.761904762</v>
      </c>
      <c r="BC55" s="874">
        <v>40.238095238</v>
      </c>
      <c r="BD55" s="874">
        <v>45.3</v>
      </c>
      <c r="BE55" s="874">
        <v>53.613636364000001</v>
      </c>
      <c r="BF55" s="352">
        <v>44.108040000000003</v>
      </c>
      <c r="BG55" s="352">
        <v>42.627969999999998</v>
      </c>
      <c r="BH55" s="352">
        <v>41.769199999999998</v>
      </c>
      <c r="BI55" s="352">
        <v>41.229849999999999</v>
      </c>
      <c r="BJ55" s="352">
        <v>44.407330000000002</v>
      </c>
      <c r="BK55" s="352">
        <v>46.914020000000001</v>
      </c>
      <c r="BL55" s="352">
        <v>42.595709999999997</v>
      </c>
      <c r="BM55" s="352">
        <v>42.478050000000003</v>
      </c>
      <c r="BN55" s="352">
        <v>42.251840000000001</v>
      </c>
      <c r="BO55" s="352">
        <v>42.17962</v>
      </c>
      <c r="BP55" s="352">
        <v>45.659680000000002</v>
      </c>
      <c r="BQ55" s="352">
        <v>47.536909999999999</v>
      </c>
      <c r="BR55" s="352">
        <v>49.476329999999997</v>
      </c>
      <c r="BS55" s="352">
        <v>47.23124</v>
      </c>
      <c r="BT55" s="352">
        <v>46.065040000000003</v>
      </c>
      <c r="BU55" s="352">
        <v>45.287570000000002</v>
      </c>
      <c r="BV55" s="352">
        <v>47.295569999999998</v>
      </c>
    </row>
    <row r="56" spans="1:74" ht="11.1" customHeight="1" x14ac:dyDescent="0.2">
      <c r="A56" s="51" t="s">
        <v>596</v>
      </c>
      <c r="B56" s="446" t="s">
        <v>1006</v>
      </c>
      <c r="C56" s="429">
        <v>26.026842105</v>
      </c>
      <c r="D56" s="429">
        <v>49.866315788999998</v>
      </c>
      <c r="E56" s="429">
        <v>27.795217391000001</v>
      </c>
      <c r="F56" s="429">
        <v>39.368095238000002</v>
      </c>
      <c r="G56" s="429">
        <v>36.319499999999998</v>
      </c>
      <c r="H56" s="429">
        <v>78.83</v>
      </c>
      <c r="I56" s="429">
        <v>119.33142857</v>
      </c>
      <c r="J56" s="429">
        <v>74.305000000000007</v>
      </c>
      <c r="K56" s="429">
        <v>81.195238094999993</v>
      </c>
      <c r="L56" s="429">
        <v>67.879047619000005</v>
      </c>
      <c r="M56" s="429">
        <v>50.607500000000002</v>
      </c>
      <c r="N56" s="429">
        <v>62.890476190000001</v>
      </c>
      <c r="O56" s="429">
        <v>43.232500000000002</v>
      </c>
      <c r="P56" s="429">
        <v>40.961578947</v>
      </c>
      <c r="Q56" s="429">
        <v>35.341739130000001</v>
      </c>
      <c r="R56" s="429">
        <v>75.004999999999995</v>
      </c>
      <c r="S56" s="429">
        <v>62.478571428999999</v>
      </c>
      <c r="T56" s="429">
        <v>40.696190475999998</v>
      </c>
      <c r="U56" s="429">
        <v>75.810500000000005</v>
      </c>
      <c r="V56" s="429">
        <v>113.55869565</v>
      </c>
      <c r="W56" s="429">
        <v>224.09428571000001</v>
      </c>
      <c r="X56" s="429">
        <v>75.009523810000005</v>
      </c>
      <c r="Y56" s="429">
        <v>95.880526316000001</v>
      </c>
      <c r="Z56" s="429">
        <v>283.27142857000001</v>
      </c>
      <c r="AA56" s="429">
        <v>132.94999999999999</v>
      </c>
      <c r="AB56" s="429">
        <v>97.488421052999996</v>
      </c>
      <c r="AC56" s="429">
        <v>87.541304347999997</v>
      </c>
      <c r="AD56" s="429">
        <v>105.29052632</v>
      </c>
      <c r="AE56" s="429">
        <v>20.886818181999999</v>
      </c>
      <c r="AF56" s="429">
        <v>49.663181817999998</v>
      </c>
      <c r="AG56" s="429">
        <v>94.384210526000004</v>
      </c>
      <c r="AH56" s="429">
        <v>90.652608696000001</v>
      </c>
      <c r="AI56" s="429">
        <v>62.055</v>
      </c>
      <c r="AJ56" s="429">
        <v>100.48272727</v>
      </c>
      <c r="AK56" s="429">
        <v>82.177368420999997</v>
      </c>
      <c r="AL56" s="429">
        <v>55.805500000000002</v>
      </c>
      <c r="AM56" s="429">
        <v>209.24809524</v>
      </c>
      <c r="AN56" s="429">
        <v>52.073</v>
      </c>
      <c r="AO56" s="429">
        <v>37.895499999999998</v>
      </c>
      <c r="AP56" s="429">
        <v>32.375909090999997</v>
      </c>
      <c r="AQ56" s="429">
        <v>32.343636363999998</v>
      </c>
      <c r="AR56" s="429">
        <v>34.020526316000002</v>
      </c>
      <c r="AS56" s="429">
        <v>70.551428571000002</v>
      </c>
      <c r="AT56" s="429">
        <v>50.288181817999998</v>
      </c>
      <c r="AU56" s="429">
        <v>62.106499999999997</v>
      </c>
      <c r="AV56" s="429">
        <v>52.388636364</v>
      </c>
      <c r="AW56" s="429">
        <v>37.519444444000001</v>
      </c>
      <c r="AX56" s="429">
        <v>45.374761905</v>
      </c>
      <c r="AY56" s="874">
        <v>50.754285713999998</v>
      </c>
      <c r="AZ56" s="874">
        <v>73.842105262999993</v>
      </c>
      <c r="BA56" s="874">
        <v>36.567142857</v>
      </c>
      <c r="BB56" s="874">
        <v>26.173333332999999</v>
      </c>
      <c r="BC56" s="874">
        <v>36.675238094999997</v>
      </c>
      <c r="BD56" s="874">
        <v>42.4895</v>
      </c>
      <c r="BE56" s="874">
        <v>49.759090909000001</v>
      </c>
      <c r="BF56" s="352">
        <v>52.999139999999997</v>
      </c>
      <c r="BG56" s="352">
        <v>48.754770000000001</v>
      </c>
      <c r="BH56" s="352">
        <v>49.434800000000003</v>
      </c>
      <c r="BI56" s="352">
        <v>54.9696</v>
      </c>
      <c r="BJ56" s="352">
        <v>67.448459999999997</v>
      </c>
      <c r="BK56" s="352">
        <v>72.830550000000002</v>
      </c>
      <c r="BL56" s="352">
        <v>64.220129999999997</v>
      </c>
      <c r="BM56" s="352">
        <v>48.015140000000002</v>
      </c>
      <c r="BN56" s="352">
        <v>42.23939</v>
      </c>
      <c r="BO56" s="352">
        <v>39.240259999999999</v>
      </c>
      <c r="BP56" s="352">
        <v>41.446080000000002</v>
      </c>
      <c r="BQ56" s="352">
        <v>52.339700000000001</v>
      </c>
      <c r="BR56" s="352">
        <v>61.753970000000002</v>
      </c>
      <c r="BS56" s="352">
        <v>59.820630000000001</v>
      </c>
      <c r="BT56" s="352">
        <v>57.57593</v>
      </c>
      <c r="BU56" s="352">
        <v>64.178539999999998</v>
      </c>
      <c r="BV56" s="352">
        <v>72.096850000000003</v>
      </c>
    </row>
    <row r="57" spans="1:74" ht="11.1" customHeight="1" x14ac:dyDescent="0.2">
      <c r="A57" s="53" t="s">
        <v>597</v>
      </c>
      <c r="B57" s="447" t="s">
        <v>1007</v>
      </c>
      <c r="C57" s="431">
        <v>29.092105263000001</v>
      </c>
      <c r="D57" s="431">
        <v>69.842105262999993</v>
      </c>
      <c r="E57" s="431">
        <v>26.22826087</v>
      </c>
      <c r="F57" s="431">
        <v>27.761904762</v>
      </c>
      <c r="G57" s="431">
        <v>26.827500000000001</v>
      </c>
      <c r="H57" s="431">
        <v>85.125909090999997</v>
      </c>
      <c r="I57" s="431">
        <v>92.735238095</v>
      </c>
      <c r="J57" s="431">
        <v>67.405000000000001</v>
      </c>
      <c r="K57" s="431">
        <v>79.432380952000003</v>
      </c>
      <c r="L57" s="431">
        <v>57.714285713999999</v>
      </c>
      <c r="M57" s="431">
        <v>49.194000000000003</v>
      </c>
      <c r="N57" s="431">
        <v>53.904761905000001</v>
      </c>
      <c r="O57" s="431">
        <v>39.200000000000003</v>
      </c>
      <c r="P57" s="431">
        <v>41.792105263000003</v>
      </c>
      <c r="Q57" s="431">
        <v>36.076086957000001</v>
      </c>
      <c r="R57" s="431">
        <v>54.552500000000002</v>
      </c>
      <c r="S57" s="431">
        <v>55.416666667000001</v>
      </c>
      <c r="T57" s="431">
        <v>71.521428571000001</v>
      </c>
      <c r="U57" s="431">
        <v>84.98</v>
      </c>
      <c r="V57" s="431">
        <v>113.96391303999999</v>
      </c>
      <c r="W57" s="431">
        <v>185.8</v>
      </c>
      <c r="X57" s="431">
        <v>63.321428570999998</v>
      </c>
      <c r="Y57" s="431">
        <v>74.605263158</v>
      </c>
      <c r="Z57" s="431">
        <v>252.42047618999999</v>
      </c>
      <c r="AA57" s="431">
        <v>128.33750000000001</v>
      </c>
      <c r="AB57" s="431">
        <v>64.715789474000005</v>
      </c>
      <c r="AC57" s="431">
        <v>59.52173913</v>
      </c>
      <c r="AD57" s="431">
        <v>50.842105263000001</v>
      </c>
      <c r="AE57" s="431">
        <v>19.155454545000001</v>
      </c>
      <c r="AF57" s="431">
        <v>24.795454544999998</v>
      </c>
      <c r="AG57" s="431">
        <v>96.09</v>
      </c>
      <c r="AH57" s="431">
        <v>82.195652174000003</v>
      </c>
      <c r="AI57" s="431">
        <v>37.575000000000003</v>
      </c>
      <c r="AJ57" s="431">
        <v>52.988636364000001</v>
      </c>
      <c r="AK57" s="431">
        <v>55.592631578999999</v>
      </c>
      <c r="AL57" s="431">
        <v>41.725000000000001</v>
      </c>
      <c r="AM57" s="431">
        <v>51.699047618999998</v>
      </c>
      <c r="AN57" s="431">
        <v>27.398</v>
      </c>
      <c r="AO57" s="431">
        <v>9.75</v>
      </c>
      <c r="AP57" s="431">
        <v>0.82954545454999995</v>
      </c>
      <c r="AQ57" s="431">
        <v>5.375</v>
      </c>
      <c r="AR57" s="431">
        <v>27.457368421000002</v>
      </c>
      <c r="AS57" s="431">
        <v>65</v>
      </c>
      <c r="AT57" s="431">
        <v>45.765000000000001</v>
      </c>
      <c r="AU57" s="431">
        <v>39.75</v>
      </c>
      <c r="AV57" s="431">
        <v>36.840909091</v>
      </c>
      <c r="AW57" s="431">
        <v>29.861111111</v>
      </c>
      <c r="AX57" s="431">
        <v>38.238095238</v>
      </c>
      <c r="AY57" s="887">
        <v>38.75</v>
      </c>
      <c r="AZ57" s="887">
        <v>25.342105263000001</v>
      </c>
      <c r="BA57" s="887">
        <v>19.535714286000001</v>
      </c>
      <c r="BB57" s="887">
        <v>16.02</v>
      </c>
      <c r="BC57" s="887">
        <v>19.857142856999999</v>
      </c>
      <c r="BD57" s="887">
        <v>34.475000000000001</v>
      </c>
      <c r="BE57" s="887">
        <v>36.286363635999997</v>
      </c>
      <c r="BF57" s="378">
        <v>42.916969999999999</v>
      </c>
      <c r="BG57" s="378">
        <v>35.645820000000001</v>
      </c>
      <c r="BH57" s="378">
        <v>34.201270000000001</v>
      </c>
      <c r="BI57" s="378">
        <v>37.91187</v>
      </c>
      <c r="BJ57" s="378">
        <v>46.11694</v>
      </c>
      <c r="BK57" s="378">
        <v>50.116010000000003</v>
      </c>
      <c r="BL57" s="378">
        <v>41.522260000000003</v>
      </c>
      <c r="BM57" s="378">
        <v>31.53482</v>
      </c>
      <c r="BN57" s="378">
        <v>29.779669999999999</v>
      </c>
      <c r="BO57" s="378">
        <v>32.67277</v>
      </c>
      <c r="BP57" s="378">
        <v>35.344070000000002</v>
      </c>
      <c r="BQ57" s="378">
        <v>44.984020000000001</v>
      </c>
      <c r="BR57" s="378">
        <v>47.230269999999997</v>
      </c>
      <c r="BS57" s="378">
        <v>43.319969999999998</v>
      </c>
      <c r="BT57" s="378">
        <v>38.35566</v>
      </c>
      <c r="BU57" s="378">
        <v>44.056240000000003</v>
      </c>
      <c r="BV57" s="378">
        <v>49.132719999999999</v>
      </c>
    </row>
    <row r="58" spans="1:74" s="336" customFormat="1" ht="12" customHeight="1" x14ac:dyDescent="0.2">
      <c r="A58" s="335"/>
      <c r="B58" s="1076" t="s">
        <v>1432</v>
      </c>
      <c r="C58" s="1077"/>
      <c r="D58" s="1077"/>
      <c r="E58" s="1077"/>
      <c r="F58" s="1077"/>
      <c r="G58" s="1077"/>
      <c r="H58" s="1077"/>
      <c r="I58" s="1077"/>
      <c r="J58" s="1077"/>
      <c r="K58" s="1077"/>
      <c r="L58" s="1077"/>
      <c r="M58" s="1077"/>
      <c r="N58" s="1077"/>
      <c r="O58" s="1077"/>
      <c r="P58" s="1077"/>
      <c r="Q58" s="1077"/>
      <c r="R58" s="783"/>
      <c r="AY58" s="339"/>
      <c r="AZ58" s="339"/>
      <c r="BA58" s="339"/>
      <c r="BB58" s="339"/>
      <c r="BC58" s="339"/>
      <c r="BD58" s="339"/>
      <c r="BE58" s="339"/>
      <c r="BF58" s="339"/>
      <c r="BG58" s="339"/>
      <c r="BH58" s="339"/>
      <c r="BI58" s="339"/>
    </row>
    <row r="59" spans="1:74" s="180" customFormat="1" ht="12" customHeight="1" x14ac:dyDescent="0.2">
      <c r="A59" s="179"/>
      <c r="B59" s="1063" t="s">
        <v>1433</v>
      </c>
      <c r="C59" s="986"/>
      <c r="D59" s="986"/>
      <c r="E59" s="986"/>
      <c r="F59" s="986"/>
      <c r="G59" s="986"/>
      <c r="H59" s="986"/>
      <c r="I59" s="986"/>
      <c r="J59" s="986"/>
      <c r="K59" s="986"/>
      <c r="L59" s="986"/>
      <c r="M59" s="986"/>
      <c r="N59" s="986"/>
      <c r="O59" s="986"/>
      <c r="P59" s="986"/>
      <c r="Q59" s="987"/>
      <c r="R59" s="783"/>
      <c r="AY59" s="672"/>
      <c r="AZ59" s="672"/>
      <c r="BA59" s="672"/>
      <c r="BB59" s="672"/>
      <c r="BC59" s="672"/>
      <c r="BD59" s="672"/>
      <c r="BE59" s="672"/>
      <c r="BF59" s="672"/>
      <c r="BG59" s="672"/>
      <c r="BH59" s="672"/>
      <c r="BI59" s="672"/>
      <c r="BJ59" s="207"/>
    </row>
    <row r="60" spans="1:74" s="180" customFormat="1" ht="12" customHeight="1" x14ac:dyDescent="0.2">
      <c r="A60" s="179"/>
      <c r="B60" s="1075" t="s">
        <v>1434</v>
      </c>
      <c r="C60" s="1075"/>
      <c r="D60" s="1075"/>
      <c r="E60" s="1075"/>
      <c r="F60" s="1075"/>
      <c r="G60" s="1075"/>
      <c r="H60" s="1075"/>
      <c r="I60" s="1075"/>
      <c r="J60" s="1075"/>
      <c r="K60" s="1075"/>
      <c r="L60" s="1075"/>
      <c r="M60" s="1075"/>
      <c r="N60" s="1075"/>
      <c r="O60" s="1075"/>
      <c r="P60" s="1075"/>
      <c r="Q60" s="1075"/>
      <c r="R60" s="783"/>
      <c r="AY60" s="672"/>
      <c r="AZ60" s="672"/>
      <c r="BA60" s="672"/>
      <c r="BB60" s="672"/>
      <c r="BC60" s="672"/>
      <c r="BD60" s="673"/>
      <c r="BE60" s="673"/>
      <c r="BF60" s="673"/>
      <c r="BG60" s="672"/>
      <c r="BH60" s="672"/>
      <c r="BI60" s="672"/>
      <c r="BJ60" s="207"/>
    </row>
    <row r="61" spans="1:74" s="180" customFormat="1" ht="24" customHeight="1" x14ac:dyDescent="0.2">
      <c r="A61" s="181"/>
      <c r="B61" s="1063" t="s">
        <v>1443</v>
      </c>
      <c r="C61" s="986"/>
      <c r="D61" s="986"/>
      <c r="E61" s="986"/>
      <c r="F61" s="986"/>
      <c r="G61" s="986"/>
      <c r="H61" s="986"/>
      <c r="I61" s="986"/>
      <c r="J61" s="986"/>
      <c r="K61" s="986"/>
      <c r="L61" s="986"/>
      <c r="M61" s="986"/>
      <c r="N61" s="986"/>
      <c r="O61" s="986"/>
      <c r="P61" s="986"/>
      <c r="Q61" s="987"/>
      <c r="R61" s="783"/>
      <c r="AY61" s="672"/>
      <c r="AZ61" s="672"/>
      <c r="BA61" s="672"/>
      <c r="BB61" s="672"/>
      <c r="BC61" s="672"/>
      <c r="BD61" s="673"/>
      <c r="BE61" s="673"/>
      <c r="BF61" s="673"/>
      <c r="BG61" s="672"/>
      <c r="BH61" s="672"/>
      <c r="BI61" s="672"/>
      <c r="BJ61" s="207"/>
    </row>
    <row r="62" spans="1:74" s="180" customFormat="1" ht="12" customHeight="1" x14ac:dyDescent="0.2">
      <c r="A62" s="181"/>
      <c r="B62" s="776" t="s">
        <v>813</v>
      </c>
      <c r="C62" s="776"/>
      <c r="D62" s="776"/>
      <c r="E62" s="776"/>
      <c r="F62" s="776"/>
      <c r="G62" s="776"/>
      <c r="H62" s="777"/>
      <c r="I62" s="776"/>
      <c r="J62" s="776"/>
      <c r="K62" s="776"/>
      <c r="L62" s="776"/>
      <c r="M62" s="776"/>
      <c r="N62" s="776"/>
      <c r="O62" s="776"/>
      <c r="P62" s="776"/>
      <c r="Q62" s="776"/>
      <c r="R62" s="778"/>
      <c r="AY62" s="672"/>
      <c r="AZ62" s="672"/>
      <c r="BA62" s="672"/>
      <c r="BB62" s="672"/>
      <c r="BC62" s="672"/>
      <c r="BD62" s="673"/>
      <c r="BE62" s="673"/>
      <c r="BF62" s="673"/>
      <c r="BG62" s="672"/>
      <c r="BH62" s="672"/>
      <c r="BI62" s="672"/>
      <c r="BJ62" s="207"/>
    </row>
    <row r="63" spans="1:74" s="180" customFormat="1" ht="12" customHeight="1" x14ac:dyDescent="0.2">
      <c r="A63" s="181"/>
      <c r="B63" s="999" t="str">
        <f>Dates!$G$2</f>
        <v>EIA completed modeling and analysis for this report on Thursday, August 7, 2025.</v>
      </c>
      <c r="C63" s="1000"/>
      <c r="D63" s="1000"/>
      <c r="E63" s="1000"/>
      <c r="F63" s="1000"/>
      <c r="G63" s="1000"/>
      <c r="H63" s="1000"/>
      <c r="I63" s="1000"/>
      <c r="J63" s="1000"/>
      <c r="K63" s="1000"/>
      <c r="L63" s="1000"/>
      <c r="M63" s="1000"/>
      <c r="N63" s="1000"/>
      <c r="O63" s="1000"/>
      <c r="P63" s="1000"/>
      <c r="Q63" s="1000"/>
      <c r="R63" s="779"/>
      <c r="AY63" s="672"/>
      <c r="AZ63" s="672"/>
      <c r="BA63" s="672"/>
      <c r="BB63" s="672"/>
      <c r="BC63" s="672"/>
      <c r="BD63" s="673"/>
      <c r="BE63" s="673"/>
      <c r="BF63" s="673"/>
      <c r="BG63" s="672"/>
      <c r="BH63" s="672"/>
      <c r="BI63" s="672"/>
      <c r="BJ63" s="207"/>
    </row>
    <row r="64" spans="1:74" s="112" customFormat="1" ht="12" customHeight="1" x14ac:dyDescent="0.2">
      <c r="A64" s="50"/>
      <c r="B64" s="990" t="s">
        <v>1418</v>
      </c>
      <c r="C64" s="991"/>
      <c r="D64" s="991"/>
      <c r="E64" s="991"/>
      <c r="F64" s="991"/>
      <c r="G64" s="991"/>
      <c r="H64" s="991"/>
      <c r="I64" s="991"/>
      <c r="J64" s="991"/>
      <c r="K64" s="991"/>
      <c r="L64" s="991"/>
      <c r="M64" s="991"/>
      <c r="N64" s="991"/>
      <c r="O64" s="991"/>
      <c r="P64" s="991"/>
      <c r="Q64" s="991"/>
      <c r="R64" s="783"/>
      <c r="AY64" s="831"/>
      <c r="AZ64" s="831"/>
      <c r="BA64" s="831"/>
      <c r="BB64" s="831"/>
      <c r="BC64" s="831"/>
      <c r="BD64" s="671"/>
      <c r="BE64" s="671"/>
      <c r="BF64" s="671"/>
      <c r="BG64" s="831"/>
      <c r="BH64" s="831"/>
      <c r="BI64" s="831"/>
      <c r="BJ64" s="206"/>
    </row>
    <row r="65" spans="1:74" s="180" customFormat="1" ht="12" customHeight="1" x14ac:dyDescent="0.2">
      <c r="A65" s="181"/>
      <c r="B65" s="998" t="s">
        <v>803</v>
      </c>
      <c r="C65" s="991"/>
      <c r="D65" s="991"/>
      <c r="E65" s="991"/>
      <c r="F65" s="991"/>
      <c r="G65" s="991"/>
      <c r="H65" s="991"/>
      <c r="I65" s="991"/>
      <c r="J65" s="991"/>
      <c r="K65" s="991"/>
      <c r="L65" s="991"/>
      <c r="M65" s="991"/>
      <c r="N65" s="991"/>
      <c r="O65" s="991"/>
      <c r="P65" s="991"/>
      <c r="Q65" s="991"/>
      <c r="R65" s="783"/>
      <c r="AY65" s="672"/>
      <c r="AZ65" s="672"/>
      <c r="BA65" s="672"/>
      <c r="BB65" s="672"/>
      <c r="BC65" s="672"/>
      <c r="BD65" s="673"/>
      <c r="BE65" s="673"/>
      <c r="BF65" s="673"/>
      <c r="BG65" s="672"/>
      <c r="BH65" s="672"/>
      <c r="BI65" s="672"/>
      <c r="BJ65" s="207"/>
    </row>
    <row r="66" spans="1:74" s="180" customFormat="1" ht="12.75" x14ac:dyDescent="0.2">
      <c r="A66" s="181"/>
      <c r="B66" s="998" t="s">
        <v>67</v>
      </c>
      <c r="C66" s="991"/>
      <c r="D66" s="991"/>
      <c r="E66" s="991"/>
      <c r="F66" s="991"/>
      <c r="G66" s="991"/>
      <c r="H66" s="991"/>
      <c r="I66" s="991"/>
      <c r="J66" s="991"/>
      <c r="K66" s="991"/>
      <c r="L66" s="991"/>
      <c r="M66" s="991"/>
      <c r="N66" s="991"/>
      <c r="O66" s="991"/>
      <c r="P66" s="991"/>
      <c r="Q66" s="991"/>
      <c r="R66" s="783"/>
      <c r="AY66" s="672"/>
      <c r="AZ66" s="672"/>
      <c r="BA66" s="672"/>
      <c r="BB66" s="672"/>
      <c r="BC66" s="672"/>
      <c r="BD66" s="673"/>
      <c r="BE66" s="673"/>
      <c r="BF66" s="673"/>
      <c r="BG66" s="672"/>
      <c r="BH66" s="672"/>
      <c r="BI66" s="672"/>
      <c r="BJ66" s="207"/>
    </row>
    <row r="67" spans="1:74" s="180" customFormat="1" x14ac:dyDescent="0.2">
      <c r="A67" s="181"/>
      <c r="B67" s="979" t="s">
        <v>827</v>
      </c>
      <c r="C67" s="979"/>
      <c r="D67" s="979"/>
      <c r="E67" s="979"/>
      <c r="F67" s="979"/>
      <c r="G67" s="979"/>
      <c r="H67" s="979"/>
      <c r="I67" s="979"/>
      <c r="J67" s="979"/>
      <c r="K67" s="979"/>
      <c r="L67" s="979"/>
      <c r="M67" s="979"/>
      <c r="N67" s="979"/>
      <c r="O67" s="979"/>
      <c r="P67" s="979"/>
      <c r="Q67" s="979"/>
      <c r="R67" s="979"/>
      <c r="AY67" s="672"/>
      <c r="AZ67" s="672"/>
      <c r="BA67" s="672"/>
      <c r="BB67" s="672"/>
      <c r="BC67" s="672"/>
      <c r="BD67" s="673"/>
      <c r="BE67" s="673"/>
      <c r="BF67" s="673"/>
      <c r="BG67" s="672"/>
      <c r="BH67" s="672"/>
      <c r="BI67" s="672"/>
      <c r="BJ67" s="207"/>
    </row>
    <row r="68" spans="1:74" s="180" customFormat="1" ht="12" customHeight="1" x14ac:dyDescent="0.2">
      <c r="A68" s="179"/>
      <c r="B68" s="1071" t="s">
        <v>1431</v>
      </c>
      <c r="C68" s="986"/>
      <c r="D68" s="986"/>
      <c r="E68" s="986"/>
      <c r="F68" s="986"/>
      <c r="G68" s="986"/>
      <c r="H68" s="986"/>
      <c r="I68" s="986"/>
      <c r="J68" s="986"/>
      <c r="K68" s="986"/>
      <c r="L68" s="986"/>
      <c r="M68" s="986"/>
      <c r="N68" s="986"/>
      <c r="O68" s="986"/>
      <c r="P68" s="986"/>
      <c r="Q68" s="987"/>
      <c r="R68" s="783"/>
      <c r="AY68" s="672"/>
      <c r="AZ68" s="672"/>
      <c r="BA68" s="672"/>
      <c r="BB68" s="672"/>
      <c r="BC68" s="672"/>
      <c r="BD68" s="673"/>
      <c r="BE68" s="673"/>
      <c r="BF68" s="673"/>
      <c r="BG68" s="672"/>
      <c r="BH68" s="672"/>
      <c r="BI68" s="672"/>
      <c r="BJ68" s="207"/>
    </row>
    <row r="69" spans="1:74" s="180" customFormat="1" ht="14.25" x14ac:dyDescent="0.2">
      <c r="A69" s="179"/>
      <c r="B69" s="985" t="s">
        <v>804</v>
      </c>
      <c r="C69" s="987"/>
      <c r="D69" s="987"/>
      <c r="E69" s="987"/>
      <c r="F69" s="987"/>
      <c r="G69" s="987"/>
      <c r="H69" s="987"/>
      <c r="I69" s="987"/>
      <c r="J69" s="987"/>
      <c r="K69" s="987"/>
      <c r="L69" s="987"/>
      <c r="M69" s="987"/>
      <c r="N69" s="987"/>
      <c r="O69" s="987"/>
      <c r="P69" s="987"/>
      <c r="Q69" s="1072"/>
      <c r="R69" s="783"/>
      <c r="AY69" s="672"/>
      <c r="AZ69" s="672"/>
      <c r="BA69" s="672"/>
      <c r="BB69" s="672"/>
      <c r="BC69" s="672"/>
      <c r="BD69" s="673"/>
      <c r="BE69" s="673"/>
      <c r="BF69" s="673"/>
      <c r="BG69" s="672"/>
      <c r="BH69" s="672"/>
      <c r="BI69" s="672"/>
      <c r="BJ69" s="207"/>
    </row>
    <row r="70" spans="1:74" s="180" customFormat="1" ht="12" customHeight="1" x14ac:dyDescent="0.2">
      <c r="A70" s="179"/>
      <c r="B70" s="1073" t="s">
        <v>829</v>
      </c>
      <c r="C70" s="987"/>
      <c r="D70" s="987"/>
      <c r="E70" s="987"/>
      <c r="F70" s="987"/>
      <c r="G70" s="987"/>
      <c r="H70" s="987"/>
      <c r="I70" s="987"/>
      <c r="J70" s="987"/>
      <c r="K70" s="987"/>
      <c r="L70" s="987"/>
      <c r="M70" s="987"/>
      <c r="N70" s="987"/>
      <c r="O70" s="987"/>
      <c r="P70" s="987"/>
      <c r="Q70" s="987"/>
      <c r="R70" s="783"/>
      <c r="AY70" s="672"/>
      <c r="AZ70" s="672"/>
      <c r="BA70" s="672"/>
      <c r="BB70" s="672"/>
      <c r="BC70" s="672"/>
      <c r="BD70" s="673"/>
      <c r="BE70" s="673"/>
      <c r="BF70" s="673"/>
      <c r="BG70" s="672"/>
      <c r="BH70" s="672"/>
      <c r="BI70" s="672"/>
      <c r="BJ70" s="207"/>
    </row>
    <row r="71" spans="1:74" s="182" customFormat="1" ht="12" customHeight="1" x14ac:dyDescent="0.2">
      <c r="A71" s="49"/>
      <c r="B71" s="1027"/>
      <c r="C71" s="1070"/>
      <c r="D71" s="1070"/>
      <c r="E71" s="1070"/>
      <c r="F71" s="1070"/>
      <c r="G71" s="1070"/>
      <c r="H71" s="1070"/>
      <c r="I71" s="1070"/>
      <c r="J71" s="1070"/>
      <c r="K71" s="1070"/>
      <c r="L71" s="1070"/>
      <c r="M71" s="1070"/>
      <c r="N71" s="1070"/>
      <c r="O71" s="1070"/>
      <c r="P71" s="1070"/>
      <c r="Q71" s="1028"/>
      <c r="AY71" s="832"/>
      <c r="AZ71" s="832"/>
      <c r="BA71" s="832"/>
      <c r="BB71" s="832"/>
      <c r="BC71" s="832"/>
      <c r="BD71" s="674"/>
      <c r="BE71" s="674"/>
      <c r="BF71" s="674"/>
      <c r="BG71" s="832"/>
      <c r="BH71" s="832"/>
      <c r="BI71" s="832"/>
      <c r="BJ71" s="203"/>
    </row>
    <row r="72" spans="1:74" ht="12.6" customHeight="1" x14ac:dyDescent="0.2">
      <c r="B72" s="1027"/>
      <c r="C72" s="1028"/>
      <c r="D72" s="1028"/>
      <c r="E72" s="1028"/>
      <c r="F72" s="1028"/>
      <c r="G72" s="1028"/>
      <c r="H72" s="1028"/>
      <c r="I72" s="1028"/>
      <c r="J72" s="1028"/>
      <c r="K72" s="1028"/>
      <c r="L72" s="1028"/>
      <c r="M72" s="1028"/>
      <c r="N72" s="1028"/>
      <c r="O72" s="1028"/>
      <c r="P72" s="1028"/>
      <c r="Q72" s="981"/>
      <c r="BK72" s="142"/>
      <c r="BL72" s="142"/>
      <c r="BM72" s="142"/>
      <c r="BN72" s="142"/>
      <c r="BO72" s="142"/>
      <c r="BP72" s="142"/>
      <c r="BQ72" s="142"/>
      <c r="BR72" s="142"/>
      <c r="BS72" s="142"/>
      <c r="BT72" s="142"/>
      <c r="BU72" s="142"/>
      <c r="BV72" s="142"/>
    </row>
    <row r="73" spans="1:74" ht="12.6" customHeight="1" x14ac:dyDescent="0.2">
      <c r="B73" s="1025"/>
      <c r="C73" s="981"/>
      <c r="D73" s="981"/>
      <c r="E73" s="981"/>
      <c r="F73" s="981"/>
      <c r="G73" s="981"/>
      <c r="H73" s="981"/>
      <c r="I73" s="981"/>
      <c r="J73" s="981"/>
      <c r="K73" s="981"/>
      <c r="L73" s="981"/>
      <c r="M73" s="981"/>
      <c r="N73" s="981"/>
      <c r="O73" s="981"/>
      <c r="P73" s="981"/>
      <c r="Q73" s="981"/>
      <c r="BK73" s="142"/>
      <c r="BL73" s="142"/>
      <c r="BM73" s="142"/>
      <c r="BN73" s="142"/>
      <c r="BO73" s="142"/>
      <c r="BP73" s="142"/>
      <c r="BQ73" s="142"/>
      <c r="BR73" s="142"/>
      <c r="BS73" s="142"/>
      <c r="BT73" s="142"/>
      <c r="BU73" s="142"/>
      <c r="BV73" s="142"/>
    </row>
    <row r="74" spans="1:74" x14ac:dyDescent="0.2">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2" sqref="B2"/>
    </sheetView>
  </sheetViews>
  <sheetFormatPr defaultColWidth="9.5703125" defaultRowHeight="11.25" x14ac:dyDescent="0.2"/>
  <cols>
    <col min="1" max="1" width="11.42578125" style="55" customWidth="1"/>
    <col min="2" max="2" width="25.5703125" style="55" customWidth="1"/>
    <col min="3" max="50" width="6.5703125" style="55" customWidth="1"/>
    <col min="51" max="55" width="6.5703125" style="833" customWidth="1"/>
    <col min="56" max="58" width="6.5703125" style="675" customWidth="1"/>
    <col min="59" max="61" width="6.5703125" style="833" customWidth="1"/>
    <col min="62" max="62" width="6.5703125" style="141" customWidth="1"/>
    <col min="63" max="74" width="6.5703125" style="55" customWidth="1"/>
    <col min="75" max="16384" width="9.5703125" style="55"/>
  </cols>
  <sheetData>
    <row r="1" spans="1:74" ht="15.6" customHeight="1" x14ac:dyDescent="0.2">
      <c r="A1" s="1001" t="s">
        <v>479</v>
      </c>
      <c r="B1" s="1078" t="s">
        <v>761</v>
      </c>
      <c r="C1" s="1079"/>
      <c r="D1" s="1079"/>
      <c r="E1" s="1079"/>
      <c r="F1" s="1079"/>
      <c r="G1" s="1079"/>
      <c r="H1" s="1079"/>
      <c r="I1" s="1079"/>
      <c r="J1" s="1079"/>
      <c r="K1" s="1079"/>
      <c r="L1" s="1079"/>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row>
    <row r="2" spans="1:74" ht="13.35" customHeight="1"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918"/>
      <c r="AZ5" s="918"/>
      <c r="BA5" s="918"/>
      <c r="BB5" s="918"/>
      <c r="BC5" s="918"/>
      <c r="BD5" s="918"/>
      <c r="BE5" s="918"/>
      <c r="BF5" s="458"/>
      <c r="BG5" s="458"/>
      <c r="BH5" s="458"/>
      <c r="BI5" s="458"/>
      <c r="BJ5" s="458"/>
      <c r="BK5" s="458"/>
      <c r="BL5" s="458"/>
      <c r="BM5" s="458"/>
      <c r="BN5" s="458"/>
      <c r="BO5" s="458"/>
      <c r="BP5" s="458"/>
      <c r="BQ5" s="458"/>
      <c r="BR5" s="458"/>
      <c r="BS5" s="458"/>
      <c r="BT5" s="458"/>
      <c r="BU5" s="458"/>
      <c r="BV5" s="458"/>
    </row>
    <row r="6" spans="1:74" s="57" customFormat="1" ht="11.1" customHeight="1" x14ac:dyDescent="0.2">
      <c r="A6" s="460" t="s">
        <v>641</v>
      </c>
      <c r="B6" s="741" t="s">
        <v>1390</v>
      </c>
      <c r="C6" s="299">
        <v>321.49647594999999</v>
      </c>
      <c r="D6" s="299">
        <v>299.69803164000001</v>
      </c>
      <c r="E6" s="299">
        <v>295.34499951999999</v>
      </c>
      <c r="F6" s="299">
        <v>272.77869724999999</v>
      </c>
      <c r="G6" s="299">
        <v>290.06060062</v>
      </c>
      <c r="H6" s="299">
        <v>338.41538329000002</v>
      </c>
      <c r="I6" s="299">
        <v>373.94829795999999</v>
      </c>
      <c r="J6" s="299">
        <v>381.03930319</v>
      </c>
      <c r="K6" s="299">
        <v>336.44400996000002</v>
      </c>
      <c r="L6" s="299">
        <v>302.12747094000002</v>
      </c>
      <c r="M6" s="299">
        <v>287.13380081999998</v>
      </c>
      <c r="N6" s="299">
        <v>307.38717817000003</v>
      </c>
      <c r="O6" s="299">
        <v>338.65604765</v>
      </c>
      <c r="P6" s="299">
        <v>305.86307081000001</v>
      </c>
      <c r="Q6" s="299">
        <v>304.30002737000001</v>
      </c>
      <c r="R6" s="299">
        <v>284.93286511999997</v>
      </c>
      <c r="S6" s="299">
        <v>309.69695281999998</v>
      </c>
      <c r="T6" s="299">
        <v>347.10633182999999</v>
      </c>
      <c r="U6" s="299">
        <v>389.21417422000002</v>
      </c>
      <c r="V6" s="299">
        <v>389.62627773999998</v>
      </c>
      <c r="W6" s="299">
        <v>340.54384024000001</v>
      </c>
      <c r="X6" s="299">
        <v>297.19594481000001</v>
      </c>
      <c r="Y6" s="299">
        <v>292.25774618999998</v>
      </c>
      <c r="Z6" s="299">
        <v>327.77578431000001</v>
      </c>
      <c r="AA6" s="299">
        <v>325.41464459000002</v>
      </c>
      <c r="AB6" s="299">
        <v>292.94566495999999</v>
      </c>
      <c r="AC6" s="299">
        <v>306.45394307999999</v>
      </c>
      <c r="AD6" s="299">
        <v>280.81114563</v>
      </c>
      <c r="AE6" s="299">
        <v>298.70556714999998</v>
      </c>
      <c r="AF6" s="299">
        <v>328.79808223999999</v>
      </c>
      <c r="AG6" s="299">
        <v>387.25610575000002</v>
      </c>
      <c r="AH6" s="299">
        <v>392.43603512999999</v>
      </c>
      <c r="AI6" s="299">
        <v>346.47644131999999</v>
      </c>
      <c r="AJ6" s="299">
        <v>308.06540884999998</v>
      </c>
      <c r="AK6" s="299">
        <v>294.24848335000001</v>
      </c>
      <c r="AL6" s="299">
        <v>312.64183413000001</v>
      </c>
      <c r="AM6" s="299">
        <v>343.71815701000003</v>
      </c>
      <c r="AN6" s="299">
        <v>302.44064600000002</v>
      </c>
      <c r="AO6" s="299">
        <v>296.19116401999997</v>
      </c>
      <c r="AP6" s="299">
        <v>285.07487056000002</v>
      </c>
      <c r="AQ6" s="299">
        <v>312.57294529000001</v>
      </c>
      <c r="AR6" s="299">
        <v>354.28685991999998</v>
      </c>
      <c r="AS6" s="299">
        <v>396.79957101999997</v>
      </c>
      <c r="AT6" s="299">
        <v>392.87723234999999</v>
      </c>
      <c r="AU6" s="299">
        <v>342.64299941000002</v>
      </c>
      <c r="AV6" s="299">
        <v>315.3891319</v>
      </c>
      <c r="AW6" s="299">
        <v>293.54861577000003</v>
      </c>
      <c r="AX6" s="299">
        <v>326.34767986999998</v>
      </c>
      <c r="AY6" s="919">
        <v>361.12290748999999</v>
      </c>
      <c r="AZ6" s="919">
        <v>319.74205834999998</v>
      </c>
      <c r="BA6" s="919">
        <v>306.65233191999999</v>
      </c>
      <c r="BB6" s="919">
        <v>293.84943967999999</v>
      </c>
      <c r="BC6" s="919">
        <v>311.55167848000002</v>
      </c>
      <c r="BD6" s="919">
        <v>352.72440466</v>
      </c>
      <c r="BE6" s="919">
        <v>403.70651792000001</v>
      </c>
      <c r="BF6" s="462">
        <v>398.49270000000001</v>
      </c>
      <c r="BG6" s="462">
        <v>349.57220000000001</v>
      </c>
      <c r="BH6" s="462">
        <v>320.33760000000001</v>
      </c>
      <c r="BI6" s="462">
        <v>300.3698</v>
      </c>
      <c r="BJ6" s="462">
        <v>331.59219999999999</v>
      </c>
      <c r="BK6" s="462">
        <v>351.18259999999998</v>
      </c>
      <c r="BL6" s="462">
        <v>315.55160000000001</v>
      </c>
      <c r="BM6" s="462">
        <v>315.26900000000001</v>
      </c>
      <c r="BN6" s="462">
        <v>298.87830000000002</v>
      </c>
      <c r="BO6" s="462">
        <v>319.57749999999999</v>
      </c>
      <c r="BP6" s="462">
        <v>364.73829999999998</v>
      </c>
      <c r="BQ6" s="462">
        <v>420.20819999999998</v>
      </c>
      <c r="BR6" s="462">
        <v>417.3236</v>
      </c>
      <c r="BS6" s="462">
        <v>362.84219999999999</v>
      </c>
      <c r="BT6" s="462">
        <v>330.6977</v>
      </c>
      <c r="BU6" s="462">
        <v>309.69740000000002</v>
      </c>
      <c r="BV6" s="462">
        <v>341.2362</v>
      </c>
    </row>
    <row r="7" spans="1:74" ht="11.1" customHeight="1" x14ac:dyDescent="0.2">
      <c r="A7" s="54" t="s">
        <v>631</v>
      </c>
      <c r="B7" s="739" t="s">
        <v>1012</v>
      </c>
      <c r="C7" s="452">
        <v>10.07082366</v>
      </c>
      <c r="D7" s="452">
        <v>9.4179753000000002</v>
      </c>
      <c r="E7" s="452">
        <v>9.1195763799999998</v>
      </c>
      <c r="F7" s="452">
        <v>8.32449978</v>
      </c>
      <c r="G7" s="452">
        <v>8.2873172799999999</v>
      </c>
      <c r="H7" s="452">
        <v>10.123395049999999</v>
      </c>
      <c r="I7" s="452">
        <v>10.480734829999999</v>
      </c>
      <c r="J7" s="452">
        <v>11.38460555</v>
      </c>
      <c r="K7" s="452">
        <v>9.9672660299999993</v>
      </c>
      <c r="L7" s="452">
        <v>8.5879007999999999</v>
      </c>
      <c r="M7" s="452">
        <v>8.6506506699999992</v>
      </c>
      <c r="N7" s="452">
        <v>9.3838887999999994</v>
      </c>
      <c r="O7" s="452">
        <v>10.41702776</v>
      </c>
      <c r="P7" s="452">
        <v>9.5267438900000005</v>
      </c>
      <c r="Q7" s="452">
        <v>9.3516091299999999</v>
      </c>
      <c r="R7" s="452">
        <v>8.6710053400000007</v>
      </c>
      <c r="S7" s="452">
        <v>8.7275764099999993</v>
      </c>
      <c r="T7" s="452">
        <v>9.0606487700000002</v>
      </c>
      <c r="U7" s="452">
        <v>11.1310389</v>
      </c>
      <c r="V7" s="452">
        <v>11.481671860000001</v>
      </c>
      <c r="W7" s="452">
        <v>9.5333639100000003</v>
      </c>
      <c r="X7" s="452">
        <v>8.4980085400000007</v>
      </c>
      <c r="Y7" s="452">
        <v>8.5209244399999999</v>
      </c>
      <c r="Z7" s="452">
        <v>9.5715591500000006</v>
      </c>
      <c r="AA7" s="452">
        <v>9.7749188700000005</v>
      </c>
      <c r="AB7" s="452">
        <v>9.1573613900000002</v>
      </c>
      <c r="AC7" s="452">
        <v>9.1614414800000006</v>
      </c>
      <c r="AD7" s="452">
        <v>8.0779504200000005</v>
      </c>
      <c r="AE7" s="452">
        <v>8.2633916500000009</v>
      </c>
      <c r="AF7" s="452">
        <v>8.8696297299999998</v>
      </c>
      <c r="AG7" s="452">
        <v>11.301378120000001</v>
      </c>
      <c r="AH7" s="452">
        <v>10.549009160000001</v>
      </c>
      <c r="AI7" s="452">
        <v>9.7467153599999996</v>
      </c>
      <c r="AJ7" s="452">
        <v>8.5939703900000008</v>
      </c>
      <c r="AK7" s="452">
        <v>8.6649270600000001</v>
      </c>
      <c r="AL7" s="452">
        <v>9.1685984699999992</v>
      </c>
      <c r="AM7" s="452">
        <v>10.102604729999999</v>
      </c>
      <c r="AN7" s="452">
        <v>9.3775296699999995</v>
      </c>
      <c r="AO7" s="452">
        <v>9.0777531400000004</v>
      </c>
      <c r="AP7" s="452">
        <v>8.4104782700000005</v>
      </c>
      <c r="AQ7" s="452">
        <v>8.5338233900000002</v>
      </c>
      <c r="AR7" s="452">
        <v>9.4024934899999995</v>
      </c>
      <c r="AS7" s="452">
        <v>11.038262960000001</v>
      </c>
      <c r="AT7" s="452">
        <v>10.354101699999999</v>
      </c>
      <c r="AU7" s="452">
        <v>8.8623792199999993</v>
      </c>
      <c r="AV7" s="452">
        <v>8.4855800499999994</v>
      </c>
      <c r="AW7" s="452">
        <v>8.3190353899999998</v>
      </c>
      <c r="AX7" s="452">
        <v>9.6049300899999999</v>
      </c>
      <c r="AY7" s="894">
        <v>10.69197501</v>
      </c>
      <c r="AZ7" s="894">
        <v>9.5227765299999998</v>
      </c>
      <c r="BA7" s="894">
        <v>9.0919041299999996</v>
      </c>
      <c r="BB7" s="894">
        <v>8.5529365500000001</v>
      </c>
      <c r="BC7" s="894">
        <v>8.3980879599999998</v>
      </c>
      <c r="BD7" s="894">
        <v>9.2700025992999997</v>
      </c>
      <c r="BE7" s="894">
        <v>10.739385112000001</v>
      </c>
      <c r="BF7" s="456">
        <v>10.514390000000001</v>
      </c>
      <c r="BG7" s="456">
        <v>8.9855889999999992</v>
      </c>
      <c r="BH7" s="456">
        <v>8.4923970000000004</v>
      </c>
      <c r="BI7" s="456">
        <v>8.3603079999999999</v>
      </c>
      <c r="BJ7" s="456">
        <v>9.4258120000000005</v>
      </c>
      <c r="BK7" s="456">
        <v>10.308630000000001</v>
      </c>
      <c r="BL7" s="456">
        <v>9.1798610000000007</v>
      </c>
      <c r="BM7" s="456">
        <v>9.050808</v>
      </c>
      <c r="BN7" s="456">
        <v>8.5677990000000008</v>
      </c>
      <c r="BO7" s="456">
        <v>8.3910579999999992</v>
      </c>
      <c r="BP7" s="456">
        <v>9.1672829999999994</v>
      </c>
      <c r="BQ7" s="456">
        <v>10.785629999999999</v>
      </c>
      <c r="BR7" s="456">
        <v>10.748570000000001</v>
      </c>
      <c r="BS7" s="456">
        <v>9.0322279999999999</v>
      </c>
      <c r="BT7" s="456">
        <v>8.4694029999999998</v>
      </c>
      <c r="BU7" s="456">
        <v>8.3362639999999999</v>
      </c>
      <c r="BV7" s="456">
        <v>9.4026610000000002</v>
      </c>
    </row>
    <row r="8" spans="1:74" ht="11.1" customHeight="1" x14ac:dyDescent="0.2">
      <c r="A8" s="54" t="s">
        <v>632</v>
      </c>
      <c r="B8" s="740" t="s">
        <v>1013</v>
      </c>
      <c r="C8" s="452">
        <v>30.936513430000002</v>
      </c>
      <c r="D8" s="452">
        <v>29.877462940000001</v>
      </c>
      <c r="E8" s="452">
        <v>28.510473040000001</v>
      </c>
      <c r="F8" s="452">
        <v>25.54396105</v>
      </c>
      <c r="G8" s="452">
        <v>26.07610348</v>
      </c>
      <c r="H8" s="452">
        <v>30.88832326</v>
      </c>
      <c r="I8" s="452">
        <v>35.224455890000002</v>
      </c>
      <c r="J8" s="452">
        <v>35.768170339999998</v>
      </c>
      <c r="K8" s="452">
        <v>31.071005339999999</v>
      </c>
      <c r="L8" s="452">
        <v>27.3499278</v>
      </c>
      <c r="M8" s="452">
        <v>27.027322170000001</v>
      </c>
      <c r="N8" s="452">
        <v>29.56067951</v>
      </c>
      <c r="O8" s="452">
        <v>32.889607669999997</v>
      </c>
      <c r="P8" s="452">
        <v>29.473402579999998</v>
      </c>
      <c r="Q8" s="452">
        <v>28.528399579999999</v>
      </c>
      <c r="R8" s="452">
        <v>26.50325582</v>
      </c>
      <c r="S8" s="452">
        <v>26.812190180000002</v>
      </c>
      <c r="T8" s="452">
        <v>30.38978169</v>
      </c>
      <c r="U8" s="452">
        <v>35.811473280000001</v>
      </c>
      <c r="V8" s="452">
        <v>36.981242469999998</v>
      </c>
      <c r="W8" s="452">
        <v>30.981694310000002</v>
      </c>
      <c r="X8" s="452">
        <v>26.756537779999999</v>
      </c>
      <c r="Y8" s="452">
        <v>26.489209450000001</v>
      </c>
      <c r="Z8" s="452">
        <v>31.081046390000001</v>
      </c>
      <c r="AA8" s="452">
        <v>30.50256757</v>
      </c>
      <c r="AB8" s="452">
        <v>27.655944529999999</v>
      </c>
      <c r="AC8" s="452">
        <v>28.543037779999999</v>
      </c>
      <c r="AD8" s="452">
        <v>25.422525390000001</v>
      </c>
      <c r="AE8" s="452">
        <v>25.817637009999999</v>
      </c>
      <c r="AF8" s="452">
        <v>28.07117959</v>
      </c>
      <c r="AG8" s="452">
        <v>35.374502980000003</v>
      </c>
      <c r="AH8" s="452">
        <v>34.024166270000002</v>
      </c>
      <c r="AI8" s="452">
        <v>30.699005570000001</v>
      </c>
      <c r="AJ8" s="452">
        <v>26.778923899999999</v>
      </c>
      <c r="AK8" s="452">
        <v>27.02582718</v>
      </c>
      <c r="AL8" s="452">
        <v>29.31454931</v>
      </c>
      <c r="AM8" s="452">
        <v>31.387287799999999</v>
      </c>
      <c r="AN8" s="452">
        <v>27.83088626</v>
      </c>
      <c r="AO8" s="452">
        <v>27.937403679999999</v>
      </c>
      <c r="AP8" s="452">
        <v>26.087711030000001</v>
      </c>
      <c r="AQ8" s="452">
        <v>26.578415110000002</v>
      </c>
      <c r="AR8" s="452">
        <v>30.972694000000001</v>
      </c>
      <c r="AS8" s="452">
        <v>37.438074790000002</v>
      </c>
      <c r="AT8" s="452">
        <v>35.022784729999998</v>
      </c>
      <c r="AU8" s="452">
        <v>29.27806962</v>
      </c>
      <c r="AV8" s="452">
        <v>26.486368769999999</v>
      </c>
      <c r="AW8" s="452">
        <v>25.87925109</v>
      </c>
      <c r="AX8" s="452">
        <v>30.626831280000001</v>
      </c>
      <c r="AY8" s="894">
        <v>33.498973159999998</v>
      </c>
      <c r="AZ8" s="894">
        <v>30.09967099</v>
      </c>
      <c r="BA8" s="894">
        <v>28.258652219999998</v>
      </c>
      <c r="BB8" s="894">
        <v>25.85949351</v>
      </c>
      <c r="BC8" s="894">
        <v>26.195032900000001</v>
      </c>
      <c r="BD8" s="894">
        <v>29.939997259999998</v>
      </c>
      <c r="BE8" s="894">
        <v>37.056949125999999</v>
      </c>
      <c r="BF8" s="456">
        <v>36.310070000000003</v>
      </c>
      <c r="BG8" s="456">
        <v>30.546220000000002</v>
      </c>
      <c r="BH8" s="456">
        <v>27.255459999999999</v>
      </c>
      <c r="BI8" s="456">
        <v>26.838889999999999</v>
      </c>
      <c r="BJ8" s="456">
        <v>30.92099</v>
      </c>
      <c r="BK8" s="456">
        <v>32.777329999999999</v>
      </c>
      <c r="BL8" s="456">
        <v>29.429110000000001</v>
      </c>
      <c r="BM8" s="456">
        <v>29.08089</v>
      </c>
      <c r="BN8" s="456">
        <v>26.570889999999999</v>
      </c>
      <c r="BO8" s="456">
        <v>26.880269999999999</v>
      </c>
      <c r="BP8" s="456">
        <v>31.09375</v>
      </c>
      <c r="BQ8" s="456">
        <v>37.66816</v>
      </c>
      <c r="BR8" s="456">
        <v>36.959859999999999</v>
      </c>
      <c r="BS8" s="456">
        <v>31.223870000000002</v>
      </c>
      <c r="BT8" s="456">
        <v>27.742100000000001</v>
      </c>
      <c r="BU8" s="456">
        <v>27.313269999999999</v>
      </c>
      <c r="BV8" s="456">
        <v>31.485040000000001</v>
      </c>
    </row>
    <row r="9" spans="1:74" ht="11.1" customHeight="1" x14ac:dyDescent="0.2">
      <c r="A9" s="54" t="s">
        <v>633</v>
      </c>
      <c r="B9" s="739" t="s">
        <v>1014</v>
      </c>
      <c r="C9" s="452">
        <v>47.15432405</v>
      </c>
      <c r="D9" s="452">
        <v>45.67794044</v>
      </c>
      <c r="E9" s="452">
        <v>43.387342959999998</v>
      </c>
      <c r="F9" s="452">
        <v>39.832566360000001</v>
      </c>
      <c r="G9" s="452">
        <v>42.390371450000004</v>
      </c>
      <c r="H9" s="452">
        <v>49.209132930000003</v>
      </c>
      <c r="I9" s="452">
        <v>52.581252050000003</v>
      </c>
      <c r="J9" s="452">
        <v>55.19925224</v>
      </c>
      <c r="K9" s="452">
        <v>45.874984449999999</v>
      </c>
      <c r="L9" s="452">
        <v>43.164289770000003</v>
      </c>
      <c r="M9" s="452">
        <v>42.665297340000002</v>
      </c>
      <c r="N9" s="452">
        <v>45.249886959999998</v>
      </c>
      <c r="O9" s="452">
        <v>49.957606210000002</v>
      </c>
      <c r="P9" s="452">
        <v>44.804513929999999</v>
      </c>
      <c r="Q9" s="452">
        <v>45.122487360000001</v>
      </c>
      <c r="R9" s="452">
        <v>40.761284570000001</v>
      </c>
      <c r="S9" s="452">
        <v>43.677433999999998</v>
      </c>
      <c r="T9" s="452">
        <v>49.015164900000002</v>
      </c>
      <c r="U9" s="452">
        <v>53.455370430000002</v>
      </c>
      <c r="V9" s="452">
        <v>53.228968340000002</v>
      </c>
      <c r="W9" s="452">
        <v>45.474497339999999</v>
      </c>
      <c r="X9" s="452">
        <v>40.967489870000001</v>
      </c>
      <c r="Y9" s="452">
        <v>41.906779290000003</v>
      </c>
      <c r="Z9" s="452">
        <v>47.55926479</v>
      </c>
      <c r="AA9" s="452">
        <v>46.772814529999998</v>
      </c>
      <c r="AB9" s="452">
        <v>42.041455120000002</v>
      </c>
      <c r="AC9" s="452">
        <v>44.910349789999998</v>
      </c>
      <c r="AD9" s="452">
        <v>39.896091679999998</v>
      </c>
      <c r="AE9" s="452">
        <v>41.893136200000001</v>
      </c>
      <c r="AF9" s="452">
        <v>45.75967138</v>
      </c>
      <c r="AG9" s="452">
        <v>52.552421500000001</v>
      </c>
      <c r="AH9" s="452">
        <v>51.31759916</v>
      </c>
      <c r="AI9" s="452">
        <v>44.936551969999996</v>
      </c>
      <c r="AJ9" s="452">
        <v>42.486266520000001</v>
      </c>
      <c r="AK9" s="452">
        <v>42.156323380000003</v>
      </c>
      <c r="AL9" s="452">
        <v>44.644464990000003</v>
      </c>
      <c r="AM9" s="452">
        <v>49.242883810000002</v>
      </c>
      <c r="AN9" s="452">
        <v>43.187462160000003</v>
      </c>
      <c r="AO9" s="452">
        <v>43.71277285</v>
      </c>
      <c r="AP9" s="452">
        <v>40.71465809</v>
      </c>
      <c r="AQ9" s="452">
        <v>43.953812749999997</v>
      </c>
      <c r="AR9" s="452">
        <v>49.393152600000001</v>
      </c>
      <c r="AS9" s="452">
        <v>53.310743440000003</v>
      </c>
      <c r="AT9" s="452">
        <v>53.665624899999997</v>
      </c>
      <c r="AU9" s="452">
        <v>46.200712930000002</v>
      </c>
      <c r="AV9" s="452">
        <v>42.235980009999999</v>
      </c>
      <c r="AW9" s="452">
        <v>41.722691410000003</v>
      </c>
      <c r="AX9" s="452">
        <v>47.26960235</v>
      </c>
      <c r="AY9" s="894">
        <v>51.180890130000002</v>
      </c>
      <c r="AZ9" s="894">
        <v>45.910873969999997</v>
      </c>
      <c r="BA9" s="894">
        <v>44.530640519999999</v>
      </c>
      <c r="BB9" s="894">
        <v>41.528465490000002</v>
      </c>
      <c r="BC9" s="894">
        <v>42.694901979999997</v>
      </c>
      <c r="BD9" s="894">
        <v>49.950011836000002</v>
      </c>
      <c r="BE9" s="894">
        <v>56.372440367000003</v>
      </c>
      <c r="BF9" s="456">
        <v>55.452260000000003</v>
      </c>
      <c r="BG9" s="456">
        <v>46.481439999999999</v>
      </c>
      <c r="BH9" s="456">
        <v>43.150869999999998</v>
      </c>
      <c r="BI9" s="456">
        <v>42.957279999999997</v>
      </c>
      <c r="BJ9" s="456">
        <v>47.862319999999997</v>
      </c>
      <c r="BK9" s="456">
        <v>50.532980000000002</v>
      </c>
      <c r="BL9" s="456">
        <v>44.924810000000001</v>
      </c>
      <c r="BM9" s="456">
        <v>46.169130000000003</v>
      </c>
      <c r="BN9" s="456">
        <v>41.854329999999997</v>
      </c>
      <c r="BO9" s="456">
        <v>44.148069999999997</v>
      </c>
      <c r="BP9" s="456">
        <v>50.307490000000001</v>
      </c>
      <c r="BQ9" s="456">
        <v>56.773240000000001</v>
      </c>
      <c r="BR9" s="456">
        <v>56.367280000000001</v>
      </c>
      <c r="BS9" s="456">
        <v>47.532850000000003</v>
      </c>
      <c r="BT9" s="456">
        <v>44.227899999999998</v>
      </c>
      <c r="BU9" s="456">
        <v>44.023119999999999</v>
      </c>
      <c r="BV9" s="456">
        <v>49.047460000000001</v>
      </c>
    </row>
    <row r="10" spans="1:74" ht="11.1" customHeight="1" x14ac:dyDescent="0.2">
      <c r="A10" s="54" t="s">
        <v>634</v>
      </c>
      <c r="B10" s="739" t="s">
        <v>1015</v>
      </c>
      <c r="C10" s="452">
        <v>26.397853210000001</v>
      </c>
      <c r="D10" s="452">
        <v>26.422873689999999</v>
      </c>
      <c r="E10" s="452">
        <v>24.169642150000001</v>
      </c>
      <c r="F10" s="452">
        <v>21.930829809999999</v>
      </c>
      <c r="G10" s="452">
        <v>22.682536989999999</v>
      </c>
      <c r="H10" s="452">
        <v>27.034916549999998</v>
      </c>
      <c r="I10" s="452">
        <v>29.230533999999999</v>
      </c>
      <c r="J10" s="452">
        <v>29.764321670000001</v>
      </c>
      <c r="K10" s="452">
        <v>25.632094930000001</v>
      </c>
      <c r="L10" s="452">
        <v>23.561476800000001</v>
      </c>
      <c r="M10" s="452">
        <v>23.520253960000002</v>
      </c>
      <c r="N10" s="452">
        <v>25.635598349999999</v>
      </c>
      <c r="O10" s="452">
        <v>28.41722</v>
      </c>
      <c r="P10" s="452">
        <v>25.88279197</v>
      </c>
      <c r="Q10" s="452">
        <v>25.552410259999998</v>
      </c>
      <c r="R10" s="452">
        <v>22.91070487</v>
      </c>
      <c r="S10" s="452">
        <v>24.20940079</v>
      </c>
      <c r="T10" s="452">
        <v>26.979452810000002</v>
      </c>
      <c r="U10" s="452">
        <v>30.351028339999999</v>
      </c>
      <c r="V10" s="452">
        <v>29.921976740000002</v>
      </c>
      <c r="W10" s="452">
        <v>26.258264780000001</v>
      </c>
      <c r="X10" s="452">
        <v>23.29116775</v>
      </c>
      <c r="Y10" s="452">
        <v>24.363266190000001</v>
      </c>
      <c r="Z10" s="452">
        <v>27.673071709999999</v>
      </c>
      <c r="AA10" s="452">
        <v>28.118940779999999</v>
      </c>
      <c r="AB10" s="452">
        <v>24.56230502</v>
      </c>
      <c r="AC10" s="452">
        <v>25.680400989999999</v>
      </c>
      <c r="AD10" s="452">
        <v>23.047498340000001</v>
      </c>
      <c r="AE10" s="452">
        <v>24.242167070000001</v>
      </c>
      <c r="AF10" s="452">
        <v>27.212395180000001</v>
      </c>
      <c r="AG10" s="452">
        <v>29.498256909999998</v>
      </c>
      <c r="AH10" s="452">
        <v>30.404318849999999</v>
      </c>
      <c r="AI10" s="452">
        <v>26.40418335</v>
      </c>
      <c r="AJ10" s="452">
        <v>24.16660439</v>
      </c>
      <c r="AK10" s="452">
        <v>24.270304589999999</v>
      </c>
      <c r="AL10" s="452">
        <v>26.31586575</v>
      </c>
      <c r="AM10" s="452">
        <v>29.469934859999999</v>
      </c>
      <c r="AN10" s="452">
        <v>24.917232680000001</v>
      </c>
      <c r="AO10" s="452">
        <v>24.79984949</v>
      </c>
      <c r="AP10" s="452">
        <v>23.28896962</v>
      </c>
      <c r="AQ10" s="452">
        <v>24.645013250000002</v>
      </c>
      <c r="AR10" s="452">
        <v>27.699252869999999</v>
      </c>
      <c r="AS10" s="452">
        <v>30.21653036</v>
      </c>
      <c r="AT10" s="452">
        <v>30.15010822</v>
      </c>
      <c r="AU10" s="452">
        <v>26.578509740000001</v>
      </c>
      <c r="AV10" s="452">
        <v>24.538246220000001</v>
      </c>
      <c r="AW10" s="452">
        <v>24.235509919999998</v>
      </c>
      <c r="AX10" s="452">
        <v>27.817089859999999</v>
      </c>
      <c r="AY10" s="894">
        <v>30.02016592</v>
      </c>
      <c r="AZ10" s="894">
        <v>27.475993580000001</v>
      </c>
      <c r="BA10" s="894">
        <v>25.844241749999998</v>
      </c>
      <c r="BB10" s="894">
        <v>23.792404350000002</v>
      </c>
      <c r="BC10" s="894">
        <v>24.36776747</v>
      </c>
      <c r="BD10" s="894">
        <v>28.440001445</v>
      </c>
      <c r="BE10" s="894">
        <v>32.189344347000002</v>
      </c>
      <c r="BF10" s="456">
        <v>31.804040000000001</v>
      </c>
      <c r="BG10" s="456">
        <v>26.729769999999998</v>
      </c>
      <c r="BH10" s="456">
        <v>25.023689999999998</v>
      </c>
      <c r="BI10" s="456">
        <v>24.94988</v>
      </c>
      <c r="BJ10" s="456">
        <v>28.514869999999998</v>
      </c>
      <c r="BK10" s="456">
        <v>29.723009999999999</v>
      </c>
      <c r="BL10" s="456">
        <v>26.734380000000002</v>
      </c>
      <c r="BM10" s="456">
        <v>26.44979</v>
      </c>
      <c r="BN10" s="456">
        <v>24.286639999999998</v>
      </c>
      <c r="BO10" s="456">
        <v>25.030200000000001</v>
      </c>
      <c r="BP10" s="456">
        <v>28.94595</v>
      </c>
      <c r="BQ10" s="456">
        <v>33.022019999999998</v>
      </c>
      <c r="BR10" s="456">
        <v>32.15448</v>
      </c>
      <c r="BS10" s="456">
        <v>27.138210000000001</v>
      </c>
      <c r="BT10" s="456">
        <v>25.431850000000001</v>
      </c>
      <c r="BU10" s="456">
        <v>25.348220000000001</v>
      </c>
      <c r="BV10" s="456">
        <v>28.942499999999999</v>
      </c>
    </row>
    <row r="11" spans="1:74" ht="11.1" customHeight="1" x14ac:dyDescent="0.2">
      <c r="A11" s="54" t="s">
        <v>635</v>
      </c>
      <c r="B11" s="739" t="s">
        <v>1016</v>
      </c>
      <c r="C11" s="452">
        <v>71.120623589999994</v>
      </c>
      <c r="D11" s="452">
        <v>65.848828929999996</v>
      </c>
      <c r="E11" s="452">
        <v>62.88029933</v>
      </c>
      <c r="F11" s="452">
        <v>59.745815989999997</v>
      </c>
      <c r="G11" s="452">
        <v>65.076213010000004</v>
      </c>
      <c r="H11" s="452">
        <v>73.890154019999997</v>
      </c>
      <c r="I11" s="452">
        <v>82.305390970000005</v>
      </c>
      <c r="J11" s="452">
        <v>83.843196550000002</v>
      </c>
      <c r="K11" s="452">
        <v>73.574302110000005</v>
      </c>
      <c r="L11" s="452">
        <v>66.973599059999998</v>
      </c>
      <c r="M11" s="452">
        <v>62.266035100000003</v>
      </c>
      <c r="N11" s="452">
        <v>65.776972630000003</v>
      </c>
      <c r="O11" s="452">
        <v>75.058636879999995</v>
      </c>
      <c r="P11" s="452">
        <v>66.869598909999993</v>
      </c>
      <c r="Q11" s="452">
        <v>64.440902890000004</v>
      </c>
      <c r="R11" s="452">
        <v>61.475465849999999</v>
      </c>
      <c r="S11" s="452">
        <v>70.119828990000002</v>
      </c>
      <c r="T11" s="452">
        <v>77.671634190000006</v>
      </c>
      <c r="U11" s="452">
        <v>87.324520519999993</v>
      </c>
      <c r="V11" s="452">
        <v>84.930460049999994</v>
      </c>
      <c r="W11" s="452">
        <v>73.543933730000006</v>
      </c>
      <c r="X11" s="452">
        <v>64.34216807</v>
      </c>
      <c r="Y11" s="452">
        <v>64.665444890000003</v>
      </c>
      <c r="Z11" s="452">
        <v>72.093031229999994</v>
      </c>
      <c r="AA11" s="452">
        <v>68.678702259999994</v>
      </c>
      <c r="AB11" s="452">
        <v>61.778998129999998</v>
      </c>
      <c r="AC11" s="452">
        <v>66.363760429999999</v>
      </c>
      <c r="AD11" s="452">
        <v>61.782112230000003</v>
      </c>
      <c r="AE11" s="452">
        <v>66.624851379999996</v>
      </c>
      <c r="AF11" s="452">
        <v>73.145840019999994</v>
      </c>
      <c r="AG11" s="452">
        <v>87.026292549999994</v>
      </c>
      <c r="AH11" s="452">
        <v>88.042743400000006</v>
      </c>
      <c r="AI11" s="452">
        <v>76.678779879999993</v>
      </c>
      <c r="AJ11" s="452">
        <v>66.918262290000001</v>
      </c>
      <c r="AK11" s="452">
        <v>64.123833759999997</v>
      </c>
      <c r="AL11" s="452">
        <v>68.481819920000007</v>
      </c>
      <c r="AM11" s="452">
        <v>74.874674909999996</v>
      </c>
      <c r="AN11" s="452">
        <v>65.241549860000006</v>
      </c>
      <c r="AO11" s="452">
        <v>63.753084309999998</v>
      </c>
      <c r="AP11" s="452">
        <v>62.018969650000003</v>
      </c>
      <c r="AQ11" s="452">
        <v>71.18472027</v>
      </c>
      <c r="AR11" s="452">
        <v>80.985176690000003</v>
      </c>
      <c r="AS11" s="452">
        <v>88.982676990000002</v>
      </c>
      <c r="AT11" s="452">
        <v>86.989134129999997</v>
      </c>
      <c r="AU11" s="452">
        <v>74.597942239999995</v>
      </c>
      <c r="AV11" s="452">
        <v>67.594616079999994</v>
      </c>
      <c r="AW11" s="452">
        <v>64.013049210000005</v>
      </c>
      <c r="AX11" s="452">
        <v>71.587293329999994</v>
      </c>
      <c r="AY11" s="894">
        <v>82.000451179999999</v>
      </c>
      <c r="AZ11" s="894">
        <v>68.51846003</v>
      </c>
      <c r="BA11" s="894">
        <v>65.335410640000006</v>
      </c>
      <c r="BB11" s="894">
        <v>64.43521303</v>
      </c>
      <c r="BC11" s="894">
        <v>70.913440570000006</v>
      </c>
      <c r="BD11" s="894">
        <v>80.430004534999995</v>
      </c>
      <c r="BE11" s="894">
        <v>90.820504810000003</v>
      </c>
      <c r="BF11" s="456">
        <v>86.838660000000004</v>
      </c>
      <c r="BG11" s="456">
        <v>75.941590000000005</v>
      </c>
      <c r="BH11" s="456">
        <v>68.989850000000004</v>
      </c>
      <c r="BI11" s="456">
        <v>65.794370000000001</v>
      </c>
      <c r="BJ11" s="456">
        <v>71.588179999999994</v>
      </c>
      <c r="BK11" s="456">
        <v>75.298469999999995</v>
      </c>
      <c r="BL11" s="456">
        <v>66.546149999999997</v>
      </c>
      <c r="BM11" s="456">
        <v>66.838470000000001</v>
      </c>
      <c r="BN11" s="456">
        <v>64.836969999999994</v>
      </c>
      <c r="BO11" s="456">
        <v>71.326859999999996</v>
      </c>
      <c r="BP11" s="456">
        <v>80.913020000000003</v>
      </c>
      <c r="BQ11" s="456">
        <v>91.480130000000003</v>
      </c>
      <c r="BR11" s="456">
        <v>90.704239999999999</v>
      </c>
      <c r="BS11" s="456">
        <v>77.585380000000001</v>
      </c>
      <c r="BT11" s="456">
        <v>70.002970000000005</v>
      </c>
      <c r="BU11" s="456">
        <v>66.849100000000007</v>
      </c>
      <c r="BV11" s="456">
        <v>72.760300000000001</v>
      </c>
    </row>
    <row r="12" spans="1:74" ht="11.1" customHeight="1" x14ac:dyDescent="0.2">
      <c r="A12" s="54" t="s">
        <v>636</v>
      </c>
      <c r="B12" s="739" t="s">
        <v>1017</v>
      </c>
      <c r="C12" s="452">
        <v>27.338835060000001</v>
      </c>
      <c r="D12" s="452">
        <v>25.932997629999999</v>
      </c>
      <c r="E12" s="452">
        <v>24.192792180000001</v>
      </c>
      <c r="F12" s="452">
        <v>22.050368550000002</v>
      </c>
      <c r="G12" s="452">
        <v>22.93158236</v>
      </c>
      <c r="H12" s="452">
        <v>26.441782799999999</v>
      </c>
      <c r="I12" s="452">
        <v>29.428280659999999</v>
      </c>
      <c r="J12" s="452">
        <v>30.489883259999999</v>
      </c>
      <c r="K12" s="452">
        <v>27.408300059999998</v>
      </c>
      <c r="L12" s="452">
        <v>24.111391019999999</v>
      </c>
      <c r="M12" s="452">
        <v>23.146115300000002</v>
      </c>
      <c r="N12" s="452">
        <v>24.266324210000001</v>
      </c>
      <c r="O12" s="452">
        <v>27.69491313</v>
      </c>
      <c r="P12" s="452">
        <v>26.189213299999999</v>
      </c>
      <c r="Q12" s="452">
        <v>24.165119650000001</v>
      </c>
      <c r="R12" s="452">
        <v>22.53403793</v>
      </c>
      <c r="S12" s="452">
        <v>24.747686250000001</v>
      </c>
      <c r="T12" s="452">
        <v>28.406758409999998</v>
      </c>
      <c r="U12" s="452">
        <v>31.65167778</v>
      </c>
      <c r="V12" s="452">
        <v>30.523013200000001</v>
      </c>
      <c r="W12" s="452">
        <v>26.904153820000001</v>
      </c>
      <c r="X12" s="452">
        <v>22.9687375</v>
      </c>
      <c r="Y12" s="452">
        <v>22.377659130000001</v>
      </c>
      <c r="Z12" s="452">
        <v>25.294901029999998</v>
      </c>
      <c r="AA12" s="452">
        <v>26.22859437</v>
      </c>
      <c r="AB12" s="452">
        <v>23.657800980000001</v>
      </c>
      <c r="AC12" s="452">
        <v>23.109394739999999</v>
      </c>
      <c r="AD12" s="452">
        <v>22.09972818</v>
      </c>
      <c r="AE12" s="452">
        <v>22.982955799999999</v>
      </c>
      <c r="AF12" s="452">
        <v>25.96702732</v>
      </c>
      <c r="AG12" s="452">
        <v>29.756647149999999</v>
      </c>
      <c r="AH12" s="452">
        <v>30.963100019999999</v>
      </c>
      <c r="AI12" s="452">
        <v>28.08419288</v>
      </c>
      <c r="AJ12" s="452">
        <v>23.566587309999999</v>
      </c>
      <c r="AK12" s="452">
        <v>22.633681540000001</v>
      </c>
      <c r="AL12" s="452">
        <v>24.5214368</v>
      </c>
      <c r="AM12" s="452">
        <v>28.64246125</v>
      </c>
      <c r="AN12" s="452">
        <v>25.255846399999999</v>
      </c>
      <c r="AO12" s="452">
        <v>22.943485920000001</v>
      </c>
      <c r="AP12" s="452">
        <v>22.146553260000001</v>
      </c>
      <c r="AQ12" s="452">
        <v>24.798984860000001</v>
      </c>
      <c r="AR12" s="452">
        <v>27.836513010000001</v>
      </c>
      <c r="AS12" s="452">
        <v>31.023285210000001</v>
      </c>
      <c r="AT12" s="452">
        <v>31.256114620000002</v>
      </c>
      <c r="AU12" s="452">
        <v>27.540072469999998</v>
      </c>
      <c r="AV12" s="452">
        <v>24.264819970000001</v>
      </c>
      <c r="AW12" s="452">
        <v>22.500371380000001</v>
      </c>
      <c r="AX12" s="452">
        <v>25.610209619999999</v>
      </c>
      <c r="AY12" s="894">
        <v>29.63220274</v>
      </c>
      <c r="AZ12" s="894">
        <v>26.303110279999999</v>
      </c>
      <c r="BA12" s="894">
        <v>24.257789339999999</v>
      </c>
      <c r="BB12" s="894">
        <v>23.33285777</v>
      </c>
      <c r="BC12" s="894">
        <v>24.292718799999999</v>
      </c>
      <c r="BD12" s="894">
        <v>27.45</v>
      </c>
      <c r="BE12" s="894">
        <v>31.647661326000001</v>
      </c>
      <c r="BF12" s="456">
        <v>31.45194</v>
      </c>
      <c r="BG12" s="456">
        <v>27.439540000000001</v>
      </c>
      <c r="BH12" s="456">
        <v>24.17981</v>
      </c>
      <c r="BI12" s="456">
        <v>22.960090000000001</v>
      </c>
      <c r="BJ12" s="456">
        <v>25.96208</v>
      </c>
      <c r="BK12" s="456">
        <v>27.59254</v>
      </c>
      <c r="BL12" s="456">
        <v>25.007639999999999</v>
      </c>
      <c r="BM12" s="456">
        <v>24.358640000000001</v>
      </c>
      <c r="BN12" s="456">
        <v>23.427700000000002</v>
      </c>
      <c r="BO12" s="456">
        <v>24.358910000000002</v>
      </c>
      <c r="BP12" s="456">
        <v>27.307870000000001</v>
      </c>
      <c r="BQ12" s="456">
        <v>31.168600000000001</v>
      </c>
      <c r="BR12" s="456">
        <v>31.616389999999999</v>
      </c>
      <c r="BS12" s="456">
        <v>27.664370000000002</v>
      </c>
      <c r="BT12" s="456">
        <v>24.15842</v>
      </c>
      <c r="BU12" s="456">
        <v>22.925090000000001</v>
      </c>
      <c r="BV12" s="456">
        <v>25.92285</v>
      </c>
    </row>
    <row r="13" spans="1:74" ht="11.1" customHeight="1" x14ac:dyDescent="0.2">
      <c r="A13" s="54" t="s">
        <v>637</v>
      </c>
      <c r="B13" s="739" t="s">
        <v>1018</v>
      </c>
      <c r="C13" s="452">
        <v>52.876892490000003</v>
      </c>
      <c r="D13" s="452">
        <v>46.253105259999998</v>
      </c>
      <c r="E13" s="452">
        <v>46.569717509999997</v>
      </c>
      <c r="F13" s="452">
        <v>46.547124250000003</v>
      </c>
      <c r="G13" s="452">
        <v>48.759313519999999</v>
      </c>
      <c r="H13" s="452">
        <v>57.198268339999998</v>
      </c>
      <c r="I13" s="452">
        <v>64.304796210000006</v>
      </c>
      <c r="J13" s="452">
        <v>65.474984660000004</v>
      </c>
      <c r="K13" s="452">
        <v>61.392409479999998</v>
      </c>
      <c r="L13" s="452">
        <v>53.52930164</v>
      </c>
      <c r="M13" s="452">
        <v>47.352202460000001</v>
      </c>
      <c r="N13" s="452">
        <v>49.377387280000001</v>
      </c>
      <c r="O13" s="452">
        <v>54.559522430000001</v>
      </c>
      <c r="P13" s="452">
        <v>51.488855979999997</v>
      </c>
      <c r="Q13" s="452">
        <v>51.15879683</v>
      </c>
      <c r="R13" s="452">
        <v>49.037681290000002</v>
      </c>
      <c r="S13" s="452">
        <v>56.217021760000002</v>
      </c>
      <c r="T13" s="452">
        <v>64.278962949999993</v>
      </c>
      <c r="U13" s="452">
        <v>70.162222209999996</v>
      </c>
      <c r="V13" s="452">
        <v>70.472637000000006</v>
      </c>
      <c r="W13" s="452">
        <v>62.564259419999999</v>
      </c>
      <c r="X13" s="452">
        <v>53.774439149999999</v>
      </c>
      <c r="Y13" s="452">
        <v>49.973976370000003</v>
      </c>
      <c r="Z13" s="452">
        <v>55.336420799999999</v>
      </c>
      <c r="AA13" s="452">
        <v>55.054031850000001</v>
      </c>
      <c r="AB13" s="452">
        <v>50.802891629999998</v>
      </c>
      <c r="AC13" s="452">
        <v>51.463543739999999</v>
      </c>
      <c r="AD13" s="452">
        <v>49.274781470000001</v>
      </c>
      <c r="AE13" s="452">
        <v>54.263267949999999</v>
      </c>
      <c r="AF13" s="452">
        <v>62.83218943</v>
      </c>
      <c r="AG13" s="452">
        <v>72.729408559999996</v>
      </c>
      <c r="AH13" s="452">
        <v>76.820459349999993</v>
      </c>
      <c r="AI13" s="452">
        <v>69.149214920000006</v>
      </c>
      <c r="AJ13" s="452">
        <v>58.990481920000001</v>
      </c>
      <c r="AK13" s="452">
        <v>51.587756849999998</v>
      </c>
      <c r="AL13" s="452">
        <v>52.854954399999997</v>
      </c>
      <c r="AM13" s="452">
        <v>59.172003590000003</v>
      </c>
      <c r="AN13" s="452">
        <v>52.441210929999997</v>
      </c>
      <c r="AO13" s="452">
        <v>49.721882340000001</v>
      </c>
      <c r="AP13" s="452">
        <v>50.184429280000003</v>
      </c>
      <c r="AQ13" s="452">
        <v>57.931166500000003</v>
      </c>
      <c r="AR13" s="452">
        <v>66.065899400000006</v>
      </c>
      <c r="AS13" s="452">
        <v>71.668772680000004</v>
      </c>
      <c r="AT13" s="452">
        <v>73.682568209999999</v>
      </c>
      <c r="AU13" s="452">
        <v>66.025807999999998</v>
      </c>
      <c r="AV13" s="452">
        <v>61.95185729</v>
      </c>
      <c r="AW13" s="452">
        <v>52.772724199999999</v>
      </c>
      <c r="AX13" s="452">
        <v>54.342357329999999</v>
      </c>
      <c r="AY13" s="894">
        <v>61.959742400000003</v>
      </c>
      <c r="AZ13" s="894">
        <v>57.328557969999999</v>
      </c>
      <c r="BA13" s="894">
        <v>53.611160060000003</v>
      </c>
      <c r="BB13" s="894">
        <v>53.413882540000003</v>
      </c>
      <c r="BC13" s="894">
        <v>58.349691659999998</v>
      </c>
      <c r="BD13" s="894">
        <v>65.070008056000006</v>
      </c>
      <c r="BE13" s="894">
        <v>73.939070865000005</v>
      </c>
      <c r="BF13" s="456">
        <v>76.569659999999999</v>
      </c>
      <c r="BG13" s="456">
        <v>70.099109999999996</v>
      </c>
      <c r="BH13" s="456">
        <v>63.866720000000001</v>
      </c>
      <c r="BI13" s="456">
        <v>54.90963</v>
      </c>
      <c r="BJ13" s="456">
        <v>56.639899999999997</v>
      </c>
      <c r="BK13" s="456">
        <v>63.124009999999998</v>
      </c>
      <c r="BL13" s="456">
        <v>59.177160000000001</v>
      </c>
      <c r="BM13" s="456">
        <v>57.496070000000003</v>
      </c>
      <c r="BN13" s="456">
        <v>56.154290000000003</v>
      </c>
      <c r="BO13" s="456">
        <v>62.653120000000001</v>
      </c>
      <c r="BP13" s="456">
        <v>74.583029999999994</v>
      </c>
      <c r="BQ13" s="456">
        <v>84.730940000000004</v>
      </c>
      <c r="BR13" s="456">
        <v>86.073970000000003</v>
      </c>
      <c r="BS13" s="456">
        <v>78.223079999999996</v>
      </c>
      <c r="BT13" s="456">
        <v>70.981790000000004</v>
      </c>
      <c r="BU13" s="456">
        <v>61.090429999999998</v>
      </c>
      <c r="BV13" s="456">
        <v>62.77928</v>
      </c>
    </row>
    <row r="14" spans="1:74" ht="11.1" customHeight="1" x14ac:dyDescent="0.2">
      <c r="A14" s="54" t="s">
        <v>638</v>
      </c>
      <c r="B14" s="739" t="s">
        <v>1019</v>
      </c>
      <c r="C14" s="452">
        <v>22.864448400000001</v>
      </c>
      <c r="D14" s="452">
        <v>20.558169790000001</v>
      </c>
      <c r="E14" s="452">
        <v>21.33119524</v>
      </c>
      <c r="F14" s="452">
        <v>21.191101700000001</v>
      </c>
      <c r="G14" s="452">
        <v>23.40799633</v>
      </c>
      <c r="H14" s="452">
        <v>28.522769879999998</v>
      </c>
      <c r="I14" s="452">
        <v>31.076993099999999</v>
      </c>
      <c r="J14" s="452">
        <v>29.84752353</v>
      </c>
      <c r="K14" s="452">
        <v>26.055819880000001</v>
      </c>
      <c r="L14" s="452">
        <v>22.048355740000002</v>
      </c>
      <c r="M14" s="452">
        <v>20.940602219999999</v>
      </c>
      <c r="N14" s="452">
        <v>22.861521410000002</v>
      </c>
      <c r="O14" s="452">
        <v>23.613109089999998</v>
      </c>
      <c r="P14" s="452">
        <v>21.271334329999998</v>
      </c>
      <c r="Q14" s="452">
        <v>22.16789631</v>
      </c>
      <c r="R14" s="452">
        <v>21.73903404</v>
      </c>
      <c r="S14" s="452">
        <v>23.89464456</v>
      </c>
      <c r="T14" s="452">
        <v>27.59036746</v>
      </c>
      <c r="U14" s="452">
        <v>31.836720669999998</v>
      </c>
      <c r="V14" s="452">
        <v>30.688264329999999</v>
      </c>
      <c r="W14" s="452">
        <v>26.9831343</v>
      </c>
      <c r="X14" s="452">
        <v>22.94175907</v>
      </c>
      <c r="Y14" s="452">
        <v>22.001403379999999</v>
      </c>
      <c r="Z14" s="452">
        <v>24.35791751</v>
      </c>
      <c r="AA14" s="452">
        <v>24.239766840000001</v>
      </c>
      <c r="AB14" s="452">
        <v>21.851105180000001</v>
      </c>
      <c r="AC14" s="452">
        <v>22.74200312</v>
      </c>
      <c r="AD14" s="452">
        <v>21.853937309999999</v>
      </c>
      <c r="AE14" s="452">
        <v>23.87592386</v>
      </c>
      <c r="AF14" s="452">
        <v>25.27995576</v>
      </c>
      <c r="AG14" s="452">
        <v>32.694032559999997</v>
      </c>
      <c r="AH14" s="452">
        <v>31.469789049999999</v>
      </c>
      <c r="AI14" s="452">
        <v>26.160440390000002</v>
      </c>
      <c r="AJ14" s="452">
        <v>23.5890737</v>
      </c>
      <c r="AK14" s="452">
        <v>21.82553806</v>
      </c>
      <c r="AL14" s="452">
        <v>23.8122243</v>
      </c>
      <c r="AM14" s="452">
        <v>24.739074339999998</v>
      </c>
      <c r="AN14" s="452">
        <v>22.441028939999999</v>
      </c>
      <c r="AO14" s="452">
        <v>22.570995700000001</v>
      </c>
      <c r="AP14" s="452">
        <v>21.923627589999999</v>
      </c>
      <c r="AQ14" s="452">
        <v>24.60147718</v>
      </c>
      <c r="AR14" s="452">
        <v>29.451622960000002</v>
      </c>
      <c r="AS14" s="452">
        <v>33.610367699999998</v>
      </c>
      <c r="AT14" s="452">
        <v>32.556054600000003</v>
      </c>
      <c r="AU14" s="452">
        <v>28.00015956</v>
      </c>
      <c r="AV14" s="452">
        <v>25.13908189</v>
      </c>
      <c r="AW14" s="452">
        <v>22.640875739999998</v>
      </c>
      <c r="AX14" s="452">
        <v>24.04930079</v>
      </c>
      <c r="AY14" s="894">
        <v>25.395893869999998</v>
      </c>
      <c r="AZ14" s="894">
        <v>22.415426499999999</v>
      </c>
      <c r="BA14" s="894">
        <v>23.331235629999998</v>
      </c>
      <c r="BB14" s="894">
        <v>22.761296059999999</v>
      </c>
      <c r="BC14" s="894">
        <v>25.396219460000001</v>
      </c>
      <c r="BD14" s="894">
        <v>28.98000197</v>
      </c>
      <c r="BE14" s="894">
        <v>33.010062181999999</v>
      </c>
      <c r="BF14" s="456">
        <v>32.622529999999998</v>
      </c>
      <c r="BG14" s="456">
        <v>27.8841</v>
      </c>
      <c r="BH14" s="456">
        <v>24.88617</v>
      </c>
      <c r="BI14" s="456">
        <v>22.735769999999999</v>
      </c>
      <c r="BJ14" s="456">
        <v>24.814229999999998</v>
      </c>
      <c r="BK14" s="456">
        <v>25.239049999999999</v>
      </c>
      <c r="BL14" s="456">
        <v>22.51191</v>
      </c>
      <c r="BM14" s="456">
        <v>23.73039</v>
      </c>
      <c r="BN14" s="456">
        <v>23.090779999999999</v>
      </c>
      <c r="BO14" s="456">
        <v>25.7913</v>
      </c>
      <c r="BP14" s="456">
        <v>29.22053</v>
      </c>
      <c r="BQ14" s="456">
        <v>35.268410000000003</v>
      </c>
      <c r="BR14" s="456">
        <v>33.66995</v>
      </c>
      <c r="BS14" s="456">
        <v>28.230419999999999</v>
      </c>
      <c r="BT14" s="456">
        <v>25.132280000000002</v>
      </c>
      <c r="BU14" s="456">
        <v>22.955190000000002</v>
      </c>
      <c r="BV14" s="456">
        <v>25.04975</v>
      </c>
    </row>
    <row r="15" spans="1:74" ht="11.1" customHeight="1" x14ac:dyDescent="0.2">
      <c r="A15" s="54" t="s">
        <v>639</v>
      </c>
      <c r="B15" s="739" t="s">
        <v>1020</v>
      </c>
      <c r="C15" s="452">
        <v>31.469344199999998</v>
      </c>
      <c r="D15" s="452">
        <v>28.563137220000002</v>
      </c>
      <c r="E15" s="452">
        <v>33.935256340000002</v>
      </c>
      <c r="F15" s="452">
        <v>26.435921990000001</v>
      </c>
      <c r="G15" s="452">
        <v>29.234760510000001</v>
      </c>
      <c r="H15" s="452">
        <v>33.911278930000002</v>
      </c>
      <c r="I15" s="452">
        <v>38.05901574</v>
      </c>
      <c r="J15" s="452">
        <v>37.990281359999997</v>
      </c>
      <c r="K15" s="452">
        <v>34.248257379999998</v>
      </c>
      <c r="L15" s="452">
        <v>31.532458890000001</v>
      </c>
      <c r="M15" s="452">
        <v>30.27043943</v>
      </c>
      <c r="N15" s="452">
        <v>33.933586060000003</v>
      </c>
      <c r="O15" s="452">
        <v>34.741069289999999</v>
      </c>
      <c r="P15" s="452">
        <v>29.192845510000001</v>
      </c>
      <c r="Q15" s="452">
        <v>32.55102995</v>
      </c>
      <c r="R15" s="452">
        <v>30.10539447</v>
      </c>
      <c r="S15" s="452">
        <v>30.07199018</v>
      </c>
      <c r="T15" s="452">
        <v>32.521636229999999</v>
      </c>
      <c r="U15" s="452">
        <v>36.237569059999998</v>
      </c>
      <c r="V15" s="452">
        <v>40.115421040000001</v>
      </c>
      <c r="W15" s="452">
        <v>37.039209239999998</v>
      </c>
      <c r="X15" s="452">
        <v>32.354657060000001</v>
      </c>
      <c r="Y15" s="452">
        <v>30.681157370000001</v>
      </c>
      <c r="Z15" s="452">
        <v>33.481373589999997</v>
      </c>
      <c r="AA15" s="452">
        <v>34.726282920000003</v>
      </c>
      <c r="AB15" s="452">
        <v>30.289797350000001</v>
      </c>
      <c r="AC15" s="452">
        <v>33.219393930000003</v>
      </c>
      <c r="AD15" s="452">
        <v>28.14654599</v>
      </c>
      <c r="AE15" s="452">
        <v>29.542860829999999</v>
      </c>
      <c r="AF15" s="452">
        <v>30.484069000000002</v>
      </c>
      <c r="AG15" s="452">
        <v>35.065682870000003</v>
      </c>
      <c r="AH15" s="452">
        <v>37.571488010000003</v>
      </c>
      <c r="AI15" s="452">
        <v>33.387443820000001</v>
      </c>
      <c r="AJ15" s="452">
        <v>31.68726401</v>
      </c>
      <c r="AK15" s="452">
        <v>30.68883095</v>
      </c>
      <c r="AL15" s="452">
        <v>32.208384359999997</v>
      </c>
      <c r="AM15" s="452">
        <v>34.78506058</v>
      </c>
      <c r="AN15" s="452">
        <v>30.535419739999998</v>
      </c>
      <c r="AO15" s="452">
        <v>30.44740496</v>
      </c>
      <c r="AP15" s="452">
        <v>29.126217520000001</v>
      </c>
      <c r="AQ15" s="452">
        <v>29.148348330000001</v>
      </c>
      <c r="AR15" s="452">
        <v>31.285824980000001</v>
      </c>
      <c r="AS15" s="452">
        <v>38.267388130000001</v>
      </c>
      <c r="AT15" s="452">
        <v>37.920811039999997</v>
      </c>
      <c r="AU15" s="452">
        <v>34.292922910000001</v>
      </c>
      <c r="AV15" s="452">
        <v>33.400223240000003</v>
      </c>
      <c r="AW15" s="452">
        <v>30.178492250000001</v>
      </c>
      <c r="AX15" s="452">
        <v>34.115562850000003</v>
      </c>
      <c r="AY15" s="894">
        <v>35.424198169999997</v>
      </c>
      <c r="AZ15" s="894">
        <v>31.002465170000001</v>
      </c>
      <c r="BA15" s="894">
        <v>31.12928037</v>
      </c>
      <c r="BB15" s="894">
        <v>28.961526920000001</v>
      </c>
      <c r="BC15" s="894">
        <v>29.715492309999998</v>
      </c>
      <c r="BD15" s="894">
        <v>31.979988955</v>
      </c>
      <c r="BE15" s="894">
        <v>36.671004035000003</v>
      </c>
      <c r="BF15" s="456">
        <v>35.64631</v>
      </c>
      <c r="BG15" s="456">
        <v>34.198740000000001</v>
      </c>
      <c r="BH15" s="456">
        <v>33.197679999999998</v>
      </c>
      <c r="BI15" s="456">
        <v>29.575099999999999</v>
      </c>
      <c r="BJ15" s="456">
        <v>34.539380000000001</v>
      </c>
      <c r="BK15" s="456">
        <v>35.275399999999998</v>
      </c>
      <c r="BL15" s="456">
        <v>30.87228</v>
      </c>
      <c r="BM15" s="456">
        <v>30.842580000000002</v>
      </c>
      <c r="BN15" s="456">
        <v>28.881699999999999</v>
      </c>
      <c r="BO15" s="456">
        <v>29.770399999999999</v>
      </c>
      <c r="BP15" s="456">
        <v>31.98638</v>
      </c>
      <c r="BQ15" s="456">
        <v>38.052599999999998</v>
      </c>
      <c r="BR15" s="456">
        <v>37.747799999999998</v>
      </c>
      <c r="BS15" s="456">
        <v>34.94829</v>
      </c>
      <c r="BT15" s="456">
        <v>33.25985</v>
      </c>
      <c r="BU15" s="456">
        <v>29.57329</v>
      </c>
      <c r="BV15" s="456">
        <v>34.527979999999999</v>
      </c>
    </row>
    <row r="16" spans="1:74" ht="11.25" customHeight="1" x14ac:dyDescent="0.2">
      <c r="A16" s="54" t="s">
        <v>640</v>
      </c>
      <c r="B16" s="739" t="s">
        <v>1021</v>
      </c>
      <c r="C16" s="452">
        <v>1.26681786</v>
      </c>
      <c r="D16" s="452">
        <v>1.14554044</v>
      </c>
      <c r="E16" s="452">
        <v>1.2487043900000001</v>
      </c>
      <c r="F16" s="452">
        <v>1.17650777</v>
      </c>
      <c r="G16" s="452">
        <v>1.21440569</v>
      </c>
      <c r="H16" s="452">
        <v>1.19536153</v>
      </c>
      <c r="I16" s="452">
        <v>1.2568445100000001</v>
      </c>
      <c r="J16" s="452">
        <v>1.2770840299999999</v>
      </c>
      <c r="K16" s="452">
        <v>1.2195703</v>
      </c>
      <c r="L16" s="452">
        <v>1.2687694199999999</v>
      </c>
      <c r="M16" s="452">
        <v>1.2948821699999999</v>
      </c>
      <c r="N16" s="452">
        <v>1.3413329599999999</v>
      </c>
      <c r="O16" s="452">
        <v>1.3073351900000001</v>
      </c>
      <c r="P16" s="452">
        <v>1.1637704099999999</v>
      </c>
      <c r="Q16" s="452">
        <v>1.2613754100000001</v>
      </c>
      <c r="R16" s="452">
        <v>1.1950009399999999</v>
      </c>
      <c r="S16" s="452">
        <v>1.2191797</v>
      </c>
      <c r="T16" s="452">
        <v>1.1919244200000001</v>
      </c>
      <c r="U16" s="452">
        <v>1.2525530300000001</v>
      </c>
      <c r="V16" s="452">
        <v>1.2826227100000001</v>
      </c>
      <c r="W16" s="452">
        <v>1.26132939</v>
      </c>
      <c r="X16" s="452">
        <v>1.3009800199999999</v>
      </c>
      <c r="Y16" s="452">
        <v>1.2779256800000001</v>
      </c>
      <c r="Z16" s="452">
        <v>1.3271981100000001</v>
      </c>
      <c r="AA16" s="452">
        <v>1.3180246</v>
      </c>
      <c r="AB16" s="452">
        <v>1.1480056300000001</v>
      </c>
      <c r="AC16" s="452">
        <v>1.2606170800000001</v>
      </c>
      <c r="AD16" s="452">
        <v>1.2099746199999999</v>
      </c>
      <c r="AE16" s="452">
        <v>1.1993754000000001</v>
      </c>
      <c r="AF16" s="452">
        <v>1.17612483</v>
      </c>
      <c r="AG16" s="452">
        <v>1.25748255</v>
      </c>
      <c r="AH16" s="452">
        <v>1.2733618600000001</v>
      </c>
      <c r="AI16" s="452">
        <v>1.2299131800000001</v>
      </c>
      <c r="AJ16" s="452">
        <v>1.2879744200000001</v>
      </c>
      <c r="AK16" s="452">
        <v>1.2714599799999999</v>
      </c>
      <c r="AL16" s="452">
        <v>1.31953583</v>
      </c>
      <c r="AM16" s="452">
        <v>1.30217114</v>
      </c>
      <c r="AN16" s="452">
        <v>1.2124793599999999</v>
      </c>
      <c r="AO16" s="452">
        <v>1.22653163</v>
      </c>
      <c r="AP16" s="452">
        <v>1.1732562499999999</v>
      </c>
      <c r="AQ16" s="452">
        <v>1.1971836499999999</v>
      </c>
      <c r="AR16" s="452">
        <v>1.1942299199999999</v>
      </c>
      <c r="AS16" s="452">
        <v>1.2434687600000001</v>
      </c>
      <c r="AT16" s="452">
        <v>1.2799301999999999</v>
      </c>
      <c r="AU16" s="452">
        <v>1.26642272</v>
      </c>
      <c r="AV16" s="452">
        <v>1.29235838</v>
      </c>
      <c r="AW16" s="452">
        <v>1.2866151800000001</v>
      </c>
      <c r="AX16" s="452">
        <v>1.32450237</v>
      </c>
      <c r="AY16" s="894">
        <v>1.31841491</v>
      </c>
      <c r="AZ16" s="894">
        <v>1.1647233299999999</v>
      </c>
      <c r="BA16" s="894">
        <v>1.2620172599999999</v>
      </c>
      <c r="BB16" s="894">
        <v>1.21136347</v>
      </c>
      <c r="BC16" s="894">
        <v>1.22832539</v>
      </c>
      <c r="BD16" s="894">
        <v>1.2143883</v>
      </c>
      <c r="BE16" s="894">
        <v>1.2600957500000001</v>
      </c>
      <c r="BF16" s="456">
        <v>1.282845</v>
      </c>
      <c r="BG16" s="456">
        <v>1.266116</v>
      </c>
      <c r="BH16" s="456">
        <v>1.2949919999999999</v>
      </c>
      <c r="BI16" s="456">
        <v>1.2884739999999999</v>
      </c>
      <c r="BJ16" s="456">
        <v>1.3244469999999999</v>
      </c>
      <c r="BK16" s="456">
        <v>1.311169</v>
      </c>
      <c r="BL16" s="456">
        <v>1.1682969999999999</v>
      </c>
      <c r="BM16" s="456">
        <v>1.2521910000000001</v>
      </c>
      <c r="BN16" s="456">
        <v>1.2071609999999999</v>
      </c>
      <c r="BO16" s="456">
        <v>1.2272970000000001</v>
      </c>
      <c r="BP16" s="456">
        <v>1.213025</v>
      </c>
      <c r="BQ16" s="456">
        <v>1.258421</v>
      </c>
      <c r="BR16" s="456">
        <v>1.281101</v>
      </c>
      <c r="BS16" s="456">
        <v>1.2635000000000001</v>
      </c>
      <c r="BT16" s="456">
        <v>1.2911729999999999</v>
      </c>
      <c r="BU16" s="456">
        <v>1.283463</v>
      </c>
      <c r="BV16" s="456">
        <v>1.3183590000000001</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920"/>
      <c r="AZ17" s="920"/>
      <c r="BA17" s="920"/>
      <c r="BB17" s="920"/>
      <c r="BC17" s="920"/>
      <c r="BD17" s="966"/>
      <c r="BE17" s="966"/>
      <c r="BF17" s="862"/>
      <c r="BG17" s="862"/>
      <c r="BH17" s="862"/>
      <c r="BI17" s="455"/>
      <c r="BJ17" s="455"/>
      <c r="BK17" s="455"/>
      <c r="BL17" s="455"/>
      <c r="BM17" s="455"/>
      <c r="BN17" s="455"/>
      <c r="BO17" s="455"/>
      <c r="BP17" s="455"/>
      <c r="BQ17" s="455"/>
      <c r="BR17" s="455"/>
      <c r="BS17" s="455"/>
      <c r="BT17" s="455"/>
      <c r="BU17" s="455"/>
      <c r="BV17" s="455"/>
    </row>
    <row r="18" spans="1:74" s="57" customFormat="1" ht="11.1" customHeight="1" x14ac:dyDescent="0.2">
      <c r="A18" s="460" t="s">
        <v>608</v>
      </c>
      <c r="B18" s="741" t="s">
        <v>1043</v>
      </c>
      <c r="C18" s="299">
        <v>136.68235149</v>
      </c>
      <c r="D18" s="299">
        <v>126.54955735999999</v>
      </c>
      <c r="E18" s="299">
        <v>114.37398007</v>
      </c>
      <c r="F18" s="299">
        <v>93.890880019999997</v>
      </c>
      <c r="G18" s="299">
        <v>101.16029415</v>
      </c>
      <c r="H18" s="299">
        <v>132.15348567000001</v>
      </c>
      <c r="I18" s="299">
        <v>154.49457176000001</v>
      </c>
      <c r="J18" s="299">
        <v>157.79177211000001</v>
      </c>
      <c r="K18" s="299">
        <v>131.11130374000001</v>
      </c>
      <c r="L18" s="299">
        <v>103.99221442</v>
      </c>
      <c r="M18" s="299">
        <v>100.59096642</v>
      </c>
      <c r="N18" s="299">
        <v>117.69550511</v>
      </c>
      <c r="O18" s="299">
        <v>140.50406917999999</v>
      </c>
      <c r="P18" s="299">
        <v>125.34230287</v>
      </c>
      <c r="Q18" s="299">
        <v>111.43858992</v>
      </c>
      <c r="R18" s="299">
        <v>97.431844069999997</v>
      </c>
      <c r="S18" s="299">
        <v>110.07073411</v>
      </c>
      <c r="T18" s="299">
        <v>136.31028785999999</v>
      </c>
      <c r="U18" s="299">
        <v>164.27657787999999</v>
      </c>
      <c r="V18" s="299">
        <v>160.27146691999999</v>
      </c>
      <c r="W18" s="299">
        <v>129.24131835</v>
      </c>
      <c r="X18" s="299">
        <v>99.792191209999999</v>
      </c>
      <c r="Y18" s="299">
        <v>103.15207773</v>
      </c>
      <c r="Z18" s="299">
        <v>131.40170252999999</v>
      </c>
      <c r="AA18" s="299">
        <v>131.63774264</v>
      </c>
      <c r="AB18" s="299">
        <v>112.10518084</v>
      </c>
      <c r="AC18" s="299">
        <v>110.41692320999999</v>
      </c>
      <c r="AD18" s="299">
        <v>96.195859609999999</v>
      </c>
      <c r="AE18" s="299">
        <v>100.23051298999999</v>
      </c>
      <c r="AF18" s="299">
        <v>121.31961101</v>
      </c>
      <c r="AG18" s="299">
        <v>159.71483354</v>
      </c>
      <c r="AH18" s="299">
        <v>161.46019195</v>
      </c>
      <c r="AI18" s="299">
        <v>132.80700633999999</v>
      </c>
      <c r="AJ18" s="299">
        <v>103.3137742</v>
      </c>
      <c r="AK18" s="299">
        <v>101.90658738</v>
      </c>
      <c r="AL18" s="299">
        <v>118.91696047000001</v>
      </c>
      <c r="AM18" s="299">
        <v>142.94754576</v>
      </c>
      <c r="AN18" s="299">
        <v>116.11035056999999</v>
      </c>
      <c r="AO18" s="299">
        <v>102.62490212</v>
      </c>
      <c r="AP18" s="299">
        <v>95.053382330000005</v>
      </c>
      <c r="AQ18" s="299">
        <v>107.86178649999999</v>
      </c>
      <c r="AR18" s="299">
        <v>139.14905052</v>
      </c>
      <c r="AS18" s="299">
        <v>165.59214327999999</v>
      </c>
      <c r="AT18" s="299">
        <v>159.64342134</v>
      </c>
      <c r="AU18" s="299">
        <v>128.32574782</v>
      </c>
      <c r="AV18" s="299">
        <v>106.87435782999999</v>
      </c>
      <c r="AW18" s="299">
        <v>99.355725800000002</v>
      </c>
      <c r="AX18" s="299">
        <v>126.06845674</v>
      </c>
      <c r="AY18" s="919">
        <v>152.64799196000001</v>
      </c>
      <c r="AZ18" s="919">
        <v>127.79732054999999</v>
      </c>
      <c r="BA18" s="919">
        <v>109.17628542999999</v>
      </c>
      <c r="BB18" s="919">
        <v>97.467695300000003</v>
      </c>
      <c r="BC18" s="919">
        <v>104.92909859</v>
      </c>
      <c r="BD18" s="919">
        <v>135.19473955000001</v>
      </c>
      <c r="BE18" s="919">
        <v>165.37049673999999</v>
      </c>
      <c r="BF18" s="462">
        <v>158.53800000000001</v>
      </c>
      <c r="BG18" s="462">
        <v>127.7206</v>
      </c>
      <c r="BH18" s="462">
        <v>106.70229999999999</v>
      </c>
      <c r="BI18" s="462">
        <v>101.36320000000001</v>
      </c>
      <c r="BJ18" s="462">
        <v>128.1011</v>
      </c>
      <c r="BK18" s="462">
        <v>139.8032</v>
      </c>
      <c r="BL18" s="462">
        <v>119.3013</v>
      </c>
      <c r="BM18" s="462">
        <v>111.0929</v>
      </c>
      <c r="BN18" s="462">
        <v>98.572550000000007</v>
      </c>
      <c r="BO18" s="462">
        <v>105.6574</v>
      </c>
      <c r="BP18" s="462">
        <v>134.4897</v>
      </c>
      <c r="BQ18" s="462">
        <v>168.56970000000001</v>
      </c>
      <c r="BR18" s="462">
        <v>165.45840000000001</v>
      </c>
      <c r="BS18" s="462">
        <v>130.21289999999999</v>
      </c>
      <c r="BT18" s="462">
        <v>106.9594</v>
      </c>
      <c r="BU18" s="462">
        <v>101.41800000000001</v>
      </c>
      <c r="BV18" s="462">
        <v>128.0153</v>
      </c>
    </row>
    <row r="19" spans="1:74" ht="11.1" customHeight="1" x14ac:dyDescent="0.2">
      <c r="A19" s="54" t="s">
        <v>598</v>
      </c>
      <c r="B19" s="739" t="s">
        <v>1012</v>
      </c>
      <c r="C19" s="452">
        <v>4.6696076599999996</v>
      </c>
      <c r="D19" s="452">
        <v>4.2965727899999999</v>
      </c>
      <c r="E19" s="452">
        <v>3.9359127300000001</v>
      </c>
      <c r="F19" s="452">
        <v>3.3493628599999998</v>
      </c>
      <c r="G19" s="452">
        <v>3.1944030200000002</v>
      </c>
      <c r="H19" s="452">
        <v>4.2510449699999997</v>
      </c>
      <c r="I19" s="452">
        <v>4.6606535600000001</v>
      </c>
      <c r="J19" s="452">
        <v>4.9628409800000002</v>
      </c>
      <c r="K19" s="452">
        <v>4.2913408100000003</v>
      </c>
      <c r="L19" s="452">
        <v>3.3258596800000002</v>
      </c>
      <c r="M19" s="452">
        <v>3.46888577</v>
      </c>
      <c r="N19" s="452">
        <v>4.1911112399999997</v>
      </c>
      <c r="O19" s="452">
        <v>4.8329048300000004</v>
      </c>
      <c r="P19" s="452">
        <v>4.3054023700000004</v>
      </c>
      <c r="Q19" s="452">
        <v>3.9777455800000001</v>
      </c>
      <c r="R19" s="452">
        <v>3.5102551900000001</v>
      </c>
      <c r="S19" s="452">
        <v>3.41191639</v>
      </c>
      <c r="T19" s="452">
        <v>3.6095034500000001</v>
      </c>
      <c r="U19" s="452">
        <v>4.8394245800000002</v>
      </c>
      <c r="V19" s="452">
        <v>5.1874436299999998</v>
      </c>
      <c r="W19" s="452">
        <v>3.9148201</v>
      </c>
      <c r="X19" s="452">
        <v>3.2861362299999999</v>
      </c>
      <c r="Y19" s="452">
        <v>3.3926311299999998</v>
      </c>
      <c r="Z19" s="452">
        <v>4.1835965599999998</v>
      </c>
      <c r="AA19" s="452">
        <v>4.4079490100000003</v>
      </c>
      <c r="AB19" s="452">
        <v>3.9818522700000001</v>
      </c>
      <c r="AC19" s="452">
        <v>3.8611461600000001</v>
      </c>
      <c r="AD19" s="452">
        <v>3.2383502399999999</v>
      </c>
      <c r="AE19" s="452">
        <v>3.0922194599999999</v>
      </c>
      <c r="AF19" s="452">
        <v>3.4515094300000002</v>
      </c>
      <c r="AG19" s="452">
        <v>5.0172512100000004</v>
      </c>
      <c r="AH19" s="452">
        <v>4.6741163200000004</v>
      </c>
      <c r="AI19" s="452">
        <v>4.0709217899999999</v>
      </c>
      <c r="AJ19" s="452">
        <v>3.26849714</v>
      </c>
      <c r="AK19" s="452">
        <v>3.5331312399999999</v>
      </c>
      <c r="AL19" s="452">
        <v>4.0673117200000002</v>
      </c>
      <c r="AM19" s="452">
        <v>4.6233180999999997</v>
      </c>
      <c r="AN19" s="452">
        <v>4.1667774099999999</v>
      </c>
      <c r="AO19" s="452">
        <v>3.9222071999999999</v>
      </c>
      <c r="AP19" s="452">
        <v>3.5169318700000001</v>
      </c>
      <c r="AQ19" s="452">
        <v>3.4063248499999998</v>
      </c>
      <c r="AR19" s="452">
        <v>3.9727327899999998</v>
      </c>
      <c r="AS19" s="452">
        <v>5.1400190300000004</v>
      </c>
      <c r="AT19" s="452">
        <v>4.6918103799999997</v>
      </c>
      <c r="AU19" s="452">
        <v>3.6130450500000002</v>
      </c>
      <c r="AV19" s="452">
        <v>3.3476805000000001</v>
      </c>
      <c r="AW19" s="452">
        <v>3.4071246799999999</v>
      </c>
      <c r="AX19" s="452">
        <v>4.3628309400000003</v>
      </c>
      <c r="AY19" s="894">
        <v>4.94646439</v>
      </c>
      <c r="AZ19" s="894">
        <v>4.4922370999999996</v>
      </c>
      <c r="BA19" s="894">
        <v>3.9837371699999999</v>
      </c>
      <c r="BB19" s="894">
        <v>3.5282212899999998</v>
      </c>
      <c r="BC19" s="894">
        <v>3.2994682100000001</v>
      </c>
      <c r="BD19" s="894">
        <v>3.9031644169000002</v>
      </c>
      <c r="BE19" s="894">
        <v>4.9332160026</v>
      </c>
      <c r="BF19" s="456">
        <v>4.7934729999999997</v>
      </c>
      <c r="BG19" s="456">
        <v>3.7380490000000002</v>
      </c>
      <c r="BH19" s="456">
        <v>3.3875980000000001</v>
      </c>
      <c r="BI19" s="456">
        <v>3.4754839999999998</v>
      </c>
      <c r="BJ19" s="456">
        <v>4.2803839999999997</v>
      </c>
      <c r="BK19" s="456">
        <v>4.6824640000000004</v>
      </c>
      <c r="BL19" s="456">
        <v>4.2579539999999998</v>
      </c>
      <c r="BM19" s="456">
        <v>3.9815809999999998</v>
      </c>
      <c r="BN19" s="456">
        <v>3.583224</v>
      </c>
      <c r="BO19" s="456">
        <v>3.3357350000000001</v>
      </c>
      <c r="BP19" s="456">
        <v>3.8853330000000001</v>
      </c>
      <c r="BQ19" s="456">
        <v>4.9999159999999998</v>
      </c>
      <c r="BR19" s="456">
        <v>4.9995979999999998</v>
      </c>
      <c r="BS19" s="456">
        <v>3.8195990000000002</v>
      </c>
      <c r="BT19" s="456">
        <v>3.407699</v>
      </c>
      <c r="BU19" s="456">
        <v>3.4919020000000001</v>
      </c>
      <c r="BV19" s="456">
        <v>4.2979209999999997</v>
      </c>
    </row>
    <row r="20" spans="1:74" ht="11.1" customHeight="1" x14ac:dyDescent="0.2">
      <c r="A20" s="54" t="s">
        <v>599</v>
      </c>
      <c r="B20" s="740" t="s">
        <v>1013</v>
      </c>
      <c r="C20" s="452">
        <v>13.05314972</v>
      </c>
      <c r="D20" s="452">
        <v>11.91468061</v>
      </c>
      <c r="E20" s="452">
        <v>10.87397182</v>
      </c>
      <c r="F20" s="452">
        <v>8.8696567799999997</v>
      </c>
      <c r="G20" s="452">
        <v>9.0338431400000001</v>
      </c>
      <c r="H20" s="452">
        <v>12.33202936</v>
      </c>
      <c r="I20" s="452">
        <v>14.75280169</v>
      </c>
      <c r="J20" s="452">
        <v>14.96086575</v>
      </c>
      <c r="K20" s="452">
        <v>11.99280811</v>
      </c>
      <c r="L20" s="452">
        <v>9.2355291600000005</v>
      </c>
      <c r="M20" s="452">
        <v>9.7316635700000003</v>
      </c>
      <c r="N20" s="452">
        <v>11.441429279999999</v>
      </c>
      <c r="O20" s="452">
        <v>13.575983219999999</v>
      </c>
      <c r="P20" s="452">
        <v>11.73578451</v>
      </c>
      <c r="Q20" s="452">
        <v>10.6264126</v>
      </c>
      <c r="R20" s="452">
        <v>9.1255836899999991</v>
      </c>
      <c r="S20" s="452">
        <v>9.3802762099999999</v>
      </c>
      <c r="T20" s="452">
        <v>11.433852160000001</v>
      </c>
      <c r="U20" s="452">
        <v>15.30224812</v>
      </c>
      <c r="V20" s="452">
        <v>15.59741092</v>
      </c>
      <c r="W20" s="452">
        <v>11.629279329999999</v>
      </c>
      <c r="X20" s="452">
        <v>8.7896072000000007</v>
      </c>
      <c r="Y20" s="452">
        <v>9.29570556</v>
      </c>
      <c r="Z20" s="452">
        <v>12.21067964</v>
      </c>
      <c r="AA20" s="452">
        <v>12.053750640000001</v>
      </c>
      <c r="AB20" s="452">
        <v>10.51791989</v>
      </c>
      <c r="AC20" s="452">
        <v>10.567845650000001</v>
      </c>
      <c r="AD20" s="452">
        <v>8.6231642700000002</v>
      </c>
      <c r="AE20" s="452">
        <v>8.6866814399999992</v>
      </c>
      <c r="AF20" s="452">
        <v>10.13928376</v>
      </c>
      <c r="AG20" s="452">
        <v>14.854679000000001</v>
      </c>
      <c r="AH20" s="452">
        <v>13.709516819999999</v>
      </c>
      <c r="AI20" s="452">
        <v>11.51515442</v>
      </c>
      <c r="AJ20" s="452">
        <v>9.0601458899999994</v>
      </c>
      <c r="AK20" s="452">
        <v>9.6250589600000005</v>
      </c>
      <c r="AL20" s="452">
        <v>11.5025713</v>
      </c>
      <c r="AM20" s="452">
        <v>12.688664060000001</v>
      </c>
      <c r="AN20" s="452">
        <v>11.03896022</v>
      </c>
      <c r="AO20" s="452">
        <v>9.9659419899999993</v>
      </c>
      <c r="AP20" s="452">
        <v>9.0976891299999991</v>
      </c>
      <c r="AQ20" s="452">
        <v>9.1185099300000001</v>
      </c>
      <c r="AR20" s="452">
        <v>12.36624364</v>
      </c>
      <c r="AS20" s="452">
        <v>16.315395479999999</v>
      </c>
      <c r="AT20" s="452">
        <v>14.569287510000001</v>
      </c>
      <c r="AU20" s="452">
        <v>10.31499839</v>
      </c>
      <c r="AV20" s="452">
        <v>8.6949396799999992</v>
      </c>
      <c r="AW20" s="452">
        <v>9.0456048100000004</v>
      </c>
      <c r="AX20" s="452">
        <v>12.083652600000001</v>
      </c>
      <c r="AY20" s="894">
        <v>14.157351970000001</v>
      </c>
      <c r="AZ20" s="894">
        <v>12.159507359999999</v>
      </c>
      <c r="BA20" s="894">
        <v>10.605299779999999</v>
      </c>
      <c r="BB20" s="894">
        <v>8.9432338399999995</v>
      </c>
      <c r="BC20" s="894">
        <v>8.6541954200000006</v>
      </c>
      <c r="BD20" s="894">
        <v>11.682541624000001</v>
      </c>
      <c r="BE20" s="894">
        <v>16.249611369</v>
      </c>
      <c r="BF20" s="456">
        <v>15.22264</v>
      </c>
      <c r="BG20" s="456">
        <v>10.710559999999999</v>
      </c>
      <c r="BH20" s="456">
        <v>8.8881099999999993</v>
      </c>
      <c r="BI20" s="456">
        <v>9.3010990000000007</v>
      </c>
      <c r="BJ20" s="456">
        <v>11.83657</v>
      </c>
      <c r="BK20" s="456">
        <v>13.135149999999999</v>
      </c>
      <c r="BL20" s="456">
        <v>11.4876</v>
      </c>
      <c r="BM20" s="456">
        <v>10.781610000000001</v>
      </c>
      <c r="BN20" s="456">
        <v>9.1431640000000005</v>
      </c>
      <c r="BO20" s="456">
        <v>8.7712120000000002</v>
      </c>
      <c r="BP20" s="456">
        <v>11.581060000000001</v>
      </c>
      <c r="BQ20" s="456">
        <v>15.6799</v>
      </c>
      <c r="BR20" s="456">
        <v>15.457369999999999</v>
      </c>
      <c r="BS20" s="456">
        <v>10.93183</v>
      </c>
      <c r="BT20" s="456">
        <v>8.9184789999999996</v>
      </c>
      <c r="BU20" s="456">
        <v>9.3251969999999993</v>
      </c>
      <c r="BV20" s="456">
        <v>11.86111</v>
      </c>
    </row>
    <row r="21" spans="1:74" ht="11.1" customHeight="1" x14ac:dyDescent="0.2">
      <c r="A21" s="54" t="s">
        <v>600</v>
      </c>
      <c r="B21" s="739" t="s">
        <v>1014</v>
      </c>
      <c r="C21" s="452">
        <v>18.037086039999998</v>
      </c>
      <c r="D21" s="452">
        <v>17.545620750000001</v>
      </c>
      <c r="E21" s="452">
        <v>14.42360017</v>
      </c>
      <c r="F21" s="452">
        <v>12.22063254</v>
      </c>
      <c r="G21" s="452">
        <v>12.972647820000001</v>
      </c>
      <c r="H21" s="452">
        <v>17.782269150000001</v>
      </c>
      <c r="I21" s="452">
        <v>19.67947903</v>
      </c>
      <c r="J21" s="452">
        <v>21.155962590000001</v>
      </c>
      <c r="K21" s="452">
        <v>15.268629819999999</v>
      </c>
      <c r="L21" s="452">
        <v>13.143316970000001</v>
      </c>
      <c r="M21" s="452">
        <v>13.90108603</v>
      </c>
      <c r="N21" s="452">
        <v>16.058047070000001</v>
      </c>
      <c r="O21" s="452">
        <v>19.087698410000002</v>
      </c>
      <c r="P21" s="452">
        <v>16.646109899999999</v>
      </c>
      <c r="Q21" s="452">
        <v>14.881576219999999</v>
      </c>
      <c r="R21" s="452">
        <v>12.717495899999999</v>
      </c>
      <c r="S21" s="452">
        <v>13.75035883</v>
      </c>
      <c r="T21" s="452">
        <v>17.117122999999999</v>
      </c>
      <c r="U21" s="452">
        <v>20.474227689999999</v>
      </c>
      <c r="V21" s="452">
        <v>19.424876359999999</v>
      </c>
      <c r="W21" s="452">
        <v>14.729913760000001</v>
      </c>
      <c r="X21" s="452">
        <v>11.87844396</v>
      </c>
      <c r="Y21" s="452">
        <v>13.41658357</v>
      </c>
      <c r="Z21" s="452">
        <v>17.64840049</v>
      </c>
      <c r="AA21" s="452">
        <v>16.907525419999999</v>
      </c>
      <c r="AB21" s="452">
        <v>14.54268682</v>
      </c>
      <c r="AC21" s="452">
        <v>14.806650830000001</v>
      </c>
      <c r="AD21" s="452">
        <v>12.171921960000001</v>
      </c>
      <c r="AE21" s="452">
        <v>12.380638129999999</v>
      </c>
      <c r="AF21" s="452">
        <v>15.02054822</v>
      </c>
      <c r="AG21" s="452">
        <v>19.304691479999999</v>
      </c>
      <c r="AH21" s="452">
        <v>18.31551043</v>
      </c>
      <c r="AI21" s="452">
        <v>14.590996710000001</v>
      </c>
      <c r="AJ21" s="452">
        <v>12.590401740000001</v>
      </c>
      <c r="AK21" s="452">
        <v>13.38279616</v>
      </c>
      <c r="AL21" s="452">
        <v>15.51073813</v>
      </c>
      <c r="AM21" s="452">
        <v>18.474003239999998</v>
      </c>
      <c r="AN21" s="452">
        <v>14.851593299999999</v>
      </c>
      <c r="AO21" s="452">
        <v>13.550057969999999</v>
      </c>
      <c r="AP21" s="452">
        <v>12.19916171</v>
      </c>
      <c r="AQ21" s="452">
        <v>13.53851146</v>
      </c>
      <c r="AR21" s="452">
        <v>17.681394399999999</v>
      </c>
      <c r="AS21" s="452">
        <v>20.001766960000001</v>
      </c>
      <c r="AT21" s="452">
        <v>19.520308010000001</v>
      </c>
      <c r="AU21" s="452">
        <v>14.97411874</v>
      </c>
      <c r="AV21" s="452">
        <v>12.17264439</v>
      </c>
      <c r="AW21" s="452">
        <v>12.459310220000001</v>
      </c>
      <c r="AX21" s="452">
        <v>17.007849830000001</v>
      </c>
      <c r="AY21" s="894">
        <v>19.658679759999998</v>
      </c>
      <c r="AZ21" s="894">
        <v>16.753008000000001</v>
      </c>
      <c r="BA21" s="894">
        <v>14.369227970000001</v>
      </c>
      <c r="BB21" s="894">
        <v>12.232290920000001</v>
      </c>
      <c r="BC21" s="894">
        <v>12.15013821</v>
      </c>
      <c r="BD21" s="894">
        <v>17.751393023999999</v>
      </c>
      <c r="BE21" s="894">
        <v>22.553373075</v>
      </c>
      <c r="BF21" s="456">
        <v>20.65654</v>
      </c>
      <c r="BG21" s="456">
        <v>14.5319</v>
      </c>
      <c r="BH21" s="456">
        <v>12.23884</v>
      </c>
      <c r="BI21" s="456">
        <v>12.936859999999999</v>
      </c>
      <c r="BJ21" s="456">
        <v>17.073419999999999</v>
      </c>
      <c r="BK21" s="456">
        <v>18.372019999999999</v>
      </c>
      <c r="BL21" s="456">
        <v>15.839230000000001</v>
      </c>
      <c r="BM21" s="456">
        <v>14.72987</v>
      </c>
      <c r="BN21" s="456">
        <v>12.32221</v>
      </c>
      <c r="BO21" s="456">
        <v>12.43524</v>
      </c>
      <c r="BP21" s="456">
        <v>16.990790000000001</v>
      </c>
      <c r="BQ21" s="456">
        <v>21.356739999999999</v>
      </c>
      <c r="BR21" s="456">
        <v>20.162800000000001</v>
      </c>
      <c r="BS21" s="456">
        <v>14.48354</v>
      </c>
      <c r="BT21" s="456">
        <v>12.228249999999999</v>
      </c>
      <c r="BU21" s="456">
        <v>12.92536</v>
      </c>
      <c r="BV21" s="456">
        <v>17.052610000000001</v>
      </c>
    </row>
    <row r="22" spans="1:74" ht="11.1" customHeight="1" x14ac:dyDescent="0.2">
      <c r="A22" s="54" t="s">
        <v>601</v>
      </c>
      <c r="B22" s="739" t="s">
        <v>1015</v>
      </c>
      <c r="C22" s="452">
        <v>10.516312080000001</v>
      </c>
      <c r="D22" s="452">
        <v>10.69020531</v>
      </c>
      <c r="E22" s="452">
        <v>8.4999005600000004</v>
      </c>
      <c r="F22" s="452">
        <v>6.9007056000000002</v>
      </c>
      <c r="G22" s="452">
        <v>6.8698765000000002</v>
      </c>
      <c r="H22" s="452">
        <v>9.7106758099999997</v>
      </c>
      <c r="I22" s="452">
        <v>10.963877889999999</v>
      </c>
      <c r="J22" s="452">
        <v>11.08201285</v>
      </c>
      <c r="K22" s="452">
        <v>8.7135616099999993</v>
      </c>
      <c r="L22" s="452">
        <v>7.0906489400000003</v>
      </c>
      <c r="M22" s="452">
        <v>7.4868347799999997</v>
      </c>
      <c r="N22" s="452">
        <v>9.2357511300000006</v>
      </c>
      <c r="O22" s="452">
        <v>11.48731579</v>
      </c>
      <c r="P22" s="452">
        <v>10.12490519</v>
      </c>
      <c r="Q22" s="452">
        <v>8.8695873800000005</v>
      </c>
      <c r="R22" s="452">
        <v>7.3911491700000003</v>
      </c>
      <c r="S22" s="452">
        <v>7.6342204499999999</v>
      </c>
      <c r="T22" s="452">
        <v>9.5612068099999998</v>
      </c>
      <c r="U22" s="452">
        <v>11.616510359999999</v>
      </c>
      <c r="V22" s="452">
        <v>11.10141342</v>
      </c>
      <c r="W22" s="452">
        <v>8.5188335100000003</v>
      </c>
      <c r="X22" s="452">
        <v>6.7750385499999997</v>
      </c>
      <c r="Y22" s="452">
        <v>7.8978867199999998</v>
      </c>
      <c r="Z22" s="452">
        <v>10.900055760000001</v>
      </c>
      <c r="AA22" s="452">
        <v>10.992469140000001</v>
      </c>
      <c r="AB22" s="452">
        <v>9.0309901999999997</v>
      </c>
      <c r="AC22" s="452">
        <v>9.0111930200000003</v>
      </c>
      <c r="AD22" s="452">
        <v>7.2363204300000001</v>
      </c>
      <c r="AE22" s="452">
        <v>7.28568222</v>
      </c>
      <c r="AF22" s="452">
        <v>9.3388051900000004</v>
      </c>
      <c r="AG22" s="452">
        <v>10.750720019999999</v>
      </c>
      <c r="AH22" s="452">
        <v>10.948567580000001</v>
      </c>
      <c r="AI22" s="452">
        <v>8.7867239799999997</v>
      </c>
      <c r="AJ22" s="452">
        <v>7.0678917600000002</v>
      </c>
      <c r="AK22" s="452">
        <v>7.61345531</v>
      </c>
      <c r="AL22" s="452">
        <v>9.3058331499999998</v>
      </c>
      <c r="AM22" s="452">
        <v>11.76910024</v>
      </c>
      <c r="AN22" s="452">
        <v>8.8291414899999996</v>
      </c>
      <c r="AO22" s="452">
        <v>7.9596037400000004</v>
      </c>
      <c r="AP22" s="452">
        <v>7.07279445</v>
      </c>
      <c r="AQ22" s="452">
        <v>7.2437720099999998</v>
      </c>
      <c r="AR22" s="452">
        <v>9.6155969799999994</v>
      </c>
      <c r="AS22" s="452">
        <v>11.04577952</v>
      </c>
      <c r="AT22" s="452">
        <v>10.71301716</v>
      </c>
      <c r="AU22" s="452">
        <v>8.5115812000000002</v>
      </c>
      <c r="AV22" s="452">
        <v>7.0544078299999997</v>
      </c>
      <c r="AW22" s="452">
        <v>7.3027233899999997</v>
      </c>
      <c r="AX22" s="452">
        <v>10.11578083</v>
      </c>
      <c r="AY22" s="894">
        <v>11.864616910000001</v>
      </c>
      <c r="AZ22" s="894">
        <v>10.597185639999999</v>
      </c>
      <c r="BA22" s="894">
        <v>8.5948557700000006</v>
      </c>
      <c r="BB22" s="894">
        <v>6.9565447599999999</v>
      </c>
      <c r="BC22" s="894">
        <v>7.0457627499999997</v>
      </c>
      <c r="BD22" s="894">
        <v>9.6786181110000005</v>
      </c>
      <c r="BE22" s="894">
        <v>12.078470243</v>
      </c>
      <c r="BF22" s="456">
        <v>11.73526</v>
      </c>
      <c r="BG22" s="456">
        <v>8.4844390000000001</v>
      </c>
      <c r="BH22" s="456">
        <v>7.2302900000000001</v>
      </c>
      <c r="BI22" s="456">
        <v>7.668094</v>
      </c>
      <c r="BJ22" s="456">
        <v>10.53166</v>
      </c>
      <c r="BK22" s="456">
        <v>11.45181</v>
      </c>
      <c r="BL22" s="456">
        <v>9.8197399999999995</v>
      </c>
      <c r="BM22" s="456">
        <v>8.8346</v>
      </c>
      <c r="BN22" s="456">
        <v>7.1722020000000004</v>
      </c>
      <c r="BO22" s="456">
        <v>7.3250099999999998</v>
      </c>
      <c r="BP22" s="456">
        <v>9.8592130000000004</v>
      </c>
      <c r="BQ22" s="456">
        <v>12.466089999999999</v>
      </c>
      <c r="BR22" s="456">
        <v>11.78617</v>
      </c>
      <c r="BS22" s="456">
        <v>8.5638299999999994</v>
      </c>
      <c r="BT22" s="456">
        <v>7.314908</v>
      </c>
      <c r="BU22" s="456">
        <v>7.7478699999999998</v>
      </c>
      <c r="BV22" s="456">
        <v>10.63012</v>
      </c>
    </row>
    <row r="23" spans="1:74" ht="11.1" customHeight="1" x14ac:dyDescent="0.2">
      <c r="A23" s="54" t="s">
        <v>602</v>
      </c>
      <c r="B23" s="739" t="s">
        <v>1016</v>
      </c>
      <c r="C23" s="452">
        <v>35.05766655</v>
      </c>
      <c r="D23" s="452">
        <v>31.960977939999999</v>
      </c>
      <c r="E23" s="452">
        <v>28.17043838</v>
      </c>
      <c r="F23" s="452">
        <v>24.386527040000001</v>
      </c>
      <c r="G23" s="452">
        <v>27.294430089999999</v>
      </c>
      <c r="H23" s="452">
        <v>33.34331152</v>
      </c>
      <c r="I23" s="452">
        <v>38.533264619999997</v>
      </c>
      <c r="J23" s="452">
        <v>39.429423440000001</v>
      </c>
      <c r="K23" s="452">
        <v>33.449210469999997</v>
      </c>
      <c r="L23" s="452">
        <v>27.739347850000001</v>
      </c>
      <c r="M23" s="452">
        <v>25.928046049999999</v>
      </c>
      <c r="N23" s="452">
        <v>29.453352110000001</v>
      </c>
      <c r="O23" s="452">
        <v>35.378035689999997</v>
      </c>
      <c r="P23" s="452">
        <v>31.80400251</v>
      </c>
      <c r="Q23" s="452">
        <v>27.36628335</v>
      </c>
      <c r="R23" s="452">
        <v>24.61065</v>
      </c>
      <c r="S23" s="452">
        <v>29.26250014</v>
      </c>
      <c r="T23" s="452">
        <v>35.737463050000002</v>
      </c>
      <c r="U23" s="452">
        <v>41.472507839999999</v>
      </c>
      <c r="V23" s="452">
        <v>39.866808599999999</v>
      </c>
      <c r="W23" s="452">
        <v>32.403803189999998</v>
      </c>
      <c r="X23" s="452">
        <v>25.64963054</v>
      </c>
      <c r="Y23" s="452">
        <v>26.497871119999999</v>
      </c>
      <c r="Z23" s="452">
        <v>33.716732049999997</v>
      </c>
      <c r="AA23" s="452">
        <v>32.256771360000002</v>
      </c>
      <c r="AB23" s="452">
        <v>26.945031629999999</v>
      </c>
      <c r="AC23" s="452">
        <v>27.40926005</v>
      </c>
      <c r="AD23" s="452">
        <v>25.188356110000001</v>
      </c>
      <c r="AE23" s="452">
        <v>26.35178531</v>
      </c>
      <c r="AF23" s="452">
        <v>31.69768419</v>
      </c>
      <c r="AG23" s="452">
        <v>41.150341920000002</v>
      </c>
      <c r="AH23" s="452">
        <v>41.495342319999999</v>
      </c>
      <c r="AI23" s="452">
        <v>34.406018699999997</v>
      </c>
      <c r="AJ23" s="452">
        <v>26.6123321</v>
      </c>
      <c r="AK23" s="452">
        <v>26.382401600000001</v>
      </c>
      <c r="AL23" s="452">
        <v>30.698912759999999</v>
      </c>
      <c r="AM23" s="452">
        <v>36.082662939999999</v>
      </c>
      <c r="AN23" s="452">
        <v>29.13730777</v>
      </c>
      <c r="AO23" s="452">
        <v>25.862948849999999</v>
      </c>
      <c r="AP23" s="452">
        <v>24.38833717</v>
      </c>
      <c r="AQ23" s="452">
        <v>29.850352170000001</v>
      </c>
      <c r="AR23" s="452">
        <v>37.262148209999999</v>
      </c>
      <c r="AS23" s="452">
        <v>42.577260279999997</v>
      </c>
      <c r="AT23" s="452">
        <v>40.314481430000001</v>
      </c>
      <c r="AU23" s="452">
        <v>32.90146086</v>
      </c>
      <c r="AV23" s="452">
        <v>27.496730769999999</v>
      </c>
      <c r="AW23" s="452">
        <v>25.927899589999999</v>
      </c>
      <c r="AX23" s="452">
        <v>32.769679019999998</v>
      </c>
      <c r="AY23" s="894">
        <v>41.025503809999996</v>
      </c>
      <c r="AZ23" s="894">
        <v>31.867461479999999</v>
      </c>
      <c r="BA23" s="894">
        <v>26.97118339</v>
      </c>
      <c r="BB23" s="894">
        <v>25.629568389999999</v>
      </c>
      <c r="BC23" s="894">
        <v>29.22775072</v>
      </c>
      <c r="BD23" s="894">
        <v>37.116431429000002</v>
      </c>
      <c r="BE23" s="894">
        <v>43.014988224</v>
      </c>
      <c r="BF23" s="456">
        <v>39.475180000000002</v>
      </c>
      <c r="BG23" s="456">
        <v>33.064660000000003</v>
      </c>
      <c r="BH23" s="456">
        <v>27.90117</v>
      </c>
      <c r="BI23" s="456">
        <v>26.774319999999999</v>
      </c>
      <c r="BJ23" s="456">
        <v>32.139749999999999</v>
      </c>
      <c r="BK23" s="456">
        <v>34.888100000000001</v>
      </c>
      <c r="BL23" s="456">
        <v>28.925709999999999</v>
      </c>
      <c r="BM23" s="456">
        <v>27.699300000000001</v>
      </c>
      <c r="BN23" s="456">
        <v>25.976880000000001</v>
      </c>
      <c r="BO23" s="456">
        <v>28.940079999999998</v>
      </c>
      <c r="BP23" s="456">
        <v>36.348460000000003</v>
      </c>
      <c r="BQ23" s="456">
        <v>42.965820000000001</v>
      </c>
      <c r="BR23" s="456">
        <v>41.677529999999997</v>
      </c>
      <c r="BS23" s="456">
        <v>33.677529999999997</v>
      </c>
      <c r="BT23" s="456">
        <v>27.84083</v>
      </c>
      <c r="BU23" s="456">
        <v>26.66938</v>
      </c>
      <c r="BV23" s="456">
        <v>31.922139999999999</v>
      </c>
    </row>
    <row r="24" spans="1:74" ht="11.1" customHeight="1" x14ac:dyDescent="0.2">
      <c r="A24" s="54" t="s">
        <v>603</v>
      </c>
      <c r="B24" s="739" t="s">
        <v>1017</v>
      </c>
      <c r="C24" s="452">
        <v>12.152412119999999</v>
      </c>
      <c r="D24" s="452">
        <v>11.643273560000001</v>
      </c>
      <c r="E24" s="452">
        <v>9.3978907100000004</v>
      </c>
      <c r="F24" s="452">
        <v>7.4145635700000003</v>
      </c>
      <c r="G24" s="452">
        <v>7.6604361499999998</v>
      </c>
      <c r="H24" s="452">
        <v>10.027376220000001</v>
      </c>
      <c r="I24" s="452">
        <v>12.08258432</v>
      </c>
      <c r="J24" s="452">
        <v>12.60445726</v>
      </c>
      <c r="K24" s="452">
        <v>10.72888659</v>
      </c>
      <c r="L24" s="452">
        <v>8.2057501500000001</v>
      </c>
      <c r="M24" s="452">
        <v>8.2221208200000007</v>
      </c>
      <c r="N24" s="452">
        <v>9.2901505499999999</v>
      </c>
      <c r="O24" s="452">
        <v>11.885308589999999</v>
      </c>
      <c r="P24" s="452">
        <v>11.42384992</v>
      </c>
      <c r="Q24" s="452">
        <v>8.9011356399999997</v>
      </c>
      <c r="R24" s="452">
        <v>7.63234806</v>
      </c>
      <c r="S24" s="452">
        <v>8.5482627999999998</v>
      </c>
      <c r="T24" s="452">
        <v>11.165415360000001</v>
      </c>
      <c r="U24" s="452">
        <v>13.54511759</v>
      </c>
      <c r="V24" s="452">
        <v>12.62548522</v>
      </c>
      <c r="W24" s="452">
        <v>10.39815492</v>
      </c>
      <c r="X24" s="452">
        <v>7.6904722200000002</v>
      </c>
      <c r="Y24" s="452">
        <v>7.9244603299999996</v>
      </c>
      <c r="Z24" s="452">
        <v>10.545612390000001</v>
      </c>
      <c r="AA24" s="452">
        <v>11.05016715</v>
      </c>
      <c r="AB24" s="452">
        <v>9.4577916599999998</v>
      </c>
      <c r="AC24" s="452">
        <v>8.25185192</v>
      </c>
      <c r="AD24" s="452">
        <v>7.4856747700000001</v>
      </c>
      <c r="AE24" s="452">
        <v>7.7400673600000003</v>
      </c>
      <c r="AF24" s="452">
        <v>9.7272442399999992</v>
      </c>
      <c r="AG24" s="452">
        <v>12.41955134</v>
      </c>
      <c r="AH24" s="452">
        <v>13.00603615</v>
      </c>
      <c r="AI24" s="452">
        <v>11.14149387</v>
      </c>
      <c r="AJ24" s="452">
        <v>8.0292148300000008</v>
      </c>
      <c r="AK24" s="452">
        <v>7.8278114700000003</v>
      </c>
      <c r="AL24" s="452">
        <v>9.7202122600000003</v>
      </c>
      <c r="AM24" s="452">
        <v>12.89910931</v>
      </c>
      <c r="AN24" s="452">
        <v>10.556094809999999</v>
      </c>
      <c r="AO24" s="452">
        <v>8.0929347299999996</v>
      </c>
      <c r="AP24" s="452">
        <v>7.4087862299999996</v>
      </c>
      <c r="AQ24" s="452">
        <v>8.6273446299999996</v>
      </c>
      <c r="AR24" s="452">
        <v>11.01305335</v>
      </c>
      <c r="AS24" s="452">
        <v>13.27252127</v>
      </c>
      <c r="AT24" s="452">
        <v>12.938086009999999</v>
      </c>
      <c r="AU24" s="452">
        <v>10.725271060000001</v>
      </c>
      <c r="AV24" s="452">
        <v>8.2162169699999996</v>
      </c>
      <c r="AW24" s="452">
        <v>7.4493064100000002</v>
      </c>
      <c r="AX24" s="452">
        <v>10.37081167</v>
      </c>
      <c r="AY24" s="894">
        <v>13.504517330000001</v>
      </c>
      <c r="AZ24" s="894">
        <v>11.31213047</v>
      </c>
      <c r="BA24" s="894">
        <v>9.2053357899999995</v>
      </c>
      <c r="BB24" s="894">
        <v>7.7401465500000004</v>
      </c>
      <c r="BC24" s="894">
        <v>8.2299472999999992</v>
      </c>
      <c r="BD24" s="894">
        <v>10.701298342999999</v>
      </c>
      <c r="BE24" s="894">
        <v>13.707404873</v>
      </c>
      <c r="BF24" s="456">
        <v>13.127219999999999</v>
      </c>
      <c r="BG24" s="456">
        <v>10.675190000000001</v>
      </c>
      <c r="BH24" s="456">
        <v>8.2494209999999999</v>
      </c>
      <c r="BI24" s="456">
        <v>7.961182</v>
      </c>
      <c r="BJ24" s="456">
        <v>10.82959</v>
      </c>
      <c r="BK24" s="456">
        <v>11.795019999999999</v>
      </c>
      <c r="BL24" s="456">
        <v>10.23029</v>
      </c>
      <c r="BM24" s="456">
        <v>9.4399490000000004</v>
      </c>
      <c r="BN24" s="456">
        <v>7.983714</v>
      </c>
      <c r="BO24" s="456">
        <v>8.3938240000000004</v>
      </c>
      <c r="BP24" s="456">
        <v>10.72715</v>
      </c>
      <c r="BQ24" s="456">
        <v>13.42937</v>
      </c>
      <c r="BR24" s="456">
        <v>13.295360000000001</v>
      </c>
      <c r="BS24" s="456">
        <v>10.911060000000001</v>
      </c>
      <c r="BT24" s="456">
        <v>8.2837040000000002</v>
      </c>
      <c r="BU24" s="456">
        <v>7.97356</v>
      </c>
      <c r="BV24" s="456">
        <v>10.83356</v>
      </c>
    </row>
    <row r="25" spans="1:74" ht="11.1" customHeight="1" x14ac:dyDescent="0.2">
      <c r="A25" s="54" t="s">
        <v>604</v>
      </c>
      <c r="B25" s="739" t="s">
        <v>1018</v>
      </c>
      <c r="C25" s="452">
        <v>20.400601389999999</v>
      </c>
      <c r="D25" s="452">
        <v>18.416273189999998</v>
      </c>
      <c r="E25" s="452">
        <v>17.855860270000001</v>
      </c>
      <c r="F25" s="452">
        <v>13.476364889999999</v>
      </c>
      <c r="G25" s="452">
        <v>15.212718430000001</v>
      </c>
      <c r="H25" s="452">
        <v>20.875147250000001</v>
      </c>
      <c r="I25" s="452">
        <v>25.106138229999999</v>
      </c>
      <c r="J25" s="452">
        <v>26.289515189999999</v>
      </c>
      <c r="K25" s="452">
        <v>23.637076140000001</v>
      </c>
      <c r="L25" s="452">
        <v>17.464539469999998</v>
      </c>
      <c r="M25" s="452">
        <v>14.06241638</v>
      </c>
      <c r="N25" s="452">
        <v>15.3505912</v>
      </c>
      <c r="O25" s="452">
        <v>19.89926659</v>
      </c>
      <c r="P25" s="452">
        <v>19.728792909999999</v>
      </c>
      <c r="Q25" s="452">
        <v>16.97941784</v>
      </c>
      <c r="R25" s="452">
        <v>14.501721610000001</v>
      </c>
      <c r="S25" s="452">
        <v>18.913789420000001</v>
      </c>
      <c r="T25" s="452">
        <v>25.052960630000001</v>
      </c>
      <c r="U25" s="452">
        <v>29.833331399999999</v>
      </c>
      <c r="V25" s="452">
        <v>28.104051739999999</v>
      </c>
      <c r="W25" s="452">
        <v>22.782847759999999</v>
      </c>
      <c r="X25" s="452">
        <v>17.139299149999999</v>
      </c>
      <c r="Y25" s="452">
        <v>15.01603768</v>
      </c>
      <c r="Z25" s="452">
        <v>18.819456330000001</v>
      </c>
      <c r="AA25" s="452">
        <v>19.5355235</v>
      </c>
      <c r="AB25" s="452">
        <v>17.181739010000001</v>
      </c>
      <c r="AC25" s="452">
        <v>15.39790483</v>
      </c>
      <c r="AD25" s="452">
        <v>13.9398368</v>
      </c>
      <c r="AE25" s="452">
        <v>16.413578019999999</v>
      </c>
      <c r="AF25" s="452">
        <v>22.654148589999998</v>
      </c>
      <c r="AG25" s="452">
        <v>29.221175850000002</v>
      </c>
      <c r="AH25" s="452">
        <v>31.622415960000001</v>
      </c>
      <c r="AI25" s="452">
        <v>26.769295629999998</v>
      </c>
      <c r="AJ25" s="452">
        <v>18.451373480000001</v>
      </c>
      <c r="AK25" s="452">
        <v>14.72578173</v>
      </c>
      <c r="AL25" s="452">
        <v>16.636148609999999</v>
      </c>
      <c r="AM25" s="452">
        <v>22.172807370000001</v>
      </c>
      <c r="AN25" s="452">
        <v>17.38335219</v>
      </c>
      <c r="AO25" s="452">
        <v>14.1357078</v>
      </c>
      <c r="AP25" s="452">
        <v>14.1342909</v>
      </c>
      <c r="AQ25" s="452">
        <v>18.18506172</v>
      </c>
      <c r="AR25" s="452">
        <v>24.726537100000002</v>
      </c>
      <c r="AS25" s="452">
        <v>27.81369286</v>
      </c>
      <c r="AT25" s="452">
        <v>28.75333857</v>
      </c>
      <c r="AU25" s="452">
        <v>23.906219119999999</v>
      </c>
      <c r="AV25" s="452">
        <v>19.504117789999999</v>
      </c>
      <c r="AW25" s="452">
        <v>15.3362915</v>
      </c>
      <c r="AX25" s="452">
        <v>17.139271829999998</v>
      </c>
      <c r="AY25" s="894">
        <v>22.865194720000002</v>
      </c>
      <c r="AZ25" s="894">
        <v>19.85859271</v>
      </c>
      <c r="BA25" s="894">
        <v>16.084732720000002</v>
      </c>
      <c r="BB25" s="894">
        <v>15.052708839999999</v>
      </c>
      <c r="BC25" s="894">
        <v>18.204066109999999</v>
      </c>
      <c r="BD25" s="894">
        <v>22.284795017</v>
      </c>
      <c r="BE25" s="894">
        <v>26.320430844000001</v>
      </c>
      <c r="BF25" s="456">
        <v>27.667490000000001</v>
      </c>
      <c r="BG25" s="456">
        <v>23.57657</v>
      </c>
      <c r="BH25" s="456">
        <v>18.802050000000001</v>
      </c>
      <c r="BI25" s="456">
        <v>15.255089999999999</v>
      </c>
      <c r="BJ25" s="456">
        <v>18.472799999999999</v>
      </c>
      <c r="BK25" s="456">
        <v>21.023910000000001</v>
      </c>
      <c r="BL25" s="456">
        <v>18.184819999999998</v>
      </c>
      <c r="BM25" s="456">
        <v>16.27262</v>
      </c>
      <c r="BN25" s="456">
        <v>14.984579999999999</v>
      </c>
      <c r="BO25" s="456">
        <v>18.09618</v>
      </c>
      <c r="BP25" s="456">
        <v>22.870380000000001</v>
      </c>
      <c r="BQ25" s="456">
        <v>28.443930000000002</v>
      </c>
      <c r="BR25" s="456">
        <v>29.816490000000002</v>
      </c>
      <c r="BS25" s="456">
        <v>24.115860000000001</v>
      </c>
      <c r="BT25" s="456">
        <v>18.814229999999998</v>
      </c>
      <c r="BU25" s="456">
        <v>15.229369999999999</v>
      </c>
      <c r="BV25" s="456">
        <v>18.412859999999998</v>
      </c>
    </row>
    <row r="26" spans="1:74" ht="11.1" customHeight="1" x14ac:dyDescent="0.2">
      <c r="A26" s="54" t="s">
        <v>605</v>
      </c>
      <c r="B26" s="739" t="s">
        <v>1019</v>
      </c>
      <c r="C26" s="452">
        <v>8.7524879900000006</v>
      </c>
      <c r="D26" s="452">
        <v>7.4808114400000001</v>
      </c>
      <c r="E26" s="452">
        <v>7.4666974499999998</v>
      </c>
      <c r="F26" s="452">
        <v>7.1230390699999999</v>
      </c>
      <c r="G26" s="452">
        <v>8.1011236600000007</v>
      </c>
      <c r="H26" s="452">
        <v>11.58497903</v>
      </c>
      <c r="I26" s="452">
        <v>13.03219107</v>
      </c>
      <c r="J26" s="452">
        <v>12.2220225</v>
      </c>
      <c r="K26" s="452">
        <v>9.8770155800000001</v>
      </c>
      <c r="L26" s="452">
        <v>7.1165729600000001</v>
      </c>
      <c r="M26" s="452">
        <v>6.8390484799999998</v>
      </c>
      <c r="N26" s="452">
        <v>8.3292718400000005</v>
      </c>
      <c r="O26" s="452">
        <v>8.8681867400000005</v>
      </c>
      <c r="P26" s="452">
        <v>7.7315570400000002</v>
      </c>
      <c r="Q26" s="452">
        <v>7.5299469999999999</v>
      </c>
      <c r="R26" s="452">
        <v>7.1289809999999996</v>
      </c>
      <c r="S26" s="452">
        <v>8.3514465100000006</v>
      </c>
      <c r="T26" s="452">
        <v>10.753672440000001</v>
      </c>
      <c r="U26" s="452">
        <v>13.318795639999999</v>
      </c>
      <c r="V26" s="452">
        <v>12.494575640000001</v>
      </c>
      <c r="W26" s="452">
        <v>10.3116558</v>
      </c>
      <c r="X26" s="452">
        <v>7.5607164400000002</v>
      </c>
      <c r="Y26" s="452">
        <v>7.5125806500000003</v>
      </c>
      <c r="Z26" s="452">
        <v>9.1997221600000003</v>
      </c>
      <c r="AA26" s="452">
        <v>9.2664933000000005</v>
      </c>
      <c r="AB26" s="452">
        <v>8.04496243</v>
      </c>
      <c r="AC26" s="452">
        <v>7.9947475700000004</v>
      </c>
      <c r="AD26" s="452">
        <v>7.2752784400000001</v>
      </c>
      <c r="AE26" s="452">
        <v>8.1635166600000009</v>
      </c>
      <c r="AF26" s="452">
        <v>9.1127132599999996</v>
      </c>
      <c r="AG26" s="452">
        <v>13.92223151</v>
      </c>
      <c r="AH26" s="452">
        <v>12.93459184</v>
      </c>
      <c r="AI26" s="452">
        <v>9.5566163599999996</v>
      </c>
      <c r="AJ26" s="452">
        <v>7.7620796099999998</v>
      </c>
      <c r="AK26" s="452">
        <v>7.1527879299999997</v>
      </c>
      <c r="AL26" s="452">
        <v>8.4756901199999994</v>
      </c>
      <c r="AM26" s="452">
        <v>9.2690910199999994</v>
      </c>
      <c r="AN26" s="452">
        <v>7.78872008</v>
      </c>
      <c r="AO26" s="452">
        <v>7.3788053800000002</v>
      </c>
      <c r="AP26" s="452">
        <v>6.9660138800000002</v>
      </c>
      <c r="AQ26" s="452">
        <v>8.1816603899999993</v>
      </c>
      <c r="AR26" s="452">
        <v>11.64298387</v>
      </c>
      <c r="AS26" s="452">
        <v>14.25786319</v>
      </c>
      <c r="AT26" s="452">
        <v>13.321501720000001</v>
      </c>
      <c r="AU26" s="452">
        <v>10.552560120000001</v>
      </c>
      <c r="AV26" s="452">
        <v>8.5413801199999995</v>
      </c>
      <c r="AW26" s="452">
        <v>7.2943265899999998</v>
      </c>
      <c r="AX26" s="452">
        <v>8.3973788599999999</v>
      </c>
      <c r="AY26" s="894">
        <v>9.3591966499999995</v>
      </c>
      <c r="AZ26" s="894">
        <v>7.7897814800000003</v>
      </c>
      <c r="BA26" s="894">
        <v>7.6025970200000001</v>
      </c>
      <c r="BB26" s="894">
        <v>7.1672364699999997</v>
      </c>
      <c r="BC26" s="894">
        <v>8.3264981799999997</v>
      </c>
      <c r="BD26" s="894">
        <v>10.998329564000001</v>
      </c>
      <c r="BE26" s="894">
        <v>13.055571410000001</v>
      </c>
      <c r="BF26" s="456">
        <v>12.82376</v>
      </c>
      <c r="BG26" s="456">
        <v>10.21271</v>
      </c>
      <c r="BH26" s="456">
        <v>8.2241890000000009</v>
      </c>
      <c r="BI26" s="456">
        <v>7.2081850000000003</v>
      </c>
      <c r="BJ26" s="456">
        <v>8.8268979999999999</v>
      </c>
      <c r="BK26" s="456">
        <v>9.1418169999999996</v>
      </c>
      <c r="BL26" s="456">
        <v>7.7128670000000001</v>
      </c>
      <c r="BM26" s="456">
        <v>7.7702419999999996</v>
      </c>
      <c r="BN26" s="456">
        <v>7.2910300000000001</v>
      </c>
      <c r="BO26" s="456">
        <v>8.4859670000000005</v>
      </c>
      <c r="BP26" s="456">
        <v>11.06809</v>
      </c>
      <c r="BQ26" s="456">
        <v>14.60487</v>
      </c>
      <c r="BR26" s="456">
        <v>13.51097</v>
      </c>
      <c r="BS26" s="456">
        <v>10.351520000000001</v>
      </c>
      <c r="BT26" s="456">
        <v>8.2912230000000005</v>
      </c>
      <c r="BU26" s="456">
        <v>7.2632060000000003</v>
      </c>
      <c r="BV26" s="456">
        <v>8.8937819999999999</v>
      </c>
    </row>
    <row r="27" spans="1:74" ht="11.1" customHeight="1" x14ac:dyDescent="0.2">
      <c r="A27" s="54" t="s">
        <v>606</v>
      </c>
      <c r="B27" s="739" t="s">
        <v>1020</v>
      </c>
      <c r="C27" s="452">
        <v>13.59166267</v>
      </c>
      <c r="D27" s="452">
        <v>12.201559939999999</v>
      </c>
      <c r="E27" s="452">
        <v>13.329216600000001</v>
      </c>
      <c r="F27" s="452">
        <v>9.7731059699999996</v>
      </c>
      <c r="G27" s="452">
        <v>10.44314567</v>
      </c>
      <c r="H27" s="452">
        <v>11.86749936</v>
      </c>
      <c r="I27" s="452">
        <v>15.2855145</v>
      </c>
      <c r="J27" s="452">
        <v>14.67998983</v>
      </c>
      <c r="K27" s="452">
        <v>12.766164849999999</v>
      </c>
      <c r="L27" s="452">
        <v>10.264269580000001</v>
      </c>
      <c r="M27" s="452">
        <v>10.51685749</v>
      </c>
      <c r="N27" s="452">
        <v>13.87173554</v>
      </c>
      <c r="O27" s="452">
        <v>15.019843639999999</v>
      </c>
      <c r="P27" s="452">
        <v>11.460312679999999</v>
      </c>
      <c r="Q27" s="452">
        <v>11.90346963</v>
      </c>
      <c r="R27" s="452">
        <v>10.441632029999999</v>
      </c>
      <c r="S27" s="452">
        <v>10.444041110000001</v>
      </c>
      <c r="T27" s="452">
        <v>11.516104690000001</v>
      </c>
      <c r="U27" s="452">
        <v>13.49155758</v>
      </c>
      <c r="V27" s="452">
        <v>15.47803175</v>
      </c>
      <c r="W27" s="452">
        <v>14.168287449999999</v>
      </c>
      <c r="X27" s="452">
        <v>10.61524301</v>
      </c>
      <c r="Y27" s="452">
        <v>11.78396068</v>
      </c>
      <c r="Z27" s="452">
        <v>13.72147172</v>
      </c>
      <c r="AA27" s="452">
        <v>14.70462605</v>
      </c>
      <c r="AB27" s="452">
        <v>12.027932290000001</v>
      </c>
      <c r="AC27" s="452">
        <v>12.70394522</v>
      </c>
      <c r="AD27" s="452">
        <v>10.6577579</v>
      </c>
      <c r="AE27" s="452">
        <v>9.7536744199999994</v>
      </c>
      <c r="AF27" s="452">
        <v>9.8260389799999999</v>
      </c>
      <c r="AG27" s="452">
        <v>12.696641939999999</v>
      </c>
      <c r="AH27" s="452">
        <v>14.36713357</v>
      </c>
      <c r="AI27" s="452">
        <v>11.598454390000001</v>
      </c>
      <c r="AJ27" s="452">
        <v>10.07148971</v>
      </c>
      <c r="AK27" s="452">
        <v>11.250313520000001</v>
      </c>
      <c r="AL27" s="452">
        <v>12.54757603</v>
      </c>
      <c r="AM27" s="452">
        <v>14.51290185</v>
      </c>
      <c r="AN27" s="452">
        <v>11.95259656</v>
      </c>
      <c r="AO27" s="452">
        <v>11.37060879</v>
      </c>
      <c r="AP27" s="452">
        <v>9.9104183100000007</v>
      </c>
      <c r="AQ27" s="452">
        <v>9.3494810600000005</v>
      </c>
      <c r="AR27" s="452">
        <v>10.506304249999999</v>
      </c>
      <c r="AS27" s="452">
        <v>14.793935859999999</v>
      </c>
      <c r="AT27" s="452">
        <v>14.430995449999999</v>
      </c>
      <c r="AU27" s="452">
        <v>12.434179049999999</v>
      </c>
      <c r="AV27" s="452">
        <v>11.44910805</v>
      </c>
      <c r="AW27" s="452">
        <v>10.710583979999999</v>
      </c>
      <c r="AX27" s="452">
        <v>13.383617060000001</v>
      </c>
      <c r="AY27" s="894">
        <v>14.81426804</v>
      </c>
      <c r="AZ27" s="894">
        <v>12.58318321</v>
      </c>
      <c r="BA27" s="894">
        <v>11.364304369999999</v>
      </c>
      <c r="BB27" s="894">
        <v>9.8488123000000005</v>
      </c>
      <c r="BC27" s="894">
        <v>9.4206932800000001</v>
      </c>
      <c r="BD27" s="894">
        <v>10.711577318</v>
      </c>
      <c r="BE27" s="894">
        <v>13.081184933999999</v>
      </c>
      <c r="BF27" s="456">
        <v>12.64453</v>
      </c>
      <c r="BG27" s="456">
        <v>12.33348</v>
      </c>
      <c r="BH27" s="456">
        <v>11.38322</v>
      </c>
      <c r="BI27" s="456">
        <v>10.36022</v>
      </c>
      <c r="BJ27" s="456">
        <v>13.67229</v>
      </c>
      <c r="BK27" s="456">
        <v>14.86078</v>
      </c>
      <c r="BL27" s="456">
        <v>12.45847</v>
      </c>
      <c r="BM27" s="456">
        <v>11.187569999999999</v>
      </c>
      <c r="BN27" s="456">
        <v>9.7461409999999997</v>
      </c>
      <c r="BO27" s="456">
        <v>9.5031219999999994</v>
      </c>
      <c r="BP27" s="456">
        <v>10.79251</v>
      </c>
      <c r="BQ27" s="456">
        <v>14.24689</v>
      </c>
      <c r="BR27" s="456">
        <v>14.36056</v>
      </c>
      <c r="BS27" s="456">
        <v>12.965780000000001</v>
      </c>
      <c r="BT27" s="456">
        <v>11.46372</v>
      </c>
      <c r="BU27" s="456">
        <v>10.371029999999999</v>
      </c>
      <c r="BV27" s="456">
        <v>13.67544</v>
      </c>
    </row>
    <row r="28" spans="1:74" ht="11.1" customHeight="1" x14ac:dyDescent="0.2">
      <c r="A28" s="54" t="s">
        <v>607</v>
      </c>
      <c r="B28" s="739" t="s">
        <v>1021</v>
      </c>
      <c r="C28" s="452">
        <v>0.45136526999999999</v>
      </c>
      <c r="D28" s="452">
        <v>0.39958183000000003</v>
      </c>
      <c r="E28" s="452">
        <v>0.42049138000000003</v>
      </c>
      <c r="F28" s="452">
        <v>0.37692170000000003</v>
      </c>
      <c r="G28" s="452">
        <v>0.37766967000000001</v>
      </c>
      <c r="H28" s="452">
        <v>0.37915300000000002</v>
      </c>
      <c r="I28" s="452">
        <v>0.39806685000000003</v>
      </c>
      <c r="J28" s="452">
        <v>0.40468172000000002</v>
      </c>
      <c r="K28" s="452">
        <v>0.38660976000000002</v>
      </c>
      <c r="L28" s="452">
        <v>0.40637965999999998</v>
      </c>
      <c r="M28" s="452">
        <v>0.43400705000000001</v>
      </c>
      <c r="N28" s="452">
        <v>0.47406514999999999</v>
      </c>
      <c r="O28" s="452">
        <v>0.46952568</v>
      </c>
      <c r="P28" s="452">
        <v>0.38158584000000001</v>
      </c>
      <c r="Q28" s="452">
        <v>0.40301468000000001</v>
      </c>
      <c r="R28" s="452">
        <v>0.37202742</v>
      </c>
      <c r="S28" s="452">
        <v>0.37392225000000001</v>
      </c>
      <c r="T28" s="452">
        <v>0.36298627</v>
      </c>
      <c r="U28" s="452">
        <v>0.38285708000000002</v>
      </c>
      <c r="V28" s="452">
        <v>0.39136964000000002</v>
      </c>
      <c r="W28" s="452">
        <v>0.38372253000000001</v>
      </c>
      <c r="X28" s="452">
        <v>0.40760391000000001</v>
      </c>
      <c r="Y28" s="452">
        <v>0.41436029000000002</v>
      </c>
      <c r="Z28" s="452">
        <v>0.45597543000000001</v>
      </c>
      <c r="AA28" s="452">
        <v>0.46246706999999998</v>
      </c>
      <c r="AB28" s="452">
        <v>0.37427463999999999</v>
      </c>
      <c r="AC28" s="452">
        <v>0.41237795999999999</v>
      </c>
      <c r="AD28" s="452">
        <v>0.37919869</v>
      </c>
      <c r="AE28" s="452">
        <v>0.36266997000000001</v>
      </c>
      <c r="AF28" s="452">
        <v>0.35163515000000001</v>
      </c>
      <c r="AG28" s="452">
        <v>0.37754926999999999</v>
      </c>
      <c r="AH28" s="452">
        <v>0.38696096000000002</v>
      </c>
      <c r="AI28" s="452">
        <v>0.37133049000000001</v>
      </c>
      <c r="AJ28" s="452">
        <v>0.40034794000000001</v>
      </c>
      <c r="AK28" s="452">
        <v>0.41304945999999998</v>
      </c>
      <c r="AL28" s="452">
        <v>0.45196639</v>
      </c>
      <c r="AM28" s="452">
        <v>0.45588762999999999</v>
      </c>
      <c r="AN28" s="452">
        <v>0.40580674</v>
      </c>
      <c r="AO28" s="452">
        <v>0.38608566999999999</v>
      </c>
      <c r="AP28" s="452">
        <v>0.35895867999999997</v>
      </c>
      <c r="AQ28" s="452">
        <v>0.36076828</v>
      </c>
      <c r="AR28" s="452">
        <v>0.36205593000000003</v>
      </c>
      <c r="AS28" s="452">
        <v>0.37390883000000003</v>
      </c>
      <c r="AT28" s="452">
        <v>0.39059509999999997</v>
      </c>
      <c r="AU28" s="452">
        <v>0.39231422999999999</v>
      </c>
      <c r="AV28" s="452">
        <v>0.39713173000000002</v>
      </c>
      <c r="AW28" s="452">
        <v>0.42255462999999999</v>
      </c>
      <c r="AX28" s="452">
        <v>0.43758409999999998</v>
      </c>
      <c r="AY28" s="894">
        <v>0.45219838000000001</v>
      </c>
      <c r="AZ28" s="894">
        <v>0.38423309999999999</v>
      </c>
      <c r="BA28" s="894">
        <v>0.39501144999999999</v>
      </c>
      <c r="BB28" s="894">
        <v>0.36893195000000001</v>
      </c>
      <c r="BC28" s="894">
        <v>0.37057841000000002</v>
      </c>
      <c r="BD28" s="894">
        <v>0.36659069999999999</v>
      </c>
      <c r="BE28" s="894">
        <v>0.37624575999999998</v>
      </c>
      <c r="BF28" s="456">
        <v>0.3919146</v>
      </c>
      <c r="BG28" s="456">
        <v>0.39302939999999997</v>
      </c>
      <c r="BH28" s="456">
        <v>0.39740779999999998</v>
      </c>
      <c r="BI28" s="456">
        <v>0.42270920000000001</v>
      </c>
      <c r="BJ28" s="456">
        <v>0.43770179999999997</v>
      </c>
      <c r="BK28" s="456">
        <v>0.45209290000000002</v>
      </c>
      <c r="BL28" s="456">
        <v>0.384627</v>
      </c>
      <c r="BM28" s="456">
        <v>0.39553709999999997</v>
      </c>
      <c r="BN28" s="456">
        <v>0.36940070000000003</v>
      </c>
      <c r="BO28" s="456">
        <v>0.37105329999999997</v>
      </c>
      <c r="BP28" s="456">
        <v>0.36675469999999999</v>
      </c>
      <c r="BQ28" s="456">
        <v>0.37621690000000002</v>
      </c>
      <c r="BR28" s="456">
        <v>0.39160479999999998</v>
      </c>
      <c r="BS28" s="456">
        <v>0.39238919999999999</v>
      </c>
      <c r="BT28" s="456">
        <v>0.39636270000000001</v>
      </c>
      <c r="BU28" s="456">
        <v>0.42117329999999997</v>
      </c>
      <c r="BV28" s="456">
        <v>0.4357029</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921"/>
      <c r="AZ29" s="921"/>
      <c r="BA29" s="921"/>
      <c r="BB29" s="921"/>
      <c r="BC29" s="921"/>
      <c r="BD29" s="921"/>
      <c r="BE29" s="921"/>
      <c r="BF29" s="457"/>
      <c r="BG29" s="457"/>
      <c r="BH29" s="457"/>
      <c r="BI29" s="457"/>
      <c r="BJ29" s="457"/>
      <c r="BK29" s="457"/>
      <c r="BL29" s="457"/>
      <c r="BM29" s="457"/>
      <c r="BN29" s="457"/>
      <c r="BO29" s="457"/>
      <c r="BP29" s="457"/>
      <c r="BQ29" s="457"/>
      <c r="BR29" s="457"/>
      <c r="BS29" s="457"/>
      <c r="BT29" s="457"/>
      <c r="BU29" s="457"/>
      <c r="BV29" s="457"/>
    </row>
    <row r="30" spans="1:74" s="57" customFormat="1" ht="11.1" customHeight="1" x14ac:dyDescent="0.2">
      <c r="A30" s="460" t="s">
        <v>619</v>
      </c>
      <c r="B30" s="741" t="s">
        <v>993</v>
      </c>
      <c r="C30" s="299">
        <v>104.49764718</v>
      </c>
      <c r="D30" s="299">
        <v>98.355677380000003</v>
      </c>
      <c r="E30" s="299">
        <v>102.87723446</v>
      </c>
      <c r="F30" s="299">
        <v>98.721379159999998</v>
      </c>
      <c r="G30" s="299">
        <v>104.71120892</v>
      </c>
      <c r="H30" s="299">
        <v>119.05269115999999</v>
      </c>
      <c r="I30" s="299">
        <v>127.85573406</v>
      </c>
      <c r="J30" s="299">
        <v>131.11112134999999</v>
      </c>
      <c r="K30" s="299">
        <v>118.9886836</v>
      </c>
      <c r="L30" s="299">
        <v>112.24647543</v>
      </c>
      <c r="M30" s="299">
        <v>103.50607832999999</v>
      </c>
      <c r="N30" s="299">
        <v>106.51556746</v>
      </c>
      <c r="O30" s="299">
        <v>113.60509057</v>
      </c>
      <c r="P30" s="299">
        <v>103.06262117999999</v>
      </c>
      <c r="Q30" s="299">
        <v>108.60313764</v>
      </c>
      <c r="R30" s="299">
        <v>104.56587138</v>
      </c>
      <c r="S30" s="299">
        <v>113.00720865</v>
      </c>
      <c r="T30" s="299">
        <v>121.56717173</v>
      </c>
      <c r="U30" s="299">
        <v>133.95171139000001</v>
      </c>
      <c r="V30" s="299">
        <v>135.67595263000001</v>
      </c>
      <c r="W30" s="299">
        <v>124.19527521000001</v>
      </c>
      <c r="X30" s="299">
        <v>111.85135757</v>
      </c>
      <c r="Y30" s="299">
        <v>106.85796302999999</v>
      </c>
      <c r="Z30" s="299">
        <v>113.92945207</v>
      </c>
      <c r="AA30" s="299">
        <v>112.78971684</v>
      </c>
      <c r="AB30" s="299">
        <v>103.83028427000001</v>
      </c>
      <c r="AC30" s="299">
        <v>112.64296369</v>
      </c>
      <c r="AD30" s="299">
        <v>104.09076447</v>
      </c>
      <c r="AE30" s="299">
        <v>113.24271739</v>
      </c>
      <c r="AF30" s="299">
        <v>120.70658422</v>
      </c>
      <c r="AG30" s="299">
        <v>136.39420265999999</v>
      </c>
      <c r="AH30" s="299">
        <v>138.38957192000001</v>
      </c>
      <c r="AI30" s="299">
        <v>126.54578748</v>
      </c>
      <c r="AJ30" s="299">
        <v>118.20785266999999</v>
      </c>
      <c r="AK30" s="299">
        <v>109.75648323</v>
      </c>
      <c r="AL30" s="299">
        <v>111.51182664</v>
      </c>
      <c r="AM30" s="299">
        <v>117.80892261</v>
      </c>
      <c r="AN30" s="299">
        <v>107.74007704</v>
      </c>
      <c r="AO30" s="299">
        <v>110.05558969000001</v>
      </c>
      <c r="AP30" s="299">
        <v>107.37962449</v>
      </c>
      <c r="AQ30" s="299">
        <v>116.42745564000001</v>
      </c>
      <c r="AR30" s="299">
        <v>126.30266700999999</v>
      </c>
      <c r="AS30" s="299">
        <v>137.86027417</v>
      </c>
      <c r="AT30" s="299">
        <v>138.9357502</v>
      </c>
      <c r="AU30" s="299">
        <v>125.91651292</v>
      </c>
      <c r="AV30" s="299">
        <v>119.61645668</v>
      </c>
      <c r="AW30" s="299">
        <v>110.38071626999999</v>
      </c>
      <c r="AX30" s="299">
        <v>115.58271238</v>
      </c>
      <c r="AY30" s="919">
        <v>123.31289099999999</v>
      </c>
      <c r="AZ30" s="919">
        <v>111.92188891000001</v>
      </c>
      <c r="BA30" s="919">
        <v>113.32480717999999</v>
      </c>
      <c r="BB30" s="919">
        <v>111.46540898000001</v>
      </c>
      <c r="BC30" s="919">
        <v>118.71642301999999</v>
      </c>
      <c r="BD30" s="919">
        <v>127.59513233</v>
      </c>
      <c r="BE30" s="919">
        <v>141.94340491</v>
      </c>
      <c r="BF30" s="462">
        <v>142.88999999999999</v>
      </c>
      <c r="BG30" s="462">
        <v>130.64859999999999</v>
      </c>
      <c r="BH30" s="462">
        <v>122.7514</v>
      </c>
      <c r="BI30" s="462">
        <v>113.607</v>
      </c>
      <c r="BJ30" s="462">
        <v>118.3203</v>
      </c>
      <c r="BK30" s="462">
        <v>124.4791</v>
      </c>
      <c r="BL30" s="462">
        <v>114.5787</v>
      </c>
      <c r="BM30" s="462">
        <v>118.22499999999999</v>
      </c>
      <c r="BN30" s="462">
        <v>114.0393</v>
      </c>
      <c r="BO30" s="462">
        <v>123.6559</v>
      </c>
      <c r="BP30" s="462">
        <v>135.60429999999999</v>
      </c>
      <c r="BQ30" s="462">
        <v>150.63140000000001</v>
      </c>
      <c r="BR30" s="462">
        <v>150.93029999999999</v>
      </c>
      <c r="BS30" s="462">
        <v>137.39019999999999</v>
      </c>
      <c r="BT30" s="462">
        <v>128.95760000000001</v>
      </c>
      <c r="BU30" s="462">
        <v>119.39870000000001</v>
      </c>
      <c r="BV30" s="462">
        <v>124.4832</v>
      </c>
    </row>
    <row r="31" spans="1:74" ht="11.1" customHeight="1" x14ac:dyDescent="0.2">
      <c r="A31" s="54" t="s">
        <v>609</v>
      </c>
      <c r="B31" s="739" t="s">
        <v>1012</v>
      </c>
      <c r="C31" s="452">
        <v>4.0876912000000001</v>
      </c>
      <c r="D31" s="452">
        <v>3.8837538199999999</v>
      </c>
      <c r="E31" s="452">
        <v>3.8713896700000001</v>
      </c>
      <c r="F31" s="452">
        <v>3.7017799500000002</v>
      </c>
      <c r="G31" s="452">
        <v>3.7071993999999999</v>
      </c>
      <c r="H31" s="452">
        <v>4.4645183900000003</v>
      </c>
      <c r="I31" s="452">
        <v>4.4174577800000003</v>
      </c>
      <c r="J31" s="452">
        <v>4.9411434999999999</v>
      </c>
      <c r="K31" s="452">
        <v>4.30976318</v>
      </c>
      <c r="L31" s="452">
        <v>3.9197973400000001</v>
      </c>
      <c r="M31" s="452">
        <v>3.86895451</v>
      </c>
      <c r="N31" s="452">
        <v>3.8874012599999999</v>
      </c>
      <c r="O31" s="452">
        <v>4.2499365500000001</v>
      </c>
      <c r="P31" s="452">
        <v>3.9385332399999999</v>
      </c>
      <c r="Q31" s="452">
        <v>4.0039252400000001</v>
      </c>
      <c r="R31" s="452">
        <v>3.8586631599999999</v>
      </c>
      <c r="S31" s="452">
        <v>3.9693971499999998</v>
      </c>
      <c r="T31" s="452">
        <v>4.1127910700000001</v>
      </c>
      <c r="U31" s="452">
        <v>4.8572644900000004</v>
      </c>
      <c r="V31" s="452">
        <v>4.8486880299999999</v>
      </c>
      <c r="W31" s="452">
        <v>4.3000298099999998</v>
      </c>
      <c r="X31" s="452">
        <v>3.89329371</v>
      </c>
      <c r="Y31" s="452">
        <v>3.8279694599999998</v>
      </c>
      <c r="Z31" s="452">
        <v>4.0850220999999998</v>
      </c>
      <c r="AA31" s="452">
        <v>4.0982265900000003</v>
      </c>
      <c r="AB31" s="452">
        <v>3.90012062</v>
      </c>
      <c r="AC31" s="452">
        <v>4.0439620500000002</v>
      </c>
      <c r="AD31" s="452">
        <v>3.6153504700000001</v>
      </c>
      <c r="AE31" s="452">
        <v>3.9048921999999999</v>
      </c>
      <c r="AF31" s="452">
        <v>4.0888324300000001</v>
      </c>
      <c r="AG31" s="452">
        <v>4.8765816600000003</v>
      </c>
      <c r="AH31" s="452">
        <v>4.5272222700000002</v>
      </c>
      <c r="AI31" s="452">
        <v>4.3775785599999999</v>
      </c>
      <c r="AJ31" s="452">
        <v>4.0347777100000002</v>
      </c>
      <c r="AK31" s="452">
        <v>3.88472945</v>
      </c>
      <c r="AL31" s="452">
        <v>3.9188160399999998</v>
      </c>
      <c r="AM31" s="452">
        <v>4.2370120800000004</v>
      </c>
      <c r="AN31" s="452">
        <v>4.0340657599999998</v>
      </c>
      <c r="AO31" s="452">
        <v>3.9742270300000002</v>
      </c>
      <c r="AP31" s="452">
        <v>3.7386301500000001</v>
      </c>
      <c r="AQ31" s="452">
        <v>3.8943638699999998</v>
      </c>
      <c r="AR31" s="452">
        <v>4.1429697399999998</v>
      </c>
      <c r="AS31" s="452">
        <v>4.5834487900000003</v>
      </c>
      <c r="AT31" s="452">
        <v>4.3119123200000002</v>
      </c>
      <c r="AU31" s="452">
        <v>3.9918088200000001</v>
      </c>
      <c r="AV31" s="452">
        <v>3.88695609</v>
      </c>
      <c r="AW31" s="452">
        <v>3.6971975800000001</v>
      </c>
      <c r="AX31" s="452">
        <v>4.0156109500000001</v>
      </c>
      <c r="AY31" s="894">
        <v>4.4864655500000001</v>
      </c>
      <c r="AZ31" s="894">
        <v>3.8759869600000001</v>
      </c>
      <c r="BA31" s="894">
        <v>3.9294336900000002</v>
      </c>
      <c r="BB31" s="894">
        <v>3.8094638500000002</v>
      </c>
      <c r="BC31" s="894">
        <v>3.8474831599999999</v>
      </c>
      <c r="BD31" s="894">
        <v>4.0943984278999999</v>
      </c>
      <c r="BE31" s="894">
        <v>4.4999364573999996</v>
      </c>
      <c r="BF31" s="456">
        <v>4.3936479999999998</v>
      </c>
      <c r="BG31" s="456">
        <v>4.0145140000000001</v>
      </c>
      <c r="BH31" s="456">
        <v>3.8762799999999999</v>
      </c>
      <c r="BI31" s="456">
        <v>3.6976330000000002</v>
      </c>
      <c r="BJ31" s="456">
        <v>3.9499819999999999</v>
      </c>
      <c r="BK31" s="456">
        <v>4.3902869999999998</v>
      </c>
      <c r="BL31" s="456">
        <v>3.7961649999999998</v>
      </c>
      <c r="BM31" s="456">
        <v>3.920185</v>
      </c>
      <c r="BN31" s="456">
        <v>3.7961860000000001</v>
      </c>
      <c r="BO31" s="456">
        <v>3.8326910000000001</v>
      </c>
      <c r="BP31" s="456">
        <v>4.0345769999999996</v>
      </c>
      <c r="BQ31" s="456">
        <v>4.5028499999999996</v>
      </c>
      <c r="BR31" s="456">
        <v>4.4435070000000003</v>
      </c>
      <c r="BS31" s="456">
        <v>3.9985949999999999</v>
      </c>
      <c r="BT31" s="456">
        <v>3.851531</v>
      </c>
      <c r="BU31" s="456">
        <v>3.673883</v>
      </c>
      <c r="BV31" s="456">
        <v>3.9250479999999999</v>
      </c>
    </row>
    <row r="32" spans="1:74" ht="11.1" customHeight="1" x14ac:dyDescent="0.2">
      <c r="A32" s="54" t="s">
        <v>610</v>
      </c>
      <c r="B32" s="740" t="s">
        <v>1013</v>
      </c>
      <c r="C32" s="452">
        <v>11.64902667</v>
      </c>
      <c r="D32" s="452">
        <v>11.873935850000001</v>
      </c>
      <c r="E32" s="452">
        <v>11.393286509999999</v>
      </c>
      <c r="F32" s="452">
        <v>10.552676310000001</v>
      </c>
      <c r="G32" s="452">
        <v>10.726708520000001</v>
      </c>
      <c r="H32" s="452">
        <v>12.24735912</v>
      </c>
      <c r="I32" s="452">
        <v>13.713732</v>
      </c>
      <c r="J32" s="452">
        <v>13.90301139</v>
      </c>
      <c r="K32" s="452">
        <v>12.43254984</v>
      </c>
      <c r="L32" s="452">
        <v>11.68175606</v>
      </c>
      <c r="M32" s="452">
        <v>11.15797446</v>
      </c>
      <c r="N32" s="452">
        <v>11.71382449</v>
      </c>
      <c r="O32" s="452">
        <v>12.748852080000001</v>
      </c>
      <c r="P32" s="452">
        <v>11.69556841</v>
      </c>
      <c r="Q32" s="452">
        <v>12.02656999</v>
      </c>
      <c r="R32" s="452">
        <v>11.063787339999999</v>
      </c>
      <c r="S32" s="452">
        <v>11.28253677</v>
      </c>
      <c r="T32" s="452">
        <v>12.25114932</v>
      </c>
      <c r="U32" s="452">
        <v>13.68770224</v>
      </c>
      <c r="V32" s="452">
        <v>14.49793154</v>
      </c>
      <c r="W32" s="452">
        <v>12.67049688</v>
      </c>
      <c r="X32" s="452">
        <v>11.510772920000001</v>
      </c>
      <c r="Y32" s="452">
        <v>10.955641760000001</v>
      </c>
      <c r="Z32" s="452">
        <v>12.407663790000001</v>
      </c>
      <c r="AA32" s="452">
        <v>12.11509912</v>
      </c>
      <c r="AB32" s="452">
        <v>11.32625266</v>
      </c>
      <c r="AC32" s="452">
        <v>11.783641790000001</v>
      </c>
      <c r="AD32" s="452">
        <v>10.701148099999999</v>
      </c>
      <c r="AE32" s="452">
        <v>10.95019637</v>
      </c>
      <c r="AF32" s="452">
        <v>11.662786840000001</v>
      </c>
      <c r="AG32" s="452">
        <v>13.773676849999999</v>
      </c>
      <c r="AH32" s="452">
        <v>13.610055750000001</v>
      </c>
      <c r="AI32" s="452">
        <v>12.666721450000001</v>
      </c>
      <c r="AJ32" s="452">
        <v>11.49734628</v>
      </c>
      <c r="AK32" s="452">
        <v>11.438461999999999</v>
      </c>
      <c r="AL32" s="452">
        <v>11.78181781</v>
      </c>
      <c r="AM32" s="452">
        <v>12.211585449999999</v>
      </c>
      <c r="AN32" s="452">
        <v>11.329829869999999</v>
      </c>
      <c r="AO32" s="452">
        <v>11.623867349999999</v>
      </c>
      <c r="AP32" s="452">
        <v>10.755454009999999</v>
      </c>
      <c r="AQ32" s="452">
        <v>11.012412919999999</v>
      </c>
      <c r="AR32" s="452">
        <v>12.46279118</v>
      </c>
      <c r="AS32" s="452">
        <v>14.46712073</v>
      </c>
      <c r="AT32" s="452">
        <v>13.92017762</v>
      </c>
      <c r="AU32" s="452">
        <v>12.58826607</v>
      </c>
      <c r="AV32" s="452">
        <v>11.589210960000001</v>
      </c>
      <c r="AW32" s="452">
        <v>10.92527095</v>
      </c>
      <c r="AX32" s="452">
        <v>12.624254029999999</v>
      </c>
      <c r="AY32" s="894">
        <v>13.204745989999999</v>
      </c>
      <c r="AZ32" s="894">
        <v>12.225068050000001</v>
      </c>
      <c r="BA32" s="894">
        <v>11.81164796</v>
      </c>
      <c r="BB32" s="894">
        <v>11.098305290000001</v>
      </c>
      <c r="BC32" s="894">
        <v>11.413538409999999</v>
      </c>
      <c r="BD32" s="894">
        <v>12.296266506</v>
      </c>
      <c r="BE32" s="894">
        <v>14.311032564</v>
      </c>
      <c r="BF32" s="456">
        <v>14.553039999999999</v>
      </c>
      <c r="BG32" s="456">
        <v>13.35928</v>
      </c>
      <c r="BH32" s="456">
        <v>12.11364</v>
      </c>
      <c r="BI32" s="456">
        <v>11.546390000000001</v>
      </c>
      <c r="BJ32" s="456">
        <v>13.097899999999999</v>
      </c>
      <c r="BK32" s="456">
        <v>13.49081</v>
      </c>
      <c r="BL32" s="456">
        <v>12.24765</v>
      </c>
      <c r="BM32" s="456">
        <v>12.386139999999999</v>
      </c>
      <c r="BN32" s="456">
        <v>11.535869999999999</v>
      </c>
      <c r="BO32" s="456">
        <v>11.9078</v>
      </c>
      <c r="BP32" s="456">
        <v>13.22349</v>
      </c>
      <c r="BQ32" s="456">
        <v>15.1891</v>
      </c>
      <c r="BR32" s="456">
        <v>14.87576</v>
      </c>
      <c r="BS32" s="456">
        <v>13.72874</v>
      </c>
      <c r="BT32" s="456">
        <v>12.474119999999999</v>
      </c>
      <c r="BU32" s="456">
        <v>11.90259</v>
      </c>
      <c r="BV32" s="456">
        <v>13.52572</v>
      </c>
    </row>
    <row r="33" spans="1:74" ht="11.1" customHeight="1" x14ac:dyDescent="0.2">
      <c r="A33" s="54" t="s">
        <v>611</v>
      </c>
      <c r="B33" s="739" t="s">
        <v>1014</v>
      </c>
      <c r="C33" s="452">
        <v>14.194646949999999</v>
      </c>
      <c r="D33" s="452">
        <v>13.76898418</v>
      </c>
      <c r="E33" s="452">
        <v>13.773177370000001</v>
      </c>
      <c r="F33" s="452">
        <v>12.87720167</v>
      </c>
      <c r="G33" s="452">
        <v>13.74968937</v>
      </c>
      <c r="H33" s="452">
        <v>15.533382980000001</v>
      </c>
      <c r="I33" s="452">
        <v>16.60606786</v>
      </c>
      <c r="J33" s="452">
        <v>17.276275909999999</v>
      </c>
      <c r="K33" s="452">
        <v>15.092893910000001</v>
      </c>
      <c r="L33" s="452">
        <v>14.41137681</v>
      </c>
      <c r="M33" s="452">
        <v>13.540112369999999</v>
      </c>
      <c r="N33" s="452">
        <v>14.12766263</v>
      </c>
      <c r="O33" s="452">
        <v>15.23946611</v>
      </c>
      <c r="P33" s="452">
        <v>13.688683640000001</v>
      </c>
      <c r="Q33" s="452">
        <v>14.384191810000001</v>
      </c>
      <c r="R33" s="452">
        <v>13.035328890000001</v>
      </c>
      <c r="S33" s="452">
        <v>14.257530709999999</v>
      </c>
      <c r="T33" s="452">
        <v>15.62229378</v>
      </c>
      <c r="U33" s="452">
        <v>16.746942359999998</v>
      </c>
      <c r="V33" s="452">
        <v>16.924775780000001</v>
      </c>
      <c r="W33" s="452">
        <v>15.13689007</v>
      </c>
      <c r="X33" s="452">
        <v>13.78666641</v>
      </c>
      <c r="Y33" s="452">
        <v>13.680743319999999</v>
      </c>
      <c r="Z33" s="452">
        <v>14.741924040000001</v>
      </c>
      <c r="AA33" s="452">
        <v>14.62154619</v>
      </c>
      <c r="AB33" s="452">
        <v>13.3320898</v>
      </c>
      <c r="AC33" s="452">
        <v>14.42670749</v>
      </c>
      <c r="AD33" s="452">
        <v>13.02028114</v>
      </c>
      <c r="AE33" s="452">
        <v>14.03971325</v>
      </c>
      <c r="AF33" s="452">
        <v>14.94181058</v>
      </c>
      <c r="AG33" s="452">
        <v>16.694514340000001</v>
      </c>
      <c r="AH33" s="452">
        <v>16.496730970000002</v>
      </c>
      <c r="AI33" s="452">
        <v>14.917543009999999</v>
      </c>
      <c r="AJ33" s="452">
        <v>14.385519199999999</v>
      </c>
      <c r="AK33" s="452">
        <v>13.634169480000001</v>
      </c>
      <c r="AL33" s="452">
        <v>14.180545629999999</v>
      </c>
      <c r="AM33" s="452">
        <v>15.46958424</v>
      </c>
      <c r="AN33" s="452">
        <v>13.67254908</v>
      </c>
      <c r="AO33" s="452">
        <v>14.22516967</v>
      </c>
      <c r="AP33" s="452">
        <v>13.4728998</v>
      </c>
      <c r="AQ33" s="452">
        <v>14.369589939999999</v>
      </c>
      <c r="AR33" s="452">
        <v>15.85816861</v>
      </c>
      <c r="AS33" s="452">
        <v>17.005637790000002</v>
      </c>
      <c r="AT33" s="452">
        <v>17.33706141</v>
      </c>
      <c r="AU33" s="452">
        <v>15.5038397</v>
      </c>
      <c r="AV33" s="452">
        <v>14.64421321</v>
      </c>
      <c r="AW33" s="452">
        <v>13.723012110000001</v>
      </c>
      <c r="AX33" s="452">
        <v>14.81557967</v>
      </c>
      <c r="AY33" s="894">
        <v>16.092315060000001</v>
      </c>
      <c r="AZ33" s="894">
        <v>14.45130092</v>
      </c>
      <c r="BA33" s="894">
        <v>14.70604073</v>
      </c>
      <c r="BB33" s="894">
        <v>14.03976151</v>
      </c>
      <c r="BC33" s="894">
        <v>14.876847939999999</v>
      </c>
      <c r="BD33" s="894">
        <v>16.246717075999999</v>
      </c>
      <c r="BE33" s="894">
        <v>17.451211294</v>
      </c>
      <c r="BF33" s="456">
        <v>17.944500000000001</v>
      </c>
      <c r="BG33" s="456">
        <v>16.099869999999999</v>
      </c>
      <c r="BH33" s="456">
        <v>15.331</v>
      </c>
      <c r="BI33" s="456">
        <v>14.367419999999999</v>
      </c>
      <c r="BJ33" s="456">
        <v>15.32108</v>
      </c>
      <c r="BK33" s="456">
        <v>16.5959</v>
      </c>
      <c r="BL33" s="456">
        <v>14.447480000000001</v>
      </c>
      <c r="BM33" s="456">
        <v>15.823539999999999</v>
      </c>
      <c r="BN33" s="456">
        <v>14.29561</v>
      </c>
      <c r="BO33" s="456">
        <v>15.880240000000001</v>
      </c>
      <c r="BP33" s="456">
        <v>17.226520000000001</v>
      </c>
      <c r="BQ33" s="456">
        <v>18.757950000000001</v>
      </c>
      <c r="BR33" s="456">
        <v>19.062049999999999</v>
      </c>
      <c r="BS33" s="456">
        <v>16.976980000000001</v>
      </c>
      <c r="BT33" s="456">
        <v>16.198789999999999</v>
      </c>
      <c r="BU33" s="456">
        <v>15.216900000000001</v>
      </c>
      <c r="BV33" s="456">
        <v>16.261520000000001</v>
      </c>
    </row>
    <row r="34" spans="1:74" ht="11.1" customHeight="1" x14ac:dyDescent="0.2">
      <c r="A34" s="54" t="s">
        <v>612</v>
      </c>
      <c r="B34" s="739" t="s">
        <v>1015</v>
      </c>
      <c r="C34" s="452">
        <v>8.0955605899999998</v>
      </c>
      <c r="D34" s="452">
        <v>8.1999971499999997</v>
      </c>
      <c r="E34" s="452">
        <v>7.7826394399999996</v>
      </c>
      <c r="F34" s="452">
        <v>7.2418826100000002</v>
      </c>
      <c r="G34" s="452">
        <v>7.6348492200000004</v>
      </c>
      <c r="H34" s="452">
        <v>8.8419346799999996</v>
      </c>
      <c r="I34" s="452">
        <v>9.4009085199999998</v>
      </c>
      <c r="J34" s="452">
        <v>9.6243798999999992</v>
      </c>
      <c r="K34" s="452">
        <v>8.5814467499999996</v>
      </c>
      <c r="L34" s="452">
        <v>8.1175325899999997</v>
      </c>
      <c r="M34" s="452">
        <v>7.7465175000000004</v>
      </c>
      <c r="N34" s="452">
        <v>8.1649260899999998</v>
      </c>
      <c r="O34" s="452">
        <v>8.8379906699999999</v>
      </c>
      <c r="P34" s="452">
        <v>8.1057179099999992</v>
      </c>
      <c r="Q34" s="452">
        <v>8.2918882000000007</v>
      </c>
      <c r="R34" s="452">
        <v>7.6794295799999999</v>
      </c>
      <c r="S34" s="452">
        <v>8.1904715299999999</v>
      </c>
      <c r="T34" s="452">
        <v>8.9129418600000001</v>
      </c>
      <c r="U34" s="452">
        <v>9.7156642299999998</v>
      </c>
      <c r="V34" s="452">
        <v>9.7325975400000004</v>
      </c>
      <c r="W34" s="452">
        <v>9.1347421999999998</v>
      </c>
      <c r="X34" s="452">
        <v>8.0692033399999996</v>
      </c>
      <c r="Y34" s="452">
        <v>8.10395486</v>
      </c>
      <c r="Z34" s="452">
        <v>8.7632351100000001</v>
      </c>
      <c r="AA34" s="452">
        <v>9.1390516000000002</v>
      </c>
      <c r="AB34" s="452">
        <v>8.0932784299999998</v>
      </c>
      <c r="AC34" s="452">
        <v>8.6448432200000003</v>
      </c>
      <c r="AD34" s="452">
        <v>7.9870484800000003</v>
      </c>
      <c r="AE34" s="452">
        <v>8.6031922499999993</v>
      </c>
      <c r="AF34" s="452">
        <v>9.4168327099999996</v>
      </c>
      <c r="AG34" s="452">
        <v>9.9421853500000008</v>
      </c>
      <c r="AH34" s="452">
        <v>10.290084179999999</v>
      </c>
      <c r="AI34" s="452">
        <v>9.2415581200000005</v>
      </c>
      <c r="AJ34" s="452">
        <v>8.6312925299999996</v>
      </c>
      <c r="AK34" s="452">
        <v>8.4797052300000004</v>
      </c>
      <c r="AL34" s="452">
        <v>8.7954070099999999</v>
      </c>
      <c r="AM34" s="452">
        <v>9.5531497999999999</v>
      </c>
      <c r="AN34" s="452">
        <v>8.3639791700000004</v>
      </c>
      <c r="AO34" s="452">
        <v>8.5132584799999993</v>
      </c>
      <c r="AP34" s="452">
        <v>8.1866096899999992</v>
      </c>
      <c r="AQ34" s="452">
        <v>8.8283429499999997</v>
      </c>
      <c r="AR34" s="452">
        <v>9.5446530099999993</v>
      </c>
      <c r="AS34" s="452">
        <v>10.116884819999999</v>
      </c>
      <c r="AT34" s="452">
        <v>10.28383856</v>
      </c>
      <c r="AU34" s="452">
        <v>9.3842462300000005</v>
      </c>
      <c r="AV34" s="452">
        <v>8.9376854600000009</v>
      </c>
      <c r="AW34" s="452">
        <v>8.6019564499999994</v>
      </c>
      <c r="AX34" s="452">
        <v>9.2229326300000007</v>
      </c>
      <c r="AY34" s="894">
        <v>9.8038823900000001</v>
      </c>
      <c r="AZ34" s="894">
        <v>9.0595054200000007</v>
      </c>
      <c r="BA34" s="894">
        <v>8.9128112500000007</v>
      </c>
      <c r="BB34" s="894">
        <v>8.5183856900000006</v>
      </c>
      <c r="BC34" s="894">
        <v>8.8192424999999997</v>
      </c>
      <c r="BD34" s="894">
        <v>9.7850383907000005</v>
      </c>
      <c r="BE34" s="894">
        <v>10.693250518999999</v>
      </c>
      <c r="BF34" s="456">
        <v>10.706</v>
      </c>
      <c r="BG34" s="456">
        <v>9.3618389999999998</v>
      </c>
      <c r="BH34" s="456">
        <v>9.0661590000000007</v>
      </c>
      <c r="BI34" s="456">
        <v>8.7941260000000003</v>
      </c>
      <c r="BJ34" s="456">
        <v>9.4140940000000004</v>
      </c>
      <c r="BK34" s="456">
        <v>9.7869770000000003</v>
      </c>
      <c r="BL34" s="456">
        <v>8.9939009999999993</v>
      </c>
      <c r="BM34" s="456">
        <v>9.1775140000000004</v>
      </c>
      <c r="BN34" s="456">
        <v>8.6810489999999998</v>
      </c>
      <c r="BO34" s="456">
        <v>9.0747070000000001</v>
      </c>
      <c r="BP34" s="456">
        <v>9.9554379999999991</v>
      </c>
      <c r="BQ34" s="456">
        <v>10.956300000000001</v>
      </c>
      <c r="BR34" s="456">
        <v>10.805910000000001</v>
      </c>
      <c r="BS34" s="456">
        <v>9.4905080000000002</v>
      </c>
      <c r="BT34" s="456">
        <v>9.1872019999999992</v>
      </c>
      <c r="BU34" s="456">
        <v>8.9068149999999999</v>
      </c>
      <c r="BV34" s="456">
        <v>9.5292770000000004</v>
      </c>
    </row>
    <row r="35" spans="1:74" ht="11.1" customHeight="1" x14ac:dyDescent="0.2">
      <c r="A35" s="54" t="s">
        <v>613</v>
      </c>
      <c r="B35" s="739" t="s">
        <v>1016</v>
      </c>
      <c r="C35" s="452">
        <v>24.56798388</v>
      </c>
      <c r="D35" s="452">
        <v>22.789525430000001</v>
      </c>
      <c r="E35" s="452">
        <v>23.452647150000001</v>
      </c>
      <c r="F35" s="452">
        <v>23.80185195</v>
      </c>
      <c r="G35" s="452">
        <v>25.60128508</v>
      </c>
      <c r="H35" s="452">
        <v>27.93244657</v>
      </c>
      <c r="I35" s="452">
        <v>30.463320320000001</v>
      </c>
      <c r="J35" s="452">
        <v>31.120992909999998</v>
      </c>
      <c r="K35" s="452">
        <v>28.04278313</v>
      </c>
      <c r="L35" s="452">
        <v>26.689851010000002</v>
      </c>
      <c r="M35" s="452">
        <v>24.11700497</v>
      </c>
      <c r="N35" s="452">
        <v>24.548862679999999</v>
      </c>
      <c r="O35" s="452">
        <v>27.068993590000002</v>
      </c>
      <c r="P35" s="452">
        <v>24.234512039999998</v>
      </c>
      <c r="Q35" s="452">
        <v>25.104618689999999</v>
      </c>
      <c r="R35" s="452">
        <v>25.3111532</v>
      </c>
      <c r="S35" s="452">
        <v>28.54665284</v>
      </c>
      <c r="T35" s="452">
        <v>29.766604770000001</v>
      </c>
      <c r="U35" s="452">
        <v>32.971963119999998</v>
      </c>
      <c r="V35" s="452">
        <v>32.334532979999999</v>
      </c>
      <c r="W35" s="452">
        <v>29.36825279</v>
      </c>
      <c r="X35" s="452">
        <v>26.626436089999999</v>
      </c>
      <c r="Y35" s="452">
        <v>26.428519810000001</v>
      </c>
      <c r="Z35" s="452">
        <v>27.045388079999999</v>
      </c>
      <c r="AA35" s="452">
        <v>25.60630068</v>
      </c>
      <c r="AB35" s="452">
        <v>24.211719899999999</v>
      </c>
      <c r="AC35" s="452">
        <v>27.191913499999998</v>
      </c>
      <c r="AD35" s="452">
        <v>25.693719290000001</v>
      </c>
      <c r="AE35" s="452">
        <v>28.214352770000001</v>
      </c>
      <c r="AF35" s="452">
        <v>29.54997693</v>
      </c>
      <c r="AG35" s="452">
        <v>33.699621110000002</v>
      </c>
      <c r="AH35" s="452">
        <v>34.186916709999998</v>
      </c>
      <c r="AI35" s="452">
        <v>30.7930916</v>
      </c>
      <c r="AJ35" s="452">
        <v>28.497893770000001</v>
      </c>
      <c r="AK35" s="452">
        <v>26.64223337</v>
      </c>
      <c r="AL35" s="452">
        <v>26.98451846</v>
      </c>
      <c r="AM35" s="452">
        <v>27.669541970000001</v>
      </c>
      <c r="AN35" s="452">
        <v>25.549638730000002</v>
      </c>
      <c r="AO35" s="452">
        <v>26.501582729999999</v>
      </c>
      <c r="AP35" s="452">
        <v>26.46594249</v>
      </c>
      <c r="AQ35" s="452">
        <v>29.442630019999999</v>
      </c>
      <c r="AR35" s="452">
        <v>31.968851069999999</v>
      </c>
      <c r="AS35" s="452">
        <v>34.204277869999999</v>
      </c>
      <c r="AT35" s="452">
        <v>34.222388639999998</v>
      </c>
      <c r="AU35" s="452">
        <v>30.431783029999998</v>
      </c>
      <c r="AV35" s="452">
        <v>28.391048420000001</v>
      </c>
      <c r="AW35" s="452">
        <v>27.032335339999999</v>
      </c>
      <c r="AX35" s="452">
        <v>27.620902950000001</v>
      </c>
      <c r="AY35" s="894">
        <v>29.68903924</v>
      </c>
      <c r="AZ35" s="894">
        <v>26.350456510000001</v>
      </c>
      <c r="BA35" s="894">
        <v>26.928825960000001</v>
      </c>
      <c r="BB35" s="894">
        <v>27.548445269999998</v>
      </c>
      <c r="BC35" s="894">
        <v>29.857867420000002</v>
      </c>
      <c r="BD35" s="894">
        <v>31.603313352000001</v>
      </c>
      <c r="BE35" s="894">
        <v>35.222874388999998</v>
      </c>
      <c r="BF35" s="456">
        <v>34.731909999999999</v>
      </c>
      <c r="BG35" s="456">
        <v>31.398029999999999</v>
      </c>
      <c r="BH35" s="456">
        <v>29.15231</v>
      </c>
      <c r="BI35" s="456">
        <v>27.759910000000001</v>
      </c>
      <c r="BJ35" s="456">
        <v>28.162210000000002</v>
      </c>
      <c r="BK35" s="456">
        <v>29.101400000000002</v>
      </c>
      <c r="BL35" s="456">
        <v>27.070830000000001</v>
      </c>
      <c r="BM35" s="456">
        <v>27.55838</v>
      </c>
      <c r="BN35" s="456">
        <v>27.507960000000001</v>
      </c>
      <c r="BO35" s="456">
        <v>30.348579999999998</v>
      </c>
      <c r="BP35" s="456">
        <v>32.532870000000003</v>
      </c>
      <c r="BQ35" s="456">
        <v>35.797139999999999</v>
      </c>
      <c r="BR35" s="456">
        <v>36.148350000000001</v>
      </c>
      <c r="BS35" s="456">
        <v>32.180840000000003</v>
      </c>
      <c r="BT35" s="456">
        <v>29.975190000000001</v>
      </c>
      <c r="BU35" s="456">
        <v>28.646920000000001</v>
      </c>
      <c r="BV35" s="456">
        <v>29.211130000000001</v>
      </c>
    </row>
    <row r="36" spans="1:74" ht="11.1" customHeight="1" x14ac:dyDescent="0.2">
      <c r="A36" s="54" t="s">
        <v>614</v>
      </c>
      <c r="B36" s="739" t="s">
        <v>1017</v>
      </c>
      <c r="C36" s="452">
        <v>7.1244195299999999</v>
      </c>
      <c r="D36" s="452">
        <v>6.8319317000000002</v>
      </c>
      <c r="E36" s="452">
        <v>6.7089845500000003</v>
      </c>
      <c r="F36" s="452">
        <v>6.6412048300000004</v>
      </c>
      <c r="G36" s="452">
        <v>6.9145448099999998</v>
      </c>
      <c r="H36" s="452">
        <v>7.9375961999999998</v>
      </c>
      <c r="I36" s="452">
        <v>8.6685969000000007</v>
      </c>
      <c r="J36" s="452">
        <v>9.0147376599999998</v>
      </c>
      <c r="K36" s="452">
        <v>8.2906486299999997</v>
      </c>
      <c r="L36" s="452">
        <v>7.4290153500000002</v>
      </c>
      <c r="M36" s="452">
        <v>6.7616781399999999</v>
      </c>
      <c r="N36" s="452">
        <v>6.7464207099999998</v>
      </c>
      <c r="O36" s="452">
        <v>7.4193315899999996</v>
      </c>
      <c r="P36" s="452">
        <v>6.8972957099999999</v>
      </c>
      <c r="Q36" s="452">
        <v>6.8491838300000003</v>
      </c>
      <c r="R36" s="452">
        <v>6.6631069500000004</v>
      </c>
      <c r="S36" s="452">
        <v>7.4447977600000002</v>
      </c>
      <c r="T36" s="452">
        <v>8.4598714899999994</v>
      </c>
      <c r="U36" s="452">
        <v>9.3843015300000001</v>
      </c>
      <c r="V36" s="452">
        <v>9.1997963600000006</v>
      </c>
      <c r="W36" s="452">
        <v>8.38916124</v>
      </c>
      <c r="X36" s="452">
        <v>7.2194981</v>
      </c>
      <c r="Y36" s="452">
        <v>6.8231891500000001</v>
      </c>
      <c r="Z36" s="452">
        <v>7.1246243299999996</v>
      </c>
      <c r="AA36" s="452">
        <v>7.1655807899999999</v>
      </c>
      <c r="AB36" s="452">
        <v>6.6622586500000001</v>
      </c>
      <c r="AC36" s="452">
        <v>6.7994585299999999</v>
      </c>
      <c r="AD36" s="452">
        <v>6.6980274499999997</v>
      </c>
      <c r="AE36" s="452">
        <v>7.11530605</v>
      </c>
      <c r="AF36" s="452">
        <v>7.9294516799999997</v>
      </c>
      <c r="AG36" s="452">
        <v>8.8959988600000006</v>
      </c>
      <c r="AH36" s="452">
        <v>9.3908985900000008</v>
      </c>
      <c r="AI36" s="452">
        <v>8.7577627200000006</v>
      </c>
      <c r="AJ36" s="452">
        <v>7.5637058599999998</v>
      </c>
      <c r="AK36" s="452">
        <v>6.95996842</v>
      </c>
      <c r="AL36" s="452">
        <v>6.9036874199999998</v>
      </c>
      <c r="AM36" s="452">
        <v>7.74137144</v>
      </c>
      <c r="AN36" s="452">
        <v>6.9540164100000004</v>
      </c>
      <c r="AO36" s="452">
        <v>6.7595920300000003</v>
      </c>
      <c r="AP36" s="452">
        <v>6.8237412600000003</v>
      </c>
      <c r="AQ36" s="452">
        <v>7.8016032099999997</v>
      </c>
      <c r="AR36" s="452">
        <v>8.4422565400000007</v>
      </c>
      <c r="AS36" s="452">
        <v>9.1206674000000003</v>
      </c>
      <c r="AT36" s="452">
        <v>9.4932639600000002</v>
      </c>
      <c r="AU36" s="452">
        <v>8.4984306200000006</v>
      </c>
      <c r="AV36" s="452">
        <v>7.6582195899999999</v>
      </c>
      <c r="AW36" s="452">
        <v>6.9840403999999996</v>
      </c>
      <c r="AX36" s="452">
        <v>7.1591407199999999</v>
      </c>
      <c r="AY36" s="894">
        <v>7.8515023099999999</v>
      </c>
      <c r="AZ36" s="894">
        <v>7.15412041</v>
      </c>
      <c r="BA36" s="894">
        <v>6.8048554599999997</v>
      </c>
      <c r="BB36" s="894">
        <v>7.1785384099999998</v>
      </c>
      <c r="BC36" s="894">
        <v>7.4923691300000002</v>
      </c>
      <c r="BD36" s="894">
        <v>8.2290108802000006</v>
      </c>
      <c r="BE36" s="894">
        <v>9.1829043322999997</v>
      </c>
      <c r="BF36" s="456">
        <v>9.4282640000000004</v>
      </c>
      <c r="BG36" s="456">
        <v>8.4084869999999992</v>
      </c>
      <c r="BH36" s="456">
        <v>7.5270349999999997</v>
      </c>
      <c r="BI36" s="456">
        <v>6.9506600000000001</v>
      </c>
      <c r="BJ36" s="456">
        <v>7.1314060000000001</v>
      </c>
      <c r="BK36" s="456">
        <v>7.5560460000000003</v>
      </c>
      <c r="BL36" s="456">
        <v>6.9960319999999996</v>
      </c>
      <c r="BM36" s="456">
        <v>6.7699920000000002</v>
      </c>
      <c r="BN36" s="456">
        <v>7.1117210000000002</v>
      </c>
      <c r="BO36" s="456">
        <v>7.4759900000000004</v>
      </c>
      <c r="BP36" s="456">
        <v>8.1474200000000003</v>
      </c>
      <c r="BQ36" s="456">
        <v>9.0326850000000007</v>
      </c>
      <c r="BR36" s="456">
        <v>9.4594919999999991</v>
      </c>
      <c r="BS36" s="456">
        <v>8.4252710000000004</v>
      </c>
      <c r="BT36" s="456">
        <v>7.4951879999999997</v>
      </c>
      <c r="BU36" s="456">
        <v>6.9215359999999997</v>
      </c>
      <c r="BV36" s="456">
        <v>7.099628</v>
      </c>
    </row>
    <row r="37" spans="1:74" ht="11.1" customHeight="1" x14ac:dyDescent="0.2">
      <c r="A37" s="54" t="s">
        <v>615</v>
      </c>
      <c r="B37" s="739" t="s">
        <v>1018</v>
      </c>
      <c r="C37" s="452">
        <v>15.26104836</v>
      </c>
      <c r="D37" s="452">
        <v>13.37588306</v>
      </c>
      <c r="E37" s="452">
        <v>14.202703319999999</v>
      </c>
      <c r="F37" s="452">
        <v>15.88670698</v>
      </c>
      <c r="G37" s="452">
        <v>16.43318678</v>
      </c>
      <c r="H37" s="452">
        <v>18.558992969999998</v>
      </c>
      <c r="I37" s="452">
        <v>19.629881860000001</v>
      </c>
      <c r="J37" s="452">
        <v>20.00118973</v>
      </c>
      <c r="K37" s="452">
        <v>19.16775973</v>
      </c>
      <c r="L37" s="452">
        <v>17.808233470000001</v>
      </c>
      <c r="M37" s="452">
        <v>15.68553503</v>
      </c>
      <c r="N37" s="452">
        <v>15.807977749999999</v>
      </c>
      <c r="O37" s="452">
        <v>16.57259436</v>
      </c>
      <c r="P37" s="452">
        <v>15.38593725</v>
      </c>
      <c r="Q37" s="452">
        <v>16.20987964</v>
      </c>
      <c r="R37" s="452">
        <v>16.144987159999999</v>
      </c>
      <c r="S37" s="452">
        <v>18.099011740000002</v>
      </c>
      <c r="T37" s="452">
        <v>19.740894319999999</v>
      </c>
      <c r="U37" s="452">
        <v>21.287491979999999</v>
      </c>
      <c r="V37" s="452">
        <v>21.639864410000001</v>
      </c>
      <c r="W37" s="452">
        <v>20.536307390000001</v>
      </c>
      <c r="X37" s="452">
        <v>17.825210460000001</v>
      </c>
      <c r="Y37" s="452">
        <v>16.792486239999999</v>
      </c>
      <c r="Z37" s="452">
        <v>18.022825109999999</v>
      </c>
      <c r="AA37" s="452">
        <v>17.341389209999999</v>
      </c>
      <c r="AB37" s="452">
        <v>15.66736367</v>
      </c>
      <c r="AC37" s="452">
        <v>16.908252520000001</v>
      </c>
      <c r="AD37" s="452">
        <v>16.353681640000001</v>
      </c>
      <c r="AE37" s="452">
        <v>18.010085790000002</v>
      </c>
      <c r="AF37" s="452">
        <v>19.924556219999999</v>
      </c>
      <c r="AG37" s="452">
        <v>22.15317172</v>
      </c>
      <c r="AH37" s="452">
        <v>23.137815629999999</v>
      </c>
      <c r="AI37" s="452">
        <v>21.49657346</v>
      </c>
      <c r="AJ37" s="452">
        <v>19.584191749999999</v>
      </c>
      <c r="AK37" s="452">
        <v>17.202542300000001</v>
      </c>
      <c r="AL37" s="452">
        <v>16.566935139999998</v>
      </c>
      <c r="AM37" s="452">
        <v>17.546402329999999</v>
      </c>
      <c r="AN37" s="452">
        <v>16.365026239999999</v>
      </c>
      <c r="AO37" s="452">
        <v>16.541807980000002</v>
      </c>
      <c r="AP37" s="452">
        <v>16.330485169999999</v>
      </c>
      <c r="AQ37" s="452">
        <v>18.412094620000001</v>
      </c>
      <c r="AR37" s="452">
        <v>19.654559110000001</v>
      </c>
      <c r="AS37" s="452">
        <v>21.2525926</v>
      </c>
      <c r="AT37" s="452">
        <v>21.960764130000001</v>
      </c>
      <c r="AU37" s="452">
        <v>20.588114319999999</v>
      </c>
      <c r="AV37" s="452">
        <v>19.725306079999999</v>
      </c>
      <c r="AW37" s="452">
        <v>17.3793671</v>
      </c>
      <c r="AX37" s="452">
        <v>16.728534069999998</v>
      </c>
      <c r="AY37" s="894">
        <v>18.228980069999999</v>
      </c>
      <c r="AZ37" s="894">
        <v>17.53646891</v>
      </c>
      <c r="BA37" s="894">
        <v>17.06193932</v>
      </c>
      <c r="BB37" s="894">
        <v>17.277921589999998</v>
      </c>
      <c r="BC37" s="894">
        <v>18.709668529999998</v>
      </c>
      <c r="BD37" s="894">
        <v>20.725735320999998</v>
      </c>
      <c r="BE37" s="894">
        <v>23.487478937999999</v>
      </c>
      <c r="BF37" s="456">
        <v>24.008929999999999</v>
      </c>
      <c r="BG37" s="456">
        <v>22.999880000000001</v>
      </c>
      <c r="BH37" s="456">
        <v>21.04411</v>
      </c>
      <c r="BI37" s="456">
        <v>18.578869999999998</v>
      </c>
      <c r="BJ37" s="456">
        <v>17.401859999999999</v>
      </c>
      <c r="BK37" s="456">
        <v>19.800840000000001</v>
      </c>
      <c r="BL37" s="456">
        <v>19.61215</v>
      </c>
      <c r="BM37" s="456">
        <v>19.332609999999999</v>
      </c>
      <c r="BN37" s="456">
        <v>18.92239</v>
      </c>
      <c r="BO37" s="456">
        <v>21.265910000000002</v>
      </c>
      <c r="BP37" s="456">
        <v>25.798649999999999</v>
      </c>
      <c r="BQ37" s="456">
        <v>28.433319999999998</v>
      </c>
      <c r="BR37" s="456">
        <v>28.326519999999999</v>
      </c>
      <c r="BS37" s="456">
        <v>27.328710000000001</v>
      </c>
      <c r="BT37" s="456">
        <v>25.0442</v>
      </c>
      <c r="BU37" s="456">
        <v>22.13918</v>
      </c>
      <c r="BV37" s="456">
        <v>21.010449999999999</v>
      </c>
    </row>
    <row r="38" spans="1:74" ht="11.1" customHeight="1" x14ac:dyDescent="0.2">
      <c r="A38" s="54" t="s">
        <v>616</v>
      </c>
      <c r="B38" s="739" t="s">
        <v>1019</v>
      </c>
      <c r="C38" s="452">
        <v>7.5742229500000002</v>
      </c>
      <c r="D38" s="452">
        <v>6.92977065</v>
      </c>
      <c r="E38" s="452">
        <v>7.4460436000000003</v>
      </c>
      <c r="F38" s="452">
        <v>7.5094590700000001</v>
      </c>
      <c r="G38" s="452">
        <v>8.1059131600000001</v>
      </c>
      <c r="H38" s="452">
        <v>9.1994155000000006</v>
      </c>
      <c r="I38" s="452">
        <v>9.9136691700000004</v>
      </c>
      <c r="J38" s="452">
        <v>9.7875881299999996</v>
      </c>
      <c r="K38" s="452">
        <v>8.9759218700000005</v>
      </c>
      <c r="L38" s="452">
        <v>7.9543006600000004</v>
      </c>
      <c r="M38" s="452">
        <v>7.5010236900000002</v>
      </c>
      <c r="N38" s="452">
        <v>7.78308161</v>
      </c>
      <c r="O38" s="452">
        <v>7.93641782</v>
      </c>
      <c r="P38" s="452">
        <v>7.3223864399999998</v>
      </c>
      <c r="Q38" s="452">
        <v>7.9086589700000003</v>
      </c>
      <c r="R38" s="452">
        <v>7.7906753899999996</v>
      </c>
      <c r="S38" s="452">
        <v>8.4210285999999996</v>
      </c>
      <c r="T38" s="452">
        <v>9.1973194500000002</v>
      </c>
      <c r="U38" s="452">
        <v>10.17181568</v>
      </c>
      <c r="V38" s="452">
        <v>10.1579923</v>
      </c>
      <c r="W38" s="452">
        <v>9.2496164800000003</v>
      </c>
      <c r="X38" s="452">
        <v>8.2880860300000005</v>
      </c>
      <c r="Y38" s="452">
        <v>7.7204458799999998</v>
      </c>
      <c r="Z38" s="452">
        <v>8.2514569299999998</v>
      </c>
      <c r="AA38" s="452">
        <v>8.3321729599999994</v>
      </c>
      <c r="AB38" s="452">
        <v>7.6887723499999998</v>
      </c>
      <c r="AC38" s="452">
        <v>8.1570247800000004</v>
      </c>
      <c r="AD38" s="452">
        <v>7.9426798099999996</v>
      </c>
      <c r="AE38" s="452">
        <v>8.5860065300000006</v>
      </c>
      <c r="AF38" s="452">
        <v>8.8971394799999999</v>
      </c>
      <c r="AG38" s="452">
        <v>10.642808649999999</v>
      </c>
      <c r="AH38" s="452">
        <v>10.56943572</v>
      </c>
      <c r="AI38" s="452">
        <v>9.2757569899999996</v>
      </c>
      <c r="AJ38" s="452">
        <v>8.7673261</v>
      </c>
      <c r="AK38" s="452">
        <v>8.0129891600000001</v>
      </c>
      <c r="AL38" s="452">
        <v>8.4505635100000003</v>
      </c>
      <c r="AM38" s="452">
        <v>8.6534354499999999</v>
      </c>
      <c r="AN38" s="452">
        <v>8.1765743999999998</v>
      </c>
      <c r="AO38" s="452">
        <v>8.2848504700000003</v>
      </c>
      <c r="AP38" s="452">
        <v>8.1526019000000005</v>
      </c>
      <c r="AQ38" s="452">
        <v>8.9129456600000001</v>
      </c>
      <c r="AR38" s="452">
        <v>9.9167592300000003</v>
      </c>
      <c r="AS38" s="452">
        <v>10.91214564</v>
      </c>
      <c r="AT38" s="452">
        <v>11.1722047</v>
      </c>
      <c r="AU38" s="452">
        <v>9.8884823399999995</v>
      </c>
      <c r="AV38" s="452">
        <v>9.2627136399999994</v>
      </c>
      <c r="AW38" s="452">
        <v>8.4266459999999999</v>
      </c>
      <c r="AX38" s="452">
        <v>8.6540694499999997</v>
      </c>
      <c r="AY38" s="894">
        <v>9.0527328699999998</v>
      </c>
      <c r="AZ38" s="894">
        <v>8.2294049699999992</v>
      </c>
      <c r="BA38" s="894">
        <v>9.0936468500000007</v>
      </c>
      <c r="BB38" s="894">
        <v>8.7380044699999999</v>
      </c>
      <c r="BC38" s="894">
        <v>9.4067785500000003</v>
      </c>
      <c r="BD38" s="894">
        <v>9.9829057711000004</v>
      </c>
      <c r="BE38" s="894">
        <v>11.071222406</v>
      </c>
      <c r="BF38" s="456">
        <v>11.472189999999999</v>
      </c>
      <c r="BG38" s="456">
        <v>9.9579810000000002</v>
      </c>
      <c r="BH38" s="456">
        <v>9.2260190000000009</v>
      </c>
      <c r="BI38" s="456">
        <v>8.5187650000000001</v>
      </c>
      <c r="BJ38" s="456">
        <v>8.9258140000000008</v>
      </c>
      <c r="BK38" s="456">
        <v>9.0461840000000002</v>
      </c>
      <c r="BL38" s="456">
        <v>8.3524150000000006</v>
      </c>
      <c r="BM38" s="456">
        <v>9.2706579999999992</v>
      </c>
      <c r="BN38" s="456">
        <v>8.8882899999999996</v>
      </c>
      <c r="BO38" s="456">
        <v>9.5811060000000001</v>
      </c>
      <c r="BP38" s="456">
        <v>10.10313</v>
      </c>
      <c r="BQ38" s="456">
        <v>11.71288</v>
      </c>
      <c r="BR38" s="456">
        <v>11.772930000000001</v>
      </c>
      <c r="BS38" s="456">
        <v>10.1073</v>
      </c>
      <c r="BT38" s="456">
        <v>9.3520210000000006</v>
      </c>
      <c r="BU38" s="456">
        <v>8.6342130000000008</v>
      </c>
      <c r="BV38" s="456">
        <v>9.0479179999999992</v>
      </c>
    </row>
    <row r="39" spans="1:74" ht="11.1" customHeight="1" x14ac:dyDescent="0.2">
      <c r="A39" s="54" t="s">
        <v>617</v>
      </c>
      <c r="B39" s="739" t="s">
        <v>1020</v>
      </c>
      <c r="C39" s="452">
        <v>11.50034812</v>
      </c>
      <c r="D39" s="452">
        <v>10.28932275</v>
      </c>
      <c r="E39" s="452">
        <v>13.796299749999999</v>
      </c>
      <c r="F39" s="452">
        <v>10.08823142</v>
      </c>
      <c r="G39" s="452">
        <v>11.397479969999999</v>
      </c>
      <c r="H39" s="452">
        <v>13.89967719</v>
      </c>
      <c r="I39" s="452">
        <v>14.591042720000001</v>
      </c>
      <c r="J39" s="452">
        <v>14.98495599</v>
      </c>
      <c r="K39" s="452">
        <v>13.64937151</v>
      </c>
      <c r="L39" s="452">
        <v>13.781724690000001</v>
      </c>
      <c r="M39" s="452">
        <v>12.66525129</v>
      </c>
      <c r="N39" s="452">
        <v>13.26402463</v>
      </c>
      <c r="O39" s="452">
        <v>13.07515001</v>
      </c>
      <c r="P39" s="452">
        <v>11.369141470000001</v>
      </c>
      <c r="Q39" s="452">
        <v>13.37288671</v>
      </c>
      <c r="R39" s="452">
        <v>12.58596775</v>
      </c>
      <c r="S39" s="452">
        <v>12.35349581</v>
      </c>
      <c r="T39" s="452">
        <v>13.066198569999999</v>
      </c>
      <c r="U39" s="452">
        <v>14.676134490000001</v>
      </c>
      <c r="V39" s="452">
        <v>15.873616699999999</v>
      </c>
      <c r="W39" s="452">
        <v>14.95385952</v>
      </c>
      <c r="X39" s="452">
        <v>14.16448048</v>
      </c>
      <c r="Y39" s="452">
        <v>12.06706514</v>
      </c>
      <c r="Z39" s="452">
        <v>13.01841134</v>
      </c>
      <c r="AA39" s="452">
        <v>13.910228500000001</v>
      </c>
      <c r="AB39" s="452">
        <v>12.5283497</v>
      </c>
      <c r="AC39" s="452">
        <v>14.232821850000001</v>
      </c>
      <c r="AD39" s="452">
        <v>11.6393004</v>
      </c>
      <c r="AE39" s="452">
        <v>13.37685143</v>
      </c>
      <c r="AF39" s="452">
        <v>13.86261633</v>
      </c>
      <c r="AG39" s="452">
        <v>15.26085181</v>
      </c>
      <c r="AH39" s="452">
        <v>15.71105687</v>
      </c>
      <c r="AI39" s="452">
        <v>14.570243039999999</v>
      </c>
      <c r="AJ39" s="452">
        <v>14.78561989</v>
      </c>
      <c r="AK39" s="452">
        <v>13.046032589999999</v>
      </c>
      <c r="AL39" s="452">
        <v>13.465372609999999</v>
      </c>
      <c r="AM39" s="452">
        <v>14.273280740000001</v>
      </c>
      <c r="AN39" s="452">
        <v>12.8575953</v>
      </c>
      <c r="AO39" s="452">
        <v>13.18228021</v>
      </c>
      <c r="AP39" s="452">
        <v>13.025688730000001</v>
      </c>
      <c r="AQ39" s="452">
        <v>13.314815319999999</v>
      </c>
      <c r="AR39" s="452">
        <v>13.87965483</v>
      </c>
      <c r="AS39" s="452">
        <v>15.745570089999999</v>
      </c>
      <c r="AT39" s="452">
        <v>15.769725060000001</v>
      </c>
      <c r="AU39" s="452">
        <v>14.584562500000001</v>
      </c>
      <c r="AV39" s="452">
        <v>15.056832719999999</v>
      </c>
      <c r="AW39" s="452">
        <v>13.151382290000001</v>
      </c>
      <c r="AX39" s="452">
        <v>14.27472867</v>
      </c>
      <c r="AY39" s="894">
        <v>14.4395629</v>
      </c>
      <c r="AZ39" s="894">
        <v>12.61453663</v>
      </c>
      <c r="BA39" s="894">
        <v>13.61704123</v>
      </c>
      <c r="BB39" s="894">
        <v>12.819160889999999</v>
      </c>
      <c r="BC39" s="894">
        <v>13.847698210000001</v>
      </c>
      <c r="BD39" s="894">
        <v>14.192693606000001</v>
      </c>
      <c r="BE39" s="894">
        <v>15.563826325999999</v>
      </c>
      <c r="BF39" s="456">
        <v>15.188800000000001</v>
      </c>
      <c r="BG39" s="456">
        <v>14.594569999999999</v>
      </c>
      <c r="BH39" s="456">
        <v>14.95007</v>
      </c>
      <c r="BI39" s="456">
        <v>12.932779999999999</v>
      </c>
      <c r="BJ39" s="456">
        <v>14.44811</v>
      </c>
      <c r="BK39" s="456">
        <v>14.25483</v>
      </c>
      <c r="BL39" s="456">
        <v>12.633699999999999</v>
      </c>
      <c r="BM39" s="456">
        <v>13.53668</v>
      </c>
      <c r="BN39" s="456">
        <v>12.86698</v>
      </c>
      <c r="BO39" s="456">
        <v>13.844659999999999</v>
      </c>
      <c r="BP39" s="456">
        <v>14.14428</v>
      </c>
      <c r="BQ39" s="456">
        <v>15.79125</v>
      </c>
      <c r="BR39" s="456">
        <v>15.57484</v>
      </c>
      <c r="BS39" s="456">
        <v>14.701589999999999</v>
      </c>
      <c r="BT39" s="456">
        <v>14.917719999999999</v>
      </c>
      <c r="BU39" s="456">
        <v>12.900219999999999</v>
      </c>
      <c r="BV39" s="456">
        <v>14.40957</v>
      </c>
    </row>
    <row r="40" spans="1:74" ht="11.1" customHeight="1" x14ac:dyDescent="0.2">
      <c r="A40" s="54" t="s">
        <v>618</v>
      </c>
      <c r="B40" s="739" t="s">
        <v>1021</v>
      </c>
      <c r="C40" s="452">
        <v>0.44269892999999999</v>
      </c>
      <c r="D40" s="452">
        <v>0.41257279000000002</v>
      </c>
      <c r="E40" s="452">
        <v>0.45006309999999999</v>
      </c>
      <c r="F40" s="452">
        <v>0.42038437000000001</v>
      </c>
      <c r="G40" s="452">
        <v>0.44035260999999998</v>
      </c>
      <c r="H40" s="452">
        <v>0.43736755999999999</v>
      </c>
      <c r="I40" s="452">
        <v>0.45105693000000002</v>
      </c>
      <c r="J40" s="452">
        <v>0.45684623000000002</v>
      </c>
      <c r="K40" s="452">
        <v>0.44554505</v>
      </c>
      <c r="L40" s="452">
        <v>0.45288745000000002</v>
      </c>
      <c r="M40" s="452">
        <v>0.46202637000000002</v>
      </c>
      <c r="N40" s="452">
        <v>0.47138561000000001</v>
      </c>
      <c r="O40" s="452">
        <v>0.45635778999999999</v>
      </c>
      <c r="P40" s="452">
        <v>0.42484506999999999</v>
      </c>
      <c r="Q40" s="452">
        <v>0.45133456</v>
      </c>
      <c r="R40" s="452">
        <v>0.43277196000000001</v>
      </c>
      <c r="S40" s="452">
        <v>0.44228573999999998</v>
      </c>
      <c r="T40" s="452">
        <v>0.43710710000000003</v>
      </c>
      <c r="U40" s="452">
        <v>0.45243127</v>
      </c>
      <c r="V40" s="452">
        <v>0.46615698999999999</v>
      </c>
      <c r="W40" s="452">
        <v>0.45591883</v>
      </c>
      <c r="X40" s="452">
        <v>0.46771003</v>
      </c>
      <c r="Y40" s="452">
        <v>0.45794741</v>
      </c>
      <c r="Z40" s="452">
        <v>0.46890124</v>
      </c>
      <c r="AA40" s="452">
        <v>0.46012120000000001</v>
      </c>
      <c r="AB40" s="452">
        <v>0.42007849000000003</v>
      </c>
      <c r="AC40" s="452">
        <v>0.45433795999999999</v>
      </c>
      <c r="AD40" s="452">
        <v>0.43952769000000003</v>
      </c>
      <c r="AE40" s="452">
        <v>0.44212075000000001</v>
      </c>
      <c r="AF40" s="452">
        <v>0.43258101999999998</v>
      </c>
      <c r="AG40" s="452">
        <v>0.45479230999999998</v>
      </c>
      <c r="AH40" s="452">
        <v>0.46935523000000001</v>
      </c>
      <c r="AI40" s="452">
        <v>0.44895853000000002</v>
      </c>
      <c r="AJ40" s="452">
        <v>0.46017957999999998</v>
      </c>
      <c r="AK40" s="452">
        <v>0.45565123000000002</v>
      </c>
      <c r="AL40" s="452">
        <v>0.46416300999999999</v>
      </c>
      <c r="AM40" s="452">
        <v>0.45355910999999999</v>
      </c>
      <c r="AN40" s="452">
        <v>0.43680207999999998</v>
      </c>
      <c r="AO40" s="452">
        <v>0.44895373999999999</v>
      </c>
      <c r="AP40" s="452">
        <v>0.42757128999999999</v>
      </c>
      <c r="AQ40" s="452">
        <v>0.43865713000000001</v>
      </c>
      <c r="AR40" s="452">
        <v>0.43200369</v>
      </c>
      <c r="AS40" s="452">
        <v>0.45192843999999999</v>
      </c>
      <c r="AT40" s="452">
        <v>0.46441379999999999</v>
      </c>
      <c r="AU40" s="452">
        <v>0.45697928999999998</v>
      </c>
      <c r="AV40" s="452">
        <v>0.46427051000000003</v>
      </c>
      <c r="AW40" s="452">
        <v>0.45950805</v>
      </c>
      <c r="AX40" s="452">
        <v>0.46695924</v>
      </c>
      <c r="AY40" s="894">
        <v>0.46366462000000003</v>
      </c>
      <c r="AZ40" s="894">
        <v>0.42504013000000002</v>
      </c>
      <c r="BA40" s="894">
        <v>0.45856472999999998</v>
      </c>
      <c r="BB40" s="894">
        <v>0.43742201000000003</v>
      </c>
      <c r="BC40" s="894">
        <v>0.44492917999999998</v>
      </c>
      <c r="BD40" s="894">
        <v>0.43905300000000003</v>
      </c>
      <c r="BE40" s="894">
        <v>0.45966769000000002</v>
      </c>
      <c r="BF40" s="456">
        <v>0.46272180000000002</v>
      </c>
      <c r="BG40" s="456">
        <v>0.4541384</v>
      </c>
      <c r="BH40" s="456">
        <v>0.46483930000000001</v>
      </c>
      <c r="BI40" s="456">
        <v>0.46045390000000003</v>
      </c>
      <c r="BJ40" s="456">
        <v>0.46786640000000002</v>
      </c>
      <c r="BK40" s="456">
        <v>0.45585520000000002</v>
      </c>
      <c r="BL40" s="456">
        <v>0.42838710000000002</v>
      </c>
      <c r="BM40" s="456">
        <v>0.44926490000000002</v>
      </c>
      <c r="BN40" s="456">
        <v>0.43327369999999998</v>
      </c>
      <c r="BO40" s="456">
        <v>0.44417970000000001</v>
      </c>
      <c r="BP40" s="456">
        <v>0.43793739999999998</v>
      </c>
      <c r="BQ40" s="456">
        <v>0.45789829999999998</v>
      </c>
      <c r="BR40" s="456">
        <v>0.46098620000000001</v>
      </c>
      <c r="BS40" s="456">
        <v>0.45171280000000003</v>
      </c>
      <c r="BT40" s="456">
        <v>0.46166439999999997</v>
      </c>
      <c r="BU40" s="456">
        <v>0.45643539999999999</v>
      </c>
      <c r="BV40" s="456">
        <v>0.4629375</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921"/>
      <c r="AZ41" s="921"/>
      <c r="BA41" s="921"/>
      <c r="BB41" s="921"/>
      <c r="BC41" s="921"/>
      <c r="BD41" s="921"/>
      <c r="BE41" s="921"/>
      <c r="BF41" s="457"/>
      <c r="BG41" s="457"/>
      <c r="BH41" s="457"/>
      <c r="BI41" s="457"/>
      <c r="BJ41" s="457"/>
      <c r="BK41" s="457"/>
      <c r="BL41" s="457"/>
      <c r="BM41" s="457"/>
      <c r="BN41" s="457"/>
      <c r="BO41" s="457"/>
      <c r="BP41" s="457"/>
      <c r="BQ41" s="457"/>
      <c r="BR41" s="457"/>
      <c r="BS41" s="457"/>
      <c r="BT41" s="457"/>
      <c r="BU41" s="457"/>
      <c r="BV41" s="457"/>
    </row>
    <row r="42" spans="1:74" s="57" customFormat="1" ht="11.1" customHeight="1" x14ac:dyDescent="0.2">
      <c r="A42" s="460" t="s">
        <v>630</v>
      </c>
      <c r="B42" s="741" t="s">
        <v>992</v>
      </c>
      <c r="C42" s="299">
        <v>79.749530280000002</v>
      </c>
      <c r="D42" s="299">
        <v>74.245261900000003</v>
      </c>
      <c r="E42" s="299">
        <v>77.551521989999998</v>
      </c>
      <c r="F42" s="299">
        <v>79.660859070000001</v>
      </c>
      <c r="G42" s="299">
        <v>83.70251055</v>
      </c>
      <c r="H42" s="299">
        <v>86.70160946</v>
      </c>
      <c r="I42" s="299">
        <v>91.052252139999993</v>
      </c>
      <c r="J42" s="299">
        <v>91.576366730000004</v>
      </c>
      <c r="K42" s="299">
        <v>85.817139620000006</v>
      </c>
      <c r="L42" s="299">
        <v>85.355969090000002</v>
      </c>
      <c r="M42" s="299">
        <v>82.545235070000004</v>
      </c>
      <c r="N42" s="299">
        <v>82.6552346</v>
      </c>
      <c r="O42" s="299">
        <v>83.982005900000004</v>
      </c>
      <c r="P42" s="299">
        <v>76.892528760000005</v>
      </c>
      <c r="Q42" s="299">
        <v>83.679089809999994</v>
      </c>
      <c r="R42" s="299">
        <v>82.422106670000005</v>
      </c>
      <c r="S42" s="299">
        <v>86.089694059999999</v>
      </c>
      <c r="T42" s="299">
        <v>88.715713239999999</v>
      </c>
      <c r="U42" s="299">
        <v>90.419842950000003</v>
      </c>
      <c r="V42" s="299">
        <v>93.143141189999994</v>
      </c>
      <c r="W42" s="299">
        <v>86.549522679999995</v>
      </c>
      <c r="X42" s="299">
        <v>85.017015029999996</v>
      </c>
      <c r="Y42" s="299">
        <v>81.701399429999995</v>
      </c>
      <c r="Z42" s="299">
        <v>81.851926710000001</v>
      </c>
      <c r="AA42" s="299">
        <v>80.407960110000005</v>
      </c>
      <c r="AB42" s="299">
        <v>76.449236850000005</v>
      </c>
      <c r="AC42" s="299">
        <v>82.817079179999993</v>
      </c>
      <c r="AD42" s="299">
        <v>80.011062550000005</v>
      </c>
      <c r="AE42" s="299">
        <v>84.70357577</v>
      </c>
      <c r="AF42" s="299">
        <v>86.193146010000007</v>
      </c>
      <c r="AG42" s="299">
        <v>90.526453549999999</v>
      </c>
      <c r="AH42" s="299">
        <v>92.008705259999999</v>
      </c>
      <c r="AI42" s="299">
        <v>86.472080500000004</v>
      </c>
      <c r="AJ42" s="299">
        <v>85.978380979999997</v>
      </c>
      <c r="AK42" s="299">
        <v>82.036277740000003</v>
      </c>
      <c r="AL42" s="299">
        <v>81.651676019999996</v>
      </c>
      <c r="AM42" s="299">
        <v>82.350854639999994</v>
      </c>
      <c r="AN42" s="299">
        <v>78.04951939</v>
      </c>
      <c r="AO42" s="299">
        <v>82.911473209999997</v>
      </c>
      <c r="AP42" s="299">
        <v>82.10415974</v>
      </c>
      <c r="AQ42" s="299">
        <v>87.686832150000001</v>
      </c>
      <c r="AR42" s="299">
        <v>88.264573389999995</v>
      </c>
      <c r="AS42" s="299">
        <v>92.706229570000005</v>
      </c>
      <c r="AT42" s="299">
        <v>93.672697810000003</v>
      </c>
      <c r="AU42" s="299">
        <v>87.834413670000004</v>
      </c>
      <c r="AV42" s="299">
        <v>88.327282389999993</v>
      </c>
      <c r="AW42" s="299">
        <v>83.251878700000006</v>
      </c>
      <c r="AX42" s="299">
        <v>84.092705749999993</v>
      </c>
      <c r="AY42" s="919">
        <v>84.528212530000005</v>
      </c>
      <c r="AZ42" s="919">
        <v>79.413567889999996</v>
      </c>
      <c r="BA42" s="919">
        <v>83.534955310000001</v>
      </c>
      <c r="BB42" s="919">
        <v>84.347642879999995</v>
      </c>
      <c r="BC42" s="919">
        <v>87.350172740000005</v>
      </c>
      <c r="BD42" s="919">
        <v>89.413873882999994</v>
      </c>
      <c r="BE42" s="919">
        <v>95.842334575999999</v>
      </c>
      <c r="BF42" s="462">
        <v>96.520099999999999</v>
      </c>
      <c r="BG42" s="462">
        <v>90.665210000000002</v>
      </c>
      <c r="BH42" s="462">
        <v>90.359430000000003</v>
      </c>
      <c r="BI42" s="462">
        <v>84.885580000000004</v>
      </c>
      <c r="BJ42" s="462">
        <v>84.611040000000003</v>
      </c>
      <c r="BK42" s="462">
        <v>86.317959999999999</v>
      </c>
      <c r="BL42" s="462">
        <v>81.103890000000007</v>
      </c>
      <c r="BM42" s="462">
        <v>85.396519999999995</v>
      </c>
      <c r="BN42" s="462">
        <v>85.748710000000003</v>
      </c>
      <c r="BO42" s="462">
        <v>89.752679999999998</v>
      </c>
      <c r="BP42" s="462">
        <v>94.114739999999998</v>
      </c>
      <c r="BQ42" s="462">
        <v>100.45489999999999</v>
      </c>
      <c r="BR42" s="462">
        <v>100.38930000000001</v>
      </c>
      <c r="BS42" s="462">
        <v>94.701009999999997</v>
      </c>
      <c r="BT42" s="462">
        <v>94.256360000000001</v>
      </c>
      <c r="BU42" s="462">
        <v>88.367000000000004</v>
      </c>
      <c r="BV42" s="462">
        <v>88.178290000000004</v>
      </c>
    </row>
    <row r="43" spans="1:74" ht="11.1" customHeight="1" x14ac:dyDescent="0.2">
      <c r="A43" s="54" t="s">
        <v>620</v>
      </c>
      <c r="B43" s="739" t="s">
        <v>1012</v>
      </c>
      <c r="C43" s="452">
        <v>1.2707177999999999</v>
      </c>
      <c r="D43" s="452">
        <v>1.19462069</v>
      </c>
      <c r="E43" s="452">
        <v>1.27055798</v>
      </c>
      <c r="F43" s="452">
        <v>1.23856597</v>
      </c>
      <c r="G43" s="452">
        <v>1.3488848600000001</v>
      </c>
      <c r="H43" s="452">
        <v>1.37074169</v>
      </c>
      <c r="I43" s="452">
        <v>1.36298549</v>
      </c>
      <c r="J43" s="452">
        <v>1.43965207</v>
      </c>
      <c r="K43" s="452">
        <v>1.3275830399999999</v>
      </c>
      <c r="L43" s="452">
        <v>1.3010387800000001</v>
      </c>
      <c r="M43" s="452">
        <v>1.2763163900000001</v>
      </c>
      <c r="N43" s="452">
        <v>1.2604153</v>
      </c>
      <c r="O43" s="452">
        <v>1.2885193800000001</v>
      </c>
      <c r="P43" s="452">
        <v>1.2386072800000001</v>
      </c>
      <c r="Q43" s="452">
        <v>1.3240743100000001</v>
      </c>
      <c r="R43" s="452">
        <v>1.2658749899999999</v>
      </c>
      <c r="S43" s="452">
        <v>1.3074048700000001</v>
      </c>
      <c r="T43" s="452">
        <v>1.2986152500000001</v>
      </c>
      <c r="U43" s="452">
        <v>1.3936588299999999</v>
      </c>
      <c r="V43" s="452">
        <v>1.4034131999999999</v>
      </c>
      <c r="W43" s="452">
        <v>1.2772920000000001</v>
      </c>
      <c r="X43" s="452">
        <v>1.2814766</v>
      </c>
      <c r="Y43" s="452">
        <v>1.2651568500000001</v>
      </c>
      <c r="Z43" s="452">
        <v>1.2572344900000001</v>
      </c>
      <c r="AA43" s="452">
        <v>1.2245432700000001</v>
      </c>
      <c r="AB43" s="452">
        <v>1.2354555</v>
      </c>
      <c r="AC43" s="452">
        <v>1.21419027</v>
      </c>
      <c r="AD43" s="452">
        <v>1.18663371</v>
      </c>
      <c r="AE43" s="452">
        <v>1.22915799</v>
      </c>
      <c r="AF43" s="452">
        <v>1.29057687</v>
      </c>
      <c r="AG43" s="452">
        <v>1.36136225</v>
      </c>
      <c r="AH43" s="452">
        <v>1.30778057</v>
      </c>
      <c r="AI43" s="452">
        <v>1.2609560099999999</v>
      </c>
      <c r="AJ43" s="452">
        <v>1.25298854</v>
      </c>
      <c r="AK43" s="452">
        <v>1.2081823700000001</v>
      </c>
      <c r="AL43" s="452">
        <v>1.1376617099999999</v>
      </c>
      <c r="AM43" s="452">
        <v>1.19655355</v>
      </c>
      <c r="AN43" s="452">
        <v>1.1329585</v>
      </c>
      <c r="AO43" s="452">
        <v>1.14239891</v>
      </c>
      <c r="AP43" s="452">
        <v>1.1146212499999999</v>
      </c>
      <c r="AQ43" s="452">
        <v>1.1902706700000001</v>
      </c>
      <c r="AR43" s="452">
        <v>1.24511496</v>
      </c>
      <c r="AS43" s="452">
        <v>1.2711551400000001</v>
      </c>
      <c r="AT43" s="452">
        <v>1.307267</v>
      </c>
      <c r="AU43" s="452">
        <v>1.21559635</v>
      </c>
      <c r="AV43" s="452">
        <v>1.2101184599999999</v>
      </c>
      <c r="AW43" s="452">
        <v>1.1736191300000001</v>
      </c>
      <c r="AX43" s="452">
        <v>1.1817991999999999</v>
      </c>
      <c r="AY43" s="894">
        <v>1.2148490700000001</v>
      </c>
      <c r="AZ43" s="894">
        <v>1.1089934699999999</v>
      </c>
      <c r="BA43" s="894">
        <v>1.13410327</v>
      </c>
      <c r="BB43" s="894">
        <v>1.1786531</v>
      </c>
      <c r="BC43" s="894">
        <v>1.2114239600000001</v>
      </c>
      <c r="BD43" s="894">
        <v>1.2351297333</v>
      </c>
      <c r="BE43" s="894">
        <v>1.2664592152</v>
      </c>
      <c r="BF43" s="456">
        <v>1.286592</v>
      </c>
      <c r="BG43" s="456">
        <v>1.1950259999999999</v>
      </c>
      <c r="BH43" s="456">
        <v>1.1914499999999999</v>
      </c>
      <c r="BI43" s="456">
        <v>1.1501440000000001</v>
      </c>
      <c r="BJ43" s="456">
        <v>1.152226</v>
      </c>
      <c r="BK43" s="456">
        <v>1.190598</v>
      </c>
      <c r="BL43" s="456">
        <v>1.0829960000000001</v>
      </c>
      <c r="BM43" s="456">
        <v>1.1054330000000001</v>
      </c>
      <c r="BN43" s="456">
        <v>1.151098</v>
      </c>
      <c r="BO43" s="456">
        <v>1.1849689999999999</v>
      </c>
      <c r="BP43" s="456">
        <v>1.210518</v>
      </c>
      <c r="BQ43" s="456">
        <v>1.2434719999999999</v>
      </c>
      <c r="BR43" s="456">
        <v>1.2648250000000001</v>
      </c>
      <c r="BS43" s="456">
        <v>1.1760360000000001</v>
      </c>
      <c r="BT43" s="456">
        <v>1.1731050000000001</v>
      </c>
      <c r="BU43" s="456">
        <v>1.133432</v>
      </c>
      <c r="BV43" s="456">
        <v>1.136471</v>
      </c>
    </row>
    <row r="44" spans="1:74" ht="11.1" customHeight="1" x14ac:dyDescent="0.2">
      <c r="A44" s="54" t="s">
        <v>621</v>
      </c>
      <c r="B44" s="740" t="s">
        <v>1013</v>
      </c>
      <c r="C44" s="452">
        <v>5.9388430400000001</v>
      </c>
      <c r="D44" s="452">
        <v>5.80891248</v>
      </c>
      <c r="E44" s="452">
        <v>5.9691867099999998</v>
      </c>
      <c r="F44" s="452">
        <v>5.8731419599999999</v>
      </c>
      <c r="G44" s="452">
        <v>6.0822298200000002</v>
      </c>
      <c r="H44" s="452">
        <v>6.0708487800000004</v>
      </c>
      <c r="I44" s="452">
        <v>6.4879721999999997</v>
      </c>
      <c r="J44" s="452">
        <v>6.6471901999999998</v>
      </c>
      <c r="K44" s="452">
        <v>6.3842033899999997</v>
      </c>
      <c r="L44" s="452">
        <v>6.1767455800000004</v>
      </c>
      <c r="M44" s="452">
        <v>5.8952581400000001</v>
      </c>
      <c r="N44" s="452">
        <v>6.1498087400000001</v>
      </c>
      <c r="O44" s="452">
        <v>6.2810453700000002</v>
      </c>
      <c r="P44" s="452">
        <v>5.7578296599999996</v>
      </c>
      <c r="Q44" s="452">
        <v>5.5691309899999997</v>
      </c>
      <c r="R44" s="452">
        <v>6.0455117899999999</v>
      </c>
      <c r="S44" s="452">
        <v>5.8659771999999997</v>
      </c>
      <c r="T44" s="452">
        <v>6.4537142100000002</v>
      </c>
      <c r="U44" s="452">
        <v>6.5240079199999998</v>
      </c>
      <c r="V44" s="452">
        <v>6.6204790100000004</v>
      </c>
      <c r="W44" s="452">
        <v>6.3969541000000003</v>
      </c>
      <c r="X44" s="452">
        <v>6.1801906600000001</v>
      </c>
      <c r="Y44" s="452">
        <v>5.9477271299999996</v>
      </c>
      <c r="Z44" s="452">
        <v>6.1718239600000002</v>
      </c>
      <c r="AA44" s="452">
        <v>6.0361988100000001</v>
      </c>
      <c r="AB44" s="452">
        <v>5.5237999799999997</v>
      </c>
      <c r="AC44" s="452">
        <v>5.8876043400000002</v>
      </c>
      <c r="AD44" s="452">
        <v>5.82221002</v>
      </c>
      <c r="AE44" s="452">
        <v>5.9264992000000003</v>
      </c>
      <c r="AF44" s="452">
        <v>5.9739679900000002</v>
      </c>
      <c r="AG44" s="452">
        <v>6.4297621300000003</v>
      </c>
      <c r="AH44" s="452">
        <v>6.4083787000000001</v>
      </c>
      <c r="AI44" s="452">
        <v>6.1745757000000001</v>
      </c>
      <c r="AJ44" s="452">
        <v>5.9290577300000002</v>
      </c>
      <c r="AK44" s="452">
        <v>5.6904792200000003</v>
      </c>
      <c r="AL44" s="452">
        <v>5.7416581999999998</v>
      </c>
      <c r="AM44" s="452">
        <v>6.1518612900000003</v>
      </c>
      <c r="AN44" s="452">
        <v>5.1773321699999997</v>
      </c>
      <c r="AO44" s="452">
        <v>6.0385083399999999</v>
      </c>
      <c r="AP44" s="452">
        <v>5.9626808899999997</v>
      </c>
      <c r="AQ44" s="452">
        <v>6.1187772599999999</v>
      </c>
      <c r="AR44" s="452">
        <v>5.8439251800000003</v>
      </c>
      <c r="AS44" s="452">
        <v>6.32651758</v>
      </c>
      <c r="AT44" s="452">
        <v>6.1899886000000004</v>
      </c>
      <c r="AU44" s="452">
        <v>6.0832331599999998</v>
      </c>
      <c r="AV44" s="452">
        <v>5.89779213</v>
      </c>
      <c r="AW44" s="452">
        <v>5.6044483300000003</v>
      </c>
      <c r="AX44" s="452">
        <v>5.6017056500000004</v>
      </c>
      <c r="AY44" s="894">
        <v>5.7787231999999999</v>
      </c>
      <c r="AZ44" s="894">
        <v>5.3938305800000004</v>
      </c>
      <c r="BA44" s="894">
        <v>5.4979424799999999</v>
      </c>
      <c r="BB44" s="894">
        <v>5.5216793900000001</v>
      </c>
      <c r="BC44" s="894">
        <v>5.8214297500000001</v>
      </c>
      <c r="BD44" s="894">
        <v>5.7001521529000003</v>
      </c>
      <c r="BE44" s="894">
        <v>6.2264718258</v>
      </c>
      <c r="BF44" s="456">
        <v>6.2685269999999997</v>
      </c>
      <c r="BG44" s="456">
        <v>6.2032280000000002</v>
      </c>
      <c r="BH44" s="456">
        <v>5.9918769999999997</v>
      </c>
      <c r="BI44" s="456">
        <v>5.7332960000000002</v>
      </c>
      <c r="BJ44" s="456">
        <v>5.7086050000000004</v>
      </c>
      <c r="BK44" s="456">
        <v>5.8600149999999998</v>
      </c>
      <c r="BL44" s="456">
        <v>5.4032280000000004</v>
      </c>
      <c r="BM44" s="456">
        <v>5.6327689999999997</v>
      </c>
      <c r="BN44" s="456">
        <v>5.633877</v>
      </c>
      <c r="BO44" s="456">
        <v>5.9510259999999997</v>
      </c>
      <c r="BP44" s="456">
        <v>6.0252860000000004</v>
      </c>
      <c r="BQ44" s="456">
        <v>6.5260449999999999</v>
      </c>
      <c r="BR44" s="456">
        <v>6.3612149999999996</v>
      </c>
      <c r="BS44" s="456">
        <v>6.2907109999999999</v>
      </c>
      <c r="BT44" s="456">
        <v>6.0882240000000003</v>
      </c>
      <c r="BU44" s="456">
        <v>5.8279209999999999</v>
      </c>
      <c r="BV44" s="456">
        <v>5.8209119999999999</v>
      </c>
    </row>
    <row r="45" spans="1:74" ht="11.1" customHeight="1" x14ac:dyDescent="0.2">
      <c r="A45" s="54" t="s">
        <v>622</v>
      </c>
      <c r="B45" s="739" t="s">
        <v>1014</v>
      </c>
      <c r="C45" s="452">
        <v>14.87637206</v>
      </c>
      <c r="D45" s="452">
        <v>14.306534510000001</v>
      </c>
      <c r="E45" s="452">
        <v>15.145498419999999</v>
      </c>
      <c r="F45" s="452">
        <v>14.69592415</v>
      </c>
      <c r="G45" s="452">
        <v>15.631168260000001</v>
      </c>
      <c r="H45" s="452">
        <v>15.8531368</v>
      </c>
      <c r="I45" s="452">
        <v>16.250034159999998</v>
      </c>
      <c r="J45" s="452">
        <v>16.724516739999999</v>
      </c>
      <c r="K45" s="452">
        <v>15.471558720000001</v>
      </c>
      <c r="L45" s="452">
        <v>15.56855199</v>
      </c>
      <c r="M45" s="452">
        <v>15.184928940000001</v>
      </c>
      <c r="N45" s="452">
        <v>15.025294260000001</v>
      </c>
      <c r="O45" s="452">
        <v>15.581177690000001</v>
      </c>
      <c r="P45" s="452">
        <v>14.416944389999999</v>
      </c>
      <c r="Q45" s="452">
        <v>15.80682133</v>
      </c>
      <c r="R45" s="452">
        <v>14.978237780000001</v>
      </c>
      <c r="S45" s="452">
        <v>15.630616460000001</v>
      </c>
      <c r="T45" s="452">
        <v>16.23831212</v>
      </c>
      <c r="U45" s="452">
        <v>16.191056379999999</v>
      </c>
      <c r="V45" s="452">
        <v>16.838527200000001</v>
      </c>
      <c r="W45" s="452">
        <v>15.56805151</v>
      </c>
      <c r="X45" s="452">
        <v>15.2646915</v>
      </c>
      <c r="Y45" s="452">
        <v>14.771229399999999</v>
      </c>
      <c r="Z45" s="452">
        <v>15.120247259999999</v>
      </c>
      <c r="AA45" s="452">
        <v>15.19261492</v>
      </c>
      <c r="AB45" s="452">
        <v>14.1205905</v>
      </c>
      <c r="AC45" s="452">
        <v>15.637006469999999</v>
      </c>
      <c r="AD45" s="452">
        <v>14.678866579999999</v>
      </c>
      <c r="AE45" s="452">
        <v>15.439158819999999</v>
      </c>
      <c r="AF45" s="452">
        <v>15.76022358</v>
      </c>
      <c r="AG45" s="452">
        <v>16.510392679999999</v>
      </c>
      <c r="AH45" s="452">
        <v>16.47244276</v>
      </c>
      <c r="AI45" s="452">
        <v>15.383002250000001</v>
      </c>
      <c r="AJ45" s="452">
        <v>15.47278558</v>
      </c>
      <c r="AK45" s="452">
        <v>15.10528074</v>
      </c>
      <c r="AL45" s="452">
        <v>14.91591423</v>
      </c>
      <c r="AM45" s="452">
        <v>15.260522330000001</v>
      </c>
      <c r="AN45" s="452">
        <v>14.63843078</v>
      </c>
      <c r="AO45" s="452">
        <v>15.880158209999999</v>
      </c>
      <c r="AP45" s="452">
        <v>14.97950058</v>
      </c>
      <c r="AQ45" s="452">
        <v>16.009857350000001</v>
      </c>
      <c r="AR45" s="452">
        <v>15.81677859</v>
      </c>
      <c r="AS45" s="452">
        <v>16.262471690000002</v>
      </c>
      <c r="AT45" s="452">
        <v>16.76739048</v>
      </c>
      <c r="AU45" s="452">
        <v>15.681417489999999</v>
      </c>
      <c r="AV45" s="452">
        <v>15.377168409999999</v>
      </c>
      <c r="AW45" s="452">
        <v>15.50341308</v>
      </c>
      <c r="AX45" s="452">
        <v>15.406611850000001</v>
      </c>
      <c r="AY45" s="894">
        <v>15.398704309999999</v>
      </c>
      <c r="AZ45" s="894">
        <v>14.64231105</v>
      </c>
      <c r="BA45" s="894">
        <v>15.414865819999999</v>
      </c>
      <c r="BB45" s="894">
        <v>15.20536573</v>
      </c>
      <c r="BC45" s="894">
        <v>15.65061961</v>
      </c>
      <c r="BD45" s="894">
        <v>15.916464625</v>
      </c>
      <c r="BE45" s="894">
        <v>16.326333196</v>
      </c>
      <c r="BF45" s="456">
        <v>16.80941</v>
      </c>
      <c r="BG45" s="456">
        <v>15.80955</v>
      </c>
      <c r="BH45" s="456">
        <v>15.544309999999999</v>
      </c>
      <c r="BI45" s="456">
        <v>15.615080000000001</v>
      </c>
      <c r="BJ45" s="456">
        <v>15.420299999999999</v>
      </c>
      <c r="BK45" s="456">
        <v>15.514760000000001</v>
      </c>
      <c r="BL45" s="456">
        <v>14.585129999999999</v>
      </c>
      <c r="BM45" s="456">
        <v>15.572340000000001</v>
      </c>
      <c r="BN45" s="456">
        <v>15.19755</v>
      </c>
      <c r="BO45" s="456">
        <v>15.79501</v>
      </c>
      <c r="BP45" s="456">
        <v>16.052790000000002</v>
      </c>
      <c r="BQ45" s="456">
        <v>16.616990000000001</v>
      </c>
      <c r="BR45" s="456">
        <v>17.100639999999999</v>
      </c>
      <c r="BS45" s="456">
        <v>16.032219999999999</v>
      </c>
      <c r="BT45" s="456">
        <v>15.764150000000001</v>
      </c>
      <c r="BU45" s="456">
        <v>15.84296</v>
      </c>
      <c r="BV45" s="456">
        <v>15.68582</v>
      </c>
    </row>
    <row r="46" spans="1:74" ht="11.1" customHeight="1" x14ac:dyDescent="0.2">
      <c r="A46" s="54" t="s">
        <v>623</v>
      </c>
      <c r="B46" s="739" t="s">
        <v>1015</v>
      </c>
      <c r="C46" s="452">
        <v>7.7816465399999997</v>
      </c>
      <c r="D46" s="452">
        <v>7.5281582299999998</v>
      </c>
      <c r="E46" s="452">
        <v>7.8833601499999997</v>
      </c>
      <c r="F46" s="452">
        <v>7.7851245999999996</v>
      </c>
      <c r="G46" s="452">
        <v>8.17427627</v>
      </c>
      <c r="H46" s="452">
        <v>8.4791300599999992</v>
      </c>
      <c r="I46" s="452">
        <v>8.8621135899999999</v>
      </c>
      <c r="J46" s="452">
        <v>9.0545719200000008</v>
      </c>
      <c r="K46" s="452">
        <v>8.3337585700000005</v>
      </c>
      <c r="L46" s="452">
        <v>8.3502142700000004</v>
      </c>
      <c r="M46" s="452">
        <v>8.2838686799999994</v>
      </c>
      <c r="N46" s="452">
        <v>8.2304111300000002</v>
      </c>
      <c r="O46" s="452">
        <v>8.0868715400000006</v>
      </c>
      <c r="P46" s="452">
        <v>7.6471938699999997</v>
      </c>
      <c r="Q46" s="452">
        <v>8.3867626800000004</v>
      </c>
      <c r="R46" s="452">
        <v>7.8365171199999999</v>
      </c>
      <c r="S46" s="452">
        <v>8.3809428100000005</v>
      </c>
      <c r="T46" s="452">
        <v>8.5015391400000002</v>
      </c>
      <c r="U46" s="452">
        <v>9.0159597500000004</v>
      </c>
      <c r="V46" s="452">
        <v>9.0854867800000001</v>
      </c>
      <c r="W46" s="452">
        <v>8.6011590699999996</v>
      </c>
      <c r="X46" s="452">
        <v>8.4442468599999998</v>
      </c>
      <c r="Y46" s="452">
        <v>8.3578886099999998</v>
      </c>
      <c r="Z46" s="452">
        <v>8.0051788399999992</v>
      </c>
      <c r="AA46" s="452">
        <v>7.9829290400000001</v>
      </c>
      <c r="AB46" s="452">
        <v>7.4341443900000002</v>
      </c>
      <c r="AC46" s="452">
        <v>8.0207247499999994</v>
      </c>
      <c r="AD46" s="452">
        <v>7.8202304299999996</v>
      </c>
      <c r="AE46" s="452">
        <v>8.3502445999999999</v>
      </c>
      <c r="AF46" s="452">
        <v>8.4535652799999994</v>
      </c>
      <c r="AG46" s="452">
        <v>8.8020945400000006</v>
      </c>
      <c r="AH46" s="452">
        <v>9.1619100899999992</v>
      </c>
      <c r="AI46" s="452">
        <v>8.3725442500000007</v>
      </c>
      <c r="AJ46" s="452">
        <v>8.4643590999999994</v>
      </c>
      <c r="AK46" s="452">
        <v>8.1740730500000005</v>
      </c>
      <c r="AL46" s="452">
        <v>8.2116185900000005</v>
      </c>
      <c r="AM46" s="452">
        <v>8.1430078199999993</v>
      </c>
      <c r="AN46" s="452">
        <v>7.7203540200000003</v>
      </c>
      <c r="AO46" s="452">
        <v>8.32330127</v>
      </c>
      <c r="AP46" s="452">
        <v>8.0265584800000003</v>
      </c>
      <c r="AQ46" s="452">
        <v>8.5697272899999994</v>
      </c>
      <c r="AR46" s="452">
        <v>8.5361298800000007</v>
      </c>
      <c r="AS46" s="452">
        <v>9.0506260199999993</v>
      </c>
      <c r="AT46" s="452">
        <v>9.1502645000000005</v>
      </c>
      <c r="AU46" s="452">
        <v>8.6794863099999997</v>
      </c>
      <c r="AV46" s="452">
        <v>8.5427549299999992</v>
      </c>
      <c r="AW46" s="452">
        <v>8.3277990800000001</v>
      </c>
      <c r="AX46" s="452">
        <v>8.4746454</v>
      </c>
      <c r="AY46" s="894">
        <v>8.3473086199999997</v>
      </c>
      <c r="AZ46" s="894">
        <v>7.8152225199999998</v>
      </c>
      <c r="BA46" s="894">
        <v>8.3330377299999991</v>
      </c>
      <c r="BB46" s="894">
        <v>8.3144925900000004</v>
      </c>
      <c r="BC46" s="894">
        <v>8.4999669600000001</v>
      </c>
      <c r="BD46" s="894">
        <v>8.9730644765999994</v>
      </c>
      <c r="BE46" s="894">
        <v>9.4139176280000001</v>
      </c>
      <c r="BF46" s="456">
        <v>9.3590730000000004</v>
      </c>
      <c r="BG46" s="456">
        <v>8.879842</v>
      </c>
      <c r="BH46" s="456">
        <v>8.7236980000000006</v>
      </c>
      <c r="BI46" s="456">
        <v>8.4838880000000003</v>
      </c>
      <c r="BJ46" s="456">
        <v>8.5645030000000002</v>
      </c>
      <c r="BK46" s="456">
        <v>8.4791760000000007</v>
      </c>
      <c r="BL46" s="456">
        <v>7.9161039999999998</v>
      </c>
      <c r="BM46" s="456">
        <v>8.4333399999999994</v>
      </c>
      <c r="BN46" s="456">
        <v>8.4296799999999994</v>
      </c>
      <c r="BO46" s="456">
        <v>8.626811</v>
      </c>
      <c r="BP46" s="456">
        <v>9.127739</v>
      </c>
      <c r="BQ46" s="456">
        <v>9.5958210000000008</v>
      </c>
      <c r="BR46" s="456">
        <v>9.5586300000000008</v>
      </c>
      <c r="BS46" s="456">
        <v>9.0801619999999996</v>
      </c>
      <c r="BT46" s="456">
        <v>8.9261429999999997</v>
      </c>
      <c r="BU46" s="456">
        <v>8.6897149999999996</v>
      </c>
      <c r="BV46" s="456">
        <v>8.7784379999999995</v>
      </c>
    </row>
    <row r="47" spans="1:74" ht="11.1" customHeight="1" x14ac:dyDescent="0.2">
      <c r="A47" s="54" t="s">
        <v>624</v>
      </c>
      <c r="B47" s="739" t="s">
        <v>1016</v>
      </c>
      <c r="C47" s="452">
        <v>11.39719416</v>
      </c>
      <c r="D47" s="452">
        <v>11.012192560000001</v>
      </c>
      <c r="E47" s="452">
        <v>11.160738800000001</v>
      </c>
      <c r="F47" s="452">
        <v>11.468491</v>
      </c>
      <c r="G47" s="452">
        <v>12.08665684</v>
      </c>
      <c r="H47" s="452">
        <v>12.50998893</v>
      </c>
      <c r="I47" s="452">
        <v>13.21390603</v>
      </c>
      <c r="J47" s="452">
        <v>13.1808312</v>
      </c>
      <c r="K47" s="452">
        <v>12.001140510000001</v>
      </c>
      <c r="L47" s="452">
        <v>12.4544382</v>
      </c>
      <c r="M47" s="452">
        <v>12.14847308</v>
      </c>
      <c r="N47" s="452">
        <v>11.69496584</v>
      </c>
      <c r="O47" s="452">
        <v>12.5264036</v>
      </c>
      <c r="P47" s="452">
        <v>10.743742360000001</v>
      </c>
      <c r="Q47" s="452">
        <v>11.88918685</v>
      </c>
      <c r="R47" s="452">
        <v>11.47418165</v>
      </c>
      <c r="S47" s="452">
        <v>12.23493401</v>
      </c>
      <c r="T47" s="452">
        <v>12.085696370000001</v>
      </c>
      <c r="U47" s="452">
        <v>12.79270256</v>
      </c>
      <c r="V47" s="452">
        <v>12.649111469999999</v>
      </c>
      <c r="W47" s="452">
        <v>11.68760075</v>
      </c>
      <c r="X47" s="452">
        <v>11.98412944</v>
      </c>
      <c r="Y47" s="452">
        <v>11.65791896</v>
      </c>
      <c r="Z47" s="452">
        <v>11.229811099999999</v>
      </c>
      <c r="AA47" s="452">
        <v>10.726539219999999</v>
      </c>
      <c r="AB47" s="452">
        <v>10.5303006</v>
      </c>
      <c r="AC47" s="452">
        <v>11.67440188</v>
      </c>
      <c r="AD47" s="452">
        <v>10.82080483</v>
      </c>
      <c r="AE47" s="452">
        <v>11.967163299999999</v>
      </c>
      <c r="AF47" s="452">
        <v>11.790380900000001</v>
      </c>
      <c r="AG47" s="452">
        <v>12.06287152</v>
      </c>
      <c r="AH47" s="452">
        <v>12.26033337</v>
      </c>
      <c r="AI47" s="452">
        <v>11.35447658</v>
      </c>
      <c r="AJ47" s="452">
        <v>11.715254420000001</v>
      </c>
      <c r="AK47" s="452">
        <v>10.997459790000001</v>
      </c>
      <c r="AL47" s="452">
        <v>10.7025217</v>
      </c>
      <c r="AM47" s="452">
        <v>11.013977000000001</v>
      </c>
      <c r="AN47" s="452">
        <v>10.45109536</v>
      </c>
      <c r="AO47" s="452">
        <v>11.287282729999999</v>
      </c>
      <c r="AP47" s="452">
        <v>11.08746799</v>
      </c>
      <c r="AQ47" s="452">
        <v>11.78761108</v>
      </c>
      <c r="AR47" s="452">
        <v>11.64869741</v>
      </c>
      <c r="AS47" s="452">
        <v>12.06425084</v>
      </c>
      <c r="AT47" s="452">
        <v>12.342177059999999</v>
      </c>
      <c r="AU47" s="452">
        <v>11.16574035</v>
      </c>
      <c r="AV47" s="452">
        <v>11.61115989</v>
      </c>
      <c r="AW47" s="452">
        <v>10.95905728</v>
      </c>
      <c r="AX47" s="452">
        <v>11.08013236</v>
      </c>
      <c r="AY47" s="894">
        <v>11.17396413</v>
      </c>
      <c r="AZ47" s="894">
        <v>10.20946704</v>
      </c>
      <c r="BA47" s="894">
        <v>11.332146290000001</v>
      </c>
      <c r="BB47" s="894">
        <v>11.156565260000001</v>
      </c>
      <c r="BC47" s="894">
        <v>11.71851614</v>
      </c>
      <c r="BD47" s="894">
        <v>11.622495195000001</v>
      </c>
      <c r="BE47" s="894">
        <v>12.488175979999999</v>
      </c>
      <c r="BF47" s="456">
        <v>12.54298</v>
      </c>
      <c r="BG47" s="456">
        <v>11.39597</v>
      </c>
      <c r="BH47" s="456">
        <v>11.85379</v>
      </c>
      <c r="BI47" s="456">
        <v>11.18085</v>
      </c>
      <c r="BJ47" s="456">
        <v>11.201790000000001</v>
      </c>
      <c r="BK47" s="456">
        <v>11.218220000000001</v>
      </c>
      <c r="BL47" s="456">
        <v>10.46665</v>
      </c>
      <c r="BM47" s="456">
        <v>11.49588</v>
      </c>
      <c r="BN47" s="456">
        <v>11.27126</v>
      </c>
      <c r="BO47" s="456">
        <v>11.952769999999999</v>
      </c>
      <c r="BP47" s="456">
        <v>11.94445</v>
      </c>
      <c r="BQ47" s="456">
        <v>12.62459</v>
      </c>
      <c r="BR47" s="456">
        <v>12.789619999999999</v>
      </c>
      <c r="BS47" s="456">
        <v>11.643929999999999</v>
      </c>
      <c r="BT47" s="456">
        <v>12.10421</v>
      </c>
      <c r="BU47" s="456">
        <v>11.45337</v>
      </c>
      <c r="BV47" s="456">
        <v>11.54243</v>
      </c>
    </row>
    <row r="48" spans="1:74" ht="11.1" customHeight="1" x14ac:dyDescent="0.2">
      <c r="A48" s="54" t="s">
        <v>625</v>
      </c>
      <c r="B48" s="739" t="s">
        <v>1017</v>
      </c>
      <c r="C48" s="452">
        <v>8.0620034100000009</v>
      </c>
      <c r="D48" s="452">
        <v>7.4577923699999999</v>
      </c>
      <c r="E48" s="452">
        <v>8.0859169200000007</v>
      </c>
      <c r="F48" s="452">
        <v>7.9946001500000001</v>
      </c>
      <c r="G48" s="452">
        <v>8.3566014000000006</v>
      </c>
      <c r="H48" s="452">
        <v>8.4768103799999999</v>
      </c>
      <c r="I48" s="452">
        <v>8.6770994399999992</v>
      </c>
      <c r="J48" s="452">
        <v>8.8706883399999992</v>
      </c>
      <c r="K48" s="452">
        <v>8.3887648400000003</v>
      </c>
      <c r="L48" s="452">
        <v>8.4766255200000007</v>
      </c>
      <c r="M48" s="452">
        <v>8.1623163400000003</v>
      </c>
      <c r="N48" s="452">
        <v>8.22975295</v>
      </c>
      <c r="O48" s="452">
        <v>8.39027295</v>
      </c>
      <c r="P48" s="452">
        <v>7.8680676700000003</v>
      </c>
      <c r="Q48" s="452">
        <v>8.4148001800000003</v>
      </c>
      <c r="R48" s="452">
        <v>8.2385829200000007</v>
      </c>
      <c r="S48" s="452">
        <v>8.7546256899999992</v>
      </c>
      <c r="T48" s="452">
        <v>8.78147156</v>
      </c>
      <c r="U48" s="452">
        <v>8.7222586599999996</v>
      </c>
      <c r="V48" s="452">
        <v>8.6977316200000008</v>
      </c>
      <c r="W48" s="452">
        <v>8.1168376599999998</v>
      </c>
      <c r="X48" s="452">
        <v>8.0587671800000003</v>
      </c>
      <c r="Y48" s="452">
        <v>7.6300096499999999</v>
      </c>
      <c r="Z48" s="452">
        <v>7.62466431</v>
      </c>
      <c r="AA48" s="452">
        <v>8.0128464299999997</v>
      </c>
      <c r="AB48" s="452">
        <v>7.5377506700000003</v>
      </c>
      <c r="AC48" s="452">
        <v>8.05808429</v>
      </c>
      <c r="AD48" s="452">
        <v>7.9160259599999998</v>
      </c>
      <c r="AE48" s="452">
        <v>8.1275823900000006</v>
      </c>
      <c r="AF48" s="452">
        <v>8.3103314000000008</v>
      </c>
      <c r="AG48" s="452">
        <v>8.4410969500000004</v>
      </c>
      <c r="AH48" s="452">
        <v>8.5661652799999999</v>
      </c>
      <c r="AI48" s="452">
        <v>8.1849362899999996</v>
      </c>
      <c r="AJ48" s="452">
        <v>7.9736666200000004</v>
      </c>
      <c r="AK48" s="452">
        <v>7.8459016500000001</v>
      </c>
      <c r="AL48" s="452">
        <v>7.89753712</v>
      </c>
      <c r="AM48" s="452">
        <v>8.0019805000000002</v>
      </c>
      <c r="AN48" s="452">
        <v>7.7457351799999996</v>
      </c>
      <c r="AO48" s="452">
        <v>8.0909591600000006</v>
      </c>
      <c r="AP48" s="452">
        <v>7.9140257700000003</v>
      </c>
      <c r="AQ48" s="452">
        <v>8.3700370199999998</v>
      </c>
      <c r="AR48" s="452">
        <v>8.3812031200000003</v>
      </c>
      <c r="AS48" s="452">
        <v>8.6300965400000003</v>
      </c>
      <c r="AT48" s="452">
        <v>8.8247646500000005</v>
      </c>
      <c r="AU48" s="452">
        <v>8.3163707900000006</v>
      </c>
      <c r="AV48" s="452">
        <v>8.3903834100000001</v>
      </c>
      <c r="AW48" s="452">
        <v>8.0670245699999992</v>
      </c>
      <c r="AX48" s="452">
        <v>8.0802572300000008</v>
      </c>
      <c r="AY48" s="894">
        <v>8.2761831000000008</v>
      </c>
      <c r="AZ48" s="894">
        <v>7.8368593999999998</v>
      </c>
      <c r="BA48" s="894">
        <v>8.2475980900000003</v>
      </c>
      <c r="BB48" s="894">
        <v>8.4141728100000002</v>
      </c>
      <c r="BC48" s="894">
        <v>8.5704023800000009</v>
      </c>
      <c r="BD48" s="894">
        <v>8.5196907764999992</v>
      </c>
      <c r="BE48" s="894">
        <v>8.7573521199000002</v>
      </c>
      <c r="BF48" s="456">
        <v>8.8964560000000006</v>
      </c>
      <c r="BG48" s="456">
        <v>8.3558640000000004</v>
      </c>
      <c r="BH48" s="456">
        <v>8.4033499999999997</v>
      </c>
      <c r="BI48" s="456">
        <v>8.0482460000000007</v>
      </c>
      <c r="BJ48" s="456">
        <v>8.0010899999999996</v>
      </c>
      <c r="BK48" s="456">
        <v>8.2414710000000007</v>
      </c>
      <c r="BL48" s="456">
        <v>7.7813230000000004</v>
      </c>
      <c r="BM48" s="456">
        <v>8.1486990000000006</v>
      </c>
      <c r="BN48" s="456">
        <v>8.3322640000000003</v>
      </c>
      <c r="BO48" s="456">
        <v>8.4890950000000007</v>
      </c>
      <c r="BP48" s="456">
        <v>8.4332999999999991</v>
      </c>
      <c r="BQ48" s="456">
        <v>8.7065459999999995</v>
      </c>
      <c r="BR48" s="456">
        <v>8.8615359999999992</v>
      </c>
      <c r="BS48" s="456">
        <v>8.3280379999999994</v>
      </c>
      <c r="BT48" s="456">
        <v>8.3795249999999992</v>
      </c>
      <c r="BU48" s="456">
        <v>8.0299980000000009</v>
      </c>
      <c r="BV48" s="456">
        <v>7.9896609999999999</v>
      </c>
    </row>
    <row r="49" spans="1:74" ht="11.1" customHeight="1" x14ac:dyDescent="0.2">
      <c r="A49" s="54" t="s">
        <v>626</v>
      </c>
      <c r="B49" s="739" t="s">
        <v>1018</v>
      </c>
      <c r="C49" s="452">
        <v>17.200046740000001</v>
      </c>
      <c r="D49" s="452">
        <v>14.447298010000001</v>
      </c>
      <c r="E49" s="452">
        <v>14.49597692</v>
      </c>
      <c r="F49" s="452">
        <v>17.16984738</v>
      </c>
      <c r="G49" s="452">
        <v>17.09862231</v>
      </c>
      <c r="H49" s="452">
        <v>17.749022119999999</v>
      </c>
      <c r="I49" s="452">
        <v>19.55190412</v>
      </c>
      <c r="J49" s="452">
        <v>19.16693574</v>
      </c>
      <c r="K49" s="452">
        <v>18.570342610000001</v>
      </c>
      <c r="L49" s="452">
        <v>18.238996700000001</v>
      </c>
      <c r="M49" s="452">
        <v>17.586876050000001</v>
      </c>
      <c r="N49" s="452">
        <v>18.203654329999999</v>
      </c>
      <c r="O49" s="452">
        <v>18.073518480000001</v>
      </c>
      <c r="P49" s="452">
        <v>16.359681819999999</v>
      </c>
      <c r="Q49" s="452">
        <v>17.956254349999998</v>
      </c>
      <c r="R49" s="452">
        <v>18.376021519999998</v>
      </c>
      <c r="S49" s="452">
        <v>19.1888936</v>
      </c>
      <c r="T49" s="452">
        <v>19.469335999999998</v>
      </c>
      <c r="U49" s="452">
        <v>19.024131830000002</v>
      </c>
      <c r="V49" s="452">
        <v>20.710310849999999</v>
      </c>
      <c r="W49" s="452">
        <v>19.226869270000002</v>
      </c>
      <c r="X49" s="452">
        <v>18.793166540000001</v>
      </c>
      <c r="Y49" s="452">
        <v>18.148765449999999</v>
      </c>
      <c r="Z49" s="452">
        <v>18.479330359999999</v>
      </c>
      <c r="AA49" s="452">
        <v>18.16357614</v>
      </c>
      <c r="AB49" s="452">
        <v>17.940463950000002</v>
      </c>
      <c r="AC49" s="452">
        <v>19.144718390000001</v>
      </c>
      <c r="AD49" s="452">
        <v>18.968230030000001</v>
      </c>
      <c r="AE49" s="452">
        <v>19.825368139999998</v>
      </c>
      <c r="AF49" s="452">
        <v>20.23970362</v>
      </c>
      <c r="AG49" s="452">
        <v>21.340538989999999</v>
      </c>
      <c r="AH49" s="452">
        <v>22.044240760000001</v>
      </c>
      <c r="AI49" s="452">
        <v>20.867135829999999</v>
      </c>
      <c r="AJ49" s="452">
        <v>20.936026689999998</v>
      </c>
      <c r="AK49" s="452">
        <v>19.64020682</v>
      </c>
      <c r="AL49" s="452">
        <v>19.63787065</v>
      </c>
      <c r="AM49" s="452">
        <v>19.450521890000001</v>
      </c>
      <c r="AN49" s="452">
        <v>18.691546500000001</v>
      </c>
      <c r="AO49" s="452">
        <v>19.04282156</v>
      </c>
      <c r="AP49" s="452">
        <v>19.71827721</v>
      </c>
      <c r="AQ49" s="452">
        <v>21.33239816</v>
      </c>
      <c r="AR49" s="452">
        <v>21.68293019</v>
      </c>
      <c r="AS49" s="452">
        <v>22.59995722</v>
      </c>
      <c r="AT49" s="452">
        <v>22.967106510000001</v>
      </c>
      <c r="AU49" s="452">
        <v>21.529481560000001</v>
      </c>
      <c r="AV49" s="452">
        <v>22.72004342</v>
      </c>
      <c r="AW49" s="452">
        <v>20.0551526</v>
      </c>
      <c r="AX49" s="452">
        <v>20.472879429999999</v>
      </c>
      <c r="AY49" s="894">
        <v>20.864039609999999</v>
      </c>
      <c r="AZ49" s="894">
        <v>19.932027349999998</v>
      </c>
      <c r="BA49" s="894">
        <v>20.463104019999999</v>
      </c>
      <c r="BB49" s="894">
        <v>21.081751780000001</v>
      </c>
      <c r="BC49" s="894">
        <v>21.43432112</v>
      </c>
      <c r="BD49" s="894">
        <v>22.049310684999998</v>
      </c>
      <c r="BE49" s="894">
        <v>24.117078809999999</v>
      </c>
      <c r="BF49" s="456">
        <v>24.876570000000001</v>
      </c>
      <c r="BG49" s="456">
        <v>23.505490000000002</v>
      </c>
      <c r="BH49" s="456">
        <v>24.003270000000001</v>
      </c>
      <c r="BI49" s="456">
        <v>21.058420000000002</v>
      </c>
      <c r="BJ49" s="456">
        <v>20.74972</v>
      </c>
      <c r="BK49" s="456">
        <v>22.283249999999999</v>
      </c>
      <c r="BL49" s="456">
        <v>21.364699999999999</v>
      </c>
      <c r="BM49" s="456">
        <v>21.87546</v>
      </c>
      <c r="BN49" s="456">
        <v>22.231539999999999</v>
      </c>
      <c r="BO49" s="456">
        <v>23.275189999999998</v>
      </c>
      <c r="BP49" s="456">
        <v>25.897559999999999</v>
      </c>
      <c r="BQ49" s="456">
        <v>27.83642</v>
      </c>
      <c r="BR49" s="456">
        <v>27.912890000000001</v>
      </c>
      <c r="BS49" s="456">
        <v>26.760719999999999</v>
      </c>
      <c r="BT49" s="456">
        <v>27.10577</v>
      </c>
      <c r="BU49" s="456">
        <v>23.704460000000001</v>
      </c>
      <c r="BV49" s="456">
        <v>23.340340000000001</v>
      </c>
    </row>
    <row r="50" spans="1:74" ht="11.1" customHeight="1" x14ac:dyDescent="0.2">
      <c r="A50" s="54" t="s">
        <v>627</v>
      </c>
      <c r="B50" s="739" t="s">
        <v>1019</v>
      </c>
      <c r="C50" s="452">
        <v>6.5250544599999998</v>
      </c>
      <c r="D50" s="452">
        <v>6.1350486999999996</v>
      </c>
      <c r="E50" s="452">
        <v>6.4061681899999998</v>
      </c>
      <c r="F50" s="452">
        <v>6.5464095599999998</v>
      </c>
      <c r="G50" s="452">
        <v>7.1888685099999998</v>
      </c>
      <c r="H50" s="452">
        <v>7.7259703499999999</v>
      </c>
      <c r="I50" s="452">
        <v>8.1179818600000004</v>
      </c>
      <c r="J50" s="452">
        <v>7.8244768999999996</v>
      </c>
      <c r="K50" s="452">
        <v>7.1899684300000004</v>
      </c>
      <c r="L50" s="452">
        <v>6.9640051200000004</v>
      </c>
      <c r="M50" s="452">
        <v>6.5875830500000001</v>
      </c>
      <c r="N50" s="452">
        <v>6.73591096</v>
      </c>
      <c r="O50" s="452">
        <v>6.7948705299999999</v>
      </c>
      <c r="P50" s="452">
        <v>6.2046888500000001</v>
      </c>
      <c r="Q50" s="452">
        <v>6.7166983399999998</v>
      </c>
      <c r="R50" s="452">
        <v>6.8074226500000004</v>
      </c>
      <c r="S50" s="452">
        <v>7.1096994499999999</v>
      </c>
      <c r="T50" s="452">
        <v>7.6265275700000004</v>
      </c>
      <c r="U50" s="452">
        <v>8.3328773500000004</v>
      </c>
      <c r="V50" s="452">
        <v>8.0222913899999995</v>
      </c>
      <c r="W50" s="452">
        <v>7.4090740200000003</v>
      </c>
      <c r="X50" s="452">
        <v>7.0804825999999998</v>
      </c>
      <c r="Y50" s="452">
        <v>6.75534985</v>
      </c>
      <c r="Z50" s="452">
        <v>6.8931234200000002</v>
      </c>
      <c r="AA50" s="452">
        <v>6.6266035800000003</v>
      </c>
      <c r="AB50" s="452">
        <v>6.1041324000000001</v>
      </c>
      <c r="AC50" s="452">
        <v>6.5764477699999997</v>
      </c>
      <c r="AD50" s="452">
        <v>6.6229220599999996</v>
      </c>
      <c r="AE50" s="452">
        <v>7.1108546700000002</v>
      </c>
      <c r="AF50" s="452">
        <v>7.2576410200000003</v>
      </c>
      <c r="AG50" s="452">
        <v>8.1160563999999997</v>
      </c>
      <c r="AH50" s="452">
        <v>7.9526114899999998</v>
      </c>
      <c r="AI50" s="452">
        <v>7.3153690400000002</v>
      </c>
      <c r="AJ50" s="452">
        <v>7.0464519900000004</v>
      </c>
      <c r="AK50" s="452">
        <v>6.6466759700000004</v>
      </c>
      <c r="AL50" s="452">
        <v>6.8721246699999998</v>
      </c>
      <c r="AM50" s="452">
        <v>6.80217487</v>
      </c>
      <c r="AN50" s="452">
        <v>6.4625374600000001</v>
      </c>
      <c r="AO50" s="452">
        <v>6.8939128500000004</v>
      </c>
      <c r="AP50" s="452">
        <v>6.79172581</v>
      </c>
      <c r="AQ50" s="452">
        <v>7.4940091300000002</v>
      </c>
      <c r="AR50" s="452">
        <v>7.8758218600000003</v>
      </c>
      <c r="AS50" s="452">
        <v>8.4269268700000008</v>
      </c>
      <c r="AT50" s="452">
        <v>8.0493631800000003</v>
      </c>
      <c r="AU50" s="452">
        <v>7.5464890999999996</v>
      </c>
      <c r="AV50" s="452">
        <v>7.3227101299999999</v>
      </c>
      <c r="AW50" s="452">
        <v>6.90739415</v>
      </c>
      <c r="AX50" s="452">
        <v>6.9851244799999996</v>
      </c>
      <c r="AY50" s="894">
        <v>6.9697303499999999</v>
      </c>
      <c r="AZ50" s="894">
        <v>6.3831140499999997</v>
      </c>
      <c r="BA50" s="894">
        <v>6.6218837600000002</v>
      </c>
      <c r="BB50" s="894">
        <v>6.8428443999999997</v>
      </c>
      <c r="BC50" s="894">
        <v>7.6498504900000004</v>
      </c>
      <c r="BD50" s="894">
        <v>7.9856880515000004</v>
      </c>
      <c r="BE50" s="894">
        <v>8.8691858690000007</v>
      </c>
      <c r="BF50" s="456">
        <v>8.3124330000000004</v>
      </c>
      <c r="BG50" s="456">
        <v>7.6997850000000003</v>
      </c>
      <c r="BH50" s="456">
        <v>7.4221680000000001</v>
      </c>
      <c r="BI50" s="456">
        <v>6.9952880000000004</v>
      </c>
      <c r="BJ50" s="456">
        <v>7.047059</v>
      </c>
      <c r="BK50" s="456">
        <v>7.0365390000000003</v>
      </c>
      <c r="BL50" s="456">
        <v>6.433154</v>
      </c>
      <c r="BM50" s="456">
        <v>6.6758449999999998</v>
      </c>
      <c r="BN50" s="456">
        <v>6.8981960000000004</v>
      </c>
      <c r="BO50" s="456">
        <v>7.710801</v>
      </c>
      <c r="BP50" s="456">
        <v>8.0359390000000008</v>
      </c>
      <c r="BQ50" s="456">
        <v>8.9368569999999998</v>
      </c>
      <c r="BR50" s="456">
        <v>8.3721899999999998</v>
      </c>
      <c r="BS50" s="456">
        <v>7.7582259999999996</v>
      </c>
      <c r="BT50" s="456">
        <v>7.4754990000000001</v>
      </c>
      <c r="BU50" s="456">
        <v>7.0444719999999998</v>
      </c>
      <c r="BV50" s="456">
        <v>7.0938319999999999</v>
      </c>
    </row>
    <row r="51" spans="1:74" ht="11.1" customHeight="1" x14ac:dyDescent="0.2">
      <c r="A51" s="54" t="s">
        <v>628</v>
      </c>
      <c r="B51" s="739" t="s">
        <v>1020</v>
      </c>
      <c r="C51" s="452">
        <v>6.3248984100000003</v>
      </c>
      <c r="D51" s="452">
        <v>6.0213185300000003</v>
      </c>
      <c r="E51" s="452">
        <v>6.7559679900000003</v>
      </c>
      <c r="F51" s="452">
        <v>6.5095526000000001</v>
      </c>
      <c r="G51" s="452">
        <v>7.3388188699999999</v>
      </c>
      <c r="H51" s="452">
        <v>8.0871193800000007</v>
      </c>
      <c r="I51" s="452">
        <v>8.1205345199999996</v>
      </c>
      <c r="J51" s="452">
        <v>8.2519475399999997</v>
      </c>
      <c r="K51" s="452">
        <v>7.76240402</v>
      </c>
      <c r="L51" s="452">
        <v>7.4158506199999996</v>
      </c>
      <c r="M51" s="452">
        <v>7.0207656500000004</v>
      </c>
      <c r="N51" s="452">
        <v>6.7291388899999998</v>
      </c>
      <c r="O51" s="452">
        <v>6.5778746400000001</v>
      </c>
      <c r="P51" s="452">
        <v>6.2984333599999998</v>
      </c>
      <c r="Q51" s="452">
        <v>7.2083346099999996</v>
      </c>
      <c r="R51" s="452">
        <v>7.0095546899999999</v>
      </c>
      <c r="S51" s="452">
        <v>7.2136282600000001</v>
      </c>
      <c r="T51" s="452">
        <v>7.86866997</v>
      </c>
      <c r="U51" s="452">
        <v>8.0059249900000005</v>
      </c>
      <c r="V51" s="452">
        <v>8.6906935900000004</v>
      </c>
      <c r="W51" s="452">
        <v>7.8439962699999999</v>
      </c>
      <c r="X51" s="452">
        <v>7.5041975699999997</v>
      </c>
      <c r="Y51" s="452">
        <v>6.76173555</v>
      </c>
      <c r="Z51" s="452">
        <v>6.6681915299999996</v>
      </c>
      <c r="AA51" s="452">
        <v>6.0466723699999996</v>
      </c>
      <c r="AB51" s="452">
        <v>5.6689463599999996</v>
      </c>
      <c r="AC51" s="452">
        <v>6.2099998599999999</v>
      </c>
      <c r="AD51" s="452">
        <v>5.7838906899999998</v>
      </c>
      <c r="AE51" s="452">
        <v>6.3329619800000003</v>
      </c>
      <c r="AF51" s="452">
        <v>6.7248466899999997</v>
      </c>
      <c r="AG51" s="452">
        <v>7.0371371199999997</v>
      </c>
      <c r="AH51" s="452">
        <v>7.4177965700000001</v>
      </c>
      <c r="AI51" s="452">
        <v>7.1494603899999998</v>
      </c>
      <c r="AJ51" s="452">
        <v>6.7603434099999999</v>
      </c>
      <c r="AK51" s="452">
        <v>6.32525884</v>
      </c>
      <c r="AL51" s="452">
        <v>6.1313627200000003</v>
      </c>
      <c r="AM51" s="452">
        <v>5.93753099</v>
      </c>
      <c r="AN51" s="452">
        <v>5.6596588800000003</v>
      </c>
      <c r="AO51" s="452">
        <v>5.82063796</v>
      </c>
      <c r="AP51" s="452">
        <v>6.1225754800000001</v>
      </c>
      <c r="AQ51" s="452">
        <v>6.4163859499999996</v>
      </c>
      <c r="AR51" s="452">
        <v>6.8338019000000001</v>
      </c>
      <c r="AS51" s="452">
        <v>7.6565961800000002</v>
      </c>
      <c r="AT51" s="452">
        <v>7.6494545299999999</v>
      </c>
      <c r="AU51" s="452">
        <v>7.1994693600000002</v>
      </c>
      <c r="AV51" s="452">
        <v>6.8241954700000003</v>
      </c>
      <c r="AW51" s="452">
        <v>6.2494179799999996</v>
      </c>
      <c r="AX51" s="452">
        <v>6.3895911200000004</v>
      </c>
      <c r="AY51" s="894">
        <v>6.1021582299999997</v>
      </c>
      <c r="AZ51" s="894">
        <v>5.7362923300000004</v>
      </c>
      <c r="BA51" s="894">
        <v>6.0818327700000001</v>
      </c>
      <c r="BB51" s="894">
        <v>6.2271083200000001</v>
      </c>
      <c r="BC51" s="894">
        <v>6.3808245299999999</v>
      </c>
      <c r="BD51" s="894">
        <v>7.0031338869999997</v>
      </c>
      <c r="BE51" s="894">
        <v>7.9531776317</v>
      </c>
      <c r="BF51" s="456">
        <v>7.7398579999999999</v>
      </c>
      <c r="BG51" s="456">
        <v>7.2015070000000003</v>
      </c>
      <c r="BH51" s="456">
        <v>6.7927720000000003</v>
      </c>
      <c r="BI51" s="456">
        <v>6.2150629999999998</v>
      </c>
      <c r="BJ51" s="456">
        <v>6.3468749999999998</v>
      </c>
      <c r="BK51" s="456">
        <v>6.0907159999999996</v>
      </c>
      <c r="BL51" s="456">
        <v>5.7153320000000001</v>
      </c>
      <c r="BM51" s="456">
        <v>6.0493709999999998</v>
      </c>
      <c r="BN51" s="456">
        <v>6.1987620000000003</v>
      </c>
      <c r="BO51" s="456">
        <v>6.3549470000000001</v>
      </c>
      <c r="BP51" s="456">
        <v>6.9788290000000002</v>
      </c>
      <c r="BQ51" s="456">
        <v>7.9438800000000001</v>
      </c>
      <c r="BR51" s="456">
        <v>7.7392969999999996</v>
      </c>
      <c r="BS51" s="456">
        <v>7.2115600000000004</v>
      </c>
      <c r="BT51" s="456">
        <v>6.8065860000000002</v>
      </c>
      <c r="BU51" s="456">
        <v>6.2348150000000002</v>
      </c>
      <c r="BV51" s="456">
        <v>6.3706589999999998</v>
      </c>
    </row>
    <row r="52" spans="1:74" s="738" customFormat="1" ht="11.1" customHeight="1" x14ac:dyDescent="0.2">
      <c r="A52" s="314" t="s">
        <v>629</v>
      </c>
      <c r="B52" s="737" t="s">
        <v>1021</v>
      </c>
      <c r="C52" s="557">
        <v>0.37275365999999999</v>
      </c>
      <c r="D52" s="557">
        <v>0.33338582</v>
      </c>
      <c r="E52" s="557">
        <v>0.37814990999999998</v>
      </c>
      <c r="F52" s="557">
        <v>0.37920169999999997</v>
      </c>
      <c r="G52" s="557">
        <v>0.39638340999999999</v>
      </c>
      <c r="H52" s="557">
        <v>0.37884097</v>
      </c>
      <c r="I52" s="557">
        <v>0.40772072999999998</v>
      </c>
      <c r="J52" s="557">
        <v>0.41555607999999999</v>
      </c>
      <c r="K52" s="557">
        <v>0.38741548999999997</v>
      </c>
      <c r="L52" s="557">
        <v>0.40950230999999998</v>
      </c>
      <c r="M52" s="557">
        <v>0.39884874999999997</v>
      </c>
      <c r="N52" s="557">
        <v>0.39588220000000002</v>
      </c>
      <c r="O52" s="557">
        <v>0.38145171999999999</v>
      </c>
      <c r="P52" s="557">
        <v>0.35733949999999998</v>
      </c>
      <c r="Q52" s="557">
        <v>0.40702617000000002</v>
      </c>
      <c r="R52" s="557">
        <v>0.39020156</v>
      </c>
      <c r="S52" s="557">
        <v>0.40297170999999998</v>
      </c>
      <c r="T52" s="557">
        <v>0.39183105000000001</v>
      </c>
      <c r="U52" s="557">
        <v>0.41726468</v>
      </c>
      <c r="V52" s="557">
        <v>0.42509607999999999</v>
      </c>
      <c r="W52" s="557">
        <v>0.42168802999999999</v>
      </c>
      <c r="X52" s="557">
        <v>0.42566608</v>
      </c>
      <c r="Y52" s="557">
        <v>0.40561797999999999</v>
      </c>
      <c r="Z52" s="557">
        <v>0.40232143999999997</v>
      </c>
      <c r="AA52" s="557">
        <v>0.39543633</v>
      </c>
      <c r="AB52" s="557">
        <v>0.35365249999999998</v>
      </c>
      <c r="AC52" s="557">
        <v>0.39390115999999997</v>
      </c>
      <c r="AD52" s="557">
        <v>0.39124824000000002</v>
      </c>
      <c r="AE52" s="557">
        <v>0.39458468000000002</v>
      </c>
      <c r="AF52" s="557">
        <v>0.39190866000000002</v>
      </c>
      <c r="AG52" s="557">
        <v>0.42514097000000001</v>
      </c>
      <c r="AH52" s="557">
        <v>0.41704566999999998</v>
      </c>
      <c r="AI52" s="557">
        <v>0.40962416000000001</v>
      </c>
      <c r="AJ52" s="557">
        <v>0.42744690000000002</v>
      </c>
      <c r="AK52" s="557">
        <v>0.40275928999999999</v>
      </c>
      <c r="AL52" s="557">
        <v>0.40340642999999998</v>
      </c>
      <c r="AM52" s="557">
        <v>0.39272439999999997</v>
      </c>
      <c r="AN52" s="557">
        <v>0.36987054000000003</v>
      </c>
      <c r="AO52" s="557">
        <v>0.39149222</v>
      </c>
      <c r="AP52" s="557">
        <v>0.38672627999999998</v>
      </c>
      <c r="AQ52" s="557">
        <v>0.39775823999999999</v>
      </c>
      <c r="AR52" s="557">
        <v>0.40017029999999998</v>
      </c>
      <c r="AS52" s="557">
        <v>0.41763148999999999</v>
      </c>
      <c r="AT52" s="557">
        <v>0.4249213</v>
      </c>
      <c r="AU52" s="557">
        <v>0.41712919999999998</v>
      </c>
      <c r="AV52" s="557">
        <v>0.43095613999999999</v>
      </c>
      <c r="AW52" s="557">
        <v>0.40455249999999998</v>
      </c>
      <c r="AX52" s="557">
        <v>0.41995903000000001</v>
      </c>
      <c r="AY52" s="922">
        <v>0.40255191000000001</v>
      </c>
      <c r="AZ52" s="922">
        <v>0.35545009999999999</v>
      </c>
      <c r="BA52" s="922">
        <v>0.40844108000000001</v>
      </c>
      <c r="BB52" s="922">
        <v>0.40500951000000002</v>
      </c>
      <c r="BC52" s="922">
        <v>0.41281779000000002</v>
      </c>
      <c r="BD52" s="922">
        <v>0.4087443</v>
      </c>
      <c r="BE52" s="922">
        <v>0.42418230000000001</v>
      </c>
      <c r="BF52" s="459">
        <v>0.42820809999999998</v>
      </c>
      <c r="BG52" s="459">
        <v>0.4189485</v>
      </c>
      <c r="BH52" s="459">
        <v>0.43274499999999999</v>
      </c>
      <c r="BI52" s="459">
        <v>0.40531080000000003</v>
      </c>
      <c r="BJ52" s="459">
        <v>0.41887839999999998</v>
      </c>
      <c r="BK52" s="459">
        <v>0.4032213</v>
      </c>
      <c r="BL52" s="459">
        <v>0.3552826</v>
      </c>
      <c r="BM52" s="459">
        <v>0.4073891</v>
      </c>
      <c r="BN52" s="459">
        <v>0.40448689999999998</v>
      </c>
      <c r="BO52" s="459">
        <v>0.41206409999999999</v>
      </c>
      <c r="BP52" s="459">
        <v>0.40833330000000001</v>
      </c>
      <c r="BQ52" s="459">
        <v>0.42430600000000002</v>
      </c>
      <c r="BR52" s="459">
        <v>0.42850949999999999</v>
      </c>
      <c r="BS52" s="459">
        <v>0.41939749999999998</v>
      </c>
      <c r="BT52" s="459">
        <v>0.43314599999999998</v>
      </c>
      <c r="BU52" s="459">
        <v>0.4058544</v>
      </c>
      <c r="BV52" s="459">
        <v>0.41971829999999999</v>
      </c>
    </row>
    <row r="53" spans="1:74" s="336" customFormat="1" ht="12" customHeight="1" x14ac:dyDescent="0.2">
      <c r="A53" s="335"/>
      <c r="B53" s="1065" t="s">
        <v>1437</v>
      </c>
      <c r="C53" s="1072"/>
      <c r="D53" s="1072"/>
      <c r="E53" s="1072"/>
      <c r="F53" s="1072"/>
      <c r="G53" s="1072"/>
      <c r="H53" s="1072"/>
      <c r="I53" s="1072"/>
      <c r="J53" s="1072"/>
      <c r="K53" s="1072"/>
      <c r="L53" s="1072"/>
      <c r="M53" s="1072"/>
      <c r="N53" s="1072"/>
      <c r="O53" s="1072"/>
      <c r="P53" s="1072"/>
      <c r="Q53" s="1072"/>
      <c r="R53" s="782"/>
      <c r="AY53" s="339"/>
      <c r="AZ53" s="339"/>
      <c r="BA53" s="339"/>
      <c r="BB53" s="339"/>
      <c r="BC53" s="339"/>
      <c r="BD53" s="339"/>
      <c r="BE53" s="339"/>
      <c r="BF53" s="339"/>
      <c r="BG53" s="339"/>
      <c r="BH53" s="339"/>
      <c r="BI53" s="339"/>
    </row>
    <row r="54" spans="1:74" s="184" customFormat="1" ht="12" customHeight="1" x14ac:dyDescent="0.2">
      <c r="A54" s="183"/>
      <c r="B54" s="776" t="s">
        <v>813</v>
      </c>
      <c r="C54" s="776"/>
      <c r="D54" s="776"/>
      <c r="E54" s="776"/>
      <c r="F54" s="776"/>
      <c r="G54" s="776"/>
      <c r="H54" s="777"/>
      <c r="I54" s="776"/>
      <c r="J54" s="776"/>
      <c r="K54" s="776"/>
      <c r="L54" s="776"/>
      <c r="M54" s="776"/>
      <c r="N54" s="776"/>
      <c r="O54" s="776"/>
      <c r="P54" s="776"/>
      <c r="Q54" s="776"/>
      <c r="R54" s="778"/>
      <c r="AY54" s="676"/>
      <c r="AZ54" s="676"/>
      <c r="BA54" s="676"/>
      <c r="BB54" s="676"/>
      <c r="BC54" s="676"/>
      <c r="BD54" s="676"/>
      <c r="BE54" s="676"/>
      <c r="BF54" s="676"/>
      <c r="BG54" s="676"/>
      <c r="BH54" s="850"/>
      <c r="BI54" s="676"/>
      <c r="BJ54" s="205"/>
    </row>
    <row r="55" spans="1:74" s="184" customFormat="1" ht="12" customHeight="1" x14ac:dyDescent="0.2">
      <c r="A55" s="183"/>
      <c r="B55" s="999" t="str">
        <f>Dates!$G$2</f>
        <v>EIA completed modeling and analysis for this report on Thursday, August 7, 2025.</v>
      </c>
      <c r="C55" s="1000"/>
      <c r="D55" s="1000"/>
      <c r="E55" s="1000"/>
      <c r="F55" s="1000"/>
      <c r="G55" s="1000"/>
      <c r="H55" s="1000"/>
      <c r="I55" s="1000"/>
      <c r="J55" s="1000"/>
      <c r="K55" s="1000"/>
      <c r="L55" s="1000"/>
      <c r="M55" s="1000"/>
      <c r="N55" s="1000"/>
      <c r="O55" s="1000"/>
      <c r="P55" s="1000"/>
      <c r="Q55" s="1000"/>
      <c r="R55" s="779"/>
      <c r="AY55" s="676"/>
      <c r="AZ55" s="676"/>
      <c r="BA55" s="676"/>
      <c r="BB55" s="676"/>
      <c r="BC55" s="676"/>
      <c r="BD55" s="677"/>
      <c r="BE55" s="677"/>
      <c r="BF55" s="677"/>
      <c r="BG55" s="676"/>
      <c r="BH55" s="638"/>
      <c r="BI55" s="676"/>
      <c r="BJ55" s="205"/>
    </row>
    <row r="56" spans="1:74" s="184" customFormat="1" ht="12.75" x14ac:dyDescent="0.2">
      <c r="A56" s="183"/>
      <c r="B56" s="990" t="s">
        <v>1418</v>
      </c>
      <c r="C56" s="991"/>
      <c r="D56" s="991"/>
      <c r="E56" s="991"/>
      <c r="F56" s="991"/>
      <c r="G56" s="991"/>
      <c r="H56" s="991"/>
      <c r="I56" s="991"/>
      <c r="J56" s="991"/>
      <c r="K56" s="991"/>
      <c r="L56" s="991"/>
      <c r="M56" s="991"/>
      <c r="N56" s="991"/>
      <c r="O56" s="991"/>
      <c r="P56" s="991"/>
      <c r="Q56" s="991"/>
      <c r="R56" s="782"/>
      <c r="AY56" s="676"/>
      <c r="AZ56" s="676"/>
      <c r="BA56" s="676"/>
      <c r="BB56" s="676"/>
      <c r="BC56" s="676"/>
      <c r="BD56" s="677"/>
      <c r="BE56" s="677"/>
      <c r="BF56" s="677"/>
      <c r="BG56" s="676"/>
      <c r="BH56" s="638"/>
      <c r="BI56" s="676"/>
      <c r="BJ56" s="205"/>
    </row>
    <row r="57" spans="1:74" s="184" customFormat="1" ht="12" customHeight="1" x14ac:dyDescent="0.2">
      <c r="A57" s="183"/>
      <c r="B57" s="1071" t="s">
        <v>805</v>
      </c>
      <c r="C57" s="1080"/>
      <c r="D57" s="1080"/>
      <c r="E57" s="1080"/>
      <c r="F57" s="1080"/>
      <c r="G57" s="1080"/>
      <c r="H57" s="1080"/>
      <c r="I57" s="1080"/>
      <c r="J57" s="1080"/>
      <c r="K57" s="1080"/>
      <c r="L57" s="1080"/>
      <c r="M57" s="1080"/>
      <c r="N57" s="1080"/>
      <c r="O57" s="1080"/>
      <c r="P57" s="1080"/>
      <c r="Q57" s="1072"/>
      <c r="R57" s="782"/>
      <c r="AY57" s="676"/>
      <c r="AZ57" s="676"/>
      <c r="BA57" s="676"/>
      <c r="BB57" s="676"/>
      <c r="BC57" s="676"/>
      <c r="BD57" s="677"/>
      <c r="BE57" s="677"/>
      <c r="BF57" s="677"/>
      <c r="BG57" s="676"/>
      <c r="BH57" s="638"/>
      <c r="BI57" s="676"/>
      <c r="BJ57" s="205"/>
    </row>
    <row r="58" spans="1:74" s="184" customFormat="1" ht="12" customHeight="1" x14ac:dyDescent="0.2">
      <c r="A58" s="183"/>
      <c r="B58" s="1071" t="s">
        <v>806</v>
      </c>
      <c r="C58" s="1080"/>
      <c r="D58" s="1080"/>
      <c r="E58" s="1080"/>
      <c r="F58" s="1080"/>
      <c r="G58" s="1080"/>
      <c r="H58" s="1080"/>
      <c r="I58" s="1080"/>
      <c r="J58" s="1080"/>
      <c r="K58" s="1080"/>
      <c r="L58" s="1080"/>
      <c r="M58" s="1080"/>
      <c r="N58" s="1080"/>
      <c r="O58" s="1080"/>
      <c r="P58" s="1080"/>
      <c r="Q58" s="1072"/>
      <c r="R58" s="782"/>
      <c r="AY58" s="676"/>
      <c r="AZ58" s="676"/>
      <c r="BA58" s="676"/>
      <c r="BB58" s="676"/>
      <c r="BC58" s="676"/>
      <c r="BD58" s="677"/>
      <c r="BE58" s="677"/>
      <c r="BF58" s="677"/>
      <c r="BG58" s="676"/>
      <c r="BH58" s="638"/>
      <c r="BI58" s="676"/>
      <c r="BJ58" s="205"/>
    </row>
    <row r="59" spans="1:74" s="184" customFormat="1" ht="12" customHeight="1" x14ac:dyDescent="0.2">
      <c r="A59" s="183"/>
      <c r="B59" s="979" t="s">
        <v>827</v>
      </c>
      <c r="C59" s="979"/>
      <c r="D59" s="979"/>
      <c r="E59" s="979"/>
      <c r="F59" s="979"/>
      <c r="G59" s="979"/>
      <c r="H59" s="979"/>
      <c r="I59" s="979"/>
      <c r="J59" s="979"/>
      <c r="K59" s="979"/>
      <c r="L59" s="979"/>
      <c r="M59" s="979"/>
      <c r="N59" s="979"/>
      <c r="O59" s="979"/>
      <c r="P59" s="979"/>
      <c r="Q59" s="979"/>
      <c r="R59" s="979"/>
      <c r="AY59" s="676"/>
      <c r="AZ59" s="676"/>
      <c r="BA59" s="676"/>
      <c r="BB59" s="676"/>
      <c r="BC59" s="676"/>
      <c r="BD59" s="677"/>
      <c r="BE59" s="677"/>
      <c r="BF59" s="677"/>
      <c r="BG59" s="676"/>
      <c r="BH59" s="638"/>
      <c r="BI59" s="676"/>
      <c r="BJ59" s="205"/>
    </row>
    <row r="60" spans="1:74" s="184" customFormat="1" ht="12" customHeight="1" x14ac:dyDescent="0.2">
      <c r="A60" s="183"/>
      <c r="B60" s="1071" t="s">
        <v>1435</v>
      </c>
      <c r="C60" s="986"/>
      <c r="D60" s="986"/>
      <c r="E60" s="986"/>
      <c r="F60" s="986"/>
      <c r="G60" s="986"/>
      <c r="H60" s="986"/>
      <c r="I60" s="986"/>
      <c r="J60" s="986"/>
      <c r="K60" s="986"/>
      <c r="L60" s="986"/>
      <c r="M60" s="986"/>
      <c r="N60" s="986"/>
      <c r="O60" s="986"/>
      <c r="P60" s="986"/>
      <c r="Q60" s="987"/>
      <c r="R60" s="782"/>
      <c r="AY60" s="676"/>
      <c r="AZ60" s="676"/>
      <c r="BA60" s="676"/>
      <c r="BB60" s="676"/>
      <c r="BC60" s="676"/>
      <c r="BD60" s="677"/>
      <c r="BE60" s="677"/>
      <c r="BF60" s="677"/>
      <c r="BG60" s="676"/>
      <c r="BH60" s="638"/>
      <c r="BI60" s="676"/>
      <c r="BJ60" s="205"/>
    </row>
    <row r="61" spans="1:74" s="184" customFormat="1" ht="12" customHeight="1" x14ac:dyDescent="0.2">
      <c r="A61" s="183"/>
      <c r="B61" s="985" t="s">
        <v>804</v>
      </c>
      <c r="C61" s="987"/>
      <c r="D61" s="987"/>
      <c r="E61" s="987"/>
      <c r="F61" s="987"/>
      <c r="G61" s="987"/>
      <c r="H61" s="987"/>
      <c r="I61" s="987"/>
      <c r="J61" s="987"/>
      <c r="K61" s="987"/>
      <c r="L61" s="987"/>
      <c r="M61" s="987"/>
      <c r="N61" s="987"/>
      <c r="O61" s="987"/>
      <c r="P61" s="987"/>
      <c r="Q61" s="1072"/>
      <c r="R61" s="782"/>
      <c r="AY61" s="676"/>
      <c r="AZ61" s="676"/>
      <c r="BA61" s="676"/>
      <c r="BB61" s="676"/>
      <c r="BC61" s="676"/>
      <c r="BD61" s="677"/>
      <c r="BE61" s="677"/>
      <c r="BF61" s="677"/>
      <c r="BG61" s="676"/>
      <c r="BH61" s="638"/>
      <c r="BI61" s="676"/>
      <c r="BJ61" s="205"/>
    </row>
    <row r="62" spans="1:74" s="184" customFormat="1" ht="12" customHeight="1" x14ac:dyDescent="0.2">
      <c r="A62" s="183"/>
      <c r="B62" s="1073" t="s">
        <v>1436</v>
      </c>
      <c r="C62" s="987"/>
      <c r="D62" s="987"/>
      <c r="E62" s="987"/>
      <c r="F62" s="987"/>
      <c r="G62" s="987"/>
      <c r="H62" s="987"/>
      <c r="I62" s="987"/>
      <c r="J62" s="987"/>
      <c r="K62" s="987"/>
      <c r="L62" s="987"/>
      <c r="M62" s="987"/>
      <c r="N62" s="987"/>
      <c r="O62" s="987"/>
      <c r="P62" s="987"/>
      <c r="Q62" s="987"/>
      <c r="R62" s="782"/>
      <c r="AY62" s="676"/>
      <c r="AZ62" s="676"/>
      <c r="BA62" s="676"/>
      <c r="BB62" s="676"/>
      <c r="BC62" s="676"/>
      <c r="BD62" s="677"/>
      <c r="BE62" s="677"/>
      <c r="BF62" s="677"/>
      <c r="BG62" s="676"/>
      <c r="BH62" s="638"/>
      <c r="BI62" s="676"/>
      <c r="BJ62" s="205"/>
    </row>
    <row r="63" spans="1:74" s="182" customFormat="1" ht="12" customHeight="1" x14ac:dyDescent="0.2">
      <c r="A63" s="55"/>
      <c r="B63" s="1025"/>
      <c r="C63" s="981"/>
      <c r="D63" s="981"/>
      <c r="E63" s="981"/>
      <c r="F63" s="981"/>
      <c r="G63" s="981"/>
      <c r="H63" s="981"/>
      <c r="I63" s="981"/>
      <c r="J63" s="981"/>
      <c r="K63" s="981"/>
      <c r="L63" s="981"/>
      <c r="M63" s="981"/>
      <c r="N63" s="981"/>
      <c r="O63" s="981"/>
      <c r="P63" s="981"/>
      <c r="Q63" s="981"/>
      <c r="AY63" s="832"/>
      <c r="AZ63" s="832"/>
      <c r="BA63" s="832"/>
      <c r="BB63" s="832"/>
      <c r="BC63" s="832"/>
      <c r="BD63" s="674"/>
      <c r="BE63" s="674"/>
      <c r="BF63" s="674"/>
      <c r="BG63" s="832"/>
      <c r="BH63" s="638"/>
      <c r="BI63" s="832"/>
      <c r="BJ63" s="203"/>
    </row>
    <row r="64" spans="1:74" x14ac:dyDescent="0.2">
      <c r="BH64" s="638"/>
      <c r="BK64" s="141"/>
      <c r="BL64" s="141"/>
      <c r="BM64" s="141"/>
      <c r="BN64" s="141"/>
      <c r="BO64" s="141"/>
      <c r="BP64" s="141"/>
      <c r="BQ64" s="141"/>
      <c r="BR64" s="141"/>
      <c r="BS64" s="141"/>
      <c r="BT64" s="141"/>
      <c r="BU64" s="141"/>
      <c r="BV64" s="141"/>
    </row>
    <row r="65" spans="60:74" x14ac:dyDescent="0.2">
      <c r="BH65" s="638"/>
      <c r="BK65" s="141"/>
      <c r="BL65" s="141"/>
      <c r="BM65" s="141"/>
      <c r="BN65" s="141"/>
      <c r="BO65" s="141"/>
      <c r="BP65" s="141"/>
      <c r="BQ65" s="141"/>
      <c r="BR65" s="141"/>
      <c r="BS65" s="141"/>
      <c r="BT65" s="141"/>
      <c r="BU65" s="141"/>
      <c r="BV65" s="141"/>
    </row>
    <row r="66" spans="60:74" x14ac:dyDescent="0.2">
      <c r="BH66" s="638"/>
      <c r="BK66" s="141"/>
      <c r="BL66" s="141"/>
      <c r="BM66" s="141"/>
      <c r="BN66" s="141"/>
      <c r="BO66" s="141"/>
      <c r="BP66" s="141"/>
      <c r="BQ66" s="141"/>
      <c r="BR66" s="141"/>
      <c r="BS66" s="141"/>
      <c r="BT66" s="141"/>
      <c r="BU66" s="141"/>
      <c r="BV66" s="141"/>
    </row>
    <row r="67" spans="60:74" x14ac:dyDescent="0.2">
      <c r="BH67" s="638"/>
      <c r="BK67" s="141"/>
      <c r="BL67" s="141"/>
      <c r="BM67" s="141"/>
      <c r="BN67" s="141"/>
      <c r="BO67" s="141"/>
      <c r="BP67" s="141"/>
      <c r="BQ67" s="141"/>
      <c r="BR67" s="141"/>
      <c r="BS67" s="141"/>
      <c r="BT67" s="141"/>
      <c r="BU67" s="141"/>
      <c r="BV67" s="141"/>
    </row>
    <row r="68" spans="60:74" x14ac:dyDescent="0.2">
      <c r="BH68" s="638"/>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19.42578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1001" t="s">
        <v>479</v>
      </c>
      <c r="B1" s="1081" t="s">
        <v>762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55" customFormat="1" ht="13.35" customHeight="1"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8"/>
      <c r="B5" s="60" t="s">
        <v>1391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923"/>
      <c r="AZ5" s="923"/>
      <c r="BA5" s="923"/>
      <c r="BB5" s="923"/>
      <c r="BC5" s="923"/>
      <c r="BD5" s="923"/>
      <c r="BE5" s="923"/>
      <c r="BF5" s="464"/>
      <c r="BG5" s="464"/>
      <c r="BH5" s="464"/>
      <c r="BI5" s="464"/>
      <c r="BJ5" s="464"/>
      <c r="BK5" s="464"/>
      <c r="BL5" s="464"/>
      <c r="BM5" s="464"/>
      <c r="BN5" s="464"/>
      <c r="BO5" s="464"/>
      <c r="BP5" s="464"/>
      <c r="BQ5" s="464"/>
      <c r="BR5" s="464"/>
      <c r="BS5" s="464"/>
      <c r="BT5" s="464"/>
      <c r="BU5" s="464"/>
      <c r="BV5" s="464"/>
    </row>
    <row r="6" spans="1:74" ht="11.1" customHeight="1" x14ac:dyDescent="0.2">
      <c r="A6" s="108" t="s">
        <v>113</v>
      </c>
      <c r="B6" s="578" t="s">
        <v>1158</v>
      </c>
      <c r="C6" s="429">
        <v>10.29</v>
      </c>
      <c r="D6" s="429">
        <v>11.16</v>
      </c>
      <c r="E6" s="429">
        <v>10.84</v>
      </c>
      <c r="F6" s="429">
        <v>10.63</v>
      </c>
      <c r="G6" s="429">
        <v>10.69</v>
      </c>
      <c r="H6" s="429">
        <v>11.25</v>
      </c>
      <c r="I6" s="429">
        <v>11.45</v>
      </c>
      <c r="J6" s="429">
        <v>11.55</v>
      </c>
      <c r="K6" s="429">
        <v>11.59</v>
      </c>
      <c r="L6" s="429">
        <v>11.24</v>
      </c>
      <c r="M6" s="429">
        <v>11.14</v>
      </c>
      <c r="N6" s="429">
        <v>11.03</v>
      </c>
      <c r="O6" s="429">
        <v>11.24</v>
      </c>
      <c r="P6" s="429">
        <v>11.42</v>
      </c>
      <c r="Q6" s="429">
        <v>11.48</v>
      </c>
      <c r="R6" s="429">
        <v>11.56</v>
      </c>
      <c r="S6" s="429">
        <v>11.98</v>
      </c>
      <c r="T6" s="429">
        <v>12.75</v>
      </c>
      <c r="U6" s="429">
        <v>13.12</v>
      </c>
      <c r="V6" s="429">
        <v>13.44</v>
      </c>
      <c r="W6" s="429">
        <v>13.31</v>
      </c>
      <c r="X6" s="429">
        <v>12.66</v>
      </c>
      <c r="Y6" s="429">
        <v>12.3</v>
      </c>
      <c r="Z6" s="429">
        <v>12.4</v>
      </c>
      <c r="AA6" s="429">
        <v>12.68</v>
      </c>
      <c r="AB6" s="429">
        <v>12.67</v>
      </c>
      <c r="AC6" s="429">
        <v>12.46</v>
      </c>
      <c r="AD6" s="429">
        <v>12.16</v>
      </c>
      <c r="AE6" s="429">
        <v>12.21</v>
      </c>
      <c r="AF6" s="429">
        <v>12.72</v>
      </c>
      <c r="AG6" s="429">
        <v>13.06</v>
      </c>
      <c r="AH6" s="429">
        <v>13.27</v>
      </c>
      <c r="AI6" s="429">
        <v>13.14</v>
      </c>
      <c r="AJ6" s="429">
        <v>12.67</v>
      </c>
      <c r="AK6" s="429">
        <v>12.44</v>
      </c>
      <c r="AL6" s="429">
        <v>12.34</v>
      </c>
      <c r="AM6" s="429">
        <v>12.68</v>
      </c>
      <c r="AN6" s="429">
        <v>12.73</v>
      </c>
      <c r="AO6" s="429">
        <v>12.64</v>
      </c>
      <c r="AP6" s="429">
        <v>12.6</v>
      </c>
      <c r="AQ6" s="429">
        <v>12.53</v>
      </c>
      <c r="AR6" s="429">
        <v>13.2</v>
      </c>
      <c r="AS6" s="429">
        <v>13.69</v>
      </c>
      <c r="AT6" s="429">
        <v>13.54</v>
      </c>
      <c r="AU6" s="429">
        <v>13.41</v>
      </c>
      <c r="AV6" s="429">
        <v>13.02</v>
      </c>
      <c r="AW6" s="429">
        <v>12.58</v>
      </c>
      <c r="AX6" s="429">
        <v>12.89</v>
      </c>
      <c r="AY6" s="874">
        <v>13.11</v>
      </c>
      <c r="AZ6" s="874">
        <v>13.22</v>
      </c>
      <c r="BA6" s="874">
        <v>13.27</v>
      </c>
      <c r="BB6" s="874">
        <v>13.13</v>
      </c>
      <c r="BC6" s="874">
        <v>13.17</v>
      </c>
      <c r="BD6" s="874">
        <v>13.842980000000001</v>
      </c>
      <c r="BE6" s="874">
        <v>14.223179999999999</v>
      </c>
      <c r="BF6" s="352">
        <v>14.039059999999999</v>
      </c>
      <c r="BG6" s="352">
        <v>13.9063</v>
      </c>
      <c r="BH6" s="352">
        <v>13.436310000000001</v>
      </c>
      <c r="BI6" s="352">
        <v>13.069940000000001</v>
      </c>
      <c r="BJ6" s="352">
        <v>13.42094</v>
      </c>
      <c r="BK6" s="352">
        <v>13.52843</v>
      </c>
      <c r="BL6" s="352">
        <v>13.5617</v>
      </c>
      <c r="BM6" s="352">
        <v>13.639110000000001</v>
      </c>
      <c r="BN6" s="352">
        <v>13.547879999999999</v>
      </c>
      <c r="BO6" s="352">
        <v>13.50379</v>
      </c>
      <c r="BP6" s="352">
        <v>14.093920000000001</v>
      </c>
      <c r="BQ6" s="352">
        <v>14.49794</v>
      </c>
      <c r="BR6" s="352">
        <v>14.41142</v>
      </c>
      <c r="BS6" s="352">
        <v>14.1785</v>
      </c>
      <c r="BT6" s="352">
        <v>13.612629999999999</v>
      </c>
      <c r="BU6" s="352">
        <v>13.261810000000001</v>
      </c>
      <c r="BV6" s="352">
        <v>13.638159999999999</v>
      </c>
    </row>
    <row r="7" spans="1:74" ht="11.1" customHeight="1" x14ac:dyDescent="0.2">
      <c r="A7" s="108" t="s">
        <v>104</v>
      </c>
      <c r="B7" s="742" t="s">
        <v>1012</v>
      </c>
      <c r="C7" s="429">
        <v>17.776443324999999</v>
      </c>
      <c r="D7" s="429">
        <v>18.32975781</v>
      </c>
      <c r="E7" s="429">
        <v>18.040709936999999</v>
      </c>
      <c r="F7" s="429">
        <v>17.678583259</v>
      </c>
      <c r="G7" s="429">
        <v>17.227672969</v>
      </c>
      <c r="H7" s="429">
        <v>17.522131705</v>
      </c>
      <c r="I7" s="429">
        <v>18.29640874</v>
      </c>
      <c r="J7" s="429">
        <v>17.711812693999999</v>
      </c>
      <c r="K7" s="429">
        <v>18.664801260000001</v>
      </c>
      <c r="L7" s="429">
        <v>18.130062918</v>
      </c>
      <c r="M7" s="429">
        <v>18.176181427</v>
      </c>
      <c r="N7" s="429">
        <v>18.708586466</v>
      </c>
      <c r="O7" s="429">
        <v>19.879212023000001</v>
      </c>
      <c r="P7" s="429">
        <v>21.114924654999999</v>
      </c>
      <c r="Q7" s="429">
        <v>20.162206430000001</v>
      </c>
      <c r="R7" s="429">
        <v>19.770786181999998</v>
      </c>
      <c r="S7" s="429">
        <v>19.222794617000002</v>
      </c>
      <c r="T7" s="429">
        <v>20.019500644000001</v>
      </c>
      <c r="U7" s="429">
        <v>18.838870304</v>
      </c>
      <c r="V7" s="429">
        <v>21.358700766999998</v>
      </c>
      <c r="W7" s="429">
        <v>21.921009994999999</v>
      </c>
      <c r="X7" s="429">
        <v>20.443065480000001</v>
      </c>
      <c r="Y7" s="429">
        <v>20.768187142999999</v>
      </c>
      <c r="Z7" s="429">
        <v>22.105258916</v>
      </c>
      <c r="AA7" s="429">
        <v>24.310020474000002</v>
      </c>
      <c r="AB7" s="429">
        <v>24.875003888999998</v>
      </c>
      <c r="AC7" s="429">
        <v>24.263757554000001</v>
      </c>
      <c r="AD7" s="429">
        <v>23.920664302999999</v>
      </c>
      <c r="AE7" s="429">
        <v>21.907684341</v>
      </c>
      <c r="AF7" s="429">
        <v>22.024487966999999</v>
      </c>
      <c r="AG7" s="429">
        <v>21.815106137000001</v>
      </c>
      <c r="AH7" s="429">
        <v>22.145859692999998</v>
      </c>
      <c r="AI7" s="429">
        <v>21.978003744999999</v>
      </c>
      <c r="AJ7" s="429">
        <v>22.029551980000001</v>
      </c>
      <c r="AK7" s="429">
        <v>22.042078087</v>
      </c>
      <c r="AL7" s="429">
        <v>22.662729249000002</v>
      </c>
      <c r="AM7" s="429">
        <v>23.294758100999999</v>
      </c>
      <c r="AN7" s="429">
        <v>23.451714345999999</v>
      </c>
      <c r="AO7" s="429">
        <v>22.773756980999998</v>
      </c>
      <c r="AP7" s="429">
        <v>22.324301893000001</v>
      </c>
      <c r="AQ7" s="429">
        <v>21.889610518000001</v>
      </c>
      <c r="AR7" s="429">
        <v>21.845001450000002</v>
      </c>
      <c r="AS7" s="429">
        <v>22.758108788000001</v>
      </c>
      <c r="AT7" s="429">
        <v>23.377568044</v>
      </c>
      <c r="AU7" s="429">
        <v>23.748861799</v>
      </c>
      <c r="AV7" s="429">
        <v>23.163356932999999</v>
      </c>
      <c r="AW7" s="429">
        <v>23.617828579000001</v>
      </c>
      <c r="AX7" s="429">
        <v>24.366914224999999</v>
      </c>
      <c r="AY7" s="874">
        <v>24.992455548999999</v>
      </c>
      <c r="AZ7" s="874">
        <v>25.921978470999999</v>
      </c>
      <c r="BA7" s="874">
        <v>25.263376297000001</v>
      </c>
      <c r="BB7" s="874">
        <v>24.78</v>
      </c>
      <c r="BC7" s="874">
        <v>24.25</v>
      </c>
      <c r="BD7" s="874">
        <v>24.0397</v>
      </c>
      <c r="BE7" s="874">
        <v>24.916820000000001</v>
      </c>
      <c r="BF7" s="352">
        <v>25.422519999999999</v>
      </c>
      <c r="BG7" s="352">
        <v>25.784500000000001</v>
      </c>
      <c r="BH7" s="352">
        <v>25.044899999999998</v>
      </c>
      <c r="BI7" s="352">
        <v>25.449590000000001</v>
      </c>
      <c r="BJ7" s="352">
        <v>26.179749999999999</v>
      </c>
      <c r="BK7" s="352">
        <v>26.75834</v>
      </c>
      <c r="BL7" s="352">
        <v>27.615590000000001</v>
      </c>
      <c r="BM7" s="352">
        <v>26.7818</v>
      </c>
      <c r="BN7" s="352">
        <v>26.170439999999999</v>
      </c>
      <c r="BO7" s="352">
        <v>25.512599999999999</v>
      </c>
      <c r="BP7" s="352">
        <v>25.206420000000001</v>
      </c>
      <c r="BQ7" s="352">
        <v>25.996729999999999</v>
      </c>
      <c r="BR7" s="352">
        <v>26.45684</v>
      </c>
      <c r="BS7" s="352">
        <v>26.802</v>
      </c>
      <c r="BT7" s="352">
        <v>25.997199999999999</v>
      </c>
      <c r="BU7" s="352">
        <v>26.409130000000001</v>
      </c>
      <c r="BV7" s="352">
        <v>27.149039999999999</v>
      </c>
    </row>
    <row r="8" spans="1:74" ht="11.1" customHeight="1" x14ac:dyDescent="0.2">
      <c r="A8" s="108" t="s">
        <v>105</v>
      </c>
      <c r="B8" s="609" t="s">
        <v>1013</v>
      </c>
      <c r="C8" s="429">
        <v>12.432120586</v>
      </c>
      <c r="D8" s="429">
        <v>12.741433477999999</v>
      </c>
      <c r="E8" s="429">
        <v>12.457346444000001</v>
      </c>
      <c r="F8" s="429">
        <v>12.266248034</v>
      </c>
      <c r="G8" s="429">
        <v>12.754375878999999</v>
      </c>
      <c r="H8" s="429">
        <v>13.642961256</v>
      </c>
      <c r="I8" s="429">
        <v>13.899615572</v>
      </c>
      <c r="J8" s="429">
        <v>13.980900413000001</v>
      </c>
      <c r="K8" s="429">
        <v>13.944542489</v>
      </c>
      <c r="L8" s="429">
        <v>13.55286452</v>
      </c>
      <c r="M8" s="429">
        <v>13.274581189999999</v>
      </c>
      <c r="N8" s="429">
        <v>13.197308083999999</v>
      </c>
      <c r="O8" s="429">
        <v>13.910905487000001</v>
      </c>
      <c r="P8" s="429">
        <v>14.266040429</v>
      </c>
      <c r="Q8" s="429">
        <v>13.908084626999999</v>
      </c>
      <c r="R8" s="429">
        <v>13.830237223999999</v>
      </c>
      <c r="S8" s="429">
        <v>14.342365702</v>
      </c>
      <c r="T8" s="429">
        <v>15.487675686999999</v>
      </c>
      <c r="U8" s="429">
        <v>15.932835448000001</v>
      </c>
      <c r="V8" s="429">
        <v>16.063773247</v>
      </c>
      <c r="W8" s="429">
        <v>16.267929233</v>
      </c>
      <c r="X8" s="429">
        <v>15.178250229</v>
      </c>
      <c r="Y8" s="429">
        <v>14.944820695000001</v>
      </c>
      <c r="Z8" s="429">
        <v>15.439452299999999</v>
      </c>
      <c r="AA8" s="429">
        <v>15.797257663</v>
      </c>
      <c r="AB8" s="429">
        <v>15.396678216</v>
      </c>
      <c r="AC8" s="429">
        <v>14.859733537</v>
      </c>
      <c r="AD8" s="429">
        <v>14.315468536999999</v>
      </c>
      <c r="AE8" s="429">
        <v>14.394351036</v>
      </c>
      <c r="AF8" s="429">
        <v>15.408539826</v>
      </c>
      <c r="AG8" s="429">
        <v>16.205299386</v>
      </c>
      <c r="AH8" s="429">
        <v>16.001587699000002</v>
      </c>
      <c r="AI8" s="429">
        <v>16.133306589</v>
      </c>
      <c r="AJ8" s="429">
        <v>15.221857685</v>
      </c>
      <c r="AK8" s="429">
        <v>15.370909628</v>
      </c>
      <c r="AL8" s="429">
        <v>15.069473707</v>
      </c>
      <c r="AM8" s="429">
        <v>15.510183564</v>
      </c>
      <c r="AN8" s="429">
        <v>15.883524</v>
      </c>
      <c r="AO8" s="429">
        <v>15.317462959</v>
      </c>
      <c r="AP8" s="429">
        <v>15.186624075999999</v>
      </c>
      <c r="AQ8" s="429">
        <v>15.382243759</v>
      </c>
      <c r="AR8" s="429">
        <v>16.560589611000001</v>
      </c>
      <c r="AS8" s="429">
        <v>17.287328422000002</v>
      </c>
      <c r="AT8" s="429">
        <v>17.172575935000001</v>
      </c>
      <c r="AU8" s="429">
        <v>16.608592568999999</v>
      </c>
      <c r="AV8" s="429">
        <v>15.903115060999999</v>
      </c>
      <c r="AW8" s="429">
        <v>15.724340072</v>
      </c>
      <c r="AX8" s="429">
        <v>16.315112366000001</v>
      </c>
      <c r="AY8" s="874">
        <v>17.149792226999999</v>
      </c>
      <c r="AZ8" s="874">
        <v>17.593168367000001</v>
      </c>
      <c r="BA8" s="874">
        <v>17.063634895</v>
      </c>
      <c r="BB8" s="874">
        <v>16.62</v>
      </c>
      <c r="BC8" s="874">
        <v>16.82</v>
      </c>
      <c r="BD8" s="874">
        <v>17.959720000000001</v>
      </c>
      <c r="BE8" s="874">
        <v>18.72458</v>
      </c>
      <c r="BF8" s="352">
        <v>18.551189999999998</v>
      </c>
      <c r="BG8" s="352">
        <v>17.83699</v>
      </c>
      <c r="BH8" s="352">
        <v>16.95289</v>
      </c>
      <c r="BI8" s="352">
        <v>16.705970000000001</v>
      </c>
      <c r="BJ8" s="352">
        <v>17.16338</v>
      </c>
      <c r="BK8" s="352">
        <v>17.868310000000001</v>
      </c>
      <c r="BL8" s="352">
        <v>18.231110000000001</v>
      </c>
      <c r="BM8" s="352">
        <v>17.673960000000001</v>
      </c>
      <c r="BN8" s="352">
        <v>17.20129</v>
      </c>
      <c r="BO8" s="352">
        <v>17.368210000000001</v>
      </c>
      <c r="BP8" s="352">
        <v>18.339200000000002</v>
      </c>
      <c r="BQ8" s="352">
        <v>18.98481</v>
      </c>
      <c r="BR8" s="352">
        <v>18.91714</v>
      </c>
      <c r="BS8" s="352">
        <v>18.240819999999999</v>
      </c>
      <c r="BT8" s="352">
        <v>17.342179999999999</v>
      </c>
      <c r="BU8" s="352">
        <v>17.053640000000001</v>
      </c>
      <c r="BV8" s="352">
        <v>17.528490000000001</v>
      </c>
    </row>
    <row r="9" spans="1:74" ht="11.1" customHeight="1" x14ac:dyDescent="0.2">
      <c r="A9" s="108" t="s">
        <v>106</v>
      </c>
      <c r="B9" s="742" t="s">
        <v>1014</v>
      </c>
      <c r="C9" s="429">
        <v>10.143850759999999</v>
      </c>
      <c r="D9" s="429">
        <v>10.47656205</v>
      </c>
      <c r="E9" s="429">
        <v>10.413395342999999</v>
      </c>
      <c r="F9" s="429">
        <v>10.368309731</v>
      </c>
      <c r="G9" s="429">
        <v>10.509110948</v>
      </c>
      <c r="H9" s="429">
        <v>10.848228288</v>
      </c>
      <c r="I9" s="429">
        <v>10.857105824</v>
      </c>
      <c r="J9" s="429">
        <v>10.961540009</v>
      </c>
      <c r="K9" s="429">
        <v>10.795474269</v>
      </c>
      <c r="L9" s="429">
        <v>10.920596266</v>
      </c>
      <c r="M9" s="429">
        <v>11.067099268</v>
      </c>
      <c r="N9" s="429">
        <v>10.837100145000001</v>
      </c>
      <c r="O9" s="429">
        <v>10.861779261000001</v>
      </c>
      <c r="P9" s="429">
        <v>11.088717898000001</v>
      </c>
      <c r="Q9" s="429">
        <v>10.960333473</v>
      </c>
      <c r="R9" s="429">
        <v>11.204316451</v>
      </c>
      <c r="S9" s="429">
        <v>11.638140375000001</v>
      </c>
      <c r="T9" s="429">
        <v>12.234335056000001</v>
      </c>
      <c r="U9" s="429">
        <v>12.462186765</v>
      </c>
      <c r="V9" s="429">
        <v>12.51408969</v>
      </c>
      <c r="W9" s="429">
        <v>12.165242206</v>
      </c>
      <c r="X9" s="429">
        <v>12.001473395</v>
      </c>
      <c r="Y9" s="429">
        <v>11.854456364000001</v>
      </c>
      <c r="Z9" s="429">
        <v>11.984970393999999</v>
      </c>
      <c r="AA9" s="429">
        <v>12.174443241000001</v>
      </c>
      <c r="AB9" s="429">
        <v>12.222900492999999</v>
      </c>
      <c r="AC9" s="429">
        <v>12.087971745999999</v>
      </c>
      <c r="AD9" s="429">
        <v>11.85589738</v>
      </c>
      <c r="AE9" s="429">
        <v>11.926820308</v>
      </c>
      <c r="AF9" s="429">
        <v>12.00385584</v>
      </c>
      <c r="AG9" s="429">
        <v>12.168235776</v>
      </c>
      <c r="AH9" s="429">
        <v>12.043705719</v>
      </c>
      <c r="AI9" s="429">
        <v>11.830046853000001</v>
      </c>
      <c r="AJ9" s="429">
        <v>11.807099053</v>
      </c>
      <c r="AK9" s="429">
        <v>11.787762694</v>
      </c>
      <c r="AL9" s="429">
        <v>11.817972364999999</v>
      </c>
      <c r="AM9" s="429">
        <v>12.16787575</v>
      </c>
      <c r="AN9" s="429">
        <v>12.087893024</v>
      </c>
      <c r="AO9" s="429">
        <v>11.853056547</v>
      </c>
      <c r="AP9" s="429">
        <v>12.040758247999999</v>
      </c>
      <c r="AQ9" s="429">
        <v>12.200541380000001</v>
      </c>
      <c r="AR9" s="429">
        <v>12.592588906</v>
      </c>
      <c r="AS9" s="429">
        <v>12.678693918</v>
      </c>
      <c r="AT9" s="429">
        <v>12.556874338</v>
      </c>
      <c r="AU9" s="429">
        <v>12.389063114000001</v>
      </c>
      <c r="AV9" s="429">
        <v>12.125791940999999</v>
      </c>
      <c r="AW9" s="429">
        <v>12.11150694</v>
      </c>
      <c r="AX9" s="429">
        <v>12.219130141999999</v>
      </c>
      <c r="AY9" s="874">
        <v>12.615801966999999</v>
      </c>
      <c r="AZ9" s="874">
        <v>12.835442384</v>
      </c>
      <c r="BA9" s="874">
        <v>12.8895558</v>
      </c>
      <c r="BB9" s="874">
        <v>12.79</v>
      </c>
      <c r="BC9" s="874">
        <v>12.76</v>
      </c>
      <c r="BD9" s="874">
        <v>13.22724</v>
      </c>
      <c r="BE9" s="874">
        <v>13.417759999999999</v>
      </c>
      <c r="BF9" s="352">
        <v>13.156639999999999</v>
      </c>
      <c r="BG9" s="352">
        <v>12.89123</v>
      </c>
      <c r="BH9" s="352">
        <v>12.628310000000001</v>
      </c>
      <c r="BI9" s="352">
        <v>12.68651</v>
      </c>
      <c r="BJ9" s="352">
        <v>12.77262</v>
      </c>
      <c r="BK9" s="352">
        <v>13.025219999999999</v>
      </c>
      <c r="BL9" s="352">
        <v>13.29011</v>
      </c>
      <c r="BM9" s="352">
        <v>13.35971</v>
      </c>
      <c r="BN9" s="352">
        <v>13.26633</v>
      </c>
      <c r="BO9" s="352">
        <v>13.201180000000001</v>
      </c>
      <c r="BP9" s="352">
        <v>13.55184</v>
      </c>
      <c r="BQ9" s="352">
        <v>13.66728</v>
      </c>
      <c r="BR9" s="352">
        <v>13.506320000000001</v>
      </c>
      <c r="BS9" s="352">
        <v>13.22373</v>
      </c>
      <c r="BT9" s="352">
        <v>12.935600000000001</v>
      </c>
      <c r="BU9" s="352">
        <v>12.980869999999999</v>
      </c>
      <c r="BV9" s="352">
        <v>13.06198</v>
      </c>
    </row>
    <row r="10" spans="1:74" ht="11.1" customHeight="1" x14ac:dyDescent="0.2">
      <c r="A10" s="108" t="s">
        <v>107</v>
      </c>
      <c r="B10" s="742" t="s">
        <v>1015</v>
      </c>
      <c r="C10" s="429">
        <v>8.8449262799999993</v>
      </c>
      <c r="D10" s="429">
        <v>9.4070852485999996</v>
      </c>
      <c r="E10" s="429">
        <v>9.1603786829999994</v>
      </c>
      <c r="F10" s="429">
        <v>9.4342151620999992</v>
      </c>
      <c r="G10" s="429">
        <v>9.6163198525000002</v>
      </c>
      <c r="H10" s="429">
        <v>10.905063438000001</v>
      </c>
      <c r="I10" s="429">
        <v>10.936480811999999</v>
      </c>
      <c r="J10" s="429">
        <v>10.885321586</v>
      </c>
      <c r="K10" s="429">
        <v>10.675511650000001</v>
      </c>
      <c r="L10" s="429">
        <v>9.6168408503999991</v>
      </c>
      <c r="M10" s="429">
        <v>9.5269431651000005</v>
      </c>
      <c r="N10" s="429">
        <v>9.3308164474000002</v>
      </c>
      <c r="O10" s="429">
        <v>9.3240554080999996</v>
      </c>
      <c r="P10" s="429">
        <v>9.4145579657000003</v>
      </c>
      <c r="Q10" s="429">
        <v>9.5175058385</v>
      </c>
      <c r="R10" s="429">
        <v>9.7265689699000006</v>
      </c>
      <c r="S10" s="429">
        <v>10.206677862999999</v>
      </c>
      <c r="T10" s="429">
        <v>11.494179583999999</v>
      </c>
      <c r="U10" s="429">
        <v>11.729689725</v>
      </c>
      <c r="V10" s="429">
        <v>11.717900787</v>
      </c>
      <c r="W10" s="429">
        <v>11.147621233000001</v>
      </c>
      <c r="X10" s="429">
        <v>10.166011578000001</v>
      </c>
      <c r="Y10" s="429">
        <v>9.9465559630999998</v>
      </c>
      <c r="Z10" s="429">
        <v>9.7077150344999996</v>
      </c>
      <c r="AA10" s="429">
        <v>9.6727836126</v>
      </c>
      <c r="AB10" s="429">
        <v>9.9388284211000002</v>
      </c>
      <c r="AC10" s="429">
        <v>9.8872699408999996</v>
      </c>
      <c r="AD10" s="429">
        <v>9.9253138563000007</v>
      </c>
      <c r="AE10" s="429">
        <v>10.204749627</v>
      </c>
      <c r="AF10" s="429">
        <v>11.391692904999999</v>
      </c>
      <c r="AG10" s="429">
        <v>11.538622535</v>
      </c>
      <c r="AH10" s="429">
        <v>11.527360823</v>
      </c>
      <c r="AI10" s="429">
        <v>11.157015218</v>
      </c>
      <c r="AJ10" s="429">
        <v>10.029476150000001</v>
      </c>
      <c r="AK10" s="429">
        <v>9.8233159011000009</v>
      </c>
      <c r="AL10" s="429">
        <v>9.6603076033999997</v>
      </c>
      <c r="AM10" s="429">
        <v>9.9056488184999996</v>
      </c>
      <c r="AN10" s="429">
        <v>9.9460432643000001</v>
      </c>
      <c r="AO10" s="429">
        <v>10.072732996999999</v>
      </c>
      <c r="AP10" s="429">
        <v>10.057401576</v>
      </c>
      <c r="AQ10" s="429">
        <v>10.187373839999999</v>
      </c>
      <c r="AR10" s="429">
        <v>11.579783334</v>
      </c>
      <c r="AS10" s="429">
        <v>11.756342274</v>
      </c>
      <c r="AT10" s="429">
        <v>11.62302785</v>
      </c>
      <c r="AU10" s="429">
        <v>11.288122693</v>
      </c>
      <c r="AV10" s="429">
        <v>10.143225204</v>
      </c>
      <c r="AW10" s="429">
        <v>10.040252591</v>
      </c>
      <c r="AX10" s="429">
        <v>9.9448207178000008</v>
      </c>
      <c r="AY10" s="874">
        <v>10.084134347000001</v>
      </c>
      <c r="AZ10" s="874">
        <v>10.154434696999999</v>
      </c>
      <c r="BA10" s="874">
        <v>10.171564899</v>
      </c>
      <c r="BB10" s="874">
        <v>10.06</v>
      </c>
      <c r="BC10" s="874">
        <v>10.53</v>
      </c>
      <c r="BD10" s="874">
        <v>11.81855</v>
      </c>
      <c r="BE10" s="874">
        <v>12.039910000000001</v>
      </c>
      <c r="BF10" s="352">
        <v>11.90433</v>
      </c>
      <c r="BG10" s="352">
        <v>11.553850000000001</v>
      </c>
      <c r="BH10" s="352">
        <v>10.344569999999999</v>
      </c>
      <c r="BI10" s="352">
        <v>10.27797</v>
      </c>
      <c r="BJ10" s="352">
        <v>10.184100000000001</v>
      </c>
      <c r="BK10" s="352">
        <v>10.2681</v>
      </c>
      <c r="BL10" s="352">
        <v>10.31249</v>
      </c>
      <c r="BM10" s="352">
        <v>10.390930000000001</v>
      </c>
      <c r="BN10" s="352">
        <v>10.24288</v>
      </c>
      <c r="BO10" s="352">
        <v>10.6815</v>
      </c>
      <c r="BP10" s="352">
        <v>11.96039</v>
      </c>
      <c r="BQ10" s="352">
        <v>12.156700000000001</v>
      </c>
      <c r="BR10" s="352">
        <v>12.06366</v>
      </c>
      <c r="BS10" s="352">
        <v>11.69049</v>
      </c>
      <c r="BT10" s="352">
        <v>10.468830000000001</v>
      </c>
      <c r="BU10" s="352">
        <v>10.41835</v>
      </c>
      <c r="BV10" s="352">
        <v>10.336740000000001</v>
      </c>
    </row>
    <row r="11" spans="1:74" ht="11.1" customHeight="1" x14ac:dyDescent="0.2">
      <c r="A11" s="108" t="s">
        <v>108</v>
      </c>
      <c r="B11" s="742" t="s">
        <v>1016</v>
      </c>
      <c r="C11" s="429">
        <v>9.5429613343999993</v>
      </c>
      <c r="D11" s="429">
        <v>10.011575271</v>
      </c>
      <c r="E11" s="429">
        <v>9.8391448074000003</v>
      </c>
      <c r="F11" s="429">
        <v>9.6064852755000008</v>
      </c>
      <c r="G11" s="429">
        <v>9.8816992311000007</v>
      </c>
      <c r="H11" s="429">
        <v>10.161424759000001</v>
      </c>
      <c r="I11" s="429">
        <v>10.294443143000001</v>
      </c>
      <c r="J11" s="429">
        <v>10.375150103999999</v>
      </c>
      <c r="K11" s="429">
        <v>10.483623158</v>
      </c>
      <c r="L11" s="429">
        <v>10.378677060999999</v>
      </c>
      <c r="M11" s="429">
        <v>10.356187099</v>
      </c>
      <c r="N11" s="429">
        <v>10.31605444</v>
      </c>
      <c r="O11" s="429">
        <v>10.409819901000001</v>
      </c>
      <c r="P11" s="429">
        <v>10.699344501000001</v>
      </c>
      <c r="Q11" s="429">
        <v>10.771639569</v>
      </c>
      <c r="R11" s="429">
        <v>10.811214001</v>
      </c>
      <c r="S11" s="429">
        <v>11.284531469999999</v>
      </c>
      <c r="T11" s="429">
        <v>11.894202786999999</v>
      </c>
      <c r="U11" s="429">
        <v>12.126029685000001</v>
      </c>
      <c r="V11" s="429">
        <v>12.303656563000001</v>
      </c>
      <c r="W11" s="429">
        <v>12.187765653</v>
      </c>
      <c r="X11" s="429">
        <v>11.719076891</v>
      </c>
      <c r="Y11" s="429">
        <v>11.441392947000001</v>
      </c>
      <c r="Z11" s="429">
        <v>11.650211899</v>
      </c>
      <c r="AA11" s="429">
        <v>12.016428745000001</v>
      </c>
      <c r="AB11" s="429">
        <v>12.054354441999999</v>
      </c>
      <c r="AC11" s="429">
        <v>11.581205377</v>
      </c>
      <c r="AD11" s="429">
        <v>11.772287941</v>
      </c>
      <c r="AE11" s="429">
        <v>11.589482299</v>
      </c>
      <c r="AF11" s="429">
        <v>11.904727635</v>
      </c>
      <c r="AG11" s="429">
        <v>12.000470431</v>
      </c>
      <c r="AH11" s="429">
        <v>11.996616035000001</v>
      </c>
      <c r="AI11" s="429">
        <v>12.147516011</v>
      </c>
      <c r="AJ11" s="429">
        <v>11.913088625</v>
      </c>
      <c r="AK11" s="429">
        <v>11.738127253</v>
      </c>
      <c r="AL11" s="429">
        <v>11.772640154999999</v>
      </c>
      <c r="AM11" s="429">
        <v>11.972342423000001</v>
      </c>
      <c r="AN11" s="429">
        <v>12.102252459000001</v>
      </c>
      <c r="AO11" s="429">
        <v>11.870316477999999</v>
      </c>
      <c r="AP11" s="429">
        <v>11.811823910999999</v>
      </c>
      <c r="AQ11" s="429">
        <v>11.608582384</v>
      </c>
      <c r="AR11" s="429">
        <v>12.120738316000001</v>
      </c>
      <c r="AS11" s="429">
        <v>12.122558379000001</v>
      </c>
      <c r="AT11" s="429">
        <v>12.038976186999999</v>
      </c>
      <c r="AU11" s="429">
        <v>11.995875549999999</v>
      </c>
      <c r="AV11" s="429">
        <v>11.949432483000001</v>
      </c>
      <c r="AW11" s="429">
        <v>11.889374103</v>
      </c>
      <c r="AX11" s="429">
        <v>12.042212164</v>
      </c>
      <c r="AY11" s="874">
        <v>12.267987</v>
      </c>
      <c r="AZ11" s="874">
        <v>12.379015992999999</v>
      </c>
      <c r="BA11" s="874">
        <v>12.372389107</v>
      </c>
      <c r="BB11" s="874">
        <v>12.3</v>
      </c>
      <c r="BC11" s="874">
        <v>12.2</v>
      </c>
      <c r="BD11" s="874">
        <v>12.755000000000001</v>
      </c>
      <c r="BE11" s="874">
        <v>12.78364</v>
      </c>
      <c r="BF11" s="352">
        <v>12.63341</v>
      </c>
      <c r="BG11" s="352">
        <v>12.6008</v>
      </c>
      <c r="BH11" s="352">
        <v>12.581939999999999</v>
      </c>
      <c r="BI11" s="352">
        <v>12.571300000000001</v>
      </c>
      <c r="BJ11" s="352">
        <v>12.666460000000001</v>
      </c>
      <c r="BK11" s="352">
        <v>12.83292</v>
      </c>
      <c r="BL11" s="352">
        <v>12.855700000000001</v>
      </c>
      <c r="BM11" s="352">
        <v>12.95457</v>
      </c>
      <c r="BN11" s="352">
        <v>12.877459999999999</v>
      </c>
      <c r="BO11" s="352">
        <v>12.740769999999999</v>
      </c>
      <c r="BP11" s="352">
        <v>13.32887</v>
      </c>
      <c r="BQ11" s="352">
        <v>13.36261</v>
      </c>
      <c r="BR11" s="352">
        <v>13.22866</v>
      </c>
      <c r="BS11" s="352">
        <v>13.08004</v>
      </c>
      <c r="BT11" s="352">
        <v>12.97364</v>
      </c>
      <c r="BU11" s="352">
        <v>12.932029999999999</v>
      </c>
      <c r="BV11" s="352">
        <v>13.063890000000001</v>
      </c>
    </row>
    <row r="12" spans="1:74" ht="11.1" customHeight="1" x14ac:dyDescent="0.2">
      <c r="A12" s="108" t="s">
        <v>109</v>
      </c>
      <c r="B12" s="742" t="s">
        <v>1017</v>
      </c>
      <c r="C12" s="429">
        <v>9.2044567203999996</v>
      </c>
      <c r="D12" s="429">
        <v>9.5949716718999998</v>
      </c>
      <c r="E12" s="429">
        <v>9.3726458364000003</v>
      </c>
      <c r="F12" s="429">
        <v>9.5583602693999996</v>
      </c>
      <c r="G12" s="429">
        <v>9.4940991515000004</v>
      </c>
      <c r="H12" s="429">
        <v>9.8112944357000007</v>
      </c>
      <c r="I12" s="429">
        <v>9.9790640298</v>
      </c>
      <c r="J12" s="429">
        <v>10.005723528000001</v>
      </c>
      <c r="K12" s="429">
        <v>9.9588732876999995</v>
      </c>
      <c r="L12" s="429">
        <v>9.8192193107999994</v>
      </c>
      <c r="M12" s="429">
        <v>10.032157196</v>
      </c>
      <c r="N12" s="429">
        <v>9.2822886861999994</v>
      </c>
      <c r="O12" s="429">
        <v>10.128482374000001</v>
      </c>
      <c r="P12" s="429">
        <v>9.8900068690000005</v>
      </c>
      <c r="Q12" s="429">
        <v>9.8658995864999994</v>
      </c>
      <c r="R12" s="429">
        <v>10.207222635999999</v>
      </c>
      <c r="S12" s="429">
        <v>10.492430776000001</v>
      </c>
      <c r="T12" s="429">
        <v>11.242432770000001</v>
      </c>
      <c r="U12" s="429">
        <v>11.657583145</v>
      </c>
      <c r="V12" s="429">
        <v>12.163742979</v>
      </c>
      <c r="W12" s="429">
        <v>11.620061375000001</v>
      </c>
      <c r="X12" s="429">
        <v>11.062469719999999</v>
      </c>
      <c r="Y12" s="429">
        <v>11.221448904000001</v>
      </c>
      <c r="Z12" s="429">
        <v>10.875749439</v>
      </c>
      <c r="AA12" s="429">
        <v>11.003194293</v>
      </c>
      <c r="AB12" s="429">
        <v>11.227417464</v>
      </c>
      <c r="AC12" s="429">
        <v>10.579604352</v>
      </c>
      <c r="AD12" s="429">
        <v>10.286649168</v>
      </c>
      <c r="AE12" s="429">
        <v>10.502405102000001</v>
      </c>
      <c r="AF12" s="429">
        <v>10.858127903</v>
      </c>
      <c r="AG12" s="429">
        <v>11.009938665</v>
      </c>
      <c r="AH12" s="429">
        <v>10.906675253</v>
      </c>
      <c r="AI12" s="429">
        <v>10.807875210000001</v>
      </c>
      <c r="AJ12" s="429">
        <v>10.702676094999999</v>
      </c>
      <c r="AK12" s="429">
        <v>10.696281549</v>
      </c>
      <c r="AL12" s="429">
        <v>10.607793210000001</v>
      </c>
      <c r="AM12" s="429">
        <v>10.985377841</v>
      </c>
      <c r="AN12" s="429">
        <v>10.817632765000001</v>
      </c>
      <c r="AO12" s="429">
        <v>11.040087498</v>
      </c>
      <c r="AP12" s="429">
        <v>10.872842564000001</v>
      </c>
      <c r="AQ12" s="429">
        <v>10.589247084</v>
      </c>
      <c r="AR12" s="429">
        <v>11.139882870999999</v>
      </c>
      <c r="AS12" s="429">
        <v>11.113323422000001</v>
      </c>
      <c r="AT12" s="429">
        <v>11.119760231000001</v>
      </c>
      <c r="AU12" s="429">
        <v>11.050276573</v>
      </c>
      <c r="AV12" s="429">
        <v>10.910039155</v>
      </c>
      <c r="AW12" s="429">
        <v>11.073502931</v>
      </c>
      <c r="AX12" s="429">
        <v>11.279713373</v>
      </c>
      <c r="AY12" s="874">
        <v>11.408362049000001</v>
      </c>
      <c r="AZ12" s="874">
        <v>11.463659689</v>
      </c>
      <c r="BA12" s="874">
        <v>11.656339743</v>
      </c>
      <c r="BB12" s="874">
        <v>11.65</v>
      </c>
      <c r="BC12" s="874">
        <v>11.51</v>
      </c>
      <c r="BD12" s="874">
        <v>12.006779999999999</v>
      </c>
      <c r="BE12" s="874">
        <v>11.929399999999999</v>
      </c>
      <c r="BF12" s="352">
        <v>11.8461</v>
      </c>
      <c r="BG12" s="352">
        <v>11.730829999999999</v>
      </c>
      <c r="BH12" s="352">
        <v>11.522399999999999</v>
      </c>
      <c r="BI12" s="352">
        <v>11.702030000000001</v>
      </c>
      <c r="BJ12" s="352">
        <v>11.872870000000001</v>
      </c>
      <c r="BK12" s="352">
        <v>11.896240000000001</v>
      </c>
      <c r="BL12" s="352">
        <v>11.854799999999999</v>
      </c>
      <c r="BM12" s="352">
        <v>12.042630000000001</v>
      </c>
      <c r="BN12" s="352">
        <v>11.97296</v>
      </c>
      <c r="BO12" s="352">
        <v>11.836600000000001</v>
      </c>
      <c r="BP12" s="352">
        <v>12.31968</v>
      </c>
      <c r="BQ12" s="352">
        <v>12.173489999999999</v>
      </c>
      <c r="BR12" s="352">
        <v>12.13006</v>
      </c>
      <c r="BS12" s="352">
        <v>12.01154</v>
      </c>
      <c r="BT12" s="352">
        <v>11.80233</v>
      </c>
      <c r="BU12" s="352">
        <v>12.00508</v>
      </c>
      <c r="BV12" s="352">
        <v>12.183260000000001</v>
      </c>
    </row>
    <row r="13" spans="1:74" ht="11.1" customHeight="1" x14ac:dyDescent="0.2">
      <c r="A13" s="108" t="s">
        <v>110</v>
      </c>
      <c r="B13" s="742" t="s">
        <v>1018</v>
      </c>
      <c r="C13" s="429">
        <v>7.9747965323000001</v>
      </c>
      <c r="D13" s="429">
        <v>11.377812797000001</v>
      </c>
      <c r="E13" s="429">
        <v>9.5433839758999994</v>
      </c>
      <c r="F13" s="429">
        <v>9.0495416732000002</v>
      </c>
      <c r="G13" s="429">
        <v>8.3869055685999996</v>
      </c>
      <c r="H13" s="429">
        <v>8.6808259187000001</v>
      </c>
      <c r="I13" s="429">
        <v>8.7618662362999995</v>
      </c>
      <c r="J13" s="429">
        <v>9.0998667106000006</v>
      </c>
      <c r="K13" s="429">
        <v>9.2222075914000001</v>
      </c>
      <c r="L13" s="429">
        <v>9.0345426518000007</v>
      </c>
      <c r="M13" s="429">
        <v>8.8781372487999999</v>
      </c>
      <c r="N13" s="429">
        <v>8.5886935824999995</v>
      </c>
      <c r="O13" s="429">
        <v>8.8241660042000003</v>
      </c>
      <c r="P13" s="429">
        <v>9.0415494206999991</v>
      </c>
      <c r="Q13" s="429">
        <v>9.0677029327999996</v>
      </c>
      <c r="R13" s="429">
        <v>9.1765444768000002</v>
      </c>
      <c r="S13" s="429">
        <v>10.025200195</v>
      </c>
      <c r="T13" s="429">
        <v>10.558542013</v>
      </c>
      <c r="U13" s="429">
        <v>11.275006228000001</v>
      </c>
      <c r="V13" s="429">
        <v>11.188075763000001</v>
      </c>
      <c r="W13" s="429">
        <v>11.023459390999999</v>
      </c>
      <c r="X13" s="429">
        <v>10.529316587</v>
      </c>
      <c r="Y13" s="429">
        <v>10.100845947</v>
      </c>
      <c r="Z13" s="429">
        <v>10.096820844</v>
      </c>
      <c r="AA13" s="429">
        <v>9.8413150704000003</v>
      </c>
      <c r="AB13" s="429">
        <v>9.9321636328</v>
      </c>
      <c r="AC13" s="429">
        <v>9.4086295861</v>
      </c>
      <c r="AD13" s="429">
        <v>8.8161218685999998</v>
      </c>
      <c r="AE13" s="429">
        <v>9.2037696087</v>
      </c>
      <c r="AF13" s="429">
        <v>9.8338164301000006</v>
      </c>
      <c r="AG13" s="429">
        <v>10.041560234</v>
      </c>
      <c r="AH13" s="429">
        <v>10.920687042000001</v>
      </c>
      <c r="AI13" s="429">
        <v>10.505014998</v>
      </c>
      <c r="AJ13" s="429">
        <v>9.7425259694000008</v>
      </c>
      <c r="AK13" s="429">
        <v>9.2123396223</v>
      </c>
      <c r="AL13" s="429">
        <v>9.1593326685999994</v>
      </c>
      <c r="AM13" s="429">
        <v>9.6880323976000007</v>
      </c>
      <c r="AN13" s="429">
        <v>9.3196803612999997</v>
      </c>
      <c r="AO13" s="429">
        <v>9.2327448176000004</v>
      </c>
      <c r="AP13" s="429">
        <v>9.2567971371999995</v>
      </c>
      <c r="AQ13" s="429">
        <v>9.3898604404999997</v>
      </c>
      <c r="AR13" s="429">
        <v>9.9558357410999996</v>
      </c>
      <c r="AS13" s="429">
        <v>10.149557208999999</v>
      </c>
      <c r="AT13" s="429">
        <v>10.274407113000001</v>
      </c>
      <c r="AU13" s="429">
        <v>10.118327536000001</v>
      </c>
      <c r="AV13" s="429">
        <v>9.7326030695999997</v>
      </c>
      <c r="AW13" s="429">
        <v>9.5231152833999992</v>
      </c>
      <c r="AX13" s="429">
        <v>9.5368587399999996</v>
      </c>
      <c r="AY13" s="874">
        <v>9.6833180742000007</v>
      </c>
      <c r="AZ13" s="874">
        <v>9.5797152218000008</v>
      </c>
      <c r="BA13" s="874">
        <v>9.7349412878999999</v>
      </c>
      <c r="BB13" s="874">
        <v>9.77</v>
      </c>
      <c r="BC13" s="874">
        <v>9.98</v>
      </c>
      <c r="BD13" s="874">
        <v>10.54815</v>
      </c>
      <c r="BE13" s="874">
        <v>10.690469999999999</v>
      </c>
      <c r="BF13" s="352">
        <v>10.66278</v>
      </c>
      <c r="BG13" s="352">
        <v>10.331670000000001</v>
      </c>
      <c r="BH13" s="352">
        <v>9.8123419999999992</v>
      </c>
      <c r="BI13" s="352">
        <v>9.7104549999999996</v>
      </c>
      <c r="BJ13" s="352">
        <v>9.9926390000000005</v>
      </c>
      <c r="BK13" s="352">
        <v>9.7087090000000007</v>
      </c>
      <c r="BL13" s="352">
        <v>9.5087930000000007</v>
      </c>
      <c r="BM13" s="352">
        <v>9.8242469999999997</v>
      </c>
      <c r="BN13" s="352">
        <v>9.8689669999999996</v>
      </c>
      <c r="BO13" s="352">
        <v>9.9527750000000008</v>
      </c>
      <c r="BP13" s="352">
        <v>10.45158</v>
      </c>
      <c r="BQ13" s="352">
        <v>10.63983</v>
      </c>
      <c r="BR13" s="352">
        <v>10.81671</v>
      </c>
      <c r="BS13" s="352">
        <v>10.304500000000001</v>
      </c>
      <c r="BT13" s="352">
        <v>9.7039620000000006</v>
      </c>
      <c r="BU13" s="352">
        <v>9.5457439999999991</v>
      </c>
      <c r="BV13" s="352">
        <v>9.8045380000000009</v>
      </c>
    </row>
    <row r="14" spans="1:74" ht="11.1" customHeight="1" x14ac:dyDescent="0.2">
      <c r="A14" s="108" t="s">
        <v>111</v>
      </c>
      <c r="B14" s="742" t="s">
        <v>1019</v>
      </c>
      <c r="C14" s="429">
        <v>8.9780638650999993</v>
      </c>
      <c r="D14" s="429">
        <v>9.2756048029000002</v>
      </c>
      <c r="E14" s="429">
        <v>9.1293217665000004</v>
      </c>
      <c r="F14" s="429">
        <v>9.2058486218999995</v>
      </c>
      <c r="G14" s="429">
        <v>9.5185290274999996</v>
      </c>
      <c r="H14" s="429">
        <v>10.139329587000001</v>
      </c>
      <c r="I14" s="429">
        <v>10.344944759000001</v>
      </c>
      <c r="J14" s="429">
        <v>10.283764660999999</v>
      </c>
      <c r="K14" s="429">
        <v>10.232449710999999</v>
      </c>
      <c r="L14" s="429">
        <v>9.6881249080000007</v>
      </c>
      <c r="M14" s="429">
        <v>9.4270788592999999</v>
      </c>
      <c r="N14" s="429">
        <v>9.4723043978000003</v>
      </c>
      <c r="O14" s="429">
        <v>9.5398988030999998</v>
      </c>
      <c r="P14" s="429">
        <v>9.6372921356999992</v>
      </c>
      <c r="Q14" s="429">
        <v>9.5699073660000007</v>
      </c>
      <c r="R14" s="429">
        <v>9.8464731290999996</v>
      </c>
      <c r="S14" s="429">
        <v>10.097990934</v>
      </c>
      <c r="T14" s="429">
        <v>10.798494211</v>
      </c>
      <c r="U14" s="429">
        <v>11.138772912</v>
      </c>
      <c r="V14" s="429">
        <v>11.233558218000001</v>
      </c>
      <c r="W14" s="429">
        <v>11.299910892</v>
      </c>
      <c r="X14" s="429">
        <v>10.577960992</v>
      </c>
      <c r="Y14" s="429">
        <v>10.368800107</v>
      </c>
      <c r="Z14" s="429">
        <v>10.611269213</v>
      </c>
      <c r="AA14" s="429">
        <v>10.645541471</v>
      </c>
      <c r="AB14" s="429">
        <v>10.522911011</v>
      </c>
      <c r="AC14" s="429">
        <v>10.467480048000001</v>
      </c>
      <c r="AD14" s="429">
        <v>10.610823573999999</v>
      </c>
      <c r="AE14" s="429">
        <v>10.844968078000001</v>
      </c>
      <c r="AF14" s="429">
        <v>11.498705278999999</v>
      </c>
      <c r="AG14" s="429">
        <v>11.882159653</v>
      </c>
      <c r="AH14" s="429">
        <v>11.802782515000001</v>
      </c>
      <c r="AI14" s="429">
        <v>11.672234216</v>
      </c>
      <c r="AJ14" s="429">
        <v>10.841605739</v>
      </c>
      <c r="AK14" s="429">
        <v>10.791616725000001</v>
      </c>
      <c r="AL14" s="429">
        <v>10.55538874</v>
      </c>
      <c r="AM14" s="429">
        <v>10.80945208</v>
      </c>
      <c r="AN14" s="429">
        <v>10.71120973</v>
      </c>
      <c r="AO14" s="429">
        <v>10.605094631</v>
      </c>
      <c r="AP14" s="429">
        <v>10.766277390000001</v>
      </c>
      <c r="AQ14" s="429">
        <v>11.059065886000001</v>
      </c>
      <c r="AR14" s="429">
        <v>11.878914081</v>
      </c>
      <c r="AS14" s="429">
        <v>11.925990977</v>
      </c>
      <c r="AT14" s="429">
        <v>11.785388072</v>
      </c>
      <c r="AU14" s="429">
        <v>11.704023002</v>
      </c>
      <c r="AV14" s="429">
        <v>10.994328315000001</v>
      </c>
      <c r="AW14" s="429">
        <v>10.663225616</v>
      </c>
      <c r="AX14" s="429">
        <v>10.616852893000001</v>
      </c>
      <c r="AY14" s="874">
        <v>10.759166839000001</v>
      </c>
      <c r="AZ14" s="874">
        <v>10.88681995</v>
      </c>
      <c r="BA14" s="874">
        <v>10.971835624000001</v>
      </c>
      <c r="BB14" s="874">
        <v>11.05</v>
      </c>
      <c r="BC14" s="874">
        <v>11.26</v>
      </c>
      <c r="BD14" s="874">
        <v>12.05696</v>
      </c>
      <c r="BE14" s="874">
        <v>11.99226</v>
      </c>
      <c r="BF14" s="352">
        <v>12.04702</v>
      </c>
      <c r="BG14" s="352">
        <v>12.060420000000001</v>
      </c>
      <c r="BH14" s="352">
        <v>11.35726</v>
      </c>
      <c r="BI14" s="352">
        <v>11.07583</v>
      </c>
      <c r="BJ14" s="352">
        <v>11.12551</v>
      </c>
      <c r="BK14" s="352">
        <v>11.228899999999999</v>
      </c>
      <c r="BL14" s="352">
        <v>11.29678</v>
      </c>
      <c r="BM14" s="352">
        <v>11.40218</v>
      </c>
      <c r="BN14" s="352">
        <v>11.50625</v>
      </c>
      <c r="BO14" s="352">
        <v>11.71583</v>
      </c>
      <c r="BP14" s="352">
        <v>12.471109999999999</v>
      </c>
      <c r="BQ14" s="352">
        <v>12.52501</v>
      </c>
      <c r="BR14" s="352">
        <v>12.491949999999999</v>
      </c>
      <c r="BS14" s="352">
        <v>12.417630000000001</v>
      </c>
      <c r="BT14" s="352">
        <v>11.641249999999999</v>
      </c>
      <c r="BU14" s="352">
        <v>11.360799999999999</v>
      </c>
      <c r="BV14" s="352">
        <v>11.403359999999999</v>
      </c>
    </row>
    <row r="15" spans="1:74" ht="11.1" customHeight="1" x14ac:dyDescent="0.2">
      <c r="A15" s="108" t="s">
        <v>112</v>
      </c>
      <c r="B15" s="742" t="s">
        <v>1022</v>
      </c>
      <c r="C15" s="429">
        <v>14.129643102999999</v>
      </c>
      <c r="D15" s="429">
        <v>14.366013778999999</v>
      </c>
      <c r="E15" s="429">
        <v>14.506487778</v>
      </c>
      <c r="F15" s="429">
        <v>14.696522495</v>
      </c>
      <c r="G15" s="429">
        <v>14.981000716</v>
      </c>
      <c r="H15" s="429">
        <v>16.288065301</v>
      </c>
      <c r="I15" s="429">
        <v>17.092020684000001</v>
      </c>
      <c r="J15" s="429">
        <v>17.336418221999999</v>
      </c>
      <c r="K15" s="429">
        <v>17.550130328000002</v>
      </c>
      <c r="L15" s="429">
        <v>16.113103925000001</v>
      </c>
      <c r="M15" s="429">
        <v>15.08916159</v>
      </c>
      <c r="N15" s="429">
        <v>15.142195721</v>
      </c>
      <c r="O15" s="429">
        <v>15.209697997999999</v>
      </c>
      <c r="P15" s="429">
        <v>15.509821949000001</v>
      </c>
      <c r="Q15" s="429">
        <v>16.104428474999999</v>
      </c>
      <c r="R15" s="429">
        <v>15.967478959999999</v>
      </c>
      <c r="S15" s="429">
        <v>16.852160796</v>
      </c>
      <c r="T15" s="429">
        <v>18.58295708</v>
      </c>
      <c r="U15" s="429">
        <v>18.981725665999999</v>
      </c>
      <c r="V15" s="429">
        <v>19.627558664999999</v>
      </c>
      <c r="W15" s="429">
        <v>19.630388455999999</v>
      </c>
      <c r="X15" s="429">
        <v>18.319043116</v>
      </c>
      <c r="Y15" s="429">
        <v>16.849983108</v>
      </c>
      <c r="Z15" s="429">
        <v>16.691889309</v>
      </c>
      <c r="AA15" s="429">
        <v>17.524604200999999</v>
      </c>
      <c r="AB15" s="429">
        <v>17.101313539</v>
      </c>
      <c r="AC15" s="429">
        <v>18.031266498000001</v>
      </c>
      <c r="AD15" s="429">
        <v>17.614483024999998</v>
      </c>
      <c r="AE15" s="429">
        <v>18.179329893999999</v>
      </c>
      <c r="AF15" s="429">
        <v>19.581611435999999</v>
      </c>
      <c r="AG15" s="429">
        <v>20.809290973</v>
      </c>
      <c r="AH15" s="429">
        <v>21.781325893999998</v>
      </c>
      <c r="AI15" s="429">
        <v>21.333930898999999</v>
      </c>
      <c r="AJ15" s="429">
        <v>20.233609574999999</v>
      </c>
      <c r="AK15" s="429">
        <v>18.629107211000001</v>
      </c>
      <c r="AL15" s="429">
        <v>18.111742920000001</v>
      </c>
      <c r="AM15" s="429">
        <v>18.719578403</v>
      </c>
      <c r="AN15" s="429">
        <v>19.270190109000001</v>
      </c>
      <c r="AO15" s="429">
        <v>19.477711482</v>
      </c>
      <c r="AP15" s="429">
        <v>19.615282191999999</v>
      </c>
      <c r="AQ15" s="429">
        <v>20.226403927</v>
      </c>
      <c r="AR15" s="429">
        <v>21.671906173</v>
      </c>
      <c r="AS15" s="429">
        <v>23.821821212</v>
      </c>
      <c r="AT15" s="429">
        <v>23.051897920999998</v>
      </c>
      <c r="AU15" s="429">
        <v>23.072405403000001</v>
      </c>
      <c r="AV15" s="429">
        <v>22.027404960999998</v>
      </c>
      <c r="AW15" s="429">
        <v>18.153281748000001</v>
      </c>
      <c r="AX15" s="429">
        <v>19.192453618999998</v>
      </c>
      <c r="AY15" s="874">
        <v>19.383448523999999</v>
      </c>
      <c r="AZ15" s="874">
        <v>19.454151240000002</v>
      </c>
      <c r="BA15" s="874">
        <v>19.692375121000001</v>
      </c>
      <c r="BB15" s="874">
        <v>19.72</v>
      </c>
      <c r="BC15" s="874">
        <v>20.47</v>
      </c>
      <c r="BD15" s="874">
        <v>21.81981</v>
      </c>
      <c r="BE15" s="874">
        <v>23.842590000000001</v>
      </c>
      <c r="BF15" s="352">
        <v>23.186779999999999</v>
      </c>
      <c r="BG15" s="352">
        <v>23.38993</v>
      </c>
      <c r="BH15" s="352">
        <v>22.035620000000002</v>
      </c>
      <c r="BI15" s="352">
        <v>18.447990000000001</v>
      </c>
      <c r="BJ15" s="352">
        <v>19.590730000000001</v>
      </c>
      <c r="BK15" s="352">
        <v>19.766719999999999</v>
      </c>
      <c r="BL15" s="352">
        <v>19.872070000000001</v>
      </c>
      <c r="BM15" s="352">
        <v>20.143380000000001</v>
      </c>
      <c r="BN15" s="352">
        <v>20.531359999999999</v>
      </c>
      <c r="BO15" s="352">
        <v>21.03791</v>
      </c>
      <c r="BP15" s="352">
        <v>22.445170000000001</v>
      </c>
      <c r="BQ15" s="352">
        <v>24.66404</v>
      </c>
      <c r="BR15" s="352">
        <v>24.062899999999999</v>
      </c>
      <c r="BS15" s="352">
        <v>24.247229999999998</v>
      </c>
      <c r="BT15" s="352">
        <v>22.564139999999998</v>
      </c>
      <c r="BU15" s="352">
        <v>19.14481</v>
      </c>
      <c r="BV15" s="352">
        <v>20.35417</v>
      </c>
    </row>
    <row r="16" spans="1:74" ht="11.1" customHeight="1" x14ac:dyDescent="0.2">
      <c r="A16" s="108"/>
      <c r="B16" s="742"/>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4"/>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8"/>
      <c r="B17" s="60" t="s">
        <v>1043</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24"/>
      <c r="AZ17" s="924"/>
      <c r="BA17" s="924"/>
      <c r="BB17" s="924"/>
      <c r="BC17" s="924"/>
      <c r="BD17" s="967"/>
      <c r="BE17" s="967"/>
      <c r="BF17" s="863"/>
      <c r="BG17" s="863"/>
      <c r="BH17" s="863"/>
      <c r="BI17" s="863"/>
      <c r="BJ17" s="463"/>
      <c r="BK17" s="463"/>
      <c r="BL17" s="463"/>
      <c r="BM17" s="463"/>
      <c r="BN17" s="463"/>
      <c r="BO17" s="463"/>
      <c r="BP17" s="463"/>
      <c r="BQ17" s="463"/>
      <c r="BR17" s="463"/>
      <c r="BS17" s="463"/>
      <c r="BT17" s="463"/>
      <c r="BU17" s="463"/>
      <c r="BV17" s="463"/>
    </row>
    <row r="18" spans="1:74" s="539" customFormat="1" ht="11.1" customHeight="1" x14ac:dyDescent="0.2">
      <c r="A18" s="537" t="s">
        <v>333</v>
      </c>
      <c r="B18" s="578" t="s">
        <v>1158</v>
      </c>
      <c r="C18" s="429">
        <v>12.62</v>
      </c>
      <c r="D18" s="429">
        <v>13.01</v>
      </c>
      <c r="E18" s="429">
        <v>13.24</v>
      </c>
      <c r="F18" s="429">
        <v>13.73</v>
      </c>
      <c r="G18" s="429">
        <v>13.86</v>
      </c>
      <c r="H18" s="429">
        <v>13.83</v>
      </c>
      <c r="I18" s="429">
        <v>13.83</v>
      </c>
      <c r="J18" s="429">
        <v>13.92</v>
      </c>
      <c r="K18" s="429">
        <v>14.14</v>
      </c>
      <c r="L18" s="429">
        <v>14.06</v>
      </c>
      <c r="M18" s="429">
        <v>14.07</v>
      </c>
      <c r="N18" s="429">
        <v>13.72</v>
      </c>
      <c r="O18" s="429">
        <v>13.64</v>
      </c>
      <c r="P18" s="429">
        <v>13.76</v>
      </c>
      <c r="Q18" s="429">
        <v>14.41</v>
      </c>
      <c r="R18" s="429">
        <v>14.57</v>
      </c>
      <c r="S18" s="429">
        <v>14.89</v>
      </c>
      <c r="T18" s="429">
        <v>15.3</v>
      </c>
      <c r="U18" s="429">
        <v>15.31</v>
      </c>
      <c r="V18" s="429">
        <v>15.82</v>
      </c>
      <c r="W18" s="429">
        <v>16.190000000000001</v>
      </c>
      <c r="X18" s="429">
        <v>15.99</v>
      </c>
      <c r="Y18" s="429">
        <v>15.55</v>
      </c>
      <c r="Z18" s="429">
        <v>14.94</v>
      </c>
      <c r="AA18" s="429">
        <v>15.47</v>
      </c>
      <c r="AB18" s="429">
        <v>15.98</v>
      </c>
      <c r="AC18" s="429">
        <v>16.04</v>
      </c>
      <c r="AD18" s="429">
        <v>16.100000000000001</v>
      </c>
      <c r="AE18" s="429">
        <v>16.14</v>
      </c>
      <c r="AF18" s="429">
        <v>16.09</v>
      </c>
      <c r="AG18" s="429">
        <v>15.86</v>
      </c>
      <c r="AH18" s="429">
        <v>15.91</v>
      </c>
      <c r="AI18" s="429">
        <v>16.27</v>
      </c>
      <c r="AJ18" s="429">
        <v>16.48</v>
      </c>
      <c r="AK18" s="429">
        <v>16.190000000000001</v>
      </c>
      <c r="AL18" s="429">
        <v>15.69</v>
      </c>
      <c r="AM18" s="429">
        <v>15.44</v>
      </c>
      <c r="AN18" s="429">
        <v>16.11</v>
      </c>
      <c r="AO18" s="429">
        <v>16.68</v>
      </c>
      <c r="AP18" s="429">
        <v>16.86</v>
      </c>
      <c r="AQ18" s="429">
        <v>16.41</v>
      </c>
      <c r="AR18" s="429">
        <v>16.39</v>
      </c>
      <c r="AS18" s="429">
        <v>16.61</v>
      </c>
      <c r="AT18" s="429">
        <v>16.61</v>
      </c>
      <c r="AU18" s="429">
        <v>16.82</v>
      </c>
      <c r="AV18" s="429">
        <v>16.93</v>
      </c>
      <c r="AW18" s="429">
        <v>17</v>
      </c>
      <c r="AX18" s="429">
        <v>16.260000000000002</v>
      </c>
      <c r="AY18" s="874">
        <v>15.95</v>
      </c>
      <c r="AZ18" s="874">
        <v>16.440000000000001</v>
      </c>
      <c r="BA18" s="874">
        <v>17.11</v>
      </c>
      <c r="BB18" s="874">
        <v>17.45</v>
      </c>
      <c r="BC18" s="874">
        <v>17.47</v>
      </c>
      <c r="BD18" s="874">
        <v>17.418119999999998</v>
      </c>
      <c r="BE18" s="874">
        <v>17.398330000000001</v>
      </c>
      <c r="BF18" s="352">
        <v>17.413</v>
      </c>
      <c r="BG18" s="352">
        <v>17.702500000000001</v>
      </c>
      <c r="BH18" s="352">
        <v>17.672329999999999</v>
      </c>
      <c r="BI18" s="352">
        <v>17.721499999999999</v>
      </c>
      <c r="BJ18" s="352">
        <v>16.93196</v>
      </c>
      <c r="BK18" s="352">
        <v>16.92662</v>
      </c>
      <c r="BL18" s="352">
        <v>17.33389</v>
      </c>
      <c r="BM18" s="352">
        <v>17.716750000000001</v>
      </c>
      <c r="BN18" s="352">
        <v>18.184249999999999</v>
      </c>
      <c r="BO18" s="352">
        <v>18.147559999999999</v>
      </c>
      <c r="BP18" s="352">
        <v>18.11627</v>
      </c>
      <c r="BQ18" s="352">
        <v>18.042010000000001</v>
      </c>
      <c r="BR18" s="352">
        <v>18.0517</v>
      </c>
      <c r="BS18" s="352">
        <v>18.348369999999999</v>
      </c>
      <c r="BT18" s="352">
        <v>18.221800000000002</v>
      </c>
      <c r="BU18" s="352">
        <v>18.349900000000002</v>
      </c>
      <c r="BV18" s="352">
        <v>17.541789999999999</v>
      </c>
    </row>
    <row r="19" spans="1:74" ht="11.1" customHeight="1" x14ac:dyDescent="0.2">
      <c r="A19" s="58" t="s">
        <v>324</v>
      </c>
      <c r="B19" s="742" t="s">
        <v>1012</v>
      </c>
      <c r="C19" s="429">
        <v>20.983553435000001</v>
      </c>
      <c r="D19" s="429">
        <v>21.522678192000001</v>
      </c>
      <c r="E19" s="429">
        <v>21.611452366000002</v>
      </c>
      <c r="F19" s="429">
        <v>22.108653404999998</v>
      </c>
      <c r="G19" s="429">
        <v>21.344865337000002</v>
      </c>
      <c r="H19" s="429">
        <v>20.706113574</v>
      </c>
      <c r="I19" s="429">
        <v>21.374489730000001</v>
      </c>
      <c r="J19" s="429">
        <v>20.856960009000002</v>
      </c>
      <c r="K19" s="429">
        <v>22.209835353999999</v>
      </c>
      <c r="L19" s="429">
        <v>21.907147909999999</v>
      </c>
      <c r="M19" s="429">
        <v>21.872780318</v>
      </c>
      <c r="N19" s="429">
        <v>22.066907551</v>
      </c>
      <c r="O19" s="429">
        <v>22.805612848999999</v>
      </c>
      <c r="P19" s="429">
        <v>24.600311744999999</v>
      </c>
      <c r="Q19" s="429">
        <v>24.462370999000001</v>
      </c>
      <c r="R19" s="429">
        <v>24.433223773999998</v>
      </c>
      <c r="S19" s="429">
        <v>23.722754422000001</v>
      </c>
      <c r="T19" s="429">
        <v>24.470755981</v>
      </c>
      <c r="U19" s="429">
        <v>21.674408943</v>
      </c>
      <c r="V19" s="429">
        <v>25.440293565000001</v>
      </c>
      <c r="W19" s="429">
        <v>27.310041626</v>
      </c>
      <c r="X19" s="429">
        <v>25.574395273</v>
      </c>
      <c r="Y19" s="429">
        <v>26.211034389000002</v>
      </c>
      <c r="Z19" s="429">
        <v>26.947528978000001</v>
      </c>
      <c r="AA19" s="429">
        <v>29.936602152999999</v>
      </c>
      <c r="AB19" s="429">
        <v>31.271468134999999</v>
      </c>
      <c r="AC19" s="429">
        <v>31.242851565999999</v>
      </c>
      <c r="AD19" s="429">
        <v>31.212225603</v>
      </c>
      <c r="AE19" s="429">
        <v>29.474271260999998</v>
      </c>
      <c r="AF19" s="429">
        <v>28.344339118000001</v>
      </c>
      <c r="AG19" s="429">
        <v>26.837315829000001</v>
      </c>
      <c r="AH19" s="429">
        <v>27.101922611999999</v>
      </c>
      <c r="AI19" s="429">
        <v>27.376666774</v>
      </c>
      <c r="AJ19" s="429">
        <v>28.060926672000001</v>
      </c>
      <c r="AK19" s="429">
        <v>27.464295135</v>
      </c>
      <c r="AL19" s="429">
        <v>27.516080301999999</v>
      </c>
      <c r="AM19" s="429">
        <v>27.343427535</v>
      </c>
      <c r="AN19" s="429">
        <v>27.984589257</v>
      </c>
      <c r="AO19" s="429">
        <v>27.57781361</v>
      </c>
      <c r="AP19" s="429">
        <v>27.282214270000001</v>
      </c>
      <c r="AQ19" s="429">
        <v>26.400793048000001</v>
      </c>
      <c r="AR19" s="429">
        <v>26.094291558999998</v>
      </c>
      <c r="AS19" s="429">
        <v>26.768722764</v>
      </c>
      <c r="AT19" s="429">
        <v>27.831778506999999</v>
      </c>
      <c r="AU19" s="429">
        <v>29.128761868000002</v>
      </c>
      <c r="AV19" s="429">
        <v>28.319648025999999</v>
      </c>
      <c r="AW19" s="429">
        <v>28.742118619999999</v>
      </c>
      <c r="AX19" s="429">
        <v>28.271040835000001</v>
      </c>
      <c r="AY19" s="874">
        <v>28.681901626999998</v>
      </c>
      <c r="AZ19" s="874">
        <v>29.661154228000001</v>
      </c>
      <c r="BA19" s="874">
        <v>29.553270476000002</v>
      </c>
      <c r="BB19" s="874">
        <v>29.61</v>
      </c>
      <c r="BC19" s="874">
        <v>29.24</v>
      </c>
      <c r="BD19" s="874">
        <v>28.782550000000001</v>
      </c>
      <c r="BE19" s="874">
        <v>29.468800000000002</v>
      </c>
      <c r="BF19" s="352">
        <v>30.321380000000001</v>
      </c>
      <c r="BG19" s="352">
        <v>31.490480000000002</v>
      </c>
      <c r="BH19" s="352">
        <v>30.497119999999999</v>
      </c>
      <c r="BI19" s="352">
        <v>30.730689999999999</v>
      </c>
      <c r="BJ19" s="352">
        <v>30.22175</v>
      </c>
      <c r="BK19" s="352">
        <v>30.61429</v>
      </c>
      <c r="BL19" s="352">
        <v>31.46105</v>
      </c>
      <c r="BM19" s="352">
        <v>31.012689999999999</v>
      </c>
      <c r="BN19" s="352">
        <v>30.879159999999999</v>
      </c>
      <c r="BO19" s="352">
        <v>30.419799999999999</v>
      </c>
      <c r="BP19" s="352">
        <v>29.966909999999999</v>
      </c>
      <c r="BQ19" s="352">
        <v>30.616070000000001</v>
      </c>
      <c r="BR19" s="352">
        <v>31.432549999999999</v>
      </c>
      <c r="BS19" s="352">
        <v>32.774329999999999</v>
      </c>
      <c r="BT19" s="352">
        <v>31.872640000000001</v>
      </c>
      <c r="BU19" s="352">
        <v>32.18665</v>
      </c>
      <c r="BV19" s="352">
        <v>31.664169999999999</v>
      </c>
    </row>
    <row r="20" spans="1:74" ht="11.1" customHeight="1" x14ac:dyDescent="0.2">
      <c r="A20" s="58" t="s">
        <v>325</v>
      </c>
      <c r="B20" s="609" t="s">
        <v>1013</v>
      </c>
      <c r="C20" s="429">
        <v>15.551195865</v>
      </c>
      <c r="D20" s="429">
        <v>15.792376773999999</v>
      </c>
      <c r="E20" s="429">
        <v>15.580229622999999</v>
      </c>
      <c r="F20" s="429">
        <v>16.188765352000001</v>
      </c>
      <c r="G20" s="429">
        <v>16.607577809999999</v>
      </c>
      <c r="H20" s="429">
        <v>16.658155577999999</v>
      </c>
      <c r="I20" s="429">
        <v>16.747512042</v>
      </c>
      <c r="J20" s="429">
        <v>16.897534824000001</v>
      </c>
      <c r="K20" s="429">
        <v>17.187028328</v>
      </c>
      <c r="L20" s="429">
        <v>17.311517051999999</v>
      </c>
      <c r="M20" s="429">
        <v>16.720277051</v>
      </c>
      <c r="N20" s="429">
        <v>16.595363836000001</v>
      </c>
      <c r="O20" s="429">
        <v>16.928622497999999</v>
      </c>
      <c r="P20" s="429">
        <v>17.305247576999999</v>
      </c>
      <c r="Q20" s="429">
        <v>17.389437227999998</v>
      </c>
      <c r="R20" s="429">
        <v>17.660164633000001</v>
      </c>
      <c r="S20" s="429">
        <v>18.099217451000001</v>
      </c>
      <c r="T20" s="429">
        <v>18.788119759000001</v>
      </c>
      <c r="U20" s="429">
        <v>18.633474632999999</v>
      </c>
      <c r="V20" s="429">
        <v>18.426811381</v>
      </c>
      <c r="W20" s="429">
        <v>19.842108919000001</v>
      </c>
      <c r="X20" s="429">
        <v>19.605767094000001</v>
      </c>
      <c r="Y20" s="429">
        <v>19.470607722</v>
      </c>
      <c r="Z20" s="429">
        <v>19.283837267999999</v>
      </c>
      <c r="AA20" s="429">
        <v>19.878542963000001</v>
      </c>
      <c r="AB20" s="429">
        <v>20.265918099</v>
      </c>
      <c r="AC20" s="429">
        <v>19.085228913000002</v>
      </c>
      <c r="AD20" s="429">
        <v>18.735850844000002</v>
      </c>
      <c r="AE20" s="429">
        <v>18.958162172000002</v>
      </c>
      <c r="AF20" s="429">
        <v>19.577013537999999</v>
      </c>
      <c r="AG20" s="429">
        <v>19.691759780999998</v>
      </c>
      <c r="AH20" s="429">
        <v>19.735143739000002</v>
      </c>
      <c r="AI20" s="429">
        <v>20.112775617</v>
      </c>
      <c r="AJ20" s="429">
        <v>19.673522746</v>
      </c>
      <c r="AK20" s="429">
        <v>19.7558942</v>
      </c>
      <c r="AL20" s="429">
        <v>19.357947128999999</v>
      </c>
      <c r="AM20" s="429">
        <v>19.630199127000001</v>
      </c>
      <c r="AN20" s="429">
        <v>20.014675902</v>
      </c>
      <c r="AO20" s="429">
        <v>20.143136513000002</v>
      </c>
      <c r="AP20" s="429">
        <v>20.143068926000002</v>
      </c>
      <c r="AQ20" s="429">
        <v>20.44396149</v>
      </c>
      <c r="AR20" s="429">
        <v>20.721833618000002</v>
      </c>
      <c r="AS20" s="429">
        <v>21.10982739</v>
      </c>
      <c r="AT20" s="429">
        <v>21.279468412</v>
      </c>
      <c r="AU20" s="429">
        <v>21.154448867999999</v>
      </c>
      <c r="AV20" s="429">
        <v>21.283369721</v>
      </c>
      <c r="AW20" s="429">
        <v>20.902224041</v>
      </c>
      <c r="AX20" s="429">
        <v>20.445893837</v>
      </c>
      <c r="AY20" s="874">
        <v>20.750998824</v>
      </c>
      <c r="AZ20" s="874">
        <v>21.398932087999999</v>
      </c>
      <c r="BA20" s="874">
        <v>21.381770325000002</v>
      </c>
      <c r="BB20" s="874">
        <v>21.82</v>
      </c>
      <c r="BC20" s="874">
        <v>22.43</v>
      </c>
      <c r="BD20" s="874">
        <v>22.657889999999998</v>
      </c>
      <c r="BE20" s="874">
        <v>22.92736</v>
      </c>
      <c r="BF20" s="352">
        <v>22.96435</v>
      </c>
      <c r="BG20" s="352">
        <v>22.588419999999999</v>
      </c>
      <c r="BH20" s="352">
        <v>22.59132</v>
      </c>
      <c r="BI20" s="352">
        <v>22.087440000000001</v>
      </c>
      <c r="BJ20" s="352">
        <v>21.691600000000001</v>
      </c>
      <c r="BK20" s="352">
        <v>21.987449999999999</v>
      </c>
      <c r="BL20" s="352">
        <v>22.427070000000001</v>
      </c>
      <c r="BM20" s="352">
        <v>22.124739999999999</v>
      </c>
      <c r="BN20" s="352">
        <v>22.5321</v>
      </c>
      <c r="BO20" s="352">
        <v>23.095669999999998</v>
      </c>
      <c r="BP20" s="352">
        <v>23.30049</v>
      </c>
      <c r="BQ20" s="352">
        <v>23.46998</v>
      </c>
      <c r="BR20" s="352">
        <v>23.35585</v>
      </c>
      <c r="BS20" s="352">
        <v>23.13278</v>
      </c>
      <c r="BT20" s="352">
        <v>23.317679999999999</v>
      </c>
      <c r="BU20" s="352">
        <v>22.74483</v>
      </c>
      <c r="BV20" s="352">
        <v>22.320889999999999</v>
      </c>
    </row>
    <row r="21" spans="1:74" ht="11.1" customHeight="1" x14ac:dyDescent="0.2">
      <c r="A21" s="58" t="s">
        <v>326</v>
      </c>
      <c r="B21" s="742" t="s">
        <v>1014</v>
      </c>
      <c r="C21" s="429">
        <v>13.133113228999999</v>
      </c>
      <c r="D21" s="429">
        <v>13.067875362000001</v>
      </c>
      <c r="E21" s="429">
        <v>13.952736173</v>
      </c>
      <c r="F21" s="429">
        <v>14.499574426000001</v>
      </c>
      <c r="G21" s="429">
        <v>14.682875578999999</v>
      </c>
      <c r="H21" s="429">
        <v>14.276422798</v>
      </c>
      <c r="I21" s="429">
        <v>14.079063983999999</v>
      </c>
      <c r="J21" s="429">
        <v>14.114108483000001</v>
      </c>
      <c r="K21" s="429">
        <v>14.176192444</v>
      </c>
      <c r="L21" s="429">
        <v>14.725485409999999</v>
      </c>
      <c r="M21" s="429">
        <v>14.640887602999999</v>
      </c>
      <c r="N21" s="429">
        <v>14.091293528</v>
      </c>
      <c r="O21" s="429">
        <v>13.800294128999999</v>
      </c>
      <c r="P21" s="429">
        <v>14.04487297</v>
      </c>
      <c r="Q21" s="429">
        <v>14.552275252999999</v>
      </c>
      <c r="R21" s="429">
        <v>14.924413162</v>
      </c>
      <c r="S21" s="429">
        <v>15.289976353</v>
      </c>
      <c r="T21" s="429">
        <v>15.80028059</v>
      </c>
      <c r="U21" s="429">
        <v>15.815191003000001</v>
      </c>
      <c r="V21" s="429">
        <v>16.066114754000001</v>
      </c>
      <c r="W21" s="429">
        <v>16.199366424000001</v>
      </c>
      <c r="X21" s="429">
        <v>16.567289508000002</v>
      </c>
      <c r="Y21" s="429">
        <v>16.154338916</v>
      </c>
      <c r="Z21" s="429">
        <v>15.494587165</v>
      </c>
      <c r="AA21" s="429">
        <v>15.794526358000001</v>
      </c>
      <c r="AB21" s="429">
        <v>16.283486642</v>
      </c>
      <c r="AC21" s="429">
        <v>16.448008318999999</v>
      </c>
      <c r="AD21" s="429">
        <v>16.56342531</v>
      </c>
      <c r="AE21" s="429">
        <v>16.865687727000001</v>
      </c>
      <c r="AF21" s="429">
        <v>16.377372243</v>
      </c>
      <c r="AG21" s="429">
        <v>16.094645740000001</v>
      </c>
      <c r="AH21" s="429">
        <v>15.712304423000001</v>
      </c>
      <c r="AI21" s="429">
        <v>15.995649698999999</v>
      </c>
      <c r="AJ21" s="429">
        <v>16.517973544</v>
      </c>
      <c r="AK21" s="429">
        <v>16.173279457</v>
      </c>
      <c r="AL21" s="429">
        <v>15.924988727000001</v>
      </c>
      <c r="AM21" s="429">
        <v>15.698333826000001</v>
      </c>
      <c r="AN21" s="429">
        <v>16.066974276</v>
      </c>
      <c r="AO21" s="429">
        <v>16.481431356000002</v>
      </c>
      <c r="AP21" s="429">
        <v>17.009552501000002</v>
      </c>
      <c r="AQ21" s="429">
        <v>17.065442361999999</v>
      </c>
      <c r="AR21" s="429">
        <v>16.680749421000002</v>
      </c>
      <c r="AS21" s="429">
        <v>16.415500467000001</v>
      </c>
      <c r="AT21" s="429">
        <v>16.509137843000001</v>
      </c>
      <c r="AU21" s="429">
        <v>16.661045983000001</v>
      </c>
      <c r="AV21" s="429">
        <v>17.042260787</v>
      </c>
      <c r="AW21" s="429">
        <v>17.144729014999999</v>
      </c>
      <c r="AX21" s="429">
        <v>16.162349522</v>
      </c>
      <c r="AY21" s="874">
        <v>16.162643504999998</v>
      </c>
      <c r="AZ21" s="874">
        <v>16.492010831999998</v>
      </c>
      <c r="BA21" s="874">
        <v>17.337439379999999</v>
      </c>
      <c r="BB21" s="874">
        <v>17.84</v>
      </c>
      <c r="BC21" s="874">
        <v>18.27</v>
      </c>
      <c r="BD21" s="874">
        <v>17.57301</v>
      </c>
      <c r="BE21" s="874">
        <v>17.085750000000001</v>
      </c>
      <c r="BF21" s="352">
        <v>17.226669999999999</v>
      </c>
      <c r="BG21" s="352">
        <v>17.543900000000001</v>
      </c>
      <c r="BH21" s="352">
        <v>17.879380000000001</v>
      </c>
      <c r="BI21" s="352">
        <v>17.928570000000001</v>
      </c>
      <c r="BJ21" s="352">
        <v>16.956910000000001</v>
      </c>
      <c r="BK21" s="352">
        <v>17.04203</v>
      </c>
      <c r="BL21" s="352">
        <v>17.342860000000002</v>
      </c>
      <c r="BM21" s="352">
        <v>18.054480000000002</v>
      </c>
      <c r="BN21" s="352">
        <v>18.601209999999998</v>
      </c>
      <c r="BO21" s="352">
        <v>19.046119999999998</v>
      </c>
      <c r="BP21" s="352">
        <v>18.464659999999999</v>
      </c>
      <c r="BQ21" s="352">
        <v>17.947040000000001</v>
      </c>
      <c r="BR21" s="352">
        <v>18.032810000000001</v>
      </c>
      <c r="BS21" s="352">
        <v>18.245059999999999</v>
      </c>
      <c r="BT21" s="352">
        <v>18.547229999999999</v>
      </c>
      <c r="BU21" s="352">
        <v>18.567969999999999</v>
      </c>
      <c r="BV21" s="352">
        <v>17.55406</v>
      </c>
    </row>
    <row r="22" spans="1:74" ht="11.1" customHeight="1" x14ac:dyDescent="0.2">
      <c r="A22" s="58" t="s">
        <v>327</v>
      </c>
      <c r="B22" s="742" t="s">
        <v>1015</v>
      </c>
      <c r="C22" s="429">
        <v>10.571374097</v>
      </c>
      <c r="D22" s="429">
        <v>10.754240430999999</v>
      </c>
      <c r="E22" s="429">
        <v>11.333884769000001</v>
      </c>
      <c r="F22" s="429">
        <v>12.133746994999999</v>
      </c>
      <c r="G22" s="429">
        <v>12.584807210999999</v>
      </c>
      <c r="H22" s="429">
        <v>13.326124772</v>
      </c>
      <c r="I22" s="429">
        <v>13.303411465</v>
      </c>
      <c r="J22" s="429">
        <v>13.307636820000001</v>
      </c>
      <c r="K22" s="429">
        <v>13.231592296000001</v>
      </c>
      <c r="L22" s="429">
        <v>12.391857046</v>
      </c>
      <c r="M22" s="429">
        <v>12.017039878</v>
      </c>
      <c r="N22" s="429">
        <v>11.388163207</v>
      </c>
      <c r="O22" s="429">
        <v>10.828453132</v>
      </c>
      <c r="P22" s="429">
        <v>10.981086934</v>
      </c>
      <c r="Q22" s="429">
        <v>11.636509472</v>
      </c>
      <c r="R22" s="429">
        <v>12.188325389999999</v>
      </c>
      <c r="S22" s="429">
        <v>12.868126659</v>
      </c>
      <c r="T22" s="429">
        <v>13.957844890000001</v>
      </c>
      <c r="U22" s="429">
        <v>14.156398726999999</v>
      </c>
      <c r="V22" s="429">
        <v>14.200544153999999</v>
      </c>
      <c r="W22" s="429">
        <v>13.983419676</v>
      </c>
      <c r="X22" s="429">
        <v>13.148305721</v>
      </c>
      <c r="Y22" s="429">
        <v>12.440034045000001</v>
      </c>
      <c r="Z22" s="429">
        <v>11.382503984</v>
      </c>
      <c r="AA22" s="429">
        <v>11.336900793</v>
      </c>
      <c r="AB22" s="429">
        <v>12.035061907999999</v>
      </c>
      <c r="AC22" s="429">
        <v>12.117253479</v>
      </c>
      <c r="AD22" s="429">
        <v>12.645498608</v>
      </c>
      <c r="AE22" s="429">
        <v>13.400879247000001</v>
      </c>
      <c r="AF22" s="429">
        <v>14.163084550000001</v>
      </c>
      <c r="AG22" s="429">
        <v>14.299662779</v>
      </c>
      <c r="AH22" s="429">
        <v>14.202465977999999</v>
      </c>
      <c r="AI22" s="429">
        <v>13.954066352</v>
      </c>
      <c r="AJ22" s="429">
        <v>13.221738267999999</v>
      </c>
      <c r="AK22" s="429">
        <v>12.668384038999999</v>
      </c>
      <c r="AL22" s="429">
        <v>12.054652406000001</v>
      </c>
      <c r="AM22" s="429">
        <v>11.758006783000001</v>
      </c>
      <c r="AN22" s="429">
        <v>12.319853473</v>
      </c>
      <c r="AO22" s="429">
        <v>13.023769429</v>
      </c>
      <c r="AP22" s="429">
        <v>13.26860149</v>
      </c>
      <c r="AQ22" s="429">
        <v>13.699786717</v>
      </c>
      <c r="AR22" s="429">
        <v>14.677677026</v>
      </c>
      <c r="AS22" s="429">
        <v>14.730489529</v>
      </c>
      <c r="AT22" s="429">
        <v>14.711733277</v>
      </c>
      <c r="AU22" s="429">
        <v>14.719374534</v>
      </c>
      <c r="AV22" s="429">
        <v>13.610151116000001</v>
      </c>
      <c r="AW22" s="429">
        <v>13.41911371</v>
      </c>
      <c r="AX22" s="429">
        <v>12.365066111000001</v>
      </c>
      <c r="AY22" s="874">
        <v>12.141288016000001</v>
      </c>
      <c r="AZ22" s="874">
        <v>12.269824319</v>
      </c>
      <c r="BA22" s="874">
        <v>12.974308646000001</v>
      </c>
      <c r="BB22" s="874">
        <v>13.67</v>
      </c>
      <c r="BC22" s="874">
        <v>14.12</v>
      </c>
      <c r="BD22" s="874">
        <v>14.99573</v>
      </c>
      <c r="BE22" s="874">
        <v>14.843500000000001</v>
      </c>
      <c r="BF22" s="352">
        <v>14.776009999999999</v>
      </c>
      <c r="BG22" s="352">
        <v>15.063459999999999</v>
      </c>
      <c r="BH22" s="352">
        <v>13.86914</v>
      </c>
      <c r="BI22" s="352">
        <v>13.6121</v>
      </c>
      <c r="BJ22" s="352">
        <v>12.55827</v>
      </c>
      <c r="BK22" s="352">
        <v>12.4869</v>
      </c>
      <c r="BL22" s="352">
        <v>12.71161</v>
      </c>
      <c r="BM22" s="352">
        <v>13.196870000000001</v>
      </c>
      <c r="BN22" s="352">
        <v>13.883050000000001</v>
      </c>
      <c r="BO22" s="352">
        <v>14.28307</v>
      </c>
      <c r="BP22" s="352">
        <v>15.212960000000001</v>
      </c>
      <c r="BQ22" s="352">
        <v>15.010590000000001</v>
      </c>
      <c r="BR22" s="352">
        <v>15.02155</v>
      </c>
      <c r="BS22" s="352">
        <v>15.24709</v>
      </c>
      <c r="BT22" s="352">
        <v>14.033720000000001</v>
      </c>
      <c r="BU22" s="352">
        <v>13.79792</v>
      </c>
      <c r="BV22" s="352">
        <v>12.749980000000001</v>
      </c>
    </row>
    <row r="23" spans="1:74" ht="11.1" customHeight="1" x14ac:dyDescent="0.2">
      <c r="A23" s="58" t="s">
        <v>328</v>
      </c>
      <c r="B23" s="742" t="s">
        <v>1016</v>
      </c>
      <c r="C23" s="429">
        <v>11.184155293</v>
      </c>
      <c r="D23" s="429">
        <v>11.634534451</v>
      </c>
      <c r="E23" s="429">
        <v>11.782531554</v>
      </c>
      <c r="F23" s="429">
        <v>12.064964068</v>
      </c>
      <c r="G23" s="429">
        <v>12.210607258</v>
      </c>
      <c r="H23" s="429">
        <v>12.319965763000001</v>
      </c>
      <c r="I23" s="429">
        <v>12.256948232999999</v>
      </c>
      <c r="J23" s="429">
        <v>12.271114608</v>
      </c>
      <c r="K23" s="429">
        <v>12.508732932999999</v>
      </c>
      <c r="L23" s="429">
        <v>12.57607936</v>
      </c>
      <c r="M23" s="429">
        <v>12.439067976</v>
      </c>
      <c r="N23" s="429">
        <v>12.095461157000001</v>
      </c>
      <c r="O23" s="429">
        <v>12.203211230000001</v>
      </c>
      <c r="P23" s="429">
        <v>12.467644161999999</v>
      </c>
      <c r="Q23" s="429">
        <v>12.975797344</v>
      </c>
      <c r="R23" s="429">
        <v>13.203788533999999</v>
      </c>
      <c r="S23" s="429">
        <v>13.320576236999999</v>
      </c>
      <c r="T23" s="429">
        <v>13.624796465999999</v>
      </c>
      <c r="U23" s="429">
        <v>13.870582092999999</v>
      </c>
      <c r="V23" s="429">
        <v>14.043938406000001</v>
      </c>
      <c r="W23" s="429">
        <v>14.287792576999999</v>
      </c>
      <c r="X23" s="429">
        <v>14.151834931</v>
      </c>
      <c r="Y23" s="429">
        <v>13.697245366000001</v>
      </c>
      <c r="Z23" s="429">
        <v>13.297549286000001</v>
      </c>
      <c r="AA23" s="429">
        <v>13.899375685000001</v>
      </c>
      <c r="AB23" s="429">
        <v>14.55945017</v>
      </c>
      <c r="AC23" s="429">
        <v>14.194351102000001</v>
      </c>
      <c r="AD23" s="429">
        <v>14.635240134</v>
      </c>
      <c r="AE23" s="429">
        <v>14.589987432999999</v>
      </c>
      <c r="AF23" s="429">
        <v>14.701684695000001</v>
      </c>
      <c r="AG23" s="429">
        <v>14.222386599</v>
      </c>
      <c r="AH23" s="429">
        <v>14.273890532999999</v>
      </c>
      <c r="AI23" s="429">
        <v>14.868749467000001</v>
      </c>
      <c r="AJ23" s="429">
        <v>15.006531347999999</v>
      </c>
      <c r="AK23" s="429">
        <v>14.54200522</v>
      </c>
      <c r="AL23" s="429">
        <v>14.139622006</v>
      </c>
      <c r="AM23" s="429">
        <v>13.863976784</v>
      </c>
      <c r="AN23" s="429">
        <v>14.690428689999999</v>
      </c>
      <c r="AO23" s="429">
        <v>14.939627729</v>
      </c>
      <c r="AP23" s="429">
        <v>14.891318204999999</v>
      </c>
      <c r="AQ23" s="429">
        <v>14.372435357000001</v>
      </c>
      <c r="AR23" s="429">
        <v>14.549265259</v>
      </c>
      <c r="AS23" s="429">
        <v>14.343319318000001</v>
      </c>
      <c r="AT23" s="429">
        <v>14.388741391</v>
      </c>
      <c r="AU23" s="429">
        <v>14.642695174</v>
      </c>
      <c r="AV23" s="429">
        <v>14.889854313000001</v>
      </c>
      <c r="AW23" s="429">
        <v>14.940634015000001</v>
      </c>
      <c r="AX23" s="429">
        <v>14.381610050000001</v>
      </c>
      <c r="AY23" s="874">
        <v>14.163913215999999</v>
      </c>
      <c r="AZ23" s="874">
        <v>14.802787249</v>
      </c>
      <c r="BA23" s="874">
        <v>15.374019713999999</v>
      </c>
      <c r="BB23" s="874">
        <v>15.49</v>
      </c>
      <c r="BC23" s="874">
        <v>15.28</v>
      </c>
      <c r="BD23" s="874">
        <v>15.35744</v>
      </c>
      <c r="BE23" s="874">
        <v>15.14533</v>
      </c>
      <c r="BF23" s="352">
        <v>15.16567</v>
      </c>
      <c r="BG23" s="352">
        <v>15.411049999999999</v>
      </c>
      <c r="BH23" s="352">
        <v>15.67801</v>
      </c>
      <c r="BI23" s="352">
        <v>15.735300000000001</v>
      </c>
      <c r="BJ23" s="352">
        <v>15.15194</v>
      </c>
      <c r="BK23" s="352">
        <v>15.16465</v>
      </c>
      <c r="BL23" s="352">
        <v>15.732379999999999</v>
      </c>
      <c r="BM23" s="352">
        <v>16.147310000000001</v>
      </c>
      <c r="BN23" s="352">
        <v>16.309699999999999</v>
      </c>
      <c r="BO23" s="352">
        <v>16.128869999999999</v>
      </c>
      <c r="BP23" s="352">
        <v>16.302769999999999</v>
      </c>
      <c r="BQ23" s="352">
        <v>16.040230000000001</v>
      </c>
      <c r="BR23" s="352">
        <v>15.94797</v>
      </c>
      <c r="BS23" s="352">
        <v>16.125640000000001</v>
      </c>
      <c r="BT23" s="352">
        <v>16.338760000000001</v>
      </c>
      <c r="BU23" s="352">
        <v>16.370270000000001</v>
      </c>
      <c r="BV23" s="352">
        <v>15.81596</v>
      </c>
    </row>
    <row r="24" spans="1:74" ht="11.1" customHeight="1" x14ac:dyDescent="0.2">
      <c r="A24" s="58" t="s">
        <v>329</v>
      </c>
      <c r="B24" s="742" t="s">
        <v>1017</v>
      </c>
      <c r="C24" s="429">
        <v>10.882767027</v>
      </c>
      <c r="D24" s="429">
        <v>11.038031789</v>
      </c>
      <c r="E24" s="429">
        <v>11.460835810000001</v>
      </c>
      <c r="F24" s="429">
        <v>12.266596878</v>
      </c>
      <c r="G24" s="429">
        <v>12.218911279</v>
      </c>
      <c r="H24" s="429">
        <v>12.013011885999999</v>
      </c>
      <c r="I24" s="429">
        <v>11.869891739</v>
      </c>
      <c r="J24" s="429">
        <v>11.905376967</v>
      </c>
      <c r="K24" s="429">
        <v>11.937503606</v>
      </c>
      <c r="L24" s="429">
        <v>12.286021107</v>
      </c>
      <c r="M24" s="429">
        <v>12.366645957999999</v>
      </c>
      <c r="N24" s="429">
        <v>11.251936929999999</v>
      </c>
      <c r="O24" s="429">
        <v>11.891343815000001</v>
      </c>
      <c r="P24" s="429">
        <v>11.592413538000001</v>
      </c>
      <c r="Q24" s="429">
        <v>12.24015342</v>
      </c>
      <c r="R24" s="429">
        <v>12.769886565</v>
      </c>
      <c r="S24" s="429">
        <v>12.902625139</v>
      </c>
      <c r="T24" s="429">
        <v>13.145358893999999</v>
      </c>
      <c r="U24" s="429">
        <v>13.386823296999999</v>
      </c>
      <c r="V24" s="429">
        <v>13.952953554</v>
      </c>
      <c r="W24" s="429">
        <v>13.64250929</v>
      </c>
      <c r="X24" s="429">
        <v>13.767955533</v>
      </c>
      <c r="Y24" s="429">
        <v>13.694752851000001</v>
      </c>
      <c r="Z24" s="429">
        <v>12.646627938</v>
      </c>
      <c r="AA24" s="429">
        <v>12.950655148999999</v>
      </c>
      <c r="AB24" s="429">
        <v>13.395577302</v>
      </c>
      <c r="AC24" s="429">
        <v>13.164903444</v>
      </c>
      <c r="AD24" s="429">
        <v>13.055723297</v>
      </c>
      <c r="AE24" s="429">
        <v>13.257940298999999</v>
      </c>
      <c r="AF24" s="429">
        <v>13.242012364000001</v>
      </c>
      <c r="AG24" s="429">
        <v>13.024574761</v>
      </c>
      <c r="AH24" s="429">
        <v>12.786222942</v>
      </c>
      <c r="AI24" s="429">
        <v>12.972893755999999</v>
      </c>
      <c r="AJ24" s="429">
        <v>13.484840963</v>
      </c>
      <c r="AK24" s="429">
        <v>13.532590718</v>
      </c>
      <c r="AL24" s="429">
        <v>12.857111507000001</v>
      </c>
      <c r="AM24" s="429">
        <v>12.8587703</v>
      </c>
      <c r="AN24" s="429">
        <v>12.996729665</v>
      </c>
      <c r="AO24" s="429">
        <v>13.956803182</v>
      </c>
      <c r="AP24" s="429">
        <v>13.878255988999999</v>
      </c>
      <c r="AQ24" s="429">
        <v>13.432776035</v>
      </c>
      <c r="AR24" s="429">
        <v>13.465363713</v>
      </c>
      <c r="AS24" s="429">
        <v>13.168519363</v>
      </c>
      <c r="AT24" s="429">
        <v>13.244064539</v>
      </c>
      <c r="AU24" s="429">
        <v>13.408604858</v>
      </c>
      <c r="AV24" s="429">
        <v>13.847402285999999</v>
      </c>
      <c r="AW24" s="429">
        <v>14.312774486</v>
      </c>
      <c r="AX24" s="429">
        <v>13.648645749</v>
      </c>
      <c r="AY24" s="874">
        <v>13.315789713999999</v>
      </c>
      <c r="AZ24" s="874">
        <v>13.552412169</v>
      </c>
      <c r="BA24" s="874">
        <v>14.355949927999999</v>
      </c>
      <c r="BB24" s="874">
        <v>14.9</v>
      </c>
      <c r="BC24" s="874">
        <v>14.69</v>
      </c>
      <c r="BD24" s="874">
        <v>14.452310000000001</v>
      </c>
      <c r="BE24" s="874">
        <v>13.90366</v>
      </c>
      <c r="BF24" s="352">
        <v>13.968030000000001</v>
      </c>
      <c r="BG24" s="352">
        <v>14.16657</v>
      </c>
      <c r="BH24" s="352">
        <v>14.533519999999999</v>
      </c>
      <c r="BI24" s="352">
        <v>14.798080000000001</v>
      </c>
      <c r="BJ24" s="352">
        <v>14.17839</v>
      </c>
      <c r="BK24" s="352">
        <v>14.21396</v>
      </c>
      <c r="BL24" s="352">
        <v>14.294040000000001</v>
      </c>
      <c r="BM24" s="352">
        <v>14.717840000000001</v>
      </c>
      <c r="BN24" s="352">
        <v>15.17826</v>
      </c>
      <c r="BO24" s="352">
        <v>15.00896</v>
      </c>
      <c r="BP24" s="352">
        <v>14.827819999999999</v>
      </c>
      <c r="BQ24" s="352">
        <v>14.280239999999999</v>
      </c>
      <c r="BR24" s="352">
        <v>14.27497</v>
      </c>
      <c r="BS24" s="352">
        <v>14.472490000000001</v>
      </c>
      <c r="BT24" s="352">
        <v>14.928879999999999</v>
      </c>
      <c r="BU24" s="352">
        <v>15.26164</v>
      </c>
      <c r="BV24" s="352">
        <v>14.615930000000001</v>
      </c>
    </row>
    <row r="25" spans="1:74" ht="11.1" customHeight="1" x14ac:dyDescent="0.2">
      <c r="A25" s="58" t="s">
        <v>330</v>
      </c>
      <c r="B25" s="742" t="s">
        <v>1018</v>
      </c>
      <c r="C25" s="429">
        <v>10.641094097</v>
      </c>
      <c r="D25" s="429">
        <v>12.047024348000001</v>
      </c>
      <c r="E25" s="429">
        <v>11.100555870999999</v>
      </c>
      <c r="F25" s="429">
        <v>11.796128341999999</v>
      </c>
      <c r="G25" s="429">
        <v>11.86120594</v>
      </c>
      <c r="H25" s="429">
        <v>11.840776993</v>
      </c>
      <c r="I25" s="429">
        <v>11.551744675</v>
      </c>
      <c r="J25" s="429">
        <v>11.794442511</v>
      </c>
      <c r="K25" s="429">
        <v>12.129236791</v>
      </c>
      <c r="L25" s="429">
        <v>12.390410774999999</v>
      </c>
      <c r="M25" s="429">
        <v>12.413901737</v>
      </c>
      <c r="N25" s="429">
        <v>12.075453996</v>
      </c>
      <c r="O25" s="429">
        <v>11.871385354999999</v>
      </c>
      <c r="P25" s="429">
        <v>11.818023882</v>
      </c>
      <c r="Q25" s="429">
        <v>12.414181827</v>
      </c>
      <c r="R25" s="429">
        <v>12.951585608</v>
      </c>
      <c r="S25" s="429">
        <v>13.028294554</v>
      </c>
      <c r="T25" s="429">
        <v>13.342482153000001</v>
      </c>
      <c r="U25" s="429">
        <v>13.646429611</v>
      </c>
      <c r="V25" s="429">
        <v>14.045443099</v>
      </c>
      <c r="W25" s="429">
        <v>14.513162034</v>
      </c>
      <c r="X25" s="429">
        <v>14.628424007</v>
      </c>
      <c r="Y25" s="429">
        <v>14.359073529</v>
      </c>
      <c r="Z25" s="429">
        <v>13.572250834</v>
      </c>
      <c r="AA25" s="429">
        <v>13.373588657000001</v>
      </c>
      <c r="AB25" s="429">
        <v>13.894920999</v>
      </c>
      <c r="AC25" s="429">
        <v>13.750198834000001</v>
      </c>
      <c r="AD25" s="429">
        <v>13.556049427</v>
      </c>
      <c r="AE25" s="429">
        <v>13.805868539</v>
      </c>
      <c r="AF25" s="429">
        <v>13.635468059999999</v>
      </c>
      <c r="AG25" s="429">
        <v>13.335315407</v>
      </c>
      <c r="AH25" s="429">
        <v>13.554706702000001</v>
      </c>
      <c r="AI25" s="429">
        <v>13.962133024</v>
      </c>
      <c r="AJ25" s="429">
        <v>14.187821311</v>
      </c>
      <c r="AK25" s="429">
        <v>13.857976539999999</v>
      </c>
      <c r="AL25" s="429">
        <v>13.475074604</v>
      </c>
      <c r="AM25" s="429">
        <v>13.165020613999999</v>
      </c>
      <c r="AN25" s="429">
        <v>13.477127007</v>
      </c>
      <c r="AO25" s="429">
        <v>14.171314524</v>
      </c>
      <c r="AP25" s="429">
        <v>14.290859697</v>
      </c>
      <c r="AQ25" s="429">
        <v>13.92704801</v>
      </c>
      <c r="AR25" s="429">
        <v>13.768309303000001</v>
      </c>
      <c r="AS25" s="429">
        <v>13.919921860000001</v>
      </c>
      <c r="AT25" s="429">
        <v>14.097918066</v>
      </c>
      <c r="AU25" s="429">
        <v>14.361458012</v>
      </c>
      <c r="AV25" s="429">
        <v>14.774934160999999</v>
      </c>
      <c r="AW25" s="429">
        <v>14.707280565</v>
      </c>
      <c r="AX25" s="429">
        <v>14.083183206999999</v>
      </c>
      <c r="AY25" s="874">
        <v>13.463743238999999</v>
      </c>
      <c r="AZ25" s="874">
        <v>13.820057825999999</v>
      </c>
      <c r="BA25" s="874">
        <v>14.465343260999999</v>
      </c>
      <c r="BB25" s="874">
        <v>14.93</v>
      </c>
      <c r="BC25" s="874">
        <v>14.8</v>
      </c>
      <c r="BD25" s="874">
        <v>14.91348</v>
      </c>
      <c r="BE25" s="874">
        <v>14.941330000000001</v>
      </c>
      <c r="BF25" s="352">
        <v>15.03823</v>
      </c>
      <c r="BG25" s="352">
        <v>15.210760000000001</v>
      </c>
      <c r="BH25" s="352">
        <v>15.653169999999999</v>
      </c>
      <c r="BI25" s="352">
        <v>15.45445</v>
      </c>
      <c r="BJ25" s="352">
        <v>14.570510000000001</v>
      </c>
      <c r="BK25" s="352">
        <v>14.307029999999999</v>
      </c>
      <c r="BL25" s="352">
        <v>14.712899999999999</v>
      </c>
      <c r="BM25" s="352">
        <v>15.151809999999999</v>
      </c>
      <c r="BN25" s="352">
        <v>15.659140000000001</v>
      </c>
      <c r="BO25" s="352">
        <v>15.4824</v>
      </c>
      <c r="BP25" s="352">
        <v>15.511010000000001</v>
      </c>
      <c r="BQ25" s="352">
        <v>15.401249999999999</v>
      </c>
      <c r="BR25" s="352">
        <v>15.54372</v>
      </c>
      <c r="BS25" s="352">
        <v>15.88777</v>
      </c>
      <c r="BT25" s="352">
        <v>16.42521</v>
      </c>
      <c r="BU25" s="352">
        <v>16.242570000000001</v>
      </c>
      <c r="BV25" s="352">
        <v>15.3165</v>
      </c>
    </row>
    <row r="26" spans="1:74" ht="11.1" customHeight="1" x14ac:dyDescent="0.2">
      <c r="A26" s="58" t="s">
        <v>331</v>
      </c>
      <c r="B26" s="742" t="s">
        <v>1019</v>
      </c>
      <c r="C26" s="429">
        <v>11.328639975</v>
      </c>
      <c r="D26" s="429">
        <v>11.53569761</v>
      </c>
      <c r="E26" s="429">
        <v>11.595175361000001</v>
      </c>
      <c r="F26" s="429">
        <v>11.846484017</v>
      </c>
      <c r="G26" s="429">
        <v>12.102364134</v>
      </c>
      <c r="H26" s="429">
        <v>12.143850241000001</v>
      </c>
      <c r="I26" s="429">
        <v>12.175047094</v>
      </c>
      <c r="J26" s="429">
        <v>12.287264891</v>
      </c>
      <c r="K26" s="429">
        <v>12.460598032</v>
      </c>
      <c r="L26" s="429">
        <v>12.515134177</v>
      </c>
      <c r="M26" s="429">
        <v>12.159960476</v>
      </c>
      <c r="N26" s="429">
        <v>12.053986373000001</v>
      </c>
      <c r="O26" s="429">
        <v>11.953608892</v>
      </c>
      <c r="P26" s="429">
        <v>12.086199806</v>
      </c>
      <c r="Q26" s="429">
        <v>12.232923657000001</v>
      </c>
      <c r="R26" s="429">
        <v>12.558688740999999</v>
      </c>
      <c r="S26" s="429">
        <v>12.651478881999999</v>
      </c>
      <c r="T26" s="429">
        <v>13.030917793</v>
      </c>
      <c r="U26" s="429">
        <v>13.0953424</v>
      </c>
      <c r="V26" s="429">
        <v>13.159447291999999</v>
      </c>
      <c r="W26" s="429">
        <v>13.280743899999999</v>
      </c>
      <c r="X26" s="429">
        <v>13.348015489</v>
      </c>
      <c r="Y26" s="429">
        <v>12.905590789</v>
      </c>
      <c r="Z26" s="429">
        <v>12.56130564</v>
      </c>
      <c r="AA26" s="429">
        <v>12.807230947000001</v>
      </c>
      <c r="AB26" s="429">
        <v>13.006193482</v>
      </c>
      <c r="AC26" s="429">
        <v>13.032683533</v>
      </c>
      <c r="AD26" s="429">
        <v>13.378870873</v>
      </c>
      <c r="AE26" s="429">
        <v>13.88889356</v>
      </c>
      <c r="AF26" s="429">
        <v>14.174943121</v>
      </c>
      <c r="AG26" s="429">
        <v>14.023685649999999</v>
      </c>
      <c r="AH26" s="429">
        <v>13.915298592999999</v>
      </c>
      <c r="AI26" s="429">
        <v>14.348955352999999</v>
      </c>
      <c r="AJ26" s="429">
        <v>13.86156094</v>
      </c>
      <c r="AK26" s="429">
        <v>13.844027029999999</v>
      </c>
      <c r="AL26" s="429">
        <v>13.440254258</v>
      </c>
      <c r="AM26" s="429">
        <v>13.318150492999999</v>
      </c>
      <c r="AN26" s="429">
        <v>13.615053465000001</v>
      </c>
      <c r="AO26" s="429">
        <v>13.805488036</v>
      </c>
      <c r="AP26" s="429">
        <v>14.123699078</v>
      </c>
      <c r="AQ26" s="429">
        <v>14.385648778</v>
      </c>
      <c r="AR26" s="429">
        <v>14.491465399000001</v>
      </c>
      <c r="AS26" s="429">
        <v>14.187445134000001</v>
      </c>
      <c r="AT26" s="429">
        <v>14.245501848</v>
      </c>
      <c r="AU26" s="429">
        <v>14.475433358</v>
      </c>
      <c r="AV26" s="429">
        <v>14.312905487</v>
      </c>
      <c r="AW26" s="429">
        <v>13.951674986</v>
      </c>
      <c r="AX26" s="429">
        <v>13.745783534999999</v>
      </c>
      <c r="AY26" s="874">
        <v>13.542256908000001</v>
      </c>
      <c r="AZ26" s="874">
        <v>13.783763404</v>
      </c>
      <c r="BA26" s="874">
        <v>14.054624223999999</v>
      </c>
      <c r="BB26" s="874">
        <v>14.36</v>
      </c>
      <c r="BC26" s="874">
        <v>14.55</v>
      </c>
      <c r="BD26" s="874">
        <v>14.808820000000001</v>
      </c>
      <c r="BE26" s="874">
        <v>14.53134</v>
      </c>
      <c r="BF26" s="352">
        <v>14.745559999999999</v>
      </c>
      <c r="BG26" s="352">
        <v>15.16098</v>
      </c>
      <c r="BH26" s="352">
        <v>15.036009999999999</v>
      </c>
      <c r="BI26" s="352">
        <v>14.80401</v>
      </c>
      <c r="BJ26" s="352">
        <v>14.6701</v>
      </c>
      <c r="BK26" s="352">
        <v>14.46613</v>
      </c>
      <c r="BL26" s="352">
        <v>14.53524</v>
      </c>
      <c r="BM26" s="352">
        <v>14.75995</v>
      </c>
      <c r="BN26" s="352">
        <v>15.09999</v>
      </c>
      <c r="BO26" s="352">
        <v>15.30824</v>
      </c>
      <c r="BP26" s="352">
        <v>15.54501</v>
      </c>
      <c r="BQ26" s="352">
        <v>15.26939</v>
      </c>
      <c r="BR26" s="352">
        <v>15.465529999999999</v>
      </c>
      <c r="BS26" s="352">
        <v>15.814349999999999</v>
      </c>
      <c r="BT26" s="352">
        <v>15.614369999999999</v>
      </c>
      <c r="BU26" s="352">
        <v>15.273400000000001</v>
      </c>
      <c r="BV26" s="352">
        <v>15.055199999999999</v>
      </c>
    </row>
    <row r="27" spans="1:74" ht="11.1" customHeight="1" x14ac:dyDescent="0.2">
      <c r="A27" s="58" t="s">
        <v>332</v>
      </c>
      <c r="B27" s="743" t="s">
        <v>1022</v>
      </c>
      <c r="C27" s="429">
        <v>16.435506718999999</v>
      </c>
      <c r="D27" s="429">
        <v>16.568413026000002</v>
      </c>
      <c r="E27" s="429">
        <v>16.965321619000001</v>
      </c>
      <c r="F27" s="429">
        <v>17.538137518999999</v>
      </c>
      <c r="G27" s="429">
        <v>18.249789728</v>
      </c>
      <c r="H27" s="429">
        <v>18.594405492</v>
      </c>
      <c r="I27" s="429">
        <v>19.022100114000001</v>
      </c>
      <c r="J27" s="429">
        <v>19.610905237000001</v>
      </c>
      <c r="K27" s="429">
        <v>19.802066339</v>
      </c>
      <c r="L27" s="429">
        <v>17.604330472000001</v>
      </c>
      <c r="M27" s="429">
        <v>17.934959092</v>
      </c>
      <c r="N27" s="429">
        <v>17.337192915999999</v>
      </c>
      <c r="O27" s="429">
        <v>17.256056719</v>
      </c>
      <c r="P27" s="429">
        <v>17.764186985999999</v>
      </c>
      <c r="Q27" s="429">
        <v>18.818039101</v>
      </c>
      <c r="R27" s="429">
        <v>17.284427355999998</v>
      </c>
      <c r="S27" s="429">
        <v>20.517167500999999</v>
      </c>
      <c r="T27" s="429">
        <v>22.326088522999999</v>
      </c>
      <c r="U27" s="429">
        <v>21.082932651</v>
      </c>
      <c r="V27" s="429">
        <v>21.740904337</v>
      </c>
      <c r="W27" s="429">
        <v>21.900204666</v>
      </c>
      <c r="X27" s="429">
        <v>20.540959700999998</v>
      </c>
      <c r="Y27" s="429">
        <v>18.734588581000001</v>
      </c>
      <c r="Z27" s="429">
        <v>18.174492450999999</v>
      </c>
      <c r="AA27" s="429">
        <v>19.474930306000001</v>
      </c>
      <c r="AB27" s="429">
        <v>19.384591077</v>
      </c>
      <c r="AC27" s="429">
        <v>21.119849177999999</v>
      </c>
      <c r="AD27" s="429">
        <v>21.322281409999999</v>
      </c>
      <c r="AE27" s="429">
        <v>22.113359408000001</v>
      </c>
      <c r="AF27" s="429">
        <v>23.634429515000001</v>
      </c>
      <c r="AG27" s="429">
        <v>23.365560163000001</v>
      </c>
      <c r="AH27" s="429">
        <v>24.212383999</v>
      </c>
      <c r="AI27" s="429">
        <v>24.292060916000001</v>
      </c>
      <c r="AJ27" s="429">
        <v>23.842713842999999</v>
      </c>
      <c r="AK27" s="429">
        <v>21.566796350000001</v>
      </c>
      <c r="AL27" s="429">
        <v>20.703609612000001</v>
      </c>
      <c r="AM27" s="429">
        <v>21.101993039</v>
      </c>
      <c r="AN27" s="429">
        <v>22.308243505</v>
      </c>
      <c r="AO27" s="429">
        <v>22.936570308</v>
      </c>
      <c r="AP27" s="429">
        <v>24.497145889999999</v>
      </c>
      <c r="AQ27" s="429">
        <v>25.075436141000001</v>
      </c>
      <c r="AR27" s="429">
        <v>25.896757973</v>
      </c>
      <c r="AS27" s="429">
        <v>26.295947053999999</v>
      </c>
      <c r="AT27" s="429">
        <v>25.655968514000001</v>
      </c>
      <c r="AU27" s="429">
        <v>26.115161835999999</v>
      </c>
      <c r="AV27" s="429">
        <v>24.331661809</v>
      </c>
      <c r="AW27" s="429">
        <v>23.824474908999999</v>
      </c>
      <c r="AX27" s="429">
        <v>22.084680373000001</v>
      </c>
      <c r="AY27" s="874">
        <v>22.061194930999999</v>
      </c>
      <c r="AZ27" s="874">
        <v>22.366976993000002</v>
      </c>
      <c r="BA27" s="874">
        <v>23.151832047999999</v>
      </c>
      <c r="BB27" s="874">
        <v>23.83</v>
      </c>
      <c r="BC27" s="874">
        <v>26.57</v>
      </c>
      <c r="BD27" s="874">
        <v>26.896039999999999</v>
      </c>
      <c r="BE27" s="874">
        <v>27.248619999999999</v>
      </c>
      <c r="BF27" s="352">
        <v>26.519020000000001</v>
      </c>
      <c r="BG27" s="352">
        <v>26.833020000000001</v>
      </c>
      <c r="BH27" s="352">
        <v>24.048269999999999</v>
      </c>
      <c r="BI27" s="352">
        <v>24.389620000000001</v>
      </c>
      <c r="BJ27" s="352">
        <v>22.537130000000001</v>
      </c>
      <c r="BK27" s="352">
        <v>22.473680000000002</v>
      </c>
      <c r="BL27" s="352">
        <v>22.760549999999999</v>
      </c>
      <c r="BM27" s="352">
        <v>23.54645</v>
      </c>
      <c r="BN27" s="352">
        <v>25.145250000000001</v>
      </c>
      <c r="BO27" s="352">
        <v>27.01783</v>
      </c>
      <c r="BP27" s="352">
        <v>27.413</v>
      </c>
      <c r="BQ27" s="352">
        <v>27.740169999999999</v>
      </c>
      <c r="BR27" s="352">
        <v>26.99654</v>
      </c>
      <c r="BS27" s="352">
        <v>27.418600000000001</v>
      </c>
      <c r="BT27" s="352">
        <v>23.80104</v>
      </c>
      <c r="BU27" s="352">
        <v>25.05284</v>
      </c>
      <c r="BV27" s="352">
        <v>23.190529999999999</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4"/>
      <c r="AZ28" s="874"/>
      <c r="BA28" s="874"/>
      <c r="BB28" s="874"/>
      <c r="BC28" s="874"/>
      <c r="BD28" s="874"/>
      <c r="BE28" s="874"/>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8"/>
      <c r="B29" s="60" t="s">
        <v>993</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923"/>
      <c r="AZ29" s="923"/>
      <c r="BA29" s="923"/>
      <c r="BB29" s="923"/>
      <c r="BC29" s="923"/>
      <c r="BD29" s="923"/>
      <c r="BE29" s="923"/>
      <c r="BF29" s="464"/>
      <c r="BG29" s="464"/>
      <c r="BH29" s="464"/>
      <c r="BI29" s="464"/>
      <c r="BJ29" s="464"/>
      <c r="BK29" s="464"/>
      <c r="BL29" s="464"/>
      <c r="BM29" s="464"/>
      <c r="BN29" s="464"/>
      <c r="BO29" s="464"/>
      <c r="BP29" s="464"/>
      <c r="BQ29" s="464"/>
      <c r="BR29" s="464"/>
      <c r="BS29" s="464"/>
      <c r="BT29" s="464"/>
      <c r="BU29" s="464"/>
      <c r="BV29" s="464"/>
    </row>
    <row r="30" spans="1:74" s="539" customFormat="1" ht="11.1" customHeight="1" x14ac:dyDescent="0.2">
      <c r="A30" s="537" t="s">
        <v>343</v>
      </c>
      <c r="B30" s="578" t="s">
        <v>1158</v>
      </c>
      <c r="C30" s="429">
        <v>10.27</v>
      </c>
      <c r="D30" s="429">
        <v>11.36</v>
      </c>
      <c r="E30" s="429">
        <v>11.08</v>
      </c>
      <c r="F30" s="429">
        <v>10.87</v>
      </c>
      <c r="G30" s="429">
        <v>10.86</v>
      </c>
      <c r="H30" s="429">
        <v>11.33</v>
      </c>
      <c r="I30" s="429">
        <v>11.46</v>
      </c>
      <c r="J30" s="429">
        <v>11.52</v>
      </c>
      <c r="K30" s="429">
        <v>11.65</v>
      </c>
      <c r="L30" s="429">
        <v>11.52</v>
      </c>
      <c r="M30" s="429">
        <v>11.29</v>
      </c>
      <c r="N30" s="429">
        <v>11.15</v>
      </c>
      <c r="O30" s="429">
        <v>11.26</v>
      </c>
      <c r="P30" s="429">
        <v>11.66</v>
      </c>
      <c r="Q30" s="429">
        <v>11.65</v>
      </c>
      <c r="R30" s="429">
        <v>11.82</v>
      </c>
      <c r="S30" s="429">
        <v>12</v>
      </c>
      <c r="T30" s="429">
        <v>12.75</v>
      </c>
      <c r="U30" s="429">
        <v>13.02</v>
      </c>
      <c r="V30" s="429">
        <v>13.41</v>
      </c>
      <c r="W30" s="429">
        <v>13.28</v>
      </c>
      <c r="X30" s="429">
        <v>12.89</v>
      </c>
      <c r="Y30" s="429">
        <v>12.33</v>
      </c>
      <c r="Z30" s="429">
        <v>12.28</v>
      </c>
      <c r="AA30" s="429">
        <v>12.61</v>
      </c>
      <c r="AB30" s="429">
        <v>12.53</v>
      </c>
      <c r="AC30" s="429">
        <v>12.36</v>
      </c>
      <c r="AD30" s="429">
        <v>12.08</v>
      </c>
      <c r="AE30" s="429">
        <v>12.16</v>
      </c>
      <c r="AF30" s="429">
        <v>12.63</v>
      </c>
      <c r="AG30" s="429">
        <v>12.91</v>
      </c>
      <c r="AH30" s="429">
        <v>13.08</v>
      </c>
      <c r="AI30" s="429">
        <v>13.07</v>
      </c>
      <c r="AJ30" s="429">
        <v>12.73</v>
      </c>
      <c r="AK30" s="429">
        <v>12.43</v>
      </c>
      <c r="AL30" s="429">
        <v>12.24</v>
      </c>
      <c r="AM30" s="429">
        <v>12.52</v>
      </c>
      <c r="AN30" s="429">
        <v>12.65</v>
      </c>
      <c r="AO30" s="429">
        <v>12.59</v>
      </c>
      <c r="AP30" s="429">
        <v>12.49</v>
      </c>
      <c r="AQ30" s="429">
        <v>12.42</v>
      </c>
      <c r="AR30" s="429">
        <v>13.01</v>
      </c>
      <c r="AS30" s="429">
        <v>13.5</v>
      </c>
      <c r="AT30" s="429">
        <v>13.29</v>
      </c>
      <c r="AU30" s="429">
        <v>13.38</v>
      </c>
      <c r="AV30" s="429">
        <v>13.12</v>
      </c>
      <c r="AW30" s="429">
        <v>12.15</v>
      </c>
      <c r="AX30" s="429">
        <v>12.76</v>
      </c>
      <c r="AY30" s="874">
        <v>12.89</v>
      </c>
      <c r="AZ30" s="874">
        <v>13.09</v>
      </c>
      <c r="BA30" s="874">
        <v>13.27</v>
      </c>
      <c r="BB30" s="874">
        <v>13.09</v>
      </c>
      <c r="BC30" s="874">
        <v>12.96</v>
      </c>
      <c r="BD30" s="874">
        <v>13.57851</v>
      </c>
      <c r="BE30" s="874">
        <v>13.98236</v>
      </c>
      <c r="BF30" s="352">
        <v>13.77529</v>
      </c>
      <c r="BG30" s="352">
        <v>13.860279999999999</v>
      </c>
      <c r="BH30" s="352">
        <v>13.56457</v>
      </c>
      <c r="BI30" s="352">
        <v>12.606859999999999</v>
      </c>
      <c r="BJ30" s="352">
        <v>13.21036</v>
      </c>
      <c r="BK30" s="352">
        <v>13.274330000000001</v>
      </c>
      <c r="BL30" s="352">
        <v>13.34704</v>
      </c>
      <c r="BM30" s="352">
        <v>13.56157</v>
      </c>
      <c r="BN30" s="352">
        <v>13.443490000000001</v>
      </c>
      <c r="BO30" s="352">
        <v>13.263909999999999</v>
      </c>
      <c r="BP30" s="352">
        <v>13.79616</v>
      </c>
      <c r="BQ30" s="352">
        <v>14.206300000000001</v>
      </c>
      <c r="BR30" s="352">
        <v>14.00568</v>
      </c>
      <c r="BS30" s="352">
        <v>14.032170000000001</v>
      </c>
      <c r="BT30" s="352">
        <v>13.702220000000001</v>
      </c>
      <c r="BU30" s="352">
        <v>12.7136</v>
      </c>
      <c r="BV30" s="352">
        <v>13.333640000000001</v>
      </c>
    </row>
    <row r="31" spans="1:74" ht="11.1" customHeight="1" x14ac:dyDescent="0.2">
      <c r="A31" s="58" t="s">
        <v>334</v>
      </c>
      <c r="B31" s="742" t="s">
        <v>1012</v>
      </c>
      <c r="C31" s="429">
        <v>15.862833542000001</v>
      </c>
      <c r="D31" s="429">
        <v>16.463689609999999</v>
      </c>
      <c r="E31" s="429">
        <v>16.236495013999999</v>
      </c>
      <c r="F31" s="429">
        <v>15.702829933</v>
      </c>
      <c r="G31" s="429">
        <v>15.648289255</v>
      </c>
      <c r="H31" s="429">
        <v>16.066078018999999</v>
      </c>
      <c r="I31" s="429">
        <v>16.831774374999998</v>
      </c>
      <c r="J31" s="429">
        <v>16.109072665999999</v>
      </c>
      <c r="K31" s="429">
        <v>16.945644950999998</v>
      </c>
      <c r="L31" s="429">
        <v>16.698054901999999</v>
      </c>
      <c r="M31" s="429">
        <v>16.501980815</v>
      </c>
      <c r="N31" s="429">
        <v>16.904633434000001</v>
      </c>
      <c r="O31" s="429">
        <v>18.125874498000002</v>
      </c>
      <c r="P31" s="429">
        <v>19.268902032</v>
      </c>
      <c r="Q31" s="429">
        <v>17.879793089</v>
      </c>
      <c r="R31" s="429">
        <v>17.403876236999999</v>
      </c>
      <c r="S31" s="429">
        <v>16.965513538</v>
      </c>
      <c r="T31" s="429">
        <v>17.746126091000001</v>
      </c>
      <c r="U31" s="429">
        <v>17.097546510000001</v>
      </c>
      <c r="V31" s="429">
        <v>18.711378221</v>
      </c>
      <c r="W31" s="429">
        <v>19.054856979</v>
      </c>
      <c r="X31" s="429">
        <v>18.131795704000002</v>
      </c>
      <c r="Y31" s="429">
        <v>18.093251480999999</v>
      </c>
      <c r="Z31" s="429">
        <v>19.123153313</v>
      </c>
      <c r="AA31" s="429">
        <v>20.633331511000002</v>
      </c>
      <c r="AB31" s="429">
        <v>21.094832725</v>
      </c>
      <c r="AC31" s="429">
        <v>20.133567886000002</v>
      </c>
      <c r="AD31" s="429">
        <v>20.359643344999999</v>
      </c>
      <c r="AE31" s="429">
        <v>18.129798491999999</v>
      </c>
      <c r="AF31" s="429">
        <v>18.936213318</v>
      </c>
      <c r="AG31" s="429">
        <v>18.412735392999998</v>
      </c>
      <c r="AH31" s="429">
        <v>18.941909133999999</v>
      </c>
      <c r="AI31" s="429">
        <v>18.847244091</v>
      </c>
      <c r="AJ31" s="429">
        <v>19.186375826999999</v>
      </c>
      <c r="AK31" s="429">
        <v>19.179502554999999</v>
      </c>
      <c r="AL31" s="429">
        <v>19.620024752999999</v>
      </c>
      <c r="AM31" s="429">
        <v>20.735827812</v>
      </c>
      <c r="AN31" s="429">
        <v>20.781917013000001</v>
      </c>
      <c r="AO31" s="429">
        <v>20.089115214</v>
      </c>
      <c r="AP31" s="429">
        <v>19.680682442999998</v>
      </c>
      <c r="AQ31" s="429">
        <v>19.966621249999999</v>
      </c>
      <c r="AR31" s="429">
        <v>19.871554060000001</v>
      </c>
      <c r="AS31" s="429">
        <v>20.12137109</v>
      </c>
      <c r="AT31" s="429">
        <v>20.758710650000001</v>
      </c>
      <c r="AU31" s="429">
        <v>21.207001778999999</v>
      </c>
      <c r="AV31" s="429">
        <v>20.866393614</v>
      </c>
      <c r="AW31" s="429">
        <v>21.16167918</v>
      </c>
      <c r="AX31" s="429">
        <v>22.206687417000001</v>
      </c>
      <c r="AY31" s="874">
        <v>22.861890066000001</v>
      </c>
      <c r="AZ31" s="874">
        <v>23.623530335000002</v>
      </c>
      <c r="BA31" s="874">
        <v>23.182735415</v>
      </c>
      <c r="BB31" s="874">
        <v>22.74</v>
      </c>
      <c r="BC31" s="874">
        <v>22.31</v>
      </c>
      <c r="BD31" s="874">
        <v>21.870760000000001</v>
      </c>
      <c r="BE31" s="874">
        <v>22.01905</v>
      </c>
      <c r="BF31" s="352">
        <v>22.454429999999999</v>
      </c>
      <c r="BG31" s="352">
        <v>22.966989999999999</v>
      </c>
      <c r="BH31" s="352">
        <v>22.618490000000001</v>
      </c>
      <c r="BI31" s="352">
        <v>22.910319999999999</v>
      </c>
      <c r="BJ31" s="352">
        <v>24.058509999999998</v>
      </c>
      <c r="BK31" s="352">
        <v>24.71969</v>
      </c>
      <c r="BL31" s="352">
        <v>25.448720000000002</v>
      </c>
      <c r="BM31" s="352">
        <v>24.796250000000001</v>
      </c>
      <c r="BN31" s="352">
        <v>24.243539999999999</v>
      </c>
      <c r="BO31" s="352">
        <v>23.668710000000001</v>
      </c>
      <c r="BP31" s="352">
        <v>23.139500000000002</v>
      </c>
      <c r="BQ31" s="352">
        <v>23.078430000000001</v>
      </c>
      <c r="BR31" s="352">
        <v>23.344180000000001</v>
      </c>
      <c r="BS31" s="352">
        <v>23.753440000000001</v>
      </c>
      <c r="BT31" s="352">
        <v>23.304269999999999</v>
      </c>
      <c r="BU31" s="352">
        <v>23.538900000000002</v>
      </c>
      <c r="BV31" s="352">
        <v>24.673919999999999</v>
      </c>
    </row>
    <row r="32" spans="1:74" ht="11.1" customHeight="1" x14ac:dyDescent="0.2">
      <c r="A32" s="58" t="s">
        <v>335</v>
      </c>
      <c r="B32" s="609" t="s">
        <v>1013</v>
      </c>
      <c r="C32" s="429">
        <v>12.076198482000001</v>
      </c>
      <c r="D32" s="429">
        <v>12.650287844999999</v>
      </c>
      <c r="E32" s="429">
        <v>12.627640105999999</v>
      </c>
      <c r="F32" s="429">
        <v>12.296020641</v>
      </c>
      <c r="G32" s="429">
        <v>13.088693311</v>
      </c>
      <c r="H32" s="429">
        <v>14.015609582</v>
      </c>
      <c r="I32" s="429">
        <v>14.150847922000001</v>
      </c>
      <c r="J32" s="429">
        <v>14.194472034</v>
      </c>
      <c r="K32" s="429">
        <v>14.362306948000001</v>
      </c>
      <c r="L32" s="429">
        <v>13.957826288</v>
      </c>
      <c r="M32" s="429">
        <v>13.36283435</v>
      </c>
      <c r="N32" s="429">
        <v>13.076788168</v>
      </c>
      <c r="O32" s="429">
        <v>13.672746596</v>
      </c>
      <c r="P32" s="429">
        <v>14.399134441999999</v>
      </c>
      <c r="Q32" s="429">
        <v>13.813785912</v>
      </c>
      <c r="R32" s="429">
        <v>14.01397064</v>
      </c>
      <c r="S32" s="429">
        <v>14.476708077</v>
      </c>
      <c r="T32" s="429">
        <v>16.024294593</v>
      </c>
      <c r="U32" s="429">
        <v>16.196400365999999</v>
      </c>
      <c r="V32" s="429">
        <v>16.570913084000001</v>
      </c>
      <c r="W32" s="429">
        <v>16.727833390000001</v>
      </c>
      <c r="X32" s="429">
        <v>15.582495845</v>
      </c>
      <c r="Y32" s="429">
        <v>14.869710427999999</v>
      </c>
      <c r="Z32" s="429">
        <v>15.057808309</v>
      </c>
      <c r="AA32" s="429">
        <v>15.343494918999999</v>
      </c>
      <c r="AB32" s="429">
        <v>14.429897285999999</v>
      </c>
      <c r="AC32" s="429">
        <v>14.572028916000001</v>
      </c>
      <c r="AD32" s="429">
        <v>14.300528694</v>
      </c>
      <c r="AE32" s="429">
        <v>14.374095267</v>
      </c>
      <c r="AF32" s="429">
        <v>15.704989661000001</v>
      </c>
      <c r="AG32" s="429">
        <v>16.333999515999999</v>
      </c>
      <c r="AH32" s="429">
        <v>16.060496646000001</v>
      </c>
      <c r="AI32" s="429">
        <v>16.562303104000001</v>
      </c>
      <c r="AJ32" s="429">
        <v>15.606576871</v>
      </c>
      <c r="AK32" s="429">
        <v>15.471247502000001</v>
      </c>
      <c r="AL32" s="429">
        <v>14.484219179</v>
      </c>
      <c r="AM32" s="429">
        <v>14.804285022</v>
      </c>
      <c r="AN32" s="429">
        <v>15.222014446999999</v>
      </c>
      <c r="AO32" s="429">
        <v>14.937490929000001</v>
      </c>
      <c r="AP32" s="429">
        <v>15.046429096000001</v>
      </c>
      <c r="AQ32" s="429">
        <v>15.224977561999999</v>
      </c>
      <c r="AR32" s="429">
        <v>16.255302659000002</v>
      </c>
      <c r="AS32" s="429">
        <v>16.754234901</v>
      </c>
      <c r="AT32" s="429">
        <v>16.626214057999999</v>
      </c>
      <c r="AU32" s="429">
        <v>16.835859847999998</v>
      </c>
      <c r="AV32" s="429">
        <v>15.734547189000001</v>
      </c>
      <c r="AW32" s="429">
        <v>15.286862300999999</v>
      </c>
      <c r="AX32" s="429">
        <v>15.712919597000001</v>
      </c>
      <c r="AY32" s="874">
        <v>16.539698005999998</v>
      </c>
      <c r="AZ32" s="874">
        <v>17.102454538</v>
      </c>
      <c r="BA32" s="874">
        <v>16.865768088999999</v>
      </c>
      <c r="BB32" s="874">
        <v>16.239999999999998</v>
      </c>
      <c r="BC32" s="874">
        <v>16.57</v>
      </c>
      <c r="BD32" s="874">
        <v>17.50451</v>
      </c>
      <c r="BE32" s="874">
        <v>17.984780000000001</v>
      </c>
      <c r="BF32" s="352">
        <v>17.890599999999999</v>
      </c>
      <c r="BG32" s="352">
        <v>18.158719999999999</v>
      </c>
      <c r="BH32" s="352">
        <v>16.898759999999999</v>
      </c>
      <c r="BI32" s="352">
        <v>16.356359999999999</v>
      </c>
      <c r="BJ32" s="352">
        <v>16.65211</v>
      </c>
      <c r="BK32" s="352">
        <v>17.375869999999999</v>
      </c>
      <c r="BL32" s="352">
        <v>17.84299</v>
      </c>
      <c r="BM32" s="352">
        <v>17.644570000000002</v>
      </c>
      <c r="BN32" s="352">
        <v>16.9665</v>
      </c>
      <c r="BO32" s="352">
        <v>17.290279999999999</v>
      </c>
      <c r="BP32" s="352">
        <v>18.174630000000001</v>
      </c>
      <c r="BQ32" s="352">
        <v>18.58596</v>
      </c>
      <c r="BR32" s="352">
        <v>18.37182</v>
      </c>
      <c r="BS32" s="352">
        <v>18.596399999999999</v>
      </c>
      <c r="BT32" s="352">
        <v>17.27861</v>
      </c>
      <c r="BU32" s="352">
        <v>16.678470000000001</v>
      </c>
      <c r="BV32" s="352">
        <v>17.002040000000001</v>
      </c>
    </row>
    <row r="33" spans="1:74" ht="11.1" customHeight="1" x14ac:dyDescent="0.2">
      <c r="A33" s="58" t="s">
        <v>336</v>
      </c>
      <c r="B33" s="742" t="s">
        <v>1014</v>
      </c>
      <c r="C33" s="429">
        <v>10.071852163999999</v>
      </c>
      <c r="D33" s="429">
        <v>10.441721533000001</v>
      </c>
      <c r="E33" s="429">
        <v>10.650154339</v>
      </c>
      <c r="F33" s="429">
        <v>10.611072209</v>
      </c>
      <c r="G33" s="429">
        <v>10.743413986</v>
      </c>
      <c r="H33" s="429">
        <v>10.700115452</v>
      </c>
      <c r="I33" s="429">
        <v>10.546718293</v>
      </c>
      <c r="J33" s="429">
        <v>10.647080955</v>
      </c>
      <c r="K33" s="429">
        <v>10.810234884</v>
      </c>
      <c r="L33" s="429">
        <v>10.961536927999999</v>
      </c>
      <c r="M33" s="429">
        <v>11.072919125</v>
      </c>
      <c r="N33" s="429">
        <v>10.70341103</v>
      </c>
      <c r="O33" s="429">
        <v>10.680457487</v>
      </c>
      <c r="P33" s="429">
        <v>11.135856055</v>
      </c>
      <c r="Q33" s="429">
        <v>11.071990433</v>
      </c>
      <c r="R33" s="429">
        <v>11.424174676</v>
      </c>
      <c r="S33" s="429">
        <v>11.703033331</v>
      </c>
      <c r="T33" s="429">
        <v>11.965536341</v>
      </c>
      <c r="U33" s="429">
        <v>11.928929661</v>
      </c>
      <c r="V33" s="429">
        <v>11.992981176000001</v>
      </c>
      <c r="W33" s="429">
        <v>11.976270777</v>
      </c>
      <c r="X33" s="429">
        <v>11.993845042</v>
      </c>
      <c r="Y33" s="429">
        <v>11.653678414</v>
      </c>
      <c r="Z33" s="429">
        <v>11.627800611</v>
      </c>
      <c r="AA33" s="429">
        <v>12.039194037</v>
      </c>
      <c r="AB33" s="429">
        <v>11.964351702</v>
      </c>
      <c r="AC33" s="429">
        <v>11.950278221</v>
      </c>
      <c r="AD33" s="429">
        <v>11.998927279</v>
      </c>
      <c r="AE33" s="429">
        <v>12.112541707</v>
      </c>
      <c r="AF33" s="429">
        <v>11.997114499</v>
      </c>
      <c r="AG33" s="429">
        <v>11.821864011000001</v>
      </c>
      <c r="AH33" s="429">
        <v>11.960518705</v>
      </c>
      <c r="AI33" s="429">
        <v>11.900235768</v>
      </c>
      <c r="AJ33" s="429">
        <v>11.939387893999999</v>
      </c>
      <c r="AK33" s="429">
        <v>11.934079978</v>
      </c>
      <c r="AL33" s="429">
        <v>11.655662356000001</v>
      </c>
      <c r="AM33" s="429">
        <v>11.893745603999999</v>
      </c>
      <c r="AN33" s="429">
        <v>12.137485992</v>
      </c>
      <c r="AO33" s="429">
        <v>12.054437439000001</v>
      </c>
      <c r="AP33" s="429">
        <v>12.115109961</v>
      </c>
      <c r="AQ33" s="429">
        <v>12.357265484999999</v>
      </c>
      <c r="AR33" s="429">
        <v>12.347547752000001</v>
      </c>
      <c r="AS33" s="429">
        <v>12.331858095999999</v>
      </c>
      <c r="AT33" s="429">
        <v>12.260629549000001</v>
      </c>
      <c r="AU33" s="429">
        <v>12.42640261</v>
      </c>
      <c r="AV33" s="429">
        <v>12.196199715000001</v>
      </c>
      <c r="AW33" s="429">
        <v>11.981609302000001</v>
      </c>
      <c r="AX33" s="429">
        <v>11.903296657</v>
      </c>
      <c r="AY33" s="874">
        <v>12.100362913</v>
      </c>
      <c r="AZ33" s="874">
        <v>12.697033613</v>
      </c>
      <c r="BA33" s="874">
        <v>12.964894527</v>
      </c>
      <c r="BB33" s="874">
        <v>12.82</v>
      </c>
      <c r="BC33" s="874">
        <v>12.81</v>
      </c>
      <c r="BD33" s="874">
        <v>12.78309</v>
      </c>
      <c r="BE33" s="874">
        <v>12.767569999999999</v>
      </c>
      <c r="BF33" s="352">
        <v>12.71855</v>
      </c>
      <c r="BG33" s="352">
        <v>12.929679999999999</v>
      </c>
      <c r="BH33" s="352">
        <v>12.697850000000001</v>
      </c>
      <c r="BI33" s="352">
        <v>12.495340000000001</v>
      </c>
      <c r="BJ33" s="352">
        <v>12.419639999999999</v>
      </c>
      <c r="BK33" s="352">
        <v>12.59487</v>
      </c>
      <c r="BL33" s="352">
        <v>13.225199999999999</v>
      </c>
      <c r="BM33" s="352">
        <v>13.379949999999999</v>
      </c>
      <c r="BN33" s="352">
        <v>13.25596</v>
      </c>
      <c r="BO33" s="352">
        <v>13.17989</v>
      </c>
      <c r="BP33" s="352">
        <v>13.11614</v>
      </c>
      <c r="BQ33" s="352">
        <v>13.04152</v>
      </c>
      <c r="BR33" s="352">
        <v>12.94182</v>
      </c>
      <c r="BS33" s="352">
        <v>13.14226</v>
      </c>
      <c r="BT33" s="352">
        <v>12.893409999999999</v>
      </c>
      <c r="BU33" s="352">
        <v>12.666040000000001</v>
      </c>
      <c r="BV33" s="352">
        <v>12.581060000000001</v>
      </c>
    </row>
    <row r="34" spans="1:74" ht="11.1" customHeight="1" x14ac:dyDescent="0.2">
      <c r="A34" s="58" t="s">
        <v>337</v>
      </c>
      <c r="B34" s="742" t="s">
        <v>1015</v>
      </c>
      <c r="C34" s="429">
        <v>8.8146654378000004</v>
      </c>
      <c r="D34" s="429">
        <v>9.2285350351000002</v>
      </c>
      <c r="E34" s="429">
        <v>9.2636025590000006</v>
      </c>
      <c r="F34" s="429">
        <v>9.4924240382999994</v>
      </c>
      <c r="G34" s="429">
        <v>9.8946724809000006</v>
      </c>
      <c r="H34" s="429">
        <v>11.032551765999999</v>
      </c>
      <c r="I34" s="429">
        <v>10.934082799</v>
      </c>
      <c r="J34" s="429">
        <v>10.851788687999999</v>
      </c>
      <c r="K34" s="429">
        <v>10.699040886000001</v>
      </c>
      <c r="L34" s="429">
        <v>9.7224262649999993</v>
      </c>
      <c r="M34" s="429">
        <v>9.7283710587000005</v>
      </c>
      <c r="N34" s="429">
        <v>9.4137077356999992</v>
      </c>
      <c r="O34" s="429">
        <v>9.4235150620999999</v>
      </c>
      <c r="P34" s="429">
        <v>9.5559915677999996</v>
      </c>
      <c r="Q34" s="429">
        <v>9.7401596336999994</v>
      </c>
      <c r="R34" s="429">
        <v>9.8432326455000005</v>
      </c>
      <c r="S34" s="429">
        <v>10.295449852000001</v>
      </c>
      <c r="T34" s="429">
        <v>11.482830742999999</v>
      </c>
      <c r="U34" s="429">
        <v>11.61598511</v>
      </c>
      <c r="V34" s="429">
        <v>11.674528905000001</v>
      </c>
      <c r="W34" s="429">
        <v>10.974541672999999</v>
      </c>
      <c r="X34" s="429">
        <v>10.368467434999999</v>
      </c>
      <c r="Y34" s="429">
        <v>10.145949830999999</v>
      </c>
      <c r="Z34" s="429">
        <v>9.6844366063000002</v>
      </c>
      <c r="AA34" s="429">
        <v>9.5890062988999993</v>
      </c>
      <c r="AB34" s="429">
        <v>9.8853898828000002</v>
      </c>
      <c r="AC34" s="429">
        <v>9.8736878921999995</v>
      </c>
      <c r="AD34" s="429">
        <v>9.9025238315999999</v>
      </c>
      <c r="AE34" s="429">
        <v>10.178676389</v>
      </c>
      <c r="AF34" s="429">
        <v>11.142077671999999</v>
      </c>
      <c r="AG34" s="429">
        <v>11.239412336999999</v>
      </c>
      <c r="AH34" s="429">
        <v>11.254107779</v>
      </c>
      <c r="AI34" s="429">
        <v>11.080365166</v>
      </c>
      <c r="AJ34" s="429">
        <v>9.9939569892000009</v>
      </c>
      <c r="AK34" s="429">
        <v>9.7193367381000009</v>
      </c>
      <c r="AL34" s="429">
        <v>9.4695268067999994</v>
      </c>
      <c r="AM34" s="429">
        <v>9.5786414606000001</v>
      </c>
      <c r="AN34" s="429">
        <v>9.8808927751999995</v>
      </c>
      <c r="AO34" s="429">
        <v>9.9570192100000003</v>
      </c>
      <c r="AP34" s="429">
        <v>9.8219499564999992</v>
      </c>
      <c r="AQ34" s="429">
        <v>9.9315322335000005</v>
      </c>
      <c r="AR34" s="429">
        <v>11.251970978999999</v>
      </c>
      <c r="AS34" s="429">
        <v>11.461950709</v>
      </c>
      <c r="AT34" s="429">
        <v>11.366666769</v>
      </c>
      <c r="AU34" s="429">
        <v>11.038009655</v>
      </c>
      <c r="AV34" s="429">
        <v>9.9345562985000004</v>
      </c>
      <c r="AW34" s="429">
        <v>9.7988991788999993</v>
      </c>
      <c r="AX34" s="429">
        <v>9.6848196965</v>
      </c>
      <c r="AY34" s="874">
        <v>9.7423120367999996</v>
      </c>
      <c r="AZ34" s="874">
        <v>9.8356698089000005</v>
      </c>
      <c r="BA34" s="874">
        <v>9.9971465148000007</v>
      </c>
      <c r="BB34" s="874">
        <v>9.74</v>
      </c>
      <c r="BC34" s="874">
        <v>10.25</v>
      </c>
      <c r="BD34" s="874">
        <v>11.58883</v>
      </c>
      <c r="BE34" s="874">
        <v>11.802300000000001</v>
      </c>
      <c r="BF34" s="352">
        <v>11.73512</v>
      </c>
      <c r="BG34" s="352">
        <v>11.457129999999999</v>
      </c>
      <c r="BH34" s="352">
        <v>10.268140000000001</v>
      </c>
      <c r="BI34" s="352">
        <v>10.06352</v>
      </c>
      <c r="BJ34" s="352">
        <v>9.8923480000000001</v>
      </c>
      <c r="BK34" s="352">
        <v>9.9289629999999995</v>
      </c>
      <c r="BL34" s="352">
        <v>9.9493150000000004</v>
      </c>
      <c r="BM34" s="352">
        <v>10.07804</v>
      </c>
      <c r="BN34" s="352">
        <v>9.8318010000000005</v>
      </c>
      <c r="BO34" s="352">
        <v>10.3317</v>
      </c>
      <c r="BP34" s="352">
        <v>11.660080000000001</v>
      </c>
      <c r="BQ34" s="352">
        <v>11.86173</v>
      </c>
      <c r="BR34" s="352">
        <v>11.86585</v>
      </c>
      <c r="BS34" s="352">
        <v>11.57856</v>
      </c>
      <c r="BT34" s="352">
        <v>10.38283</v>
      </c>
      <c r="BU34" s="352">
        <v>10.191369999999999</v>
      </c>
      <c r="BV34" s="352">
        <v>10.04931</v>
      </c>
    </row>
    <row r="35" spans="1:74" ht="11.1" customHeight="1" x14ac:dyDescent="0.2">
      <c r="A35" s="58" t="s">
        <v>338</v>
      </c>
      <c r="B35" s="742" t="s">
        <v>1016</v>
      </c>
      <c r="C35" s="429">
        <v>8.8940953785999994</v>
      </c>
      <c r="D35" s="429">
        <v>9.4708853160000004</v>
      </c>
      <c r="E35" s="429">
        <v>9.3120002640999999</v>
      </c>
      <c r="F35" s="429">
        <v>8.8619834751000006</v>
      </c>
      <c r="G35" s="429">
        <v>9.1453637235999992</v>
      </c>
      <c r="H35" s="429">
        <v>9.2973983406999992</v>
      </c>
      <c r="I35" s="429">
        <v>9.3415821034000004</v>
      </c>
      <c r="J35" s="429">
        <v>9.4440240403000004</v>
      </c>
      <c r="K35" s="429">
        <v>9.5628918608000006</v>
      </c>
      <c r="L35" s="429">
        <v>9.7716382445000001</v>
      </c>
      <c r="M35" s="429">
        <v>9.9482134148999997</v>
      </c>
      <c r="N35" s="429">
        <v>9.9018124758999999</v>
      </c>
      <c r="O35" s="429">
        <v>9.8881265631000002</v>
      </c>
      <c r="P35" s="429">
        <v>10.270259912</v>
      </c>
      <c r="Q35" s="429">
        <v>10.271440205999999</v>
      </c>
      <c r="R35" s="429">
        <v>10.217719263999999</v>
      </c>
      <c r="S35" s="429">
        <v>10.750687138</v>
      </c>
      <c r="T35" s="429">
        <v>11.031799016000001</v>
      </c>
      <c r="U35" s="429">
        <v>11.205812179</v>
      </c>
      <c r="V35" s="429">
        <v>11.412025117000001</v>
      </c>
      <c r="W35" s="429">
        <v>11.350068062</v>
      </c>
      <c r="X35" s="429">
        <v>11.179218843999999</v>
      </c>
      <c r="Y35" s="429">
        <v>10.889618198999999</v>
      </c>
      <c r="Z35" s="429">
        <v>11.056902314</v>
      </c>
      <c r="AA35" s="429">
        <v>11.350165837</v>
      </c>
      <c r="AB35" s="429">
        <v>11.200616926</v>
      </c>
      <c r="AC35" s="429">
        <v>10.785084506</v>
      </c>
      <c r="AD35" s="429">
        <v>10.872711933</v>
      </c>
      <c r="AE35" s="429">
        <v>10.662792607</v>
      </c>
      <c r="AF35" s="429">
        <v>10.704602111</v>
      </c>
      <c r="AG35" s="429">
        <v>10.701186833</v>
      </c>
      <c r="AH35" s="429">
        <v>10.639912733999999</v>
      </c>
      <c r="AI35" s="429">
        <v>10.718441343</v>
      </c>
      <c r="AJ35" s="429">
        <v>10.861849027</v>
      </c>
      <c r="AK35" s="429">
        <v>10.742239407</v>
      </c>
      <c r="AL35" s="429">
        <v>10.79631955</v>
      </c>
      <c r="AM35" s="429">
        <v>11.118456739000001</v>
      </c>
      <c r="AN35" s="429">
        <v>11.051982553</v>
      </c>
      <c r="AO35" s="429">
        <v>10.833988075000001</v>
      </c>
      <c r="AP35" s="429">
        <v>10.836633085000001</v>
      </c>
      <c r="AQ35" s="429">
        <v>10.505291129</v>
      </c>
      <c r="AR35" s="429">
        <v>10.764888274</v>
      </c>
      <c r="AS35" s="429">
        <v>10.731410264999999</v>
      </c>
      <c r="AT35" s="429">
        <v>10.605034303</v>
      </c>
      <c r="AU35" s="429">
        <v>10.671789224999999</v>
      </c>
      <c r="AV35" s="429">
        <v>10.861320717</v>
      </c>
      <c r="AW35" s="429">
        <v>10.774135515999999</v>
      </c>
      <c r="AX35" s="429">
        <v>11.043419762999999</v>
      </c>
      <c r="AY35" s="874">
        <v>11.111375657</v>
      </c>
      <c r="AZ35" s="874">
        <v>11.257971399000001</v>
      </c>
      <c r="BA35" s="874">
        <v>11.326316585000001</v>
      </c>
      <c r="BB35" s="874">
        <v>11.17</v>
      </c>
      <c r="BC35" s="874">
        <v>10.95</v>
      </c>
      <c r="BD35" s="874">
        <v>11.24811</v>
      </c>
      <c r="BE35" s="874">
        <v>11.32225</v>
      </c>
      <c r="BF35" s="352">
        <v>11.176489999999999</v>
      </c>
      <c r="BG35" s="352">
        <v>11.275069999999999</v>
      </c>
      <c r="BH35" s="352">
        <v>11.526490000000001</v>
      </c>
      <c r="BI35" s="352">
        <v>11.45341</v>
      </c>
      <c r="BJ35" s="352">
        <v>11.686769999999999</v>
      </c>
      <c r="BK35" s="352">
        <v>11.71001</v>
      </c>
      <c r="BL35" s="352">
        <v>11.783659999999999</v>
      </c>
      <c r="BM35" s="352">
        <v>11.863289999999999</v>
      </c>
      <c r="BN35" s="352">
        <v>11.694559999999999</v>
      </c>
      <c r="BO35" s="352">
        <v>11.45707</v>
      </c>
      <c r="BP35" s="352">
        <v>11.742570000000001</v>
      </c>
      <c r="BQ35" s="352">
        <v>11.781330000000001</v>
      </c>
      <c r="BR35" s="352">
        <v>11.63077</v>
      </c>
      <c r="BS35" s="352">
        <v>11.63786</v>
      </c>
      <c r="BT35" s="352">
        <v>11.84266</v>
      </c>
      <c r="BU35" s="352">
        <v>11.73775</v>
      </c>
      <c r="BV35" s="352">
        <v>12.018929999999999</v>
      </c>
    </row>
    <row r="36" spans="1:74" ht="11.1" customHeight="1" x14ac:dyDescent="0.2">
      <c r="A36" s="58" t="s">
        <v>339</v>
      </c>
      <c r="B36" s="742" t="s">
        <v>1017</v>
      </c>
      <c r="C36" s="429">
        <v>10.610770075</v>
      </c>
      <c r="D36" s="429">
        <v>10.979192331</v>
      </c>
      <c r="E36" s="429">
        <v>11.011848493</v>
      </c>
      <c r="F36" s="429">
        <v>11.139905389999999</v>
      </c>
      <c r="G36" s="429">
        <v>11.09630499</v>
      </c>
      <c r="H36" s="429">
        <v>11.135353426</v>
      </c>
      <c r="I36" s="429">
        <v>11.121738701</v>
      </c>
      <c r="J36" s="429">
        <v>11.110717748000001</v>
      </c>
      <c r="K36" s="429">
        <v>11.209909917999999</v>
      </c>
      <c r="L36" s="429">
        <v>11.193777239999999</v>
      </c>
      <c r="M36" s="429">
        <v>11.500644486000001</v>
      </c>
      <c r="N36" s="429">
        <v>10.727609742</v>
      </c>
      <c r="O36" s="429">
        <v>11.473170451</v>
      </c>
      <c r="P36" s="429">
        <v>11.435938083</v>
      </c>
      <c r="Q36" s="429">
        <v>11.57340338</v>
      </c>
      <c r="R36" s="429">
        <v>11.721514609</v>
      </c>
      <c r="S36" s="429">
        <v>11.854674470000001</v>
      </c>
      <c r="T36" s="429">
        <v>12.339188286000001</v>
      </c>
      <c r="U36" s="429">
        <v>12.542936104000001</v>
      </c>
      <c r="V36" s="429">
        <v>13.08144892</v>
      </c>
      <c r="W36" s="429">
        <v>12.788700690000001</v>
      </c>
      <c r="X36" s="429">
        <v>12.489835169999999</v>
      </c>
      <c r="Y36" s="429">
        <v>12.576025229000001</v>
      </c>
      <c r="Z36" s="429">
        <v>12.071847363</v>
      </c>
      <c r="AA36" s="429">
        <v>12.479850966000001</v>
      </c>
      <c r="AB36" s="429">
        <v>12.817001411</v>
      </c>
      <c r="AC36" s="429">
        <v>12.188060038</v>
      </c>
      <c r="AD36" s="429">
        <v>11.898159419000001</v>
      </c>
      <c r="AE36" s="429">
        <v>11.952288547</v>
      </c>
      <c r="AF36" s="429">
        <v>12.21190284</v>
      </c>
      <c r="AG36" s="429">
        <v>12.113543934000001</v>
      </c>
      <c r="AH36" s="429">
        <v>11.943364408000001</v>
      </c>
      <c r="AI36" s="429">
        <v>11.971563123999999</v>
      </c>
      <c r="AJ36" s="429">
        <v>11.968653259</v>
      </c>
      <c r="AK36" s="429">
        <v>12.008618718999999</v>
      </c>
      <c r="AL36" s="429">
        <v>12.139885515</v>
      </c>
      <c r="AM36" s="429">
        <v>12.104058382</v>
      </c>
      <c r="AN36" s="429">
        <v>12.397429616</v>
      </c>
      <c r="AO36" s="429">
        <v>12.710902709000001</v>
      </c>
      <c r="AP36" s="429">
        <v>12.446617272999999</v>
      </c>
      <c r="AQ36" s="429">
        <v>11.929075755</v>
      </c>
      <c r="AR36" s="429">
        <v>12.414496551999999</v>
      </c>
      <c r="AS36" s="429">
        <v>12.190469234</v>
      </c>
      <c r="AT36" s="429">
        <v>12.247640198999999</v>
      </c>
      <c r="AU36" s="429">
        <v>12.350925199000001</v>
      </c>
      <c r="AV36" s="429">
        <v>12.326874067</v>
      </c>
      <c r="AW36" s="429">
        <v>12.679640403000001</v>
      </c>
      <c r="AX36" s="429">
        <v>12.751258481000001</v>
      </c>
      <c r="AY36" s="874">
        <v>12.75961624</v>
      </c>
      <c r="AZ36" s="874">
        <v>13.016037653</v>
      </c>
      <c r="BA36" s="874">
        <v>13.535845054999999</v>
      </c>
      <c r="BB36" s="874">
        <v>13.31</v>
      </c>
      <c r="BC36" s="874">
        <v>13.07</v>
      </c>
      <c r="BD36" s="874">
        <v>13.500450000000001</v>
      </c>
      <c r="BE36" s="874">
        <v>13.158099999999999</v>
      </c>
      <c r="BF36" s="352">
        <v>13.18817</v>
      </c>
      <c r="BG36" s="352">
        <v>13.25075</v>
      </c>
      <c r="BH36" s="352">
        <v>13.190239999999999</v>
      </c>
      <c r="BI36" s="352">
        <v>13.48231</v>
      </c>
      <c r="BJ36" s="352">
        <v>13.45593</v>
      </c>
      <c r="BK36" s="352">
        <v>13.4412</v>
      </c>
      <c r="BL36" s="352">
        <v>13.552989999999999</v>
      </c>
      <c r="BM36" s="352">
        <v>14.0472</v>
      </c>
      <c r="BN36" s="352">
        <v>13.788119999999999</v>
      </c>
      <c r="BO36" s="352">
        <v>13.49902</v>
      </c>
      <c r="BP36" s="352">
        <v>13.88766</v>
      </c>
      <c r="BQ36" s="352">
        <v>13.4922</v>
      </c>
      <c r="BR36" s="352">
        <v>13.48053</v>
      </c>
      <c r="BS36" s="352">
        <v>13.52861</v>
      </c>
      <c r="BT36" s="352">
        <v>13.46776</v>
      </c>
      <c r="BU36" s="352">
        <v>13.756819999999999</v>
      </c>
      <c r="BV36" s="352">
        <v>13.76445</v>
      </c>
    </row>
    <row r="37" spans="1:74" ht="11.1" customHeight="1" x14ac:dyDescent="0.2">
      <c r="A37" s="58" t="s">
        <v>340</v>
      </c>
      <c r="B37" s="742" t="s">
        <v>1018</v>
      </c>
      <c r="C37" s="429">
        <v>7.7850857923000003</v>
      </c>
      <c r="D37" s="429">
        <v>12.576745751000001</v>
      </c>
      <c r="E37" s="429">
        <v>10.003637166000001</v>
      </c>
      <c r="F37" s="429">
        <v>10.061004777000001</v>
      </c>
      <c r="G37" s="429">
        <v>8.6596492753999996</v>
      </c>
      <c r="H37" s="429">
        <v>8.0886350284000006</v>
      </c>
      <c r="I37" s="429">
        <v>8.3867120431999993</v>
      </c>
      <c r="J37" s="429">
        <v>8.4736512058999995</v>
      </c>
      <c r="K37" s="429">
        <v>8.5798132055000007</v>
      </c>
      <c r="L37" s="429">
        <v>8.6283541289999999</v>
      </c>
      <c r="M37" s="429">
        <v>8.7280728789000008</v>
      </c>
      <c r="N37" s="429">
        <v>8.4235019470000001</v>
      </c>
      <c r="O37" s="429">
        <v>8.291551535</v>
      </c>
      <c r="P37" s="429">
        <v>8.6555377532000009</v>
      </c>
      <c r="Q37" s="429">
        <v>8.6758032186000005</v>
      </c>
      <c r="R37" s="429">
        <v>8.7320153618000003</v>
      </c>
      <c r="S37" s="429">
        <v>9.5198749698</v>
      </c>
      <c r="T37" s="429">
        <v>10.038643678</v>
      </c>
      <c r="U37" s="429">
        <v>10.338756187</v>
      </c>
      <c r="V37" s="429">
        <v>10.515581811000001</v>
      </c>
      <c r="W37" s="429">
        <v>10.205997890000001</v>
      </c>
      <c r="X37" s="429">
        <v>9.9643920993999995</v>
      </c>
      <c r="Y37" s="429">
        <v>9.4774648100000007</v>
      </c>
      <c r="Z37" s="429">
        <v>9.3523852094999995</v>
      </c>
      <c r="AA37" s="429">
        <v>9.2213372010000008</v>
      </c>
      <c r="AB37" s="429">
        <v>9.4899689563000003</v>
      </c>
      <c r="AC37" s="429">
        <v>9.0433437288</v>
      </c>
      <c r="AD37" s="429">
        <v>8.4654577649</v>
      </c>
      <c r="AE37" s="429">
        <v>8.7392307010000003</v>
      </c>
      <c r="AF37" s="429">
        <v>9.0036208892000005</v>
      </c>
      <c r="AG37" s="429">
        <v>9.1591442770999993</v>
      </c>
      <c r="AH37" s="429">
        <v>9.8385840548000001</v>
      </c>
      <c r="AI37" s="429">
        <v>9.4433382194999993</v>
      </c>
      <c r="AJ37" s="429">
        <v>9.1490674678000001</v>
      </c>
      <c r="AK37" s="429">
        <v>8.8431517432</v>
      </c>
      <c r="AL37" s="429">
        <v>8.8185799496000001</v>
      </c>
      <c r="AM37" s="429">
        <v>9.0048603650000008</v>
      </c>
      <c r="AN37" s="429">
        <v>8.7927464910000008</v>
      </c>
      <c r="AO37" s="429">
        <v>8.8930005448999996</v>
      </c>
      <c r="AP37" s="429">
        <v>8.8385605908000002</v>
      </c>
      <c r="AQ37" s="429">
        <v>8.7553174812000005</v>
      </c>
      <c r="AR37" s="429">
        <v>9.2362877831999999</v>
      </c>
      <c r="AS37" s="429">
        <v>9.3153449026999997</v>
      </c>
      <c r="AT37" s="429">
        <v>9.3087172404</v>
      </c>
      <c r="AU37" s="429">
        <v>9.3015846902000003</v>
      </c>
      <c r="AV37" s="429">
        <v>9.0775105942999996</v>
      </c>
      <c r="AW37" s="429">
        <v>9.0164552810000007</v>
      </c>
      <c r="AX37" s="429">
        <v>9.0678326611000006</v>
      </c>
      <c r="AY37" s="874">
        <v>8.8631872352999999</v>
      </c>
      <c r="AZ37" s="874">
        <v>8.9213475832999993</v>
      </c>
      <c r="BA37" s="874">
        <v>9.2916358344999992</v>
      </c>
      <c r="BB37" s="874">
        <v>9.31</v>
      </c>
      <c r="BC37" s="874">
        <v>9.2200000000000006</v>
      </c>
      <c r="BD37" s="874">
        <v>10.01998</v>
      </c>
      <c r="BE37" s="874">
        <v>10.05715</v>
      </c>
      <c r="BF37" s="352">
        <v>9.9178289999999993</v>
      </c>
      <c r="BG37" s="352">
        <v>9.4986499999999996</v>
      </c>
      <c r="BH37" s="352">
        <v>9.0455000000000005</v>
      </c>
      <c r="BI37" s="352">
        <v>8.9899249999999995</v>
      </c>
      <c r="BJ37" s="352">
        <v>8.9887809999999995</v>
      </c>
      <c r="BK37" s="352">
        <v>8.681616</v>
      </c>
      <c r="BL37" s="352">
        <v>8.4568619999999992</v>
      </c>
      <c r="BM37" s="352">
        <v>9.0636670000000006</v>
      </c>
      <c r="BN37" s="352">
        <v>9.2123150000000003</v>
      </c>
      <c r="BO37" s="352">
        <v>9.1480619999999995</v>
      </c>
      <c r="BP37" s="352">
        <v>9.8921919999999997</v>
      </c>
      <c r="BQ37" s="352">
        <v>9.9577349999999996</v>
      </c>
      <c r="BR37" s="352">
        <v>9.8992830000000005</v>
      </c>
      <c r="BS37" s="352">
        <v>9.4997760000000007</v>
      </c>
      <c r="BT37" s="352">
        <v>9.0185650000000006</v>
      </c>
      <c r="BU37" s="352">
        <v>8.7693670000000008</v>
      </c>
      <c r="BV37" s="352">
        <v>8.6889629999999993</v>
      </c>
    </row>
    <row r="38" spans="1:74" ht="11.1" customHeight="1" x14ac:dyDescent="0.2">
      <c r="A38" s="58" t="s">
        <v>341</v>
      </c>
      <c r="B38" s="742" t="s">
        <v>1019</v>
      </c>
      <c r="C38" s="429">
        <v>8.9262044062000001</v>
      </c>
      <c r="D38" s="429">
        <v>9.2962949814000009</v>
      </c>
      <c r="E38" s="429">
        <v>9.1365204372999997</v>
      </c>
      <c r="F38" s="429">
        <v>9.3481787767999993</v>
      </c>
      <c r="G38" s="429">
        <v>9.6756220711999994</v>
      </c>
      <c r="H38" s="429">
        <v>10.182142289</v>
      </c>
      <c r="I38" s="429">
        <v>10.336252292999999</v>
      </c>
      <c r="J38" s="429">
        <v>10.163908843</v>
      </c>
      <c r="K38" s="429">
        <v>10.151712453</v>
      </c>
      <c r="L38" s="429">
        <v>9.8295012089</v>
      </c>
      <c r="M38" s="429">
        <v>9.5285856101000004</v>
      </c>
      <c r="N38" s="429">
        <v>9.4219738081000006</v>
      </c>
      <c r="O38" s="429">
        <v>9.4591673975999999</v>
      </c>
      <c r="P38" s="429">
        <v>9.6524554037999994</v>
      </c>
      <c r="Q38" s="429">
        <v>9.5612622747000007</v>
      </c>
      <c r="R38" s="429">
        <v>9.9138509458000001</v>
      </c>
      <c r="S38" s="429">
        <v>10.118781483999999</v>
      </c>
      <c r="T38" s="429">
        <v>10.811387726</v>
      </c>
      <c r="U38" s="429">
        <v>11.070915004</v>
      </c>
      <c r="V38" s="429">
        <v>10.97741409</v>
      </c>
      <c r="W38" s="429">
        <v>11.185201531000001</v>
      </c>
      <c r="X38" s="429">
        <v>10.651465173</v>
      </c>
      <c r="Y38" s="429">
        <v>10.455937801999999</v>
      </c>
      <c r="Z38" s="429">
        <v>10.140872127</v>
      </c>
      <c r="AA38" s="429">
        <v>10.282829132</v>
      </c>
      <c r="AB38" s="429">
        <v>10.363442517999999</v>
      </c>
      <c r="AC38" s="429">
        <v>10.359977690999999</v>
      </c>
      <c r="AD38" s="429">
        <v>10.656778975</v>
      </c>
      <c r="AE38" s="429">
        <v>10.925979756</v>
      </c>
      <c r="AF38" s="429">
        <v>11.42861197</v>
      </c>
      <c r="AG38" s="429">
        <v>11.641740476000001</v>
      </c>
      <c r="AH38" s="429">
        <v>11.548110014000001</v>
      </c>
      <c r="AI38" s="429">
        <v>11.549832625000001</v>
      </c>
      <c r="AJ38" s="429">
        <v>10.82803908</v>
      </c>
      <c r="AK38" s="429">
        <v>10.760889153000001</v>
      </c>
      <c r="AL38" s="429">
        <v>10.432939312</v>
      </c>
      <c r="AM38" s="429">
        <v>10.502388447</v>
      </c>
      <c r="AN38" s="429">
        <v>10.513463624</v>
      </c>
      <c r="AO38" s="429">
        <v>10.586442548000001</v>
      </c>
      <c r="AP38" s="429">
        <v>10.821076481</v>
      </c>
      <c r="AQ38" s="429">
        <v>11.097009554</v>
      </c>
      <c r="AR38" s="429">
        <v>11.626437291</v>
      </c>
      <c r="AS38" s="429">
        <v>11.733397407</v>
      </c>
      <c r="AT38" s="429">
        <v>11.367975361999999</v>
      </c>
      <c r="AU38" s="429">
        <v>11.498992669</v>
      </c>
      <c r="AV38" s="429">
        <v>10.850385208000001</v>
      </c>
      <c r="AW38" s="429">
        <v>10.753843163000001</v>
      </c>
      <c r="AX38" s="429">
        <v>10.407747701</v>
      </c>
      <c r="AY38" s="874">
        <v>10.479010354</v>
      </c>
      <c r="AZ38" s="874">
        <v>10.745669725000001</v>
      </c>
      <c r="BA38" s="874">
        <v>10.743535250000001</v>
      </c>
      <c r="BB38" s="874">
        <v>10.96</v>
      </c>
      <c r="BC38" s="874">
        <v>11.2</v>
      </c>
      <c r="BD38" s="874">
        <v>11.886480000000001</v>
      </c>
      <c r="BE38" s="874">
        <v>12.01291</v>
      </c>
      <c r="BF38" s="352">
        <v>11.692299999999999</v>
      </c>
      <c r="BG38" s="352">
        <v>11.92136</v>
      </c>
      <c r="BH38" s="352">
        <v>11.29402</v>
      </c>
      <c r="BI38" s="352">
        <v>11.0566</v>
      </c>
      <c r="BJ38" s="352">
        <v>10.650740000000001</v>
      </c>
      <c r="BK38" s="352">
        <v>10.78529</v>
      </c>
      <c r="BL38" s="352">
        <v>11.037850000000001</v>
      </c>
      <c r="BM38" s="352">
        <v>11.0244</v>
      </c>
      <c r="BN38" s="352">
        <v>11.27061</v>
      </c>
      <c r="BO38" s="352">
        <v>11.52031</v>
      </c>
      <c r="BP38" s="352">
        <v>12.181319999999999</v>
      </c>
      <c r="BQ38" s="352">
        <v>12.241989999999999</v>
      </c>
      <c r="BR38" s="352">
        <v>11.89087</v>
      </c>
      <c r="BS38" s="352">
        <v>12.0822</v>
      </c>
      <c r="BT38" s="352">
        <v>11.420640000000001</v>
      </c>
      <c r="BU38" s="352">
        <v>11.288019999999999</v>
      </c>
      <c r="BV38" s="352">
        <v>10.94049</v>
      </c>
    </row>
    <row r="39" spans="1:74" ht="11.1" customHeight="1" x14ac:dyDescent="0.2">
      <c r="A39" s="58" t="s">
        <v>342</v>
      </c>
      <c r="B39" s="743" t="s">
        <v>1022</v>
      </c>
      <c r="C39" s="429">
        <v>14.113069649</v>
      </c>
      <c r="D39" s="429">
        <v>14.589693131000001</v>
      </c>
      <c r="E39" s="429">
        <v>14.557835549</v>
      </c>
      <c r="F39" s="429">
        <v>15.314779383999999</v>
      </c>
      <c r="G39" s="429">
        <v>15.14614877</v>
      </c>
      <c r="H39" s="429">
        <v>17.171424212000002</v>
      </c>
      <c r="I39" s="429">
        <v>17.758570464999998</v>
      </c>
      <c r="J39" s="429">
        <v>18.035598104000002</v>
      </c>
      <c r="K39" s="429">
        <v>18.415405014000001</v>
      </c>
      <c r="L39" s="429">
        <v>17.414490312000002</v>
      </c>
      <c r="M39" s="429">
        <v>15.176191551000001</v>
      </c>
      <c r="N39" s="429">
        <v>15.547235239000001</v>
      </c>
      <c r="O39" s="429">
        <v>15.604853351999999</v>
      </c>
      <c r="P39" s="429">
        <v>16.215276934999999</v>
      </c>
      <c r="Q39" s="429">
        <v>16.550589485</v>
      </c>
      <c r="R39" s="429">
        <v>17.599706805</v>
      </c>
      <c r="S39" s="429">
        <v>16.81739674</v>
      </c>
      <c r="T39" s="429">
        <v>18.931892635000001</v>
      </c>
      <c r="U39" s="429">
        <v>19.917856857</v>
      </c>
      <c r="V39" s="429">
        <v>20.684563583999999</v>
      </c>
      <c r="W39" s="429">
        <v>20.418603815000001</v>
      </c>
      <c r="X39" s="429">
        <v>19.332461085999999</v>
      </c>
      <c r="Y39" s="429">
        <v>17.884993199</v>
      </c>
      <c r="Z39" s="429">
        <v>17.365032397</v>
      </c>
      <c r="AA39" s="429">
        <v>17.835271467999998</v>
      </c>
      <c r="AB39" s="429">
        <v>17.398813296</v>
      </c>
      <c r="AC39" s="429">
        <v>17.830360937999998</v>
      </c>
      <c r="AD39" s="429">
        <v>17.15883036</v>
      </c>
      <c r="AE39" s="429">
        <v>17.981083484999999</v>
      </c>
      <c r="AF39" s="429">
        <v>19.659091128</v>
      </c>
      <c r="AG39" s="429">
        <v>21.538617336000002</v>
      </c>
      <c r="AH39" s="429">
        <v>22.503528222</v>
      </c>
      <c r="AI39" s="429">
        <v>22.192554941000001</v>
      </c>
      <c r="AJ39" s="429">
        <v>20.400911334</v>
      </c>
      <c r="AK39" s="429">
        <v>18.812066469000001</v>
      </c>
      <c r="AL39" s="429">
        <v>18.234753079000001</v>
      </c>
      <c r="AM39" s="429">
        <v>18.671502708999999</v>
      </c>
      <c r="AN39" s="429">
        <v>19.155505245000001</v>
      </c>
      <c r="AO39" s="429">
        <v>19.283260825999999</v>
      </c>
      <c r="AP39" s="429">
        <v>18.770313769000001</v>
      </c>
      <c r="AQ39" s="429">
        <v>19.476749644000002</v>
      </c>
      <c r="AR39" s="429">
        <v>21.330007119000001</v>
      </c>
      <c r="AS39" s="429">
        <v>24.323325899</v>
      </c>
      <c r="AT39" s="429">
        <v>23.492813478999999</v>
      </c>
      <c r="AU39" s="429">
        <v>23.533437161999998</v>
      </c>
      <c r="AV39" s="429">
        <v>22.733929184000001</v>
      </c>
      <c r="AW39" s="429">
        <v>15.722596819</v>
      </c>
      <c r="AX39" s="429">
        <v>18.938893974999999</v>
      </c>
      <c r="AY39" s="874">
        <v>19.265051278000001</v>
      </c>
      <c r="AZ39" s="874">
        <v>19.377537411999999</v>
      </c>
      <c r="BA39" s="874">
        <v>19.603419779999999</v>
      </c>
      <c r="BB39" s="874">
        <v>19.98</v>
      </c>
      <c r="BC39" s="874">
        <v>19.28</v>
      </c>
      <c r="BD39" s="874">
        <v>21.205010000000001</v>
      </c>
      <c r="BE39" s="874">
        <v>24.232900000000001</v>
      </c>
      <c r="BF39" s="352">
        <v>23.45936</v>
      </c>
      <c r="BG39" s="352">
        <v>23.618289999999998</v>
      </c>
      <c r="BH39" s="352">
        <v>22.847110000000001</v>
      </c>
      <c r="BI39" s="352">
        <v>15.843500000000001</v>
      </c>
      <c r="BJ39" s="352">
        <v>19.18383</v>
      </c>
      <c r="BK39" s="352">
        <v>19.53819</v>
      </c>
      <c r="BL39" s="352">
        <v>19.740279999999998</v>
      </c>
      <c r="BM39" s="352">
        <v>20.032119999999999</v>
      </c>
      <c r="BN39" s="352">
        <v>20.49567</v>
      </c>
      <c r="BO39" s="352">
        <v>19.821470000000001</v>
      </c>
      <c r="BP39" s="352">
        <v>21.871770000000001</v>
      </c>
      <c r="BQ39" s="352">
        <v>25.094799999999999</v>
      </c>
      <c r="BR39" s="352">
        <v>24.382709999999999</v>
      </c>
      <c r="BS39" s="352">
        <v>24.593579999999999</v>
      </c>
      <c r="BT39" s="352">
        <v>23.853840000000002</v>
      </c>
      <c r="BU39" s="352">
        <v>16.583120000000001</v>
      </c>
      <c r="BV39" s="352">
        <v>20.115010000000002</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874"/>
      <c r="AZ40" s="874"/>
      <c r="BA40" s="874"/>
      <c r="BB40" s="874"/>
      <c r="BC40" s="874"/>
      <c r="BD40" s="874"/>
      <c r="BE40" s="874"/>
      <c r="BF40" s="352"/>
      <c r="BG40" s="352"/>
      <c r="BH40" s="352"/>
      <c r="BI40" s="352"/>
      <c r="BJ40" s="352"/>
      <c r="BK40" s="352"/>
      <c r="BL40" s="352"/>
      <c r="BM40" s="352"/>
      <c r="BN40" s="352"/>
      <c r="BO40" s="352"/>
      <c r="BP40" s="352"/>
      <c r="BQ40" s="352"/>
      <c r="BR40" s="352"/>
      <c r="BS40" s="352"/>
      <c r="BT40" s="352"/>
      <c r="BU40" s="352"/>
      <c r="BV40" s="352"/>
    </row>
    <row r="41" spans="1:74" ht="11.1" customHeight="1" x14ac:dyDescent="0.2">
      <c r="A41" s="58"/>
      <c r="B41" s="60" t="s">
        <v>992</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923"/>
      <c r="AZ41" s="923"/>
      <c r="BA41" s="923"/>
      <c r="BB41" s="923"/>
      <c r="BC41" s="923"/>
      <c r="BD41" s="923"/>
      <c r="BE41" s="923"/>
      <c r="BF41" s="464"/>
      <c r="BG41" s="464"/>
      <c r="BH41" s="464"/>
      <c r="BI41" s="464"/>
      <c r="BJ41" s="464"/>
      <c r="BK41" s="464"/>
      <c r="BL41" s="464"/>
      <c r="BM41" s="464"/>
      <c r="BN41" s="464"/>
      <c r="BO41" s="464"/>
      <c r="BP41" s="464"/>
      <c r="BQ41" s="464"/>
      <c r="BR41" s="464"/>
      <c r="BS41" s="464"/>
      <c r="BT41" s="464"/>
      <c r="BU41" s="464"/>
      <c r="BV41" s="464"/>
    </row>
    <row r="42" spans="1:74" s="539" customFormat="1" ht="11.1" customHeight="1" x14ac:dyDescent="0.2">
      <c r="A42" s="537" t="s">
        <v>353</v>
      </c>
      <c r="B42" s="578" t="s">
        <v>1158</v>
      </c>
      <c r="C42" s="429">
        <v>6.32</v>
      </c>
      <c r="D42" s="429">
        <v>7.75</v>
      </c>
      <c r="E42" s="429">
        <v>6.98</v>
      </c>
      <c r="F42" s="429">
        <v>6.7</v>
      </c>
      <c r="G42" s="429">
        <v>6.65</v>
      </c>
      <c r="H42" s="429">
        <v>7.22</v>
      </c>
      <c r="I42" s="429">
        <v>7.42</v>
      </c>
      <c r="J42" s="429">
        <v>7.54</v>
      </c>
      <c r="K42" s="429">
        <v>7.61</v>
      </c>
      <c r="L42" s="429">
        <v>7.44</v>
      </c>
      <c r="M42" s="429">
        <v>7.37</v>
      </c>
      <c r="N42" s="429">
        <v>7.06</v>
      </c>
      <c r="O42" s="429">
        <v>7.19</v>
      </c>
      <c r="P42" s="429">
        <v>7.28</v>
      </c>
      <c r="Q42" s="429">
        <v>7.37</v>
      </c>
      <c r="R42" s="429">
        <v>7.7</v>
      </c>
      <c r="S42" s="429">
        <v>8.25</v>
      </c>
      <c r="T42" s="429">
        <v>8.85</v>
      </c>
      <c r="U42" s="429">
        <v>9.31</v>
      </c>
      <c r="V42" s="429">
        <v>9.3800000000000008</v>
      </c>
      <c r="W42" s="429">
        <v>9.06</v>
      </c>
      <c r="X42" s="429">
        <v>8.4499999999999993</v>
      </c>
      <c r="Y42" s="429">
        <v>8.14</v>
      </c>
      <c r="Z42" s="429">
        <v>8.5</v>
      </c>
      <c r="AA42" s="429">
        <v>8.18</v>
      </c>
      <c r="AB42" s="429">
        <v>8.01</v>
      </c>
      <c r="AC42" s="429">
        <v>7.8</v>
      </c>
      <c r="AD42" s="429">
        <v>7.51</v>
      </c>
      <c r="AE42" s="429">
        <v>7.64</v>
      </c>
      <c r="AF42" s="429">
        <v>8.11</v>
      </c>
      <c r="AG42" s="429">
        <v>8.36</v>
      </c>
      <c r="AH42" s="429">
        <v>8.9</v>
      </c>
      <c r="AI42" s="429">
        <v>8.43</v>
      </c>
      <c r="AJ42" s="429">
        <v>8.01</v>
      </c>
      <c r="AK42" s="429">
        <v>7.79</v>
      </c>
      <c r="AL42" s="429">
        <v>7.61</v>
      </c>
      <c r="AM42" s="429">
        <v>8.1</v>
      </c>
      <c r="AN42" s="429">
        <v>7.8</v>
      </c>
      <c r="AO42" s="429">
        <v>7.71</v>
      </c>
      <c r="AP42" s="429">
        <v>7.79</v>
      </c>
      <c r="AQ42" s="429">
        <v>7.89</v>
      </c>
      <c r="AR42" s="429">
        <v>8.43</v>
      </c>
      <c r="AS42" s="429">
        <v>8.75</v>
      </c>
      <c r="AT42" s="429">
        <v>8.68</v>
      </c>
      <c r="AU42" s="429">
        <v>8.4700000000000006</v>
      </c>
      <c r="AV42" s="429">
        <v>8.15</v>
      </c>
      <c r="AW42" s="429">
        <v>7.87</v>
      </c>
      <c r="AX42" s="429">
        <v>8.01</v>
      </c>
      <c r="AY42" s="874">
        <v>8.32</v>
      </c>
      <c r="AZ42" s="874">
        <v>8.23</v>
      </c>
      <c r="BA42" s="874">
        <v>8.26</v>
      </c>
      <c r="BB42" s="874">
        <v>8.2100000000000009</v>
      </c>
      <c r="BC42" s="874">
        <v>8.3000000000000007</v>
      </c>
      <c r="BD42" s="874">
        <v>8.8125079999999993</v>
      </c>
      <c r="BE42" s="874">
        <v>9.102703</v>
      </c>
      <c r="BF42" s="352">
        <v>8.8903400000000001</v>
      </c>
      <c r="BG42" s="352">
        <v>8.6269650000000002</v>
      </c>
      <c r="BH42" s="352">
        <v>8.2635439999999996</v>
      </c>
      <c r="BI42" s="352">
        <v>8.1385559999999995</v>
      </c>
      <c r="BJ42" s="352">
        <v>8.4054920000000006</v>
      </c>
      <c r="BK42" s="352">
        <v>8.3962869999999992</v>
      </c>
      <c r="BL42" s="352">
        <v>8.3222780000000007</v>
      </c>
      <c r="BM42" s="352">
        <v>8.4494740000000004</v>
      </c>
      <c r="BN42" s="352">
        <v>8.3648600000000002</v>
      </c>
      <c r="BO42" s="352">
        <v>8.3752639999999996</v>
      </c>
      <c r="BP42" s="352">
        <v>8.7825880000000005</v>
      </c>
      <c r="BQ42" s="352">
        <v>8.9975120000000004</v>
      </c>
      <c r="BR42" s="352">
        <v>9.0314110000000003</v>
      </c>
      <c r="BS42" s="352">
        <v>8.6652179999999994</v>
      </c>
      <c r="BT42" s="352">
        <v>8.2677680000000002</v>
      </c>
      <c r="BU42" s="352">
        <v>8.1702370000000002</v>
      </c>
      <c r="BV42" s="352">
        <v>8.4104530000000004</v>
      </c>
    </row>
    <row r="43" spans="1:74" ht="11.1" customHeight="1" x14ac:dyDescent="0.2">
      <c r="A43" s="58" t="s">
        <v>344</v>
      </c>
      <c r="B43" s="742" t="s">
        <v>1012</v>
      </c>
      <c r="C43" s="429">
        <v>12.422948471</v>
      </c>
      <c r="D43" s="429">
        <v>13.228068444</v>
      </c>
      <c r="E43" s="429">
        <v>12.750089239999999</v>
      </c>
      <c r="F43" s="429">
        <v>11.906142044999999</v>
      </c>
      <c r="G43" s="429">
        <v>12.064642473999999</v>
      </c>
      <c r="H43" s="429">
        <v>12.646033853</v>
      </c>
      <c r="I43" s="429">
        <v>12.856625482</v>
      </c>
      <c r="J43" s="429">
        <v>12.70655597</v>
      </c>
      <c r="K43" s="429">
        <v>13.052499578999999</v>
      </c>
      <c r="L43" s="429">
        <v>13.086565413000001</v>
      </c>
      <c r="M43" s="429">
        <v>13.411839647000001</v>
      </c>
      <c r="N43" s="429">
        <v>13.474086418000001</v>
      </c>
      <c r="O43" s="429">
        <v>14.908978846</v>
      </c>
      <c r="P43" s="429">
        <v>15.171336002</v>
      </c>
      <c r="Q43" s="429">
        <v>14.481802047</v>
      </c>
      <c r="R43" s="429">
        <v>14.389690284</v>
      </c>
      <c r="S43" s="429">
        <v>14.632975843000001</v>
      </c>
      <c r="T43" s="429">
        <v>15.195911039</v>
      </c>
      <c r="U43" s="429">
        <v>15.346667663</v>
      </c>
      <c r="V43" s="429">
        <v>15.677703128999999</v>
      </c>
      <c r="W43" s="429">
        <v>15.387625308000001</v>
      </c>
      <c r="X43" s="429">
        <v>14.571207530000001</v>
      </c>
      <c r="Y43" s="429">
        <v>14.458808072</v>
      </c>
      <c r="Z43" s="429">
        <v>16.011839629000001</v>
      </c>
      <c r="AA43" s="429">
        <v>16.594703284000001</v>
      </c>
      <c r="AB43" s="429">
        <v>16.413030007</v>
      </c>
      <c r="AC43" s="429">
        <v>16.051500247</v>
      </c>
      <c r="AD43" s="429">
        <v>15.191092877999999</v>
      </c>
      <c r="AE43" s="429">
        <v>15.251041020000001</v>
      </c>
      <c r="AF43" s="429">
        <v>15.234160251</v>
      </c>
      <c r="AG43" s="429">
        <v>15.840576197000001</v>
      </c>
      <c r="AH43" s="429">
        <v>15.709319896</v>
      </c>
      <c r="AI43" s="429">
        <v>15.717870536</v>
      </c>
      <c r="AJ43" s="429">
        <v>15.783267110000001</v>
      </c>
      <c r="AK43" s="429">
        <v>15.745402648000001</v>
      </c>
      <c r="AL43" s="429">
        <v>16.223285243999999</v>
      </c>
      <c r="AM43" s="429">
        <v>17.018385777999999</v>
      </c>
      <c r="AN43" s="429">
        <v>16.642988576</v>
      </c>
      <c r="AO43" s="429">
        <v>15.987002509</v>
      </c>
      <c r="AP43" s="429">
        <v>15.826724067000001</v>
      </c>
      <c r="AQ43" s="429">
        <v>15.569188904000001</v>
      </c>
      <c r="AR43" s="429">
        <v>15.118130727</v>
      </c>
      <c r="AS43" s="429">
        <v>16.370197548</v>
      </c>
      <c r="AT43" s="429">
        <v>16.304301924000001</v>
      </c>
      <c r="AU43" s="429">
        <v>16.481878004999999</v>
      </c>
      <c r="AV43" s="429">
        <v>16.548571983999999</v>
      </c>
      <c r="AW43" s="429">
        <v>16.804608690999999</v>
      </c>
      <c r="AX43" s="429">
        <v>17.674275140999999</v>
      </c>
      <c r="AY43" s="874">
        <v>18.272316991</v>
      </c>
      <c r="AZ43" s="874">
        <v>19.306671507000001</v>
      </c>
      <c r="BA43" s="874">
        <v>17.953919697</v>
      </c>
      <c r="BB43" s="874">
        <v>17.29</v>
      </c>
      <c r="BC43" s="874">
        <v>17.21</v>
      </c>
      <c r="BD43" s="874">
        <v>16.577110000000001</v>
      </c>
      <c r="BE43" s="874">
        <v>17.85455</v>
      </c>
      <c r="BF43" s="352">
        <v>17.705919999999999</v>
      </c>
      <c r="BG43" s="352">
        <v>17.829160000000002</v>
      </c>
      <c r="BH43" s="352">
        <v>17.84018</v>
      </c>
      <c r="BI43" s="352">
        <v>18.08419</v>
      </c>
      <c r="BJ43" s="352">
        <v>18.951270000000001</v>
      </c>
      <c r="BK43" s="352">
        <v>19.592659999999999</v>
      </c>
      <c r="BL43" s="352">
        <v>20.630880000000001</v>
      </c>
      <c r="BM43" s="352">
        <v>19.172529999999998</v>
      </c>
      <c r="BN43" s="352">
        <v>18.337050000000001</v>
      </c>
      <c r="BO43" s="352">
        <v>18.133189999999999</v>
      </c>
      <c r="BP43" s="352">
        <v>17.259830000000001</v>
      </c>
      <c r="BQ43" s="352">
        <v>18.4681</v>
      </c>
      <c r="BR43" s="352">
        <v>18.225059999999999</v>
      </c>
      <c r="BS43" s="352">
        <v>18.29232</v>
      </c>
      <c r="BT43" s="352">
        <v>18.25826</v>
      </c>
      <c r="BU43" s="352">
        <v>18.424939999999999</v>
      </c>
      <c r="BV43" s="352">
        <v>19.22992</v>
      </c>
    </row>
    <row r="44" spans="1:74" ht="11.1" customHeight="1" x14ac:dyDescent="0.2">
      <c r="A44" s="58" t="s">
        <v>345</v>
      </c>
      <c r="B44" s="609" t="s">
        <v>1013</v>
      </c>
      <c r="C44" s="429">
        <v>6.3396190471000002</v>
      </c>
      <c r="D44" s="429">
        <v>6.7377005798000003</v>
      </c>
      <c r="E44" s="429">
        <v>6.4890401725000002</v>
      </c>
      <c r="F44" s="429">
        <v>6.3598956999</v>
      </c>
      <c r="G44" s="429">
        <v>6.4799137913999996</v>
      </c>
      <c r="H44" s="429">
        <v>6.8237050268999999</v>
      </c>
      <c r="I44" s="429">
        <v>6.9944182974000002</v>
      </c>
      <c r="J44" s="429">
        <v>7.0778118276999997</v>
      </c>
      <c r="K44" s="429">
        <v>7.1083969311999997</v>
      </c>
      <c r="L44" s="429">
        <v>7.2496738734999999</v>
      </c>
      <c r="M44" s="429">
        <v>7.4660578033</v>
      </c>
      <c r="N44" s="429">
        <v>7.1868959987999999</v>
      </c>
      <c r="O44" s="429">
        <v>7.9314032747000001</v>
      </c>
      <c r="P44" s="429">
        <v>7.8641777908000003</v>
      </c>
      <c r="Q44" s="429">
        <v>7.5817049504999998</v>
      </c>
      <c r="R44" s="429">
        <v>7.8086707592</v>
      </c>
      <c r="S44" s="429">
        <v>8.1989770983000003</v>
      </c>
      <c r="T44" s="429">
        <v>8.7105879702000006</v>
      </c>
      <c r="U44" s="429">
        <v>9.1837315897000007</v>
      </c>
      <c r="V44" s="429">
        <v>9.4516428053000006</v>
      </c>
      <c r="W44" s="429">
        <v>8.9872132330000003</v>
      </c>
      <c r="X44" s="429">
        <v>8.2300072918999998</v>
      </c>
      <c r="Y44" s="429">
        <v>8.0932084025000002</v>
      </c>
      <c r="Z44" s="429">
        <v>8.7473167956999998</v>
      </c>
      <c r="AA44" s="429">
        <v>8.5849668979999993</v>
      </c>
      <c r="AB44" s="429">
        <v>8.1490065123999997</v>
      </c>
      <c r="AC44" s="429">
        <v>7.8799242027999998</v>
      </c>
      <c r="AD44" s="429">
        <v>7.8052256118000001</v>
      </c>
      <c r="AE44" s="429">
        <v>7.7685141912000004</v>
      </c>
      <c r="AF44" s="429">
        <v>7.8095769527999996</v>
      </c>
      <c r="AG44" s="429">
        <v>7.9646367897000001</v>
      </c>
      <c r="AH44" s="429">
        <v>7.8899699427999996</v>
      </c>
      <c r="AI44" s="429">
        <v>7.7599517228000003</v>
      </c>
      <c r="AJ44" s="429">
        <v>7.7215963662</v>
      </c>
      <c r="AK44" s="429">
        <v>7.7734536962999998</v>
      </c>
      <c r="AL44" s="429">
        <v>7.7612444983</v>
      </c>
      <c r="AM44" s="429">
        <v>8.5100237875999998</v>
      </c>
      <c r="AN44" s="429">
        <v>8.6084642007000003</v>
      </c>
      <c r="AO44" s="429">
        <v>8.1947118367999998</v>
      </c>
      <c r="AP44" s="429">
        <v>7.9119613682000001</v>
      </c>
      <c r="AQ44" s="429">
        <v>8.2385773731</v>
      </c>
      <c r="AR44" s="429">
        <v>8.5190992479999998</v>
      </c>
      <c r="AS44" s="429">
        <v>8.7769123299</v>
      </c>
      <c r="AT44" s="429">
        <v>8.9011462762000004</v>
      </c>
      <c r="AU44" s="429">
        <v>8.5430981201999998</v>
      </c>
      <c r="AV44" s="429">
        <v>8.4686802096000005</v>
      </c>
      <c r="AW44" s="429">
        <v>8.3706248541000008</v>
      </c>
      <c r="AX44" s="429">
        <v>8.8323302069</v>
      </c>
      <c r="AY44" s="874">
        <v>10.020083725999999</v>
      </c>
      <c r="AZ44" s="874">
        <v>10.305828215</v>
      </c>
      <c r="BA44" s="874">
        <v>9.2450130562999995</v>
      </c>
      <c r="BB44" s="874">
        <v>9.0399999999999991</v>
      </c>
      <c r="BC44" s="874">
        <v>9.06</v>
      </c>
      <c r="BD44" s="874">
        <v>9.3745779999999996</v>
      </c>
      <c r="BE44" s="874">
        <v>9.5587280000000003</v>
      </c>
      <c r="BF44" s="352">
        <v>9.4778920000000006</v>
      </c>
      <c r="BG44" s="352">
        <v>9.0187380000000008</v>
      </c>
      <c r="BH44" s="352">
        <v>8.7842610000000008</v>
      </c>
      <c r="BI44" s="352">
        <v>8.7654840000000007</v>
      </c>
      <c r="BJ44" s="352">
        <v>9.0588580000000007</v>
      </c>
      <c r="BK44" s="352">
        <v>9.9042639999999995</v>
      </c>
      <c r="BL44" s="352">
        <v>10.35815</v>
      </c>
      <c r="BM44" s="352">
        <v>9.3539549999999991</v>
      </c>
      <c r="BN44" s="352">
        <v>9.1462819999999994</v>
      </c>
      <c r="BO44" s="352">
        <v>9.1874040000000008</v>
      </c>
      <c r="BP44" s="352">
        <v>9.2828239999999997</v>
      </c>
      <c r="BQ44" s="352">
        <v>9.2784639999999996</v>
      </c>
      <c r="BR44" s="352">
        <v>9.5532520000000005</v>
      </c>
      <c r="BS44" s="352">
        <v>9.0766369999999998</v>
      </c>
      <c r="BT44" s="352">
        <v>8.8323549999999997</v>
      </c>
      <c r="BU44" s="352">
        <v>8.8224490000000007</v>
      </c>
      <c r="BV44" s="352">
        <v>9.1188990000000008</v>
      </c>
    </row>
    <row r="45" spans="1:74" ht="11.1" customHeight="1" x14ac:dyDescent="0.2">
      <c r="A45" s="58" t="s">
        <v>346</v>
      </c>
      <c r="B45" s="742" t="s">
        <v>1014</v>
      </c>
      <c r="C45" s="429">
        <v>6.5946683356999998</v>
      </c>
      <c r="D45" s="429">
        <v>7.3473519191000003</v>
      </c>
      <c r="E45" s="429">
        <v>6.8314690316000002</v>
      </c>
      <c r="F45" s="429">
        <v>6.7411302057000002</v>
      </c>
      <c r="G45" s="429">
        <v>6.8480583908000003</v>
      </c>
      <c r="H45" s="429">
        <v>7.1637419305999996</v>
      </c>
      <c r="I45" s="429">
        <v>7.2952575303999998</v>
      </c>
      <c r="J45" s="429">
        <v>7.3259164397000003</v>
      </c>
      <c r="K45" s="429">
        <v>7.45402874</v>
      </c>
      <c r="L45" s="429">
        <v>7.6804445053999997</v>
      </c>
      <c r="M45" s="429">
        <v>7.7885547268000002</v>
      </c>
      <c r="N45" s="429">
        <v>7.5053069775000001</v>
      </c>
      <c r="O45" s="429">
        <v>7.4423024396999997</v>
      </c>
      <c r="P45" s="429">
        <v>7.6354207839999999</v>
      </c>
      <c r="Q45" s="429">
        <v>7.4951994691000001</v>
      </c>
      <c r="R45" s="429">
        <v>7.8827468553999998</v>
      </c>
      <c r="S45" s="429">
        <v>8.3858649539000005</v>
      </c>
      <c r="T45" s="429">
        <v>8.7535488104999999</v>
      </c>
      <c r="U45" s="429">
        <v>8.7969761858000002</v>
      </c>
      <c r="V45" s="429">
        <v>8.9437379590999999</v>
      </c>
      <c r="W45" s="429">
        <v>8.5451066675000007</v>
      </c>
      <c r="X45" s="429">
        <v>8.4634214650999997</v>
      </c>
      <c r="Y45" s="429">
        <v>8.1296094663999998</v>
      </c>
      <c r="Z45" s="429">
        <v>8.2563320495999992</v>
      </c>
      <c r="AA45" s="429">
        <v>8.2691640669000002</v>
      </c>
      <c r="AB45" s="429">
        <v>8.3066494593000009</v>
      </c>
      <c r="AC45" s="429">
        <v>8.0804115768999996</v>
      </c>
      <c r="AD45" s="429">
        <v>7.8212898513000004</v>
      </c>
      <c r="AE45" s="429">
        <v>7.8185341629999998</v>
      </c>
      <c r="AF45" s="429">
        <v>7.8577209823</v>
      </c>
      <c r="AG45" s="429">
        <v>7.9504749827000003</v>
      </c>
      <c r="AH45" s="429">
        <v>8.0444041931000001</v>
      </c>
      <c r="AI45" s="429">
        <v>7.8264463874999999</v>
      </c>
      <c r="AJ45" s="429">
        <v>7.8629280076999999</v>
      </c>
      <c r="AK45" s="429">
        <v>7.779849682</v>
      </c>
      <c r="AL45" s="429">
        <v>7.7232401708999996</v>
      </c>
      <c r="AM45" s="429">
        <v>8.1647229060999997</v>
      </c>
      <c r="AN45" s="429">
        <v>8.0011461921000002</v>
      </c>
      <c r="AO45" s="429">
        <v>7.7455735617999997</v>
      </c>
      <c r="AP45" s="429">
        <v>7.9306077579999998</v>
      </c>
      <c r="AQ45" s="429">
        <v>7.9439470452999998</v>
      </c>
      <c r="AR45" s="429">
        <v>8.2672481807999993</v>
      </c>
      <c r="AS45" s="429">
        <v>8.4478405605999995</v>
      </c>
      <c r="AT45" s="429">
        <v>8.2732279013000003</v>
      </c>
      <c r="AU45" s="429">
        <v>8.2801910718999991</v>
      </c>
      <c r="AV45" s="429">
        <v>8.1706724908999995</v>
      </c>
      <c r="AW45" s="429">
        <v>8.1849425467000003</v>
      </c>
      <c r="AX45" s="429">
        <v>8.1777598744999995</v>
      </c>
      <c r="AY45" s="874">
        <v>8.6438064051999994</v>
      </c>
      <c r="AZ45" s="874">
        <v>8.8147312562</v>
      </c>
      <c r="BA45" s="874">
        <v>8.6958133954000001</v>
      </c>
      <c r="BB45" s="874">
        <v>8.7200000000000006</v>
      </c>
      <c r="BC45" s="874">
        <v>8.4499999999999993</v>
      </c>
      <c r="BD45" s="874">
        <v>8.8436170000000001</v>
      </c>
      <c r="BE45" s="874">
        <v>9.0592369999999995</v>
      </c>
      <c r="BF45" s="352">
        <v>8.6366150000000008</v>
      </c>
      <c r="BG45" s="352">
        <v>8.5882369999999995</v>
      </c>
      <c r="BH45" s="352">
        <v>8.437424</v>
      </c>
      <c r="BI45" s="352">
        <v>8.5309609999999996</v>
      </c>
      <c r="BJ45" s="352">
        <v>8.5059900000000006</v>
      </c>
      <c r="BK45" s="352">
        <v>8.7456669999999992</v>
      </c>
      <c r="BL45" s="352">
        <v>8.9736519999999995</v>
      </c>
      <c r="BM45" s="352">
        <v>8.9126560000000001</v>
      </c>
      <c r="BN45" s="352">
        <v>8.9639290000000003</v>
      </c>
      <c r="BO45" s="352">
        <v>8.6338810000000006</v>
      </c>
      <c r="BP45" s="352">
        <v>8.8323959999999992</v>
      </c>
      <c r="BQ45" s="352">
        <v>8.8878730000000008</v>
      </c>
      <c r="BR45" s="352">
        <v>8.8129950000000008</v>
      </c>
      <c r="BS45" s="352">
        <v>8.7870410000000003</v>
      </c>
      <c r="BT45" s="352">
        <v>8.6384930000000004</v>
      </c>
      <c r="BU45" s="352">
        <v>8.7369280000000007</v>
      </c>
      <c r="BV45" s="352">
        <v>8.6929529999999993</v>
      </c>
    </row>
    <row r="46" spans="1:74" ht="11.1" customHeight="1" x14ac:dyDescent="0.2">
      <c r="A46" s="58" t="s">
        <v>347</v>
      </c>
      <c r="B46" s="742" t="s">
        <v>1015</v>
      </c>
      <c r="C46" s="429">
        <v>6.5390085628000003</v>
      </c>
      <c r="D46" s="429">
        <v>7.6887506858999997</v>
      </c>
      <c r="E46" s="429">
        <v>6.7081519269000003</v>
      </c>
      <c r="F46" s="429">
        <v>6.9985164012999999</v>
      </c>
      <c r="G46" s="429">
        <v>6.8622900054000002</v>
      </c>
      <c r="H46" s="429">
        <v>8.0045221544</v>
      </c>
      <c r="I46" s="429">
        <v>8.0217404806000001</v>
      </c>
      <c r="J46" s="429">
        <v>7.9719006506000003</v>
      </c>
      <c r="K46" s="429">
        <v>7.9769041450999998</v>
      </c>
      <c r="L46" s="429">
        <v>7.1558948824000002</v>
      </c>
      <c r="M46" s="429">
        <v>7.0771081061999999</v>
      </c>
      <c r="N46" s="429">
        <v>6.9497268762999997</v>
      </c>
      <c r="O46" s="429">
        <v>7.0697299444999997</v>
      </c>
      <c r="P46" s="429">
        <v>7.1843274207999999</v>
      </c>
      <c r="Q46" s="429">
        <v>7.0633141728000002</v>
      </c>
      <c r="R46" s="429">
        <v>7.3094850137999998</v>
      </c>
      <c r="S46" s="429">
        <v>7.7037813721999999</v>
      </c>
      <c r="T46" s="429">
        <v>8.7449701041000001</v>
      </c>
      <c r="U46" s="429">
        <v>8.7349333631999997</v>
      </c>
      <c r="V46" s="429">
        <v>8.7221187454999995</v>
      </c>
      <c r="W46" s="429">
        <v>8.5248511838999992</v>
      </c>
      <c r="X46" s="429">
        <v>7.5772113161999997</v>
      </c>
      <c r="Y46" s="429">
        <v>7.3810858010000002</v>
      </c>
      <c r="Z46" s="429">
        <v>7.4567666406999997</v>
      </c>
      <c r="AA46" s="429">
        <v>7.4571500224999996</v>
      </c>
      <c r="AB46" s="429">
        <v>7.4547185177999999</v>
      </c>
      <c r="AC46" s="429">
        <v>7.3798671514</v>
      </c>
      <c r="AD46" s="429">
        <v>7.4196507683000004</v>
      </c>
      <c r="AE46" s="429">
        <v>7.4529019063000002</v>
      </c>
      <c r="AF46" s="429">
        <v>8.6129269997000009</v>
      </c>
      <c r="AG46" s="429">
        <v>8.5138368460000002</v>
      </c>
      <c r="AH46" s="429">
        <v>8.6230633931000007</v>
      </c>
      <c r="AI46" s="429">
        <v>8.3072812784999996</v>
      </c>
      <c r="AJ46" s="429">
        <v>7.4004393978999996</v>
      </c>
      <c r="AK46" s="429">
        <v>7.2776281762000004</v>
      </c>
      <c r="AL46" s="429">
        <v>7.1608621119000002</v>
      </c>
      <c r="AM46" s="429">
        <v>7.6011576115999997</v>
      </c>
      <c r="AN46" s="429">
        <v>7.2954780374999997</v>
      </c>
      <c r="AO46" s="429">
        <v>7.3677902593000004</v>
      </c>
      <c r="AP46" s="429">
        <v>7.4518941795</v>
      </c>
      <c r="AQ46" s="429">
        <v>7.4702150156</v>
      </c>
      <c r="AR46" s="429">
        <v>8.4456635700000007</v>
      </c>
      <c r="AS46" s="429">
        <v>8.4469227215</v>
      </c>
      <c r="AT46" s="429">
        <v>8.2943428408000006</v>
      </c>
      <c r="AU46" s="429">
        <v>8.1894141858000005</v>
      </c>
      <c r="AV46" s="429">
        <v>7.4913840587999996</v>
      </c>
      <c r="AW46" s="429">
        <v>7.3215218587999997</v>
      </c>
      <c r="AX46" s="429">
        <v>7.3375941420000004</v>
      </c>
      <c r="AY46" s="874">
        <v>7.5693375958000004</v>
      </c>
      <c r="AZ46" s="874">
        <v>7.6616973558000003</v>
      </c>
      <c r="BA46" s="874">
        <v>7.4747947994999997</v>
      </c>
      <c r="BB46" s="874">
        <v>7.37</v>
      </c>
      <c r="BC46" s="874">
        <v>7.84</v>
      </c>
      <c r="BD46" s="874">
        <v>8.6417280000000005</v>
      </c>
      <c r="BE46" s="874">
        <v>8.7126409999999996</v>
      </c>
      <c r="BF46" s="352">
        <v>8.4971409999999992</v>
      </c>
      <c r="BG46" s="352">
        <v>8.3024760000000004</v>
      </c>
      <c r="BH46" s="352">
        <v>7.5033789999999998</v>
      </c>
      <c r="BI46" s="352">
        <v>7.4873940000000001</v>
      </c>
      <c r="BJ46" s="352">
        <v>7.5862049999999996</v>
      </c>
      <c r="BK46" s="352">
        <v>7.6639860000000004</v>
      </c>
      <c r="BL46" s="352">
        <v>7.7502459999999997</v>
      </c>
      <c r="BM46" s="352">
        <v>7.7930960000000002</v>
      </c>
      <c r="BN46" s="352">
        <v>7.5699149999999999</v>
      </c>
      <c r="BO46" s="352">
        <v>7.992318</v>
      </c>
      <c r="BP46" s="352">
        <v>8.775067</v>
      </c>
      <c r="BQ46" s="352">
        <v>8.7864869999999993</v>
      </c>
      <c r="BR46" s="352">
        <v>8.6405989999999999</v>
      </c>
      <c r="BS46" s="352">
        <v>8.4535389999999992</v>
      </c>
      <c r="BT46" s="352">
        <v>7.6368450000000001</v>
      </c>
      <c r="BU46" s="352">
        <v>7.6386969999999996</v>
      </c>
      <c r="BV46" s="352">
        <v>7.7277189999999996</v>
      </c>
    </row>
    <row r="47" spans="1:74" ht="11.1" customHeight="1" x14ac:dyDescent="0.2">
      <c r="A47" s="58" t="s">
        <v>348</v>
      </c>
      <c r="B47" s="742" t="s">
        <v>1016</v>
      </c>
      <c r="C47" s="429">
        <v>5.8947251439999997</v>
      </c>
      <c r="D47" s="429">
        <v>6.4352609333000004</v>
      </c>
      <c r="E47" s="429">
        <v>6.0460772943999999</v>
      </c>
      <c r="F47" s="429">
        <v>5.9640857099</v>
      </c>
      <c r="G47" s="429">
        <v>6.1967561717999997</v>
      </c>
      <c r="H47" s="429">
        <v>6.3687729852999997</v>
      </c>
      <c r="I47" s="429">
        <v>6.8072164721000004</v>
      </c>
      <c r="J47" s="429">
        <v>6.9542200309000002</v>
      </c>
      <c r="K47" s="429">
        <v>6.9978518759000004</v>
      </c>
      <c r="L47" s="429">
        <v>6.7959541619000001</v>
      </c>
      <c r="M47" s="429">
        <v>6.7056289057000003</v>
      </c>
      <c r="N47" s="429">
        <v>6.7264747498000004</v>
      </c>
      <c r="O47" s="429">
        <v>6.4826409815000003</v>
      </c>
      <c r="P47" s="429">
        <v>6.4598519705999999</v>
      </c>
      <c r="Q47" s="429">
        <v>6.7764387645999999</v>
      </c>
      <c r="R47" s="429">
        <v>7.0373198672999999</v>
      </c>
      <c r="S47" s="429">
        <v>7.6839572647000001</v>
      </c>
      <c r="T47" s="429">
        <v>8.9371481737000007</v>
      </c>
      <c r="U47" s="429">
        <v>8.8777604150999991</v>
      </c>
      <c r="V47" s="429">
        <v>9.0875493835000007</v>
      </c>
      <c r="W47" s="429">
        <v>8.4838947354999998</v>
      </c>
      <c r="X47" s="429">
        <v>7.7145927936999996</v>
      </c>
      <c r="Y47" s="429">
        <v>7.5433864682999996</v>
      </c>
      <c r="Z47" s="429">
        <v>8.1532663414000002</v>
      </c>
      <c r="AA47" s="429">
        <v>7.9072527124</v>
      </c>
      <c r="AB47" s="429">
        <v>7.6350554262000001</v>
      </c>
      <c r="AC47" s="429">
        <v>7.2764454558000002</v>
      </c>
      <c r="AD47" s="429">
        <v>7.2276741351</v>
      </c>
      <c r="AE47" s="429">
        <v>7.2000662018000003</v>
      </c>
      <c r="AF47" s="429">
        <v>7.4173951416000001</v>
      </c>
      <c r="AG47" s="429">
        <v>8.0818904914999994</v>
      </c>
      <c r="AH47" s="429">
        <v>8.0454649297999996</v>
      </c>
      <c r="AI47" s="429">
        <v>7.8115812545000001</v>
      </c>
      <c r="AJ47" s="429">
        <v>7.4557354511999998</v>
      </c>
      <c r="AK47" s="429">
        <v>7.4339230423</v>
      </c>
      <c r="AL47" s="429">
        <v>7.4753378900999996</v>
      </c>
      <c r="AM47" s="429">
        <v>7.9080080587000001</v>
      </c>
      <c r="AN47" s="429">
        <v>7.4597346404999998</v>
      </c>
      <c r="AO47" s="429">
        <v>7.2865625111999996</v>
      </c>
      <c r="AP47" s="429">
        <v>7.3423775809</v>
      </c>
      <c r="AQ47" s="429">
        <v>7.3581762534999999</v>
      </c>
      <c r="AR47" s="429">
        <v>8.0678348536000009</v>
      </c>
      <c r="AS47" s="429">
        <v>8.2375257860000008</v>
      </c>
      <c r="AT47" s="429">
        <v>8.3517443385999997</v>
      </c>
      <c r="AU47" s="429">
        <v>7.8198324646000001</v>
      </c>
      <c r="AV47" s="429">
        <v>7.6533046438000003</v>
      </c>
      <c r="AW47" s="429">
        <v>7.4239938897000002</v>
      </c>
      <c r="AX47" s="429">
        <v>7.6279300445000002</v>
      </c>
      <c r="AY47" s="874">
        <v>8.4237227887999993</v>
      </c>
      <c r="AZ47" s="874">
        <v>7.7419996834000004</v>
      </c>
      <c r="BA47" s="874">
        <v>7.7618352982000003</v>
      </c>
      <c r="BB47" s="874">
        <v>7.8</v>
      </c>
      <c r="BC47" s="874">
        <v>7.71</v>
      </c>
      <c r="BD47" s="874">
        <v>8.5619750000000003</v>
      </c>
      <c r="BE47" s="874">
        <v>8.7915109999999999</v>
      </c>
      <c r="BF47" s="352">
        <v>8.7182410000000008</v>
      </c>
      <c r="BG47" s="352">
        <v>8.1236429999999995</v>
      </c>
      <c r="BH47" s="352">
        <v>7.9142440000000001</v>
      </c>
      <c r="BI47" s="352">
        <v>7.7943300000000004</v>
      </c>
      <c r="BJ47" s="352">
        <v>8.0236859999999997</v>
      </c>
      <c r="BK47" s="352">
        <v>8.5210919999999994</v>
      </c>
      <c r="BL47" s="352">
        <v>7.7087719999999997</v>
      </c>
      <c r="BM47" s="352">
        <v>7.9053019999999998</v>
      </c>
      <c r="BN47" s="352">
        <v>7.8799869999999999</v>
      </c>
      <c r="BO47" s="352">
        <v>7.8205780000000003</v>
      </c>
      <c r="BP47" s="352">
        <v>8.6252619999999993</v>
      </c>
      <c r="BQ47" s="352">
        <v>8.7596679999999996</v>
      </c>
      <c r="BR47" s="352">
        <v>8.9077739999999999</v>
      </c>
      <c r="BS47" s="352">
        <v>8.2842929999999999</v>
      </c>
      <c r="BT47" s="352">
        <v>8.06067</v>
      </c>
      <c r="BU47" s="352">
        <v>7.939209</v>
      </c>
      <c r="BV47" s="352">
        <v>8.1248109999999993</v>
      </c>
    </row>
    <row r="48" spans="1:74" ht="11.1" customHeight="1" x14ac:dyDescent="0.2">
      <c r="A48" s="58" t="s">
        <v>349</v>
      </c>
      <c r="B48" s="742" t="s">
        <v>1017</v>
      </c>
      <c r="C48" s="429">
        <v>5.4256635254000001</v>
      </c>
      <c r="D48" s="429">
        <v>6.0731565225999997</v>
      </c>
      <c r="E48" s="429">
        <v>5.5783862064000003</v>
      </c>
      <c r="F48" s="429">
        <v>5.7447058860000002</v>
      </c>
      <c r="G48" s="429">
        <v>5.6707102346999996</v>
      </c>
      <c r="H48" s="429">
        <v>5.9716769947000001</v>
      </c>
      <c r="I48" s="429">
        <v>6.2153885197000003</v>
      </c>
      <c r="J48" s="429">
        <v>6.1996615134999997</v>
      </c>
      <c r="K48" s="429">
        <v>6.1895866870000003</v>
      </c>
      <c r="L48" s="429">
        <v>6.2250311070000004</v>
      </c>
      <c r="M48" s="429">
        <v>6.4528558184999998</v>
      </c>
      <c r="N48" s="429">
        <v>5.8824351067</v>
      </c>
      <c r="O48" s="429">
        <v>6.4334290622000001</v>
      </c>
      <c r="P48" s="429">
        <v>6.0574071904000002</v>
      </c>
      <c r="Q48" s="429">
        <v>5.9705374535000004</v>
      </c>
      <c r="R48" s="429">
        <v>6.6269019350000002</v>
      </c>
      <c r="S48" s="429">
        <v>6.9878694500999998</v>
      </c>
      <c r="T48" s="429">
        <v>7.7764275499000002</v>
      </c>
      <c r="U48" s="429">
        <v>8.0308405934000007</v>
      </c>
      <c r="V48" s="429">
        <v>8.5870602300000005</v>
      </c>
      <c r="W48" s="429">
        <v>7.8234963236999997</v>
      </c>
      <c r="X48" s="429">
        <v>7.1991602264000001</v>
      </c>
      <c r="Y48" s="429">
        <v>7.4240153320999998</v>
      </c>
      <c r="Z48" s="429">
        <v>7.3124088721999998</v>
      </c>
      <c r="AA48" s="429">
        <v>6.9751485402000002</v>
      </c>
      <c r="AB48" s="429">
        <v>7.1069914132000003</v>
      </c>
      <c r="AC48" s="429">
        <v>6.5590347520999996</v>
      </c>
      <c r="AD48" s="429">
        <v>6.2925949116000002</v>
      </c>
      <c r="AE48" s="429">
        <v>6.6190525795999999</v>
      </c>
      <c r="AF48" s="429">
        <v>6.7802768365999997</v>
      </c>
      <c r="AG48" s="429">
        <v>6.8915270835999998</v>
      </c>
      <c r="AH48" s="429">
        <v>6.9007625248000002</v>
      </c>
      <c r="AI48" s="429">
        <v>6.6186914106000003</v>
      </c>
      <c r="AJ48" s="429">
        <v>6.7011190679999997</v>
      </c>
      <c r="AK48" s="429">
        <v>6.6991516456999998</v>
      </c>
      <c r="AL48" s="429">
        <v>6.5096347623000002</v>
      </c>
      <c r="AM48" s="429">
        <v>6.8694980743</v>
      </c>
      <c r="AN48" s="429">
        <v>6.4230844376</v>
      </c>
      <c r="AO48" s="429">
        <v>6.7257378862000001</v>
      </c>
      <c r="AP48" s="429">
        <v>6.6859592113000001</v>
      </c>
      <c r="AQ48" s="429">
        <v>6.3980256010999996</v>
      </c>
      <c r="AR48" s="429">
        <v>6.7891753577999996</v>
      </c>
      <c r="AS48" s="429">
        <v>6.8065743732000001</v>
      </c>
      <c r="AT48" s="429">
        <v>6.7913444366000002</v>
      </c>
      <c r="AU48" s="429">
        <v>6.6766950861999996</v>
      </c>
      <c r="AV48" s="429">
        <v>6.7343048877999996</v>
      </c>
      <c r="AW48" s="429">
        <v>6.6861892766000004</v>
      </c>
      <c r="AX48" s="429">
        <v>6.9332187739000002</v>
      </c>
      <c r="AY48" s="874">
        <v>7.0227280228</v>
      </c>
      <c r="AZ48" s="874">
        <v>7.0386702977000004</v>
      </c>
      <c r="BA48" s="874">
        <v>7.1013772866</v>
      </c>
      <c r="BB48" s="874">
        <v>7.25</v>
      </c>
      <c r="BC48" s="874">
        <v>7.09</v>
      </c>
      <c r="BD48" s="874">
        <v>7.4923149999999996</v>
      </c>
      <c r="BE48" s="874">
        <v>7.5507840000000002</v>
      </c>
      <c r="BF48" s="352">
        <v>7.2927749999999998</v>
      </c>
      <c r="BG48" s="352">
        <v>7.0895099999999998</v>
      </c>
      <c r="BH48" s="352">
        <v>7.0725210000000001</v>
      </c>
      <c r="BI48" s="352">
        <v>7.1019819999999996</v>
      </c>
      <c r="BJ48" s="352">
        <v>7.3413310000000003</v>
      </c>
      <c r="BK48" s="352">
        <v>7.1626890000000003</v>
      </c>
      <c r="BL48" s="352">
        <v>7.1210760000000004</v>
      </c>
      <c r="BM48" s="352">
        <v>7.2781079999999996</v>
      </c>
      <c r="BN48" s="352">
        <v>7.3524849999999997</v>
      </c>
      <c r="BO48" s="352">
        <v>7.2358120000000001</v>
      </c>
      <c r="BP48" s="352">
        <v>7.6144920000000003</v>
      </c>
      <c r="BQ48" s="352">
        <v>7.5558319999999997</v>
      </c>
      <c r="BR48" s="352">
        <v>7.4703520000000001</v>
      </c>
      <c r="BS48" s="352">
        <v>7.2525170000000001</v>
      </c>
      <c r="BT48" s="352">
        <v>7.2218549999999997</v>
      </c>
      <c r="BU48" s="352">
        <v>7.2614710000000002</v>
      </c>
      <c r="BV48" s="352">
        <v>7.4796240000000003</v>
      </c>
    </row>
    <row r="49" spans="1:74" ht="11.1" customHeight="1" x14ac:dyDescent="0.2">
      <c r="A49" s="58" t="s">
        <v>350</v>
      </c>
      <c r="B49" s="742" t="s">
        <v>1018</v>
      </c>
      <c r="C49" s="429">
        <v>4.9772134049999996</v>
      </c>
      <c r="D49" s="429">
        <v>9.4185719832999997</v>
      </c>
      <c r="E49" s="429">
        <v>7.1690529208999996</v>
      </c>
      <c r="F49" s="429">
        <v>5.9697717267000003</v>
      </c>
      <c r="G49" s="429">
        <v>5.0351350303000002</v>
      </c>
      <c r="H49" s="429">
        <v>5.5897180615000002</v>
      </c>
      <c r="I49" s="429">
        <v>5.5672263601000003</v>
      </c>
      <c r="J49" s="429">
        <v>6.0743497634999999</v>
      </c>
      <c r="K49" s="429">
        <v>6.1856699822000003</v>
      </c>
      <c r="L49" s="429">
        <v>6.2185564420999997</v>
      </c>
      <c r="M49" s="429">
        <v>6.1771899598999997</v>
      </c>
      <c r="N49" s="429">
        <v>5.8008095613000004</v>
      </c>
      <c r="O49" s="429">
        <v>5.9521204727999999</v>
      </c>
      <c r="P49" s="429">
        <v>6.0527928467000001</v>
      </c>
      <c r="Q49" s="429">
        <v>6.2638458658999996</v>
      </c>
      <c r="R49" s="429">
        <v>6.6060261669999996</v>
      </c>
      <c r="S49" s="429">
        <v>7.5515022987</v>
      </c>
      <c r="T49" s="429">
        <v>7.5164522445999999</v>
      </c>
      <c r="U49" s="429">
        <v>8.6176112499999995</v>
      </c>
      <c r="V49" s="429">
        <v>8.0096406492999996</v>
      </c>
      <c r="W49" s="429">
        <v>7.7668885367999998</v>
      </c>
      <c r="X49" s="429">
        <v>7.3270076301999998</v>
      </c>
      <c r="Y49" s="429">
        <v>7.1419396679</v>
      </c>
      <c r="Z49" s="429">
        <v>7.2893665729999997</v>
      </c>
      <c r="AA49" s="429">
        <v>6.6181676343999998</v>
      </c>
      <c r="AB49" s="429">
        <v>6.5289601033000002</v>
      </c>
      <c r="AC49" s="429">
        <v>6.2273772816999999</v>
      </c>
      <c r="AD49" s="429">
        <v>5.6263214485999997</v>
      </c>
      <c r="AE49" s="429">
        <v>5.8256836681999999</v>
      </c>
      <c r="AF49" s="429">
        <v>6.4022329821000001</v>
      </c>
      <c r="AG49" s="429">
        <v>6.4564773698</v>
      </c>
      <c r="AH49" s="429">
        <v>8.2663762521000006</v>
      </c>
      <c r="AI49" s="429">
        <v>7.1686817313000004</v>
      </c>
      <c r="AJ49" s="429">
        <v>6.3832824726000004</v>
      </c>
      <c r="AK49" s="429">
        <v>6.0511666583999997</v>
      </c>
      <c r="AL49" s="429">
        <v>5.7985992689000003</v>
      </c>
      <c r="AM49" s="429">
        <v>6.3311053176999996</v>
      </c>
      <c r="AN49" s="429">
        <v>5.9097044989</v>
      </c>
      <c r="AO49" s="429">
        <v>5.8610269758999998</v>
      </c>
      <c r="AP49" s="429">
        <v>5.9818634034000002</v>
      </c>
      <c r="AQ49" s="429">
        <v>6.0601589710999999</v>
      </c>
      <c r="AR49" s="429">
        <v>6.2519429233999997</v>
      </c>
      <c r="AS49" s="429">
        <v>6.2876447688999999</v>
      </c>
      <c r="AT49" s="429">
        <v>6.4109166882000004</v>
      </c>
      <c r="AU49" s="429">
        <v>6.1851026540999996</v>
      </c>
      <c r="AV49" s="429">
        <v>5.9684189127999998</v>
      </c>
      <c r="AW49" s="429">
        <v>5.9936369869000004</v>
      </c>
      <c r="AX49" s="429">
        <v>6.1133133967999997</v>
      </c>
      <c r="AY49" s="874">
        <v>6.2629951758000004</v>
      </c>
      <c r="AZ49" s="874">
        <v>5.9392326328999996</v>
      </c>
      <c r="BA49" s="874">
        <v>6.3921218916999996</v>
      </c>
      <c r="BB49" s="874">
        <v>6.47</v>
      </c>
      <c r="BC49" s="874">
        <v>6.55</v>
      </c>
      <c r="BD49" s="874">
        <v>6.6335559999999996</v>
      </c>
      <c r="BE49" s="874">
        <v>6.6691409999999998</v>
      </c>
      <c r="BF49" s="352">
        <v>6.5166870000000001</v>
      </c>
      <c r="BG49" s="352">
        <v>6.2540509999999996</v>
      </c>
      <c r="BH49" s="352">
        <v>5.9101889999999999</v>
      </c>
      <c r="BI49" s="352">
        <v>6.1858630000000003</v>
      </c>
      <c r="BJ49" s="352">
        <v>6.7599669999999996</v>
      </c>
      <c r="BK49" s="352">
        <v>6.2837740000000002</v>
      </c>
      <c r="BL49" s="352">
        <v>6.0455220000000001</v>
      </c>
      <c r="BM49" s="352">
        <v>6.5341709999999997</v>
      </c>
      <c r="BN49" s="352">
        <v>6.5260680000000004</v>
      </c>
      <c r="BO49" s="352">
        <v>6.3896569999999997</v>
      </c>
      <c r="BP49" s="352">
        <v>6.541995</v>
      </c>
      <c r="BQ49" s="352">
        <v>6.4724849999999998</v>
      </c>
      <c r="BR49" s="352">
        <v>6.6998800000000003</v>
      </c>
      <c r="BS49" s="352">
        <v>6.0960679999999998</v>
      </c>
      <c r="BT49" s="352">
        <v>5.672777</v>
      </c>
      <c r="BU49" s="352">
        <v>5.9691520000000002</v>
      </c>
      <c r="BV49" s="352">
        <v>6.4613899999999997</v>
      </c>
    </row>
    <row r="50" spans="1:74" ht="11.1" customHeight="1" x14ac:dyDescent="0.2">
      <c r="A50" s="58" t="s">
        <v>351</v>
      </c>
      <c r="B50" s="742" t="s">
        <v>1019</v>
      </c>
      <c r="C50" s="429">
        <v>5.8790266619000002</v>
      </c>
      <c r="D50" s="429">
        <v>6.4948404327000002</v>
      </c>
      <c r="E50" s="429">
        <v>6.2384845702999998</v>
      </c>
      <c r="F50" s="429">
        <v>6.1815313331999997</v>
      </c>
      <c r="G50" s="429">
        <v>6.4293646671999998</v>
      </c>
      <c r="H50" s="429">
        <v>7.0885033223000002</v>
      </c>
      <c r="I50" s="429">
        <v>7.4297416105999998</v>
      </c>
      <c r="J50" s="429">
        <v>7.3221921175000002</v>
      </c>
      <c r="K50" s="429">
        <v>7.2697758438999998</v>
      </c>
      <c r="L50" s="429">
        <v>6.6359548759999996</v>
      </c>
      <c r="M50" s="429">
        <v>6.4617150443</v>
      </c>
      <c r="N50" s="429">
        <v>6.3472505529000003</v>
      </c>
      <c r="O50" s="429">
        <v>6.4751116883000002</v>
      </c>
      <c r="P50" s="429">
        <v>6.5611300379999999</v>
      </c>
      <c r="Q50" s="429">
        <v>6.6008459177000001</v>
      </c>
      <c r="R50" s="429">
        <v>6.9490500014999999</v>
      </c>
      <c r="S50" s="429">
        <v>7.0815223437999997</v>
      </c>
      <c r="T50" s="429">
        <v>7.6462824157</v>
      </c>
      <c r="U50" s="429">
        <v>8.1058411166000006</v>
      </c>
      <c r="V50" s="429">
        <v>8.5497605766000007</v>
      </c>
      <c r="W50" s="429">
        <v>8.6886644089999994</v>
      </c>
      <c r="X50" s="429">
        <v>7.5300955960999998</v>
      </c>
      <c r="Y50" s="429">
        <v>7.4288249898999998</v>
      </c>
      <c r="Z50" s="429">
        <v>8.575188313</v>
      </c>
      <c r="AA50" s="429">
        <v>8.0516073247000008</v>
      </c>
      <c r="AB50" s="429">
        <v>7.4506369221000002</v>
      </c>
      <c r="AC50" s="429">
        <v>7.4600389363000001</v>
      </c>
      <c r="AD50" s="429">
        <v>7.4975533570000001</v>
      </c>
      <c r="AE50" s="429">
        <v>7.2634405704000002</v>
      </c>
      <c r="AF50" s="429">
        <v>8.2254742825000005</v>
      </c>
      <c r="AG50" s="429">
        <v>8.5323755134999999</v>
      </c>
      <c r="AH50" s="429">
        <v>8.6848988209000009</v>
      </c>
      <c r="AI50" s="429">
        <v>8.3297154278000001</v>
      </c>
      <c r="AJ50" s="429">
        <v>7.5287930095000002</v>
      </c>
      <c r="AK50" s="429">
        <v>7.5366580814999997</v>
      </c>
      <c r="AL50" s="429">
        <v>7.1551280954000003</v>
      </c>
      <c r="AM50" s="429">
        <v>7.7693678063</v>
      </c>
      <c r="AN50" s="429">
        <v>7.4539386851999998</v>
      </c>
      <c r="AO50" s="429">
        <v>7.2007304786999997</v>
      </c>
      <c r="AP50" s="429">
        <v>7.2384329668999996</v>
      </c>
      <c r="AQ50" s="429">
        <v>7.3698692444000002</v>
      </c>
      <c r="AR50" s="429">
        <v>8.3264371905000001</v>
      </c>
      <c r="AS50" s="429">
        <v>8.3419323767000009</v>
      </c>
      <c r="AT50" s="429">
        <v>8.2946208347999999</v>
      </c>
      <c r="AU50" s="429">
        <v>8.0952729594000008</v>
      </c>
      <c r="AV50" s="429">
        <v>7.2995543130999998</v>
      </c>
      <c r="AW50" s="429">
        <v>7.0748121485000004</v>
      </c>
      <c r="AX50" s="429">
        <v>7.1128410043999999</v>
      </c>
      <c r="AY50" s="874">
        <v>7.3956696380000002</v>
      </c>
      <c r="AZ50" s="874">
        <v>7.5411683909000002</v>
      </c>
      <c r="BA50" s="874">
        <v>7.7581151352999997</v>
      </c>
      <c r="BB50" s="874">
        <v>7.69</v>
      </c>
      <c r="BC50" s="874">
        <v>7.76</v>
      </c>
      <c r="BD50" s="874">
        <v>8.4811440000000005</v>
      </c>
      <c r="BE50" s="874">
        <v>8.2307109999999994</v>
      </c>
      <c r="BF50" s="352">
        <v>8.3756629999999994</v>
      </c>
      <c r="BG50" s="352">
        <v>8.1296970000000002</v>
      </c>
      <c r="BH50" s="352">
        <v>7.3614649999999999</v>
      </c>
      <c r="BI50" s="352">
        <v>7.2595640000000001</v>
      </c>
      <c r="BJ50" s="352">
        <v>7.2898050000000003</v>
      </c>
      <c r="BK50" s="352">
        <v>7.596819</v>
      </c>
      <c r="BL50" s="352">
        <v>7.7529890000000004</v>
      </c>
      <c r="BM50" s="352">
        <v>8.0220199999999995</v>
      </c>
      <c r="BN50" s="352">
        <v>8.0146060000000006</v>
      </c>
      <c r="BO50" s="352">
        <v>8.0085169999999994</v>
      </c>
      <c r="BP50" s="352">
        <v>8.6051769999999994</v>
      </c>
      <c r="BQ50" s="352">
        <v>8.4147890000000007</v>
      </c>
      <c r="BR50" s="352">
        <v>8.5424220000000002</v>
      </c>
      <c r="BS50" s="352">
        <v>8.3260269999999998</v>
      </c>
      <c r="BT50" s="352">
        <v>7.5138109999999996</v>
      </c>
      <c r="BU50" s="352">
        <v>7.4191729999999998</v>
      </c>
      <c r="BV50" s="352">
        <v>7.4193020000000001</v>
      </c>
    </row>
    <row r="51" spans="1:74" s="539" customFormat="1" ht="11.1" customHeight="1" x14ac:dyDescent="0.2">
      <c r="A51" s="108" t="s">
        <v>352</v>
      </c>
      <c r="B51" s="744" t="s">
        <v>1022</v>
      </c>
      <c r="C51" s="431">
        <v>9.2251632996000001</v>
      </c>
      <c r="D51" s="431">
        <v>9.5480661790999992</v>
      </c>
      <c r="E51" s="431">
        <v>9.5708327228000005</v>
      </c>
      <c r="F51" s="431">
        <v>9.5368771658</v>
      </c>
      <c r="G51" s="431">
        <v>10.104942889</v>
      </c>
      <c r="H51" s="431">
        <v>11.43432844</v>
      </c>
      <c r="I51" s="431">
        <v>12.334630693999999</v>
      </c>
      <c r="J51" s="431">
        <v>12.115348915</v>
      </c>
      <c r="K51" s="431">
        <v>12.333805347</v>
      </c>
      <c r="L51" s="431">
        <v>11.663353792000001</v>
      </c>
      <c r="M51" s="431">
        <v>10.677790781000001</v>
      </c>
      <c r="N51" s="431">
        <v>9.8740512949999992</v>
      </c>
      <c r="O51" s="431">
        <v>9.7656399244000003</v>
      </c>
      <c r="P51" s="431">
        <v>10.159812126</v>
      </c>
      <c r="Q51" s="431">
        <v>10.858365727000001</v>
      </c>
      <c r="R51" s="431">
        <v>11.160845533</v>
      </c>
      <c r="S51" s="431">
        <v>11.672558184</v>
      </c>
      <c r="T51" s="431">
        <v>12.593171904</v>
      </c>
      <c r="U51" s="431">
        <v>13.7817401</v>
      </c>
      <c r="V51" s="431">
        <v>13.942163294</v>
      </c>
      <c r="W51" s="431">
        <v>14.069939803</v>
      </c>
      <c r="X51" s="431">
        <v>13.299305448</v>
      </c>
      <c r="Y51" s="431">
        <v>11.722324325000001</v>
      </c>
      <c r="Z51" s="431">
        <v>12.371943885</v>
      </c>
      <c r="AA51" s="431">
        <v>12.068874031</v>
      </c>
      <c r="AB51" s="431">
        <v>11.671845427999999</v>
      </c>
      <c r="AC51" s="431">
        <v>12.198131534</v>
      </c>
      <c r="AD51" s="431">
        <v>11.734918455000001</v>
      </c>
      <c r="AE51" s="431">
        <v>12.635522259</v>
      </c>
      <c r="AF51" s="431">
        <v>13.589027700000001</v>
      </c>
      <c r="AG51" s="431">
        <v>14.723194606</v>
      </c>
      <c r="AH51" s="431">
        <v>15.582561696999999</v>
      </c>
      <c r="AI51" s="431">
        <v>14.858130428999999</v>
      </c>
      <c r="AJ51" s="431">
        <v>14.549808603000001</v>
      </c>
      <c r="AK51" s="431">
        <v>13.077131165999999</v>
      </c>
      <c r="AL51" s="431">
        <v>12.617541348</v>
      </c>
      <c r="AM51" s="431">
        <v>13.002557156</v>
      </c>
      <c r="AN51" s="431">
        <v>13.135182831</v>
      </c>
      <c r="AO51" s="431">
        <v>13.219901968</v>
      </c>
      <c r="AP51" s="431">
        <v>13.507828164999999</v>
      </c>
      <c r="AQ51" s="431">
        <v>14.733321955999999</v>
      </c>
      <c r="AR51" s="431">
        <v>15.894466488000001</v>
      </c>
      <c r="AS51" s="431">
        <v>18.057940824999999</v>
      </c>
      <c r="AT51" s="431">
        <v>17.295972331000002</v>
      </c>
      <c r="AU51" s="431">
        <v>16.952918754999999</v>
      </c>
      <c r="AV51" s="431">
        <v>16.638892240000001</v>
      </c>
      <c r="AW51" s="431">
        <v>13.571592212000001</v>
      </c>
      <c r="AX51" s="431">
        <v>13.737097793</v>
      </c>
      <c r="AY51" s="887">
        <v>13.226739413000001</v>
      </c>
      <c r="AZ51" s="887">
        <v>13.306231116999999</v>
      </c>
      <c r="BA51" s="887">
        <v>13.506826336</v>
      </c>
      <c r="BB51" s="887">
        <v>12.74</v>
      </c>
      <c r="BC51" s="887">
        <v>14.1</v>
      </c>
      <c r="BD51" s="887">
        <v>15.368690000000001</v>
      </c>
      <c r="BE51" s="887">
        <v>17.550630000000002</v>
      </c>
      <c r="BF51" s="378">
        <v>17.284269999999999</v>
      </c>
      <c r="BG51" s="378">
        <v>17.11486</v>
      </c>
      <c r="BH51" s="378">
        <v>16.963560000000001</v>
      </c>
      <c r="BI51" s="378">
        <v>14.031079999999999</v>
      </c>
      <c r="BJ51" s="378">
        <v>14.25267</v>
      </c>
      <c r="BK51" s="378">
        <v>13.7905</v>
      </c>
      <c r="BL51" s="378">
        <v>13.95975</v>
      </c>
      <c r="BM51" s="378">
        <v>14.20356</v>
      </c>
      <c r="BN51" s="378">
        <v>13.461</v>
      </c>
      <c r="BO51" s="378">
        <v>14.85965</v>
      </c>
      <c r="BP51" s="378">
        <v>16.043759999999999</v>
      </c>
      <c r="BQ51" s="378">
        <v>18.408470000000001</v>
      </c>
      <c r="BR51" s="378">
        <v>18.094940000000001</v>
      </c>
      <c r="BS51" s="378">
        <v>17.962620000000001</v>
      </c>
      <c r="BT51" s="378">
        <v>17.77524</v>
      </c>
      <c r="BU51" s="378">
        <v>14.71603</v>
      </c>
      <c r="BV51" s="378">
        <v>14.919790000000001</v>
      </c>
    </row>
    <row r="52" spans="1:74" s="336" customFormat="1" ht="12" customHeight="1" x14ac:dyDescent="0.2">
      <c r="A52" s="335"/>
      <c r="B52" s="1065" t="s">
        <v>1439</v>
      </c>
      <c r="C52" s="1065"/>
      <c r="D52" s="1065"/>
      <c r="E52" s="1065"/>
      <c r="F52" s="1065"/>
      <c r="G52" s="1065"/>
      <c r="H52" s="1065"/>
      <c r="I52" s="1065"/>
      <c r="J52" s="1065"/>
      <c r="K52" s="1065"/>
      <c r="L52" s="1065"/>
      <c r="M52" s="1065"/>
      <c r="N52" s="1065"/>
      <c r="O52" s="1065"/>
      <c r="P52" s="1065"/>
      <c r="Q52" s="1065"/>
      <c r="R52" s="781"/>
      <c r="AY52" s="339"/>
      <c r="AZ52" s="339"/>
      <c r="BA52" s="339"/>
      <c r="BB52" s="339"/>
      <c r="BC52" s="339"/>
      <c r="BD52" s="339"/>
      <c r="BE52" s="339"/>
      <c r="BF52" s="339"/>
      <c r="BG52" s="339"/>
      <c r="BH52" s="339"/>
      <c r="BI52" s="339"/>
    </row>
    <row r="53" spans="1:74" s="186" customFormat="1" x14ac:dyDescent="0.2">
      <c r="A53" s="185"/>
      <c r="B53" s="776" t="s">
        <v>813</v>
      </c>
      <c r="C53" s="776"/>
      <c r="D53" s="776"/>
      <c r="E53" s="776"/>
      <c r="F53" s="776"/>
      <c r="G53" s="776"/>
      <c r="H53" s="777"/>
      <c r="I53" s="776"/>
      <c r="J53" s="776"/>
      <c r="K53" s="776"/>
      <c r="L53" s="776"/>
      <c r="M53" s="776"/>
      <c r="N53" s="776"/>
      <c r="O53" s="776"/>
      <c r="P53" s="776"/>
      <c r="Q53" s="776"/>
      <c r="R53" s="778"/>
      <c r="AY53" s="835"/>
      <c r="AZ53" s="835"/>
      <c r="BA53" s="835"/>
      <c r="BB53" s="835"/>
      <c r="BC53" s="835"/>
      <c r="BD53" s="679"/>
      <c r="BE53" s="679"/>
      <c r="BF53" s="679"/>
      <c r="BG53" s="835"/>
      <c r="BH53" s="835"/>
      <c r="BI53" s="835"/>
      <c r="BJ53" s="204"/>
    </row>
    <row r="54" spans="1:74" s="186" customFormat="1" ht="12.75" x14ac:dyDescent="0.2">
      <c r="A54" s="185"/>
      <c r="B54" s="999" t="str">
        <f>Dates!$G$2</f>
        <v>EIA completed modeling and analysis for this report on Thursday, August 7, 2025.</v>
      </c>
      <c r="C54" s="1000"/>
      <c r="D54" s="1000"/>
      <c r="E54" s="1000"/>
      <c r="F54" s="1000"/>
      <c r="G54" s="1000"/>
      <c r="H54" s="1000"/>
      <c r="I54" s="1000"/>
      <c r="J54" s="1000"/>
      <c r="K54" s="1000"/>
      <c r="L54" s="1000"/>
      <c r="M54" s="1000"/>
      <c r="N54" s="1000"/>
      <c r="O54" s="1000"/>
      <c r="P54" s="1000"/>
      <c r="Q54" s="1000"/>
      <c r="R54" s="779"/>
      <c r="AY54" s="835"/>
      <c r="AZ54" s="835"/>
      <c r="BA54" s="835"/>
      <c r="BB54" s="835"/>
      <c r="BC54" s="835"/>
      <c r="BD54" s="679"/>
      <c r="BE54" s="679"/>
      <c r="BF54" s="679"/>
      <c r="BG54" s="835"/>
      <c r="BH54" s="835"/>
      <c r="BI54" s="835"/>
      <c r="BJ54" s="204"/>
    </row>
    <row r="55" spans="1:74" s="186" customFormat="1" ht="12.75" x14ac:dyDescent="0.2">
      <c r="A55" s="185"/>
      <c r="B55" s="990" t="s">
        <v>1418</v>
      </c>
      <c r="C55" s="991"/>
      <c r="D55" s="991"/>
      <c r="E55" s="991"/>
      <c r="F55" s="991"/>
      <c r="G55" s="991"/>
      <c r="H55" s="991"/>
      <c r="I55" s="991"/>
      <c r="J55" s="991"/>
      <c r="K55" s="991"/>
      <c r="L55" s="991"/>
      <c r="M55" s="991"/>
      <c r="N55" s="991"/>
      <c r="O55" s="991"/>
      <c r="P55" s="991"/>
      <c r="Q55" s="991"/>
      <c r="R55" s="781"/>
      <c r="AY55" s="835"/>
      <c r="AZ55" s="835"/>
      <c r="BA55" s="835"/>
      <c r="BB55" s="835"/>
      <c r="BC55" s="835"/>
      <c r="BD55" s="679"/>
      <c r="BE55" s="679"/>
      <c r="BF55" s="679"/>
      <c r="BG55" s="835"/>
      <c r="BH55" s="835"/>
      <c r="BI55" s="835"/>
      <c r="BJ55" s="204"/>
    </row>
    <row r="56" spans="1:74" s="186" customFormat="1" ht="23.1" customHeight="1" x14ac:dyDescent="0.2">
      <c r="A56" s="185"/>
      <c r="B56" s="1071" t="s">
        <v>1438</v>
      </c>
      <c r="C56" s="1077"/>
      <c r="D56" s="1077"/>
      <c r="E56" s="1077"/>
      <c r="F56" s="1077"/>
      <c r="G56" s="1077"/>
      <c r="H56" s="1077"/>
      <c r="I56" s="1077"/>
      <c r="J56" s="1077"/>
      <c r="K56" s="1077"/>
      <c r="L56" s="1077"/>
      <c r="M56" s="1077"/>
      <c r="N56" s="1077"/>
      <c r="O56" s="1077"/>
      <c r="P56" s="1077"/>
      <c r="Q56" s="1077"/>
      <c r="R56" s="781"/>
      <c r="AY56" s="835"/>
      <c r="AZ56" s="835"/>
      <c r="BA56" s="835"/>
      <c r="BB56" s="835"/>
      <c r="BC56" s="835"/>
      <c r="BD56" s="679"/>
      <c r="BE56" s="679"/>
      <c r="BF56" s="679"/>
      <c r="BG56" s="835"/>
      <c r="BH56" s="835"/>
      <c r="BI56" s="835"/>
      <c r="BJ56" s="204"/>
    </row>
    <row r="57" spans="1:74" s="186" customFormat="1" ht="10.5" customHeight="1" x14ac:dyDescent="0.2">
      <c r="A57" s="185"/>
      <c r="B57" s="998" t="s">
        <v>67</v>
      </c>
      <c r="C57" s="991"/>
      <c r="D57" s="991"/>
      <c r="E57" s="991"/>
      <c r="F57" s="991"/>
      <c r="G57" s="991"/>
      <c r="H57" s="991"/>
      <c r="I57" s="991"/>
      <c r="J57" s="991"/>
      <c r="K57" s="991"/>
      <c r="L57" s="991"/>
      <c r="M57" s="991"/>
      <c r="N57" s="991"/>
      <c r="O57" s="991"/>
      <c r="P57" s="991"/>
      <c r="Q57" s="991"/>
      <c r="R57" s="781"/>
      <c r="AY57" s="835"/>
      <c r="AZ57" s="835"/>
      <c r="BA57" s="835"/>
      <c r="BB57" s="835"/>
      <c r="BC57" s="835"/>
      <c r="BD57" s="679"/>
      <c r="BE57" s="679"/>
      <c r="BF57" s="679"/>
      <c r="BG57" s="835"/>
      <c r="BH57" s="835"/>
      <c r="BI57" s="835"/>
      <c r="BJ57" s="204"/>
    </row>
    <row r="58" spans="1:74" s="186" customFormat="1" ht="10.5" customHeight="1" x14ac:dyDescent="0.2">
      <c r="A58" s="185"/>
      <c r="B58" s="1071" t="s">
        <v>806</v>
      </c>
      <c r="C58" s="1071"/>
      <c r="D58" s="1071"/>
      <c r="E58" s="1071"/>
      <c r="F58" s="1071"/>
      <c r="G58" s="1071"/>
      <c r="H58" s="1071"/>
      <c r="I58" s="1071"/>
      <c r="J58" s="1071"/>
      <c r="K58" s="1071"/>
      <c r="L58" s="1071"/>
      <c r="M58" s="1071"/>
      <c r="N58" s="1071"/>
      <c r="O58" s="1071"/>
      <c r="P58" s="1071"/>
      <c r="Q58" s="1071"/>
      <c r="R58" s="781"/>
      <c r="AY58" s="835"/>
      <c r="AZ58" s="835"/>
      <c r="BA58" s="835"/>
      <c r="BB58" s="835"/>
      <c r="BC58" s="835"/>
      <c r="BD58" s="679"/>
      <c r="BE58" s="679"/>
      <c r="BF58" s="679"/>
      <c r="BG58" s="835"/>
      <c r="BH58" s="835"/>
      <c r="BI58" s="835"/>
      <c r="BJ58" s="204"/>
    </row>
    <row r="59" spans="1:74" s="186" customFormat="1" ht="12.6" customHeight="1" x14ac:dyDescent="0.2">
      <c r="A59" s="185"/>
      <c r="B59" s="979" t="s">
        <v>827</v>
      </c>
      <c r="C59" s="979"/>
      <c r="D59" s="979"/>
      <c r="E59" s="979"/>
      <c r="F59" s="979"/>
      <c r="G59" s="979"/>
      <c r="H59" s="979"/>
      <c r="I59" s="979"/>
      <c r="J59" s="979"/>
      <c r="K59" s="979"/>
      <c r="L59" s="979"/>
      <c r="M59" s="979"/>
      <c r="N59" s="979"/>
      <c r="O59" s="979"/>
      <c r="P59" s="979"/>
      <c r="Q59" s="979"/>
      <c r="R59" s="979"/>
      <c r="AY59" s="835"/>
      <c r="AZ59" s="835"/>
      <c r="BA59" s="835"/>
      <c r="BB59" s="835"/>
      <c r="BC59" s="835"/>
      <c r="BD59" s="679"/>
      <c r="BE59" s="679"/>
      <c r="BF59" s="679"/>
      <c r="BG59" s="835"/>
      <c r="BH59" s="835"/>
      <c r="BI59" s="835"/>
      <c r="BJ59" s="204"/>
    </row>
    <row r="60" spans="1:74" s="186" customFormat="1" ht="12.75" x14ac:dyDescent="0.2">
      <c r="A60" s="185"/>
      <c r="B60" s="1071" t="s">
        <v>1435</v>
      </c>
      <c r="C60" s="986"/>
      <c r="D60" s="986"/>
      <c r="E60" s="986"/>
      <c r="F60" s="986"/>
      <c r="G60" s="986"/>
      <c r="H60" s="986"/>
      <c r="I60" s="986"/>
      <c r="J60" s="986"/>
      <c r="K60" s="986"/>
      <c r="L60" s="986"/>
      <c r="M60" s="986"/>
      <c r="N60" s="986"/>
      <c r="O60" s="986"/>
      <c r="P60" s="986"/>
      <c r="Q60" s="987"/>
      <c r="R60" s="781"/>
      <c r="AY60" s="835"/>
      <c r="AZ60" s="835"/>
      <c r="BA60" s="835"/>
      <c r="BB60" s="835"/>
      <c r="BC60" s="835"/>
      <c r="BD60" s="679"/>
      <c r="BE60" s="679"/>
      <c r="BF60" s="679"/>
      <c r="BG60" s="835"/>
      <c r="BH60" s="835"/>
      <c r="BI60" s="835"/>
      <c r="BJ60" s="204"/>
    </row>
    <row r="61" spans="1:74" s="186" customFormat="1" ht="14.25" x14ac:dyDescent="0.2">
      <c r="A61" s="185"/>
      <c r="B61" s="985" t="s">
        <v>804</v>
      </c>
      <c r="C61" s="987"/>
      <c r="D61" s="987"/>
      <c r="E61" s="987"/>
      <c r="F61" s="987"/>
      <c r="G61" s="987"/>
      <c r="H61" s="987"/>
      <c r="I61" s="987"/>
      <c r="J61" s="987"/>
      <c r="K61" s="987"/>
      <c r="L61" s="987"/>
      <c r="M61" s="987"/>
      <c r="N61" s="987"/>
      <c r="O61" s="987"/>
      <c r="P61" s="987"/>
      <c r="Q61" s="1072"/>
      <c r="R61" s="781"/>
      <c r="AY61" s="835"/>
      <c r="AZ61" s="835"/>
      <c r="BA61" s="835"/>
      <c r="BB61" s="835"/>
      <c r="BC61" s="835"/>
      <c r="BD61" s="679"/>
      <c r="BE61" s="679"/>
      <c r="BF61" s="679"/>
      <c r="BG61" s="835"/>
      <c r="BH61" s="835"/>
      <c r="BI61" s="835"/>
      <c r="BJ61" s="204"/>
    </row>
    <row r="62" spans="1:74" s="182" customFormat="1" ht="12" customHeight="1" x14ac:dyDescent="0.2">
      <c r="A62" s="185"/>
      <c r="B62" s="1073" t="s">
        <v>1436</v>
      </c>
      <c r="C62" s="987"/>
      <c r="D62" s="987"/>
      <c r="E62" s="987"/>
      <c r="F62" s="987"/>
      <c r="G62" s="987"/>
      <c r="H62" s="987"/>
      <c r="I62" s="987"/>
      <c r="J62" s="987"/>
      <c r="K62" s="987"/>
      <c r="L62" s="987"/>
      <c r="M62" s="987"/>
      <c r="N62" s="987"/>
      <c r="O62" s="987"/>
      <c r="P62" s="987"/>
      <c r="Q62" s="987"/>
      <c r="R62" s="781"/>
      <c r="AY62" s="832"/>
      <c r="AZ62" s="832"/>
      <c r="BA62" s="832"/>
      <c r="BB62" s="832"/>
      <c r="BC62" s="832"/>
      <c r="BD62" s="674"/>
      <c r="BE62" s="674"/>
      <c r="BF62" s="674"/>
      <c r="BG62" s="832"/>
      <c r="BH62" s="832"/>
      <c r="BI62" s="832"/>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6"/>
      <c r="AZ63" s="836"/>
      <c r="BA63" s="836"/>
      <c r="BB63" s="836"/>
      <c r="BC63" s="836"/>
      <c r="BD63" s="680"/>
      <c r="BE63" s="680"/>
      <c r="BF63" s="680"/>
      <c r="BG63" s="836"/>
      <c r="BH63" s="836"/>
      <c r="BI63" s="836"/>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6"/>
      <c r="AZ64" s="836"/>
      <c r="BA64" s="836"/>
      <c r="BB64" s="836"/>
      <c r="BC64" s="836"/>
      <c r="BD64" s="680"/>
      <c r="BE64" s="680"/>
      <c r="BF64" s="680"/>
      <c r="BG64" s="836"/>
      <c r="BH64" s="836"/>
      <c r="BI64" s="836"/>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6"/>
      <c r="AZ65" s="836"/>
      <c r="BA65" s="836"/>
      <c r="BB65" s="836"/>
      <c r="BC65" s="836"/>
      <c r="BD65" s="680"/>
      <c r="BE65" s="680"/>
      <c r="BF65" s="680"/>
      <c r="BG65" s="836"/>
      <c r="BH65" s="836"/>
      <c r="BI65" s="836"/>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6"/>
      <c r="AZ66" s="836"/>
      <c r="BA66" s="836"/>
      <c r="BB66" s="836"/>
      <c r="BC66" s="836"/>
      <c r="BD66" s="680"/>
      <c r="BE66" s="680"/>
      <c r="BF66" s="680"/>
      <c r="BG66" s="836"/>
      <c r="BH66" s="836"/>
      <c r="BI66" s="836"/>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6"/>
      <c r="AZ67" s="836"/>
      <c r="BA67" s="836"/>
      <c r="BB67" s="836"/>
      <c r="BC67" s="836"/>
      <c r="BD67" s="680"/>
      <c r="BE67" s="680"/>
      <c r="BF67" s="680"/>
      <c r="BG67" s="836"/>
      <c r="BH67" s="836"/>
      <c r="BI67" s="836"/>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6"/>
      <c r="AZ68" s="836"/>
      <c r="BA68" s="836"/>
      <c r="BB68" s="836"/>
      <c r="BC68" s="836"/>
      <c r="BD68" s="680"/>
      <c r="BE68" s="680"/>
      <c r="BF68" s="680"/>
      <c r="BG68" s="836"/>
      <c r="BH68" s="836"/>
      <c r="BI68" s="836"/>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6"/>
      <c r="AZ69" s="836"/>
      <c r="BA69" s="836"/>
      <c r="BB69" s="836"/>
      <c r="BC69" s="836"/>
      <c r="BD69" s="680"/>
      <c r="BE69" s="680"/>
      <c r="BF69" s="680"/>
      <c r="BG69" s="836"/>
      <c r="BH69" s="836"/>
      <c r="BI69" s="836"/>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6"/>
      <c r="AZ70" s="836"/>
      <c r="BA70" s="836"/>
      <c r="BB70" s="836"/>
      <c r="BC70" s="836"/>
      <c r="BD70" s="680"/>
      <c r="BE70" s="680"/>
      <c r="BF70" s="680"/>
      <c r="BG70" s="836"/>
      <c r="BH70" s="836"/>
      <c r="BI70" s="836"/>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6"/>
      <c r="AZ71" s="836"/>
      <c r="BA71" s="836"/>
      <c r="BB71" s="836"/>
      <c r="BC71" s="836"/>
      <c r="BD71" s="680"/>
      <c r="BE71" s="680"/>
      <c r="BF71" s="680"/>
      <c r="BG71" s="836"/>
      <c r="BH71" s="836"/>
      <c r="BI71" s="836"/>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6"/>
      <c r="AZ73" s="836"/>
      <c r="BA73" s="836"/>
      <c r="BB73" s="836"/>
      <c r="BC73" s="836"/>
      <c r="BD73" s="680"/>
      <c r="BE73" s="680"/>
      <c r="BF73" s="680"/>
      <c r="BG73" s="836"/>
      <c r="BH73" s="836"/>
      <c r="BI73" s="836"/>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6"/>
      <c r="AZ74" s="836"/>
      <c r="BA74" s="836"/>
      <c r="BB74" s="836"/>
      <c r="BC74" s="836"/>
      <c r="BD74" s="680"/>
      <c r="BE74" s="680"/>
      <c r="BF74" s="680"/>
      <c r="BG74" s="836"/>
      <c r="BH74" s="836"/>
      <c r="BI74" s="836"/>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6"/>
      <c r="AZ75" s="836"/>
      <c r="BA75" s="836"/>
      <c r="BB75" s="836"/>
      <c r="BC75" s="836"/>
      <c r="BD75" s="680"/>
      <c r="BE75" s="680"/>
      <c r="BF75" s="680"/>
      <c r="BG75" s="836"/>
      <c r="BH75" s="836"/>
      <c r="BI75" s="836"/>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6"/>
      <c r="AZ76" s="836"/>
      <c r="BA76" s="836"/>
      <c r="BB76" s="836"/>
      <c r="BC76" s="836"/>
      <c r="BD76" s="680"/>
      <c r="BE76" s="680"/>
      <c r="BF76" s="680"/>
      <c r="BG76" s="836"/>
      <c r="BH76" s="836"/>
      <c r="BI76" s="836"/>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6"/>
      <c r="AZ77" s="836"/>
      <c r="BA77" s="836"/>
      <c r="BB77" s="836"/>
      <c r="BC77" s="836"/>
      <c r="BD77" s="680"/>
      <c r="BE77" s="680"/>
      <c r="BF77" s="680"/>
      <c r="BG77" s="836"/>
      <c r="BH77" s="836"/>
      <c r="BI77" s="836"/>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6"/>
      <c r="AZ78" s="836"/>
      <c r="BA78" s="836"/>
      <c r="BB78" s="836"/>
      <c r="BC78" s="836"/>
      <c r="BD78" s="680"/>
      <c r="BE78" s="680"/>
      <c r="BF78" s="680"/>
      <c r="BG78" s="836"/>
      <c r="BH78" s="836"/>
      <c r="BI78" s="836"/>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6"/>
      <c r="AZ79" s="836"/>
      <c r="BA79" s="836"/>
      <c r="BB79" s="836"/>
      <c r="BC79" s="836"/>
      <c r="BD79" s="680"/>
      <c r="BE79" s="680"/>
      <c r="BF79" s="680"/>
      <c r="BG79" s="836"/>
      <c r="BH79" s="836"/>
      <c r="BI79" s="836"/>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6"/>
      <c r="AZ80" s="836"/>
      <c r="BA80" s="836"/>
      <c r="BB80" s="836"/>
      <c r="BC80" s="836"/>
      <c r="BD80" s="680"/>
      <c r="BE80" s="680"/>
      <c r="BF80" s="680"/>
      <c r="BG80" s="836"/>
      <c r="BH80" s="836"/>
      <c r="BI80" s="836"/>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6"/>
      <c r="AZ81" s="836"/>
      <c r="BA81" s="836"/>
      <c r="BB81" s="836"/>
      <c r="BC81" s="836"/>
      <c r="BD81" s="680"/>
      <c r="BE81" s="680"/>
      <c r="BF81" s="680"/>
      <c r="BG81" s="836"/>
      <c r="BH81" s="836"/>
      <c r="BI81" s="836"/>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7"/>
      <c r="AZ84" s="837"/>
      <c r="BA84" s="837"/>
      <c r="BB84" s="837"/>
      <c r="BC84" s="837"/>
      <c r="BD84" s="681"/>
      <c r="BE84" s="681"/>
      <c r="BF84" s="681"/>
      <c r="BG84" s="837"/>
      <c r="BH84" s="837"/>
      <c r="BI84" s="837"/>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8"/>
      <c r="AZ94" s="838"/>
      <c r="BA94" s="838"/>
      <c r="BB94" s="838"/>
      <c r="BC94" s="838"/>
      <c r="BD94" s="682"/>
      <c r="BE94" s="682"/>
      <c r="BF94" s="682"/>
      <c r="BG94" s="838"/>
      <c r="BH94" s="838"/>
      <c r="BI94" s="838"/>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8"/>
      <c r="AZ95" s="838"/>
      <c r="BA95" s="838"/>
      <c r="BB95" s="838"/>
      <c r="BC95" s="838"/>
      <c r="BD95" s="682"/>
      <c r="BE95" s="682"/>
      <c r="BF95" s="682"/>
      <c r="BG95" s="838"/>
      <c r="BH95" s="838"/>
      <c r="BI95" s="838"/>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8"/>
      <c r="AZ96" s="838"/>
      <c r="BA96" s="838"/>
      <c r="BB96" s="838"/>
      <c r="BC96" s="838"/>
      <c r="BD96" s="682"/>
      <c r="BE96" s="682"/>
      <c r="BF96" s="682"/>
      <c r="BG96" s="838"/>
      <c r="BH96" s="838"/>
      <c r="BI96" s="838"/>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8"/>
      <c r="AZ97" s="838"/>
      <c r="BA97" s="838"/>
      <c r="BB97" s="838"/>
      <c r="BC97" s="838"/>
      <c r="BD97" s="682"/>
      <c r="BE97" s="682"/>
      <c r="BF97" s="682"/>
      <c r="BG97" s="838"/>
      <c r="BH97" s="838"/>
      <c r="BI97" s="838"/>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8"/>
      <c r="AZ98" s="838"/>
      <c r="BA98" s="838"/>
      <c r="BB98" s="838"/>
      <c r="BC98" s="838"/>
      <c r="BD98" s="682"/>
      <c r="BE98" s="682"/>
      <c r="BF98" s="682"/>
      <c r="BG98" s="838"/>
      <c r="BH98" s="838"/>
      <c r="BI98" s="838"/>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8"/>
      <c r="AZ99" s="838"/>
      <c r="BA99" s="838"/>
      <c r="BB99" s="838"/>
      <c r="BC99" s="838"/>
      <c r="BD99" s="682"/>
      <c r="BE99" s="682"/>
      <c r="BF99" s="682"/>
      <c r="BG99" s="838"/>
      <c r="BH99" s="838"/>
      <c r="BI99" s="838"/>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8"/>
      <c r="AZ100" s="838"/>
      <c r="BA100" s="838"/>
      <c r="BB100" s="838"/>
      <c r="BC100" s="838"/>
      <c r="BD100" s="682"/>
      <c r="BE100" s="682"/>
      <c r="BF100" s="682"/>
      <c r="BG100" s="838"/>
      <c r="BH100" s="838"/>
      <c r="BI100" s="838"/>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8"/>
      <c r="AZ101" s="838"/>
      <c r="BA101" s="838"/>
      <c r="BB101" s="838"/>
      <c r="BC101" s="838"/>
      <c r="BD101" s="682"/>
      <c r="BE101" s="682"/>
      <c r="BF101" s="682"/>
      <c r="BG101" s="838"/>
      <c r="BH101" s="838"/>
      <c r="BI101" s="838"/>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8"/>
      <c r="AZ102" s="838"/>
      <c r="BA102" s="838"/>
      <c r="BB102" s="838"/>
      <c r="BC102" s="838"/>
      <c r="BD102" s="682"/>
      <c r="BE102" s="682"/>
      <c r="BF102" s="682"/>
      <c r="BG102" s="838"/>
      <c r="BH102" s="838"/>
      <c r="BI102" s="838"/>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9"/>
      <c r="AZ104" s="839"/>
      <c r="BA104" s="839"/>
      <c r="BB104" s="839"/>
      <c r="BC104" s="839"/>
      <c r="BD104" s="683"/>
      <c r="BE104" s="683"/>
      <c r="BF104" s="683"/>
      <c r="BG104" s="839"/>
      <c r="BH104" s="839"/>
      <c r="BI104" s="839"/>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tabSelected="1" workbookViewId="0"/>
  </sheetViews>
  <sheetFormatPr defaultColWidth="8.5703125" defaultRowHeight="12.75" x14ac:dyDescent="0.2"/>
  <cols>
    <col min="1" max="1" width="13.42578125" style="118" customWidth="1"/>
    <col min="2" max="2" width="90" style="118" customWidth="1"/>
    <col min="3" max="16384" width="8.5703125" style="118"/>
  </cols>
  <sheetData>
    <row r="1" spans="1:18" x14ac:dyDescent="0.2">
      <c r="A1" s="118" t="s">
        <v>237</v>
      </c>
    </row>
    <row r="6" spans="1:18" ht="15.75" x14ac:dyDescent="0.25">
      <c r="B6" s="119" t="str">
        <f>"Short-Term Energy Outlook, "&amp;Dates!D1</f>
        <v>Short-Term Energy Outlook, August 2025</v>
      </c>
    </row>
    <row r="8" spans="1:18" ht="15" customHeight="1" x14ac:dyDescent="0.2">
      <c r="A8" s="120"/>
      <c r="B8" s="121" t="s">
        <v>142</v>
      </c>
      <c r="C8" s="120"/>
      <c r="D8" s="120"/>
      <c r="E8" s="120"/>
      <c r="F8" s="120"/>
      <c r="G8" s="120"/>
      <c r="H8" s="120"/>
      <c r="I8" s="120"/>
      <c r="J8" s="120"/>
      <c r="K8" s="120"/>
      <c r="L8" s="120"/>
      <c r="M8" s="120"/>
      <c r="N8" s="120"/>
      <c r="O8" s="120"/>
      <c r="P8" s="120"/>
      <c r="Q8" s="120"/>
      <c r="R8" s="120"/>
    </row>
    <row r="9" spans="1:18" ht="15" customHeight="1" x14ac:dyDescent="0.2">
      <c r="A9" s="120"/>
      <c r="B9" s="121" t="s">
        <v>765</v>
      </c>
      <c r="C9" s="120"/>
      <c r="D9" s="120"/>
      <c r="E9" s="120"/>
      <c r="F9" s="120"/>
      <c r="G9" s="120"/>
      <c r="H9" s="120"/>
      <c r="I9" s="120"/>
      <c r="J9" s="120"/>
      <c r="K9" s="120"/>
      <c r="L9" s="120"/>
      <c r="M9" s="120"/>
      <c r="N9" s="120"/>
      <c r="O9" s="120"/>
      <c r="P9" s="120"/>
      <c r="Q9" s="120"/>
      <c r="R9" s="120"/>
    </row>
    <row r="10" spans="1:18" ht="15" customHeight="1" x14ac:dyDescent="0.2">
      <c r="A10" s="120"/>
      <c r="B10" s="121" t="s">
        <v>893</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902</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901</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900</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899</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892</v>
      </c>
      <c r="C15" s="84"/>
      <c r="D15" s="84"/>
      <c r="E15" s="84"/>
      <c r="F15" s="84"/>
      <c r="G15" s="84"/>
      <c r="H15" s="84"/>
      <c r="I15" s="84"/>
      <c r="J15" s="84"/>
      <c r="K15" s="84"/>
      <c r="L15" s="84"/>
      <c r="M15" s="84"/>
      <c r="N15" s="84"/>
      <c r="O15" s="84"/>
      <c r="P15" s="84"/>
      <c r="Q15" s="84"/>
      <c r="R15" s="84"/>
    </row>
    <row r="16" spans="1:18" ht="15" customHeight="1" x14ac:dyDescent="0.2">
      <c r="A16" s="120"/>
      <c r="B16" s="121" t="s">
        <v>539</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903</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1552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143</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904</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144</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481</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905</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906</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907</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908</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909</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910</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60</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748</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749</v>
      </c>
      <c r="C31" s="128"/>
      <c r="D31" s="128"/>
      <c r="E31" s="128"/>
      <c r="F31" s="128"/>
      <c r="G31" s="128"/>
      <c r="H31" s="128"/>
      <c r="I31" s="128"/>
      <c r="J31" s="128"/>
      <c r="K31" s="128"/>
      <c r="L31" s="128"/>
      <c r="M31" s="128"/>
      <c r="N31" s="128"/>
      <c r="O31" s="128"/>
      <c r="P31" s="128"/>
      <c r="Q31" s="128"/>
      <c r="R31" s="128"/>
    </row>
    <row r="32" spans="1:18" ht="15" customHeight="1" x14ac:dyDescent="0.2">
      <c r="B32" s="121" t="s">
        <v>1231</v>
      </c>
    </row>
    <row r="33" spans="2:2" ht="15" customHeight="1" x14ac:dyDescent="0.2">
      <c r="B33" s="121" t="s">
        <v>1307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G13" sqref="G12:G13"/>
    </sheetView>
  </sheetViews>
  <sheetFormatPr defaultColWidth="11" defaultRowHeight="11.25" x14ac:dyDescent="0.2"/>
  <cols>
    <col min="1" max="1" width="10.5703125" style="227" customWidth="1"/>
    <col min="2" max="2" width="27"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38" width="11" style="227"/>
    <col min="239" max="239" width="1.5703125" style="227" customWidth="1"/>
    <col min="240" max="16384" width="11" style="227"/>
  </cols>
  <sheetData>
    <row r="1" spans="1:74" ht="12.75" customHeight="1" x14ac:dyDescent="0.2">
      <c r="A1" s="1001" t="s">
        <v>479</v>
      </c>
      <c r="B1" s="226" t="s">
        <v>741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1002"/>
      <c r="B2" s="222"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1097">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ht="12.75" customHeight="1" x14ac:dyDescent="0.2">
      <c r="A4" s="322" t="str">
        <f>TEXT(Dates!$D$2,"dddd, mmmm d, yyyy")</f>
        <v>Thursday, August 7,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6" t="s">
        <v>196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5"/>
      <c r="AZ5" s="952"/>
      <c r="BA5" s="952"/>
      <c r="BB5" s="952"/>
      <c r="BC5" s="952"/>
      <c r="BD5" s="968"/>
      <c r="BE5" s="968"/>
      <c r="BF5" s="471"/>
      <c r="BG5" s="471"/>
      <c r="BH5" s="471"/>
      <c r="BI5" s="471"/>
      <c r="BJ5" s="472"/>
      <c r="BK5" s="473"/>
      <c r="BL5" s="471"/>
      <c r="BM5" s="471"/>
      <c r="BN5" s="471"/>
      <c r="BO5" s="471"/>
      <c r="BP5" s="471"/>
      <c r="BQ5" s="471"/>
      <c r="BR5" s="471"/>
      <c r="BS5" s="471"/>
      <c r="BT5" s="471"/>
      <c r="BU5" s="471"/>
      <c r="BV5" s="472"/>
    </row>
    <row r="6" spans="1:74" s="285" customFormat="1" ht="11.1" customHeight="1" x14ac:dyDescent="0.2">
      <c r="A6" s="475" t="s">
        <v>653</v>
      </c>
      <c r="B6" s="477" t="s">
        <v>1035</v>
      </c>
      <c r="C6" s="301">
        <v>335.54450566999998</v>
      </c>
      <c r="D6" s="301">
        <v>312.82397400000002</v>
      </c>
      <c r="E6" s="301">
        <v>299.43972543000001</v>
      </c>
      <c r="F6" s="301">
        <v>281.76440786000001</v>
      </c>
      <c r="G6" s="301">
        <v>308.07916817</v>
      </c>
      <c r="H6" s="301">
        <v>360.95851453</v>
      </c>
      <c r="I6" s="301">
        <v>391.74394611999998</v>
      </c>
      <c r="J6" s="301">
        <v>399.08334783999999</v>
      </c>
      <c r="K6" s="301">
        <v>335.27434204999997</v>
      </c>
      <c r="L6" s="301">
        <v>307.60663363999998</v>
      </c>
      <c r="M6" s="301">
        <v>301.49915786999998</v>
      </c>
      <c r="N6" s="301">
        <v>323.80524208000003</v>
      </c>
      <c r="O6" s="301">
        <v>359.89880987999999</v>
      </c>
      <c r="P6" s="301">
        <v>312.19729424000002</v>
      </c>
      <c r="Q6" s="301">
        <v>311.57273153</v>
      </c>
      <c r="R6" s="301">
        <v>291.85653943</v>
      </c>
      <c r="S6" s="301">
        <v>329.36103334000001</v>
      </c>
      <c r="T6" s="301">
        <v>366.04944711000002</v>
      </c>
      <c r="U6" s="301">
        <v>408.87904471000002</v>
      </c>
      <c r="V6" s="301">
        <v>398.08290535999998</v>
      </c>
      <c r="W6" s="301">
        <v>339.00722302000003</v>
      </c>
      <c r="X6" s="301">
        <v>301.45761539</v>
      </c>
      <c r="Y6" s="301">
        <v>308.85440445</v>
      </c>
      <c r="Z6" s="301">
        <v>347.12433308999999</v>
      </c>
      <c r="AA6" s="301">
        <v>334.92715762</v>
      </c>
      <c r="AB6" s="301">
        <v>298.80830651999997</v>
      </c>
      <c r="AC6" s="301">
        <v>318.73861834000002</v>
      </c>
      <c r="AD6" s="301">
        <v>290.42904607000003</v>
      </c>
      <c r="AE6" s="301">
        <v>314.92756186000003</v>
      </c>
      <c r="AF6" s="301">
        <v>346.09762019999999</v>
      </c>
      <c r="AG6" s="301">
        <v>411.49095948000001</v>
      </c>
      <c r="AH6" s="301">
        <v>408.85641371000003</v>
      </c>
      <c r="AI6" s="301">
        <v>347.24823735000001</v>
      </c>
      <c r="AJ6" s="301">
        <v>313.92322584999999</v>
      </c>
      <c r="AK6" s="301">
        <v>307.73379331000001</v>
      </c>
      <c r="AL6" s="301">
        <v>335.84146819</v>
      </c>
      <c r="AM6" s="301">
        <v>366.34798425999998</v>
      </c>
      <c r="AN6" s="301">
        <v>308.43669353000001</v>
      </c>
      <c r="AO6" s="301">
        <v>311.84136789000001</v>
      </c>
      <c r="AP6" s="301">
        <v>297.07521343000002</v>
      </c>
      <c r="AQ6" s="301">
        <v>333.20568214999997</v>
      </c>
      <c r="AR6" s="301">
        <v>377.75360673</v>
      </c>
      <c r="AS6" s="301">
        <v>417.17008887999998</v>
      </c>
      <c r="AT6" s="301">
        <v>409.74614581999998</v>
      </c>
      <c r="AU6" s="301">
        <v>347.11848019000001</v>
      </c>
      <c r="AV6" s="301">
        <v>322.62234117999998</v>
      </c>
      <c r="AW6" s="301">
        <v>311.93539454</v>
      </c>
      <c r="AX6" s="301">
        <v>347.65360819</v>
      </c>
      <c r="AY6" s="919">
        <v>387.67829368999998</v>
      </c>
      <c r="AZ6" s="919">
        <v>327.02915883999998</v>
      </c>
      <c r="BA6" s="919">
        <v>321.01224796000002</v>
      </c>
      <c r="BB6" s="919">
        <v>309.45139554000002</v>
      </c>
      <c r="BC6" s="919">
        <v>331.51767537000001</v>
      </c>
      <c r="BD6" s="919">
        <v>377.27009265999999</v>
      </c>
      <c r="BE6" s="919">
        <v>424.94307412000001</v>
      </c>
      <c r="BF6" s="462">
        <v>414.71789999999999</v>
      </c>
      <c r="BG6" s="462">
        <v>355.07850000000002</v>
      </c>
      <c r="BH6" s="462">
        <v>329.16059999999999</v>
      </c>
      <c r="BI6" s="462">
        <v>318.38650000000001</v>
      </c>
      <c r="BJ6" s="462">
        <v>353.8655</v>
      </c>
      <c r="BK6" s="462">
        <v>374.6583</v>
      </c>
      <c r="BL6" s="462">
        <v>322.79939999999999</v>
      </c>
      <c r="BM6" s="462">
        <v>330.77339999999998</v>
      </c>
      <c r="BN6" s="462">
        <v>315.64370000000002</v>
      </c>
      <c r="BO6" s="462">
        <v>340.55889999999999</v>
      </c>
      <c r="BP6" s="462">
        <v>390.14049999999997</v>
      </c>
      <c r="BQ6" s="462">
        <v>442.23480000000001</v>
      </c>
      <c r="BR6" s="462">
        <v>435.11970000000002</v>
      </c>
      <c r="BS6" s="462">
        <v>368.3476</v>
      </c>
      <c r="BT6" s="462">
        <v>339.83339999999998</v>
      </c>
      <c r="BU6" s="462">
        <v>328.54669999999999</v>
      </c>
      <c r="BV6" s="462">
        <v>364.68130000000002</v>
      </c>
    </row>
    <row r="7" spans="1:74" ht="11.1" customHeight="1" x14ac:dyDescent="0.2">
      <c r="A7" s="234" t="s">
        <v>642</v>
      </c>
      <c r="B7" s="478" t="s">
        <v>1029</v>
      </c>
      <c r="C7" s="468">
        <v>117.19118611</v>
      </c>
      <c r="D7" s="468">
        <v>103.85468902</v>
      </c>
      <c r="E7" s="468">
        <v>99.285066747000002</v>
      </c>
      <c r="F7" s="468">
        <v>99.825810603999997</v>
      </c>
      <c r="G7" s="468">
        <v>106.66888569</v>
      </c>
      <c r="H7" s="468">
        <v>140.55194931</v>
      </c>
      <c r="I7" s="468">
        <v>160.59254222999999</v>
      </c>
      <c r="J7" s="468">
        <v>163.21320660000001</v>
      </c>
      <c r="K7" s="468">
        <v>129.87243803000001</v>
      </c>
      <c r="L7" s="468">
        <v>123.31587689</v>
      </c>
      <c r="M7" s="468">
        <v>113.71243844999999</v>
      </c>
      <c r="N7" s="468">
        <v>118.51929825000001</v>
      </c>
      <c r="O7" s="468">
        <v>125.60921385</v>
      </c>
      <c r="P7" s="468">
        <v>106.94234478</v>
      </c>
      <c r="Q7" s="468">
        <v>103.94080399000001</v>
      </c>
      <c r="R7" s="468">
        <v>97.597024454000007</v>
      </c>
      <c r="S7" s="468">
        <v>118.69030687</v>
      </c>
      <c r="T7" s="468">
        <v>146.88079712999999</v>
      </c>
      <c r="U7" s="468">
        <v>179.5687442</v>
      </c>
      <c r="V7" s="468">
        <v>179.27903583</v>
      </c>
      <c r="W7" s="468">
        <v>148.41017607000001</v>
      </c>
      <c r="X7" s="468">
        <v>125.01715412999999</v>
      </c>
      <c r="Y7" s="468">
        <v>118.77826106000001</v>
      </c>
      <c r="Z7" s="468">
        <v>131.97310861</v>
      </c>
      <c r="AA7" s="468">
        <v>129.67260451000001</v>
      </c>
      <c r="AB7" s="468">
        <v>116.73195278</v>
      </c>
      <c r="AC7" s="468">
        <v>124.82910422</v>
      </c>
      <c r="AD7" s="468">
        <v>112.30065653</v>
      </c>
      <c r="AE7" s="468">
        <v>128.91660596</v>
      </c>
      <c r="AF7" s="468">
        <v>152.76617862000001</v>
      </c>
      <c r="AG7" s="468">
        <v>189.66451595999999</v>
      </c>
      <c r="AH7" s="468">
        <v>189.33627036999999</v>
      </c>
      <c r="AI7" s="468">
        <v>156.94361273000001</v>
      </c>
      <c r="AJ7" s="468">
        <v>131.86750513000001</v>
      </c>
      <c r="AK7" s="468">
        <v>126.46643736</v>
      </c>
      <c r="AL7" s="468">
        <v>140.36006143</v>
      </c>
      <c r="AM7" s="468">
        <v>150.33161140999999</v>
      </c>
      <c r="AN7" s="468">
        <v>122.31995718</v>
      </c>
      <c r="AO7" s="468">
        <v>122.05939186000001</v>
      </c>
      <c r="AP7" s="468">
        <v>112.82643711</v>
      </c>
      <c r="AQ7" s="468">
        <v>135.07937612000001</v>
      </c>
      <c r="AR7" s="468">
        <v>160.98291731</v>
      </c>
      <c r="AS7" s="468">
        <v>198.55498452</v>
      </c>
      <c r="AT7" s="468">
        <v>193.4549394</v>
      </c>
      <c r="AU7" s="468">
        <v>160.63855591000001</v>
      </c>
      <c r="AV7" s="468">
        <v>138.32962938</v>
      </c>
      <c r="AW7" s="468">
        <v>128.70689517</v>
      </c>
      <c r="AX7" s="468">
        <v>135.88047639999999</v>
      </c>
      <c r="AY7" s="894">
        <v>146.81189133999999</v>
      </c>
      <c r="AZ7" s="894">
        <v>124.04088716</v>
      </c>
      <c r="BA7" s="894">
        <v>110.0100181</v>
      </c>
      <c r="BB7" s="894">
        <v>107.73332843999999</v>
      </c>
      <c r="BC7" s="894">
        <v>126.71033989999999</v>
      </c>
      <c r="BD7" s="894">
        <v>154.51939999999999</v>
      </c>
      <c r="BE7" s="894">
        <v>189.84530000000001</v>
      </c>
      <c r="BF7" s="456">
        <v>186.33160000000001</v>
      </c>
      <c r="BG7" s="456">
        <v>156.85380000000001</v>
      </c>
      <c r="BH7" s="456">
        <v>135.37710000000001</v>
      </c>
      <c r="BI7" s="456">
        <v>124.149</v>
      </c>
      <c r="BJ7" s="456">
        <v>137.60990000000001</v>
      </c>
      <c r="BK7" s="456">
        <v>141.34530000000001</v>
      </c>
      <c r="BL7" s="456">
        <v>120.8766</v>
      </c>
      <c r="BM7" s="456">
        <v>115.34820000000001</v>
      </c>
      <c r="BN7" s="456">
        <v>109.33710000000001</v>
      </c>
      <c r="BO7" s="456">
        <v>124.3151</v>
      </c>
      <c r="BP7" s="456">
        <v>155.7996</v>
      </c>
      <c r="BQ7" s="456">
        <v>199.3261</v>
      </c>
      <c r="BR7" s="456">
        <v>195.95230000000001</v>
      </c>
      <c r="BS7" s="456">
        <v>162.61590000000001</v>
      </c>
      <c r="BT7" s="456">
        <v>135.43989999999999</v>
      </c>
      <c r="BU7" s="456">
        <v>129.0771</v>
      </c>
      <c r="BV7" s="456">
        <v>142.24860000000001</v>
      </c>
    </row>
    <row r="8" spans="1:74" ht="11.1" customHeight="1" x14ac:dyDescent="0.2">
      <c r="A8" s="234" t="s">
        <v>643</v>
      </c>
      <c r="B8" s="478" t="s">
        <v>474</v>
      </c>
      <c r="C8" s="468">
        <v>80.764682875999995</v>
      </c>
      <c r="D8" s="468">
        <v>87.026807962999996</v>
      </c>
      <c r="E8" s="468">
        <v>61.446816099999999</v>
      </c>
      <c r="F8" s="468">
        <v>53.538657024000003</v>
      </c>
      <c r="G8" s="468">
        <v>63.416494448000002</v>
      </c>
      <c r="H8" s="468">
        <v>86.786683714999995</v>
      </c>
      <c r="I8" s="468">
        <v>101.05787642</v>
      </c>
      <c r="J8" s="468">
        <v>101.38283946999999</v>
      </c>
      <c r="K8" s="468">
        <v>78.387802363999995</v>
      </c>
      <c r="L8" s="468">
        <v>62.124099671000003</v>
      </c>
      <c r="M8" s="468">
        <v>56.941648342000001</v>
      </c>
      <c r="N8" s="468">
        <v>59.565573475999997</v>
      </c>
      <c r="O8" s="468">
        <v>87.114373004000001</v>
      </c>
      <c r="P8" s="468">
        <v>70.537893866999994</v>
      </c>
      <c r="Q8" s="468">
        <v>60.541362083999999</v>
      </c>
      <c r="R8" s="468">
        <v>54.914721806000003</v>
      </c>
      <c r="S8" s="468">
        <v>62.060548316000002</v>
      </c>
      <c r="T8" s="468">
        <v>72.986044285999995</v>
      </c>
      <c r="U8" s="468">
        <v>85.936298085000004</v>
      </c>
      <c r="V8" s="468">
        <v>84.733372063999994</v>
      </c>
      <c r="W8" s="468">
        <v>64.563982151999994</v>
      </c>
      <c r="X8" s="468">
        <v>53.804784716999997</v>
      </c>
      <c r="Y8" s="468">
        <v>55.977670740999997</v>
      </c>
      <c r="Z8" s="468">
        <v>72.925466881999995</v>
      </c>
      <c r="AA8" s="468">
        <v>60.915283737999999</v>
      </c>
      <c r="AB8" s="468">
        <v>45.994623335999997</v>
      </c>
      <c r="AC8" s="468">
        <v>49.732761232999998</v>
      </c>
      <c r="AD8" s="468">
        <v>39.877326361999998</v>
      </c>
      <c r="AE8" s="468">
        <v>43.427061698000003</v>
      </c>
      <c r="AF8" s="468">
        <v>57.400232672999998</v>
      </c>
      <c r="AG8" s="468">
        <v>78.504150812999995</v>
      </c>
      <c r="AH8" s="468">
        <v>77.734041091999998</v>
      </c>
      <c r="AI8" s="468">
        <v>59.586006408000003</v>
      </c>
      <c r="AJ8" s="468">
        <v>50.575069808999999</v>
      </c>
      <c r="AK8" s="468">
        <v>50.850967163</v>
      </c>
      <c r="AL8" s="468">
        <v>55.971041712999998</v>
      </c>
      <c r="AM8" s="468">
        <v>75.274862710999997</v>
      </c>
      <c r="AN8" s="468">
        <v>43.689300963999997</v>
      </c>
      <c r="AO8" s="468">
        <v>37.980776374999998</v>
      </c>
      <c r="AP8" s="468">
        <v>37.006858198000003</v>
      </c>
      <c r="AQ8" s="468">
        <v>45.558538984999998</v>
      </c>
      <c r="AR8" s="468">
        <v>61.016629303000002</v>
      </c>
      <c r="AS8" s="468">
        <v>71.273602479000004</v>
      </c>
      <c r="AT8" s="468">
        <v>68.434770882999999</v>
      </c>
      <c r="AU8" s="468">
        <v>54.259972539000003</v>
      </c>
      <c r="AV8" s="468">
        <v>46.591904202999999</v>
      </c>
      <c r="AW8" s="468">
        <v>44.620552320999998</v>
      </c>
      <c r="AX8" s="468">
        <v>62.484640872</v>
      </c>
      <c r="AY8" s="894">
        <v>82.702689046000003</v>
      </c>
      <c r="AZ8" s="894">
        <v>61.869897346999998</v>
      </c>
      <c r="BA8" s="894">
        <v>48.718268762999998</v>
      </c>
      <c r="BB8" s="894">
        <v>45.468014449000002</v>
      </c>
      <c r="BC8" s="894">
        <v>48.415890646999998</v>
      </c>
      <c r="BD8" s="894">
        <v>63.344920000000002</v>
      </c>
      <c r="BE8" s="894">
        <v>76.401430000000005</v>
      </c>
      <c r="BF8" s="456">
        <v>72.452039999999997</v>
      </c>
      <c r="BG8" s="456">
        <v>55.409080000000003</v>
      </c>
      <c r="BH8" s="456">
        <v>48.547730000000001</v>
      </c>
      <c r="BI8" s="456">
        <v>47.006619999999998</v>
      </c>
      <c r="BJ8" s="456">
        <v>61.235239999999997</v>
      </c>
      <c r="BK8" s="456">
        <v>68.783730000000006</v>
      </c>
      <c r="BL8" s="456">
        <v>53.434310000000004</v>
      </c>
      <c r="BM8" s="456">
        <v>45.749740000000003</v>
      </c>
      <c r="BN8" s="456">
        <v>39.219740000000002</v>
      </c>
      <c r="BO8" s="456">
        <v>43.828470000000003</v>
      </c>
      <c r="BP8" s="456">
        <v>58.826979999999999</v>
      </c>
      <c r="BQ8" s="456">
        <v>71.752769999999998</v>
      </c>
      <c r="BR8" s="456">
        <v>72.806870000000004</v>
      </c>
      <c r="BS8" s="456">
        <v>56.53105</v>
      </c>
      <c r="BT8" s="456">
        <v>48.17277</v>
      </c>
      <c r="BU8" s="456">
        <v>49.369390000000003</v>
      </c>
      <c r="BV8" s="456">
        <v>61.58775</v>
      </c>
    </row>
    <row r="9" spans="1:74" ht="11.1" customHeight="1" x14ac:dyDescent="0.2">
      <c r="A9" s="235" t="s">
        <v>644</v>
      </c>
      <c r="B9" s="446" t="s">
        <v>1030</v>
      </c>
      <c r="C9" s="468">
        <v>71.732462999999996</v>
      </c>
      <c r="D9" s="468">
        <v>62.954160000000002</v>
      </c>
      <c r="E9" s="468">
        <v>63.708238000000001</v>
      </c>
      <c r="F9" s="468">
        <v>57.092024000000002</v>
      </c>
      <c r="G9" s="468">
        <v>63.394114999999999</v>
      </c>
      <c r="H9" s="468">
        <v>66.070373000000004</v>
      </c>
      <c r="I9" s="468">
        <v>68.831592999999998</v>
      </c>
      <c r="J9" s="468">
        <v>69.471331000000006</v>
      </c>
      <c r="K9" s="468">
        <v>64.520031000000003</v>
      </c>
      <c r="L9" s="468">
        <v>58.401111999999998</v>
      </c>
      <c r="M9" s="468">
        <v>62.749318000000002</v>
      </c>
      <c r="N9" s="468">
        <v>70.719836999999998</v>
      </c>
      <c r="O9" s="468">
        <v>70.576875000000001</v>
      </c>
      <c r="P9" s="468">
        <v>61.852176999999998</v>
      </c>
      <c r="Q9" s="468">
        <v>63.153700999999998</v>
      </c>
      <c r="R9" s="468">
        <v>55.289540000000002</v>
      </c>
      <c r="S9" s="468">
        <v>63.38162449</v>
      </c>
      <c r="T9" s="468">
        <v>65.715419999999995</v>
      </c>
      <c r="U9" s="468">
        <v>68.856919000000005</v>
      </c>
      <c r="V9" s="468">
        <v>68.896917000000002</v>
      </c>
      <c r="W9" s="468">
        <v>63.733186000000003</v>
      </c>
      <c r="X9" s="468">
        <v>58.945383</v>
      </c>
      <c r="Y9" s="468">
        <v>62.041286999999997</v>
      </c>
      <c r="Z9" s="468">
        <v>69.094147000000007</v>
      </c>
      <c r="AA9" s="468">
        <v>70.870080000000002</v>
      </c>
      <c r="AB9" s="468">
        <v>60.806857000000001</v>
      </c>
      <c r="AC9" s="468">
        <v>62.820442999999997</v>
      </c>
      <c r="AD9" s="468">
        <v>56.662458000000001</v>
      </c>
      <c r="AE9" s="468">
        <v>61.155192999999997</v>
      </c>
      <c r="AF9" s="468">
        <v>64.819194999999993</v>
      </c>
      <c r="AG9" s="468">
        <v>69.887587999999994</v>
      </c>
      <c r="AH9" s="468">
        <v>69.744022999999999</v>
      </c>
      <c r="AI9" s="468">
        <v>65.559709999999995</v>
      </c>
      <c r="AJ9" s="468">
        <v>61.435631999999998</v>
      </c>
      <c r="AK9" s="468">
        <v>62.257643999999999</v>
      </c>
      <c r="AL9" s="468">
        <v>68.854346000000007</v>
      </c>
      <c r="AM9" s="468">
        <v>69.079734999999999</v>
      </c>
      <c r="AN9" s="468">
        <v>64.583811999999995</v>
      </c>
      <c r="AO9" s="468">
        <v>63.345768999999997</v>
      </c>
      <c r="AP9" s="468">
        <v>57.621498000000003</v>
      </c>
      <c r="AQ9" s="468">
        <v>64.972965000000002</v>
      </c>
      <c r="AR9" s="468">
        <v>68.192147000000006</v>
      </c>
      <c r="AS9" s="468">
        <v>69.885242000000005</v>
      </c>
      <c r="AT9" s="468">
        <v>69.760288000000003</v>
      </c>
      <c r="AU9" s="468">
        <v>62.660468000000002</v>
      </c>
      <c r="AV9" s="468">
        <v>58.773349000000003</v>
      </c>
      <c r="AW9" s="468">
        <v>61.904051000000003</v>
      </c>
      <c r="AX9" s="468">
        <v>71.200097999999997</v>
      </c>
      <c r="AY9" s="894">
        <v>71.738938000000005</v>
      </c>
      <c r="AZ9" s="894">
        <v>61.828502</v>
      </c>
      <c r="BA9" s="894">
        <v>62.456660999999997</v>
      </c>
      <c r="BB9" s="894">
        <v>57.892519</v>
      </c>
      <c r="BC9" s="894">
        <v>62.144818000000001</v>
      </c>
      <c r="BD9" s="894">
        <v>65.724649999999997</v>
      </c>
      <c r="BE9" s="894">
        <v>70.269310000000004</v>
      </c>
      <c r="BF9" s="456">
        <v>71.212270000000004</v>
      </c>
      <c r="BG9" s="456">
        <v>65.130290000000002</v>
      </c>
      <c r="BH9" s="456">
        <v>59.115659999999998</v>
      </c>
      <c r="BI9" s="456">
        <v>65.16919</v>
      </c>
      <c r="BJ9" s="456">
        <v>71.216589999999997</v>
      </c>
      <c r="BK9" s="456">
        <v>71.822909999999993</v>
      </c>
      <c r="BL9" s="456">
        <v>62.763219999999997</v>
      </c>
      <c r="BM9" s="456">
        <v>63.657159999999998</v>
      </c>
      <c r="BN9" s="456">
        <v>58.754719999999999</v>
      </c>
      <c r="BO9" s="456">
        <v>67.371129999999994</v>
      </c>
      <c r="BP9" s="456">
        <v>69.092349999999996</v>
      </c>
      <c r="BQ9" s="456">
        <v>71.798119999999997</v>
      </c>
      <c r="BR9" s="456">
        <v>71.795140000000004</v>
      </c>
      <c r="BS9" s="456">
        <v>66.063760000000002</v>
      </c>
      <c r="BT9" s="456">
        <v>61.950949999999999</v>
      </c>
      <c r="BU9" s="456">
        <v>64.495360000000005</v>
      </c>
      <c r="BV9" s="456">
        <v>71.487279999999998</v>
      </c>
    </row>
    <row r="10" spans="1:74" ht="11.1" customHeight="1" x14ac:dyDescent="0.2">
      <c r="A10" s="235" t="s">
        <v>645</v>
      </c>
      <c r="B10" s="446" t="s">
        <v>1031</v>
      </c>
      <c r="C10" s="468">
        <v>63.722456014000002</v>
      </c>
      <c r="D10" s="468">
        <v>56.488687908000003</v>
      </c>
      <c r="E10" s="468">
        <v>73.022201503000005</v>
      </c>
      <c r="F10" s="468">
        <v>69.475406894000002</v>
      </c>
      <c r="G10" s="468">
        <v>72.817684908000004</v>
      </c>
      <c r="H10" s="468">
        <v>65.660013130999999</v>
      </c>
      <c r="I10" s="468">
        <v>59.516320554000004</v>
      </c>
      <c r="J10" s="468">
        <v>62.858192176999999</v>
      </c>
      <c r="K10" s="468">
        <v>60.508145872</v>
      </c>
      <c r="L10" s="468">
        <v>61.774507458999999</v>
      </c>
      <c r="M10" s="468">
        <v>66.118225515000006</v>
      </c>
      <c r="N10" s="468">
        <v>73.074111122000005</v>
      </c>
      <c r="O10" s="468">
        <v>72.798587875999999</v>
      </c>
      <c r="P10" s="468">
        <v>71.007748602000007</v>
      </c>
      <c r="Q10" s="468">
        <v>82.198511132999997</v>
      </c>
      <c r="R10" s="468">
        <v>82.447529009999997</v>
      </c>
      <c r="S10" s="468">
        <v>83.595809133000003</v>
      </c>
      <c r="T10" s="468">
        <v>78.897043050999997</v>
      </c>
      <c r="U10" s="468">
        <v>73.138130607999997</v>
      </c>
      <c r="V10" s="468">
        <v>63.659733369000001</v>
      </c>
      <c r="W10" s="468">
        <v>60.732232865999997</v>
      </c>
      <c r="X10" s="468">
        <v>62.028537172999997</v>
      </c>
      <c r="Y10" s="468">
        <v>70.594220762999996</v>
      </c>
      <c r="Z10" s="468">
        <v>69.197665810000004</v>
      </c>
      <c r="AA10" s="468">
        <v>72.127445351999995</v>
      </c>
      <c r="AB10" s="468">
        <v>73.650837331000005</v>
      </c>
      <c r="AC10" s="468">
        <v>80.124434348999998</v>
      </c>
      <c r="AD10" s="468">
        <v>80.267854788999998</v>
      </c>
      <c r="AE10" s="468">
        <v>80.069549819000002</v>
      </c>
      <c r="AF10" s="468">
        <v>69.850256981000001</v>
      </c>
      <c r="AG10" s="468">
        <v>71.908271615000004</v>
      </c>
      <c r="AH10" s="468">
        <v>70.478429601000002</v>
      </c>
      <c r="AI10" s="468">
        <v>63.714651236000002</v>
      </c>
      <c r="AJ10" s="468">
        <v>68.640894024000005</v>
      </c>
      <c r="AK10" s="468">
        <v>66.906679569999994</v>
      </c>
      <c r="AL10" s="468">
        <v>69.363693459999993</v>
      </c>
      <c r="AM10" s="468">
        <v>69.742279644999996</v>
      </c>
      <c r="AN10" s="468">
        <v>76.890979998999995</v>
      </c>
      <c r="AO10" s="468">
        <v>87.481965488</v>
      </c>
      <c r="AP10" s="468">
        <v>88.454350959999999</v>
      </c>
      <c r="AQ10" s="468">
        <v>86.302210138000007</v>
      </c>
      <c r="AR10" s="468">
        <v>86.425799959000003</v>
      </c>
      <c r="AS10" s="468">
        <v>76.272960724000001</v>
      </c>
      <c r="AT10" s="468">
        <v>77.103861660999996</v>
      </c>
      <c r="AU10" s="468">
        <v>68.696200665000006</v>
      </c>
      <c r="AV10" s="468">
        <v>77.940062436999995</v>
      </c>
      <c r="AW10" s="468">
        <v>75.763440138000007</v>
      </c>
      <c r="AX10" s="468">
        <v>76.633048629000001</v>
      </c>
      <c r="AY10" s="894">
        <v>83.148888659999997</v>
      </c>
      <c r="AZ10" s="894">
        <v>77.815650953000002</v>
      </c>
      <c r="BA10" s="894">
        <v>98.699538849999996</v>
      </c>
      <c r="BB10" s="894">
        <v>97.194252001999999</v>
      </c>
      <c r="BC10" s="894">
        <v>93.088673963000005</v>
      </c>
      <c r="BD10" s="894">
        <v>92.811660000000003</v>
      </c>
      <c r="BE10" s="894">
        <v>87.833280000000002</v>
      </c>
      <c r="BF10" s="456">
        <v>84.280630000000002</v>
      </c>
      <c r="BG10" s="456">
        <v>77.085070000000002</v>
      </c>
      <c r="BH10" s="456">
        <v>85.265749999999997</v>
      </c>
      <c r="BI10" s="456">
        <v>81.322559999999996</v>
      </c>
      <c r="BJ10" s="456">
        <v>81.951800000000006</v>
      </c>
      <c r="BK10" s="456">
        <v>90.771270000000001</v>
      </c>
      <c r="BL10" s="456">
        <v>84.533019999999993</v>
      </c>
      <c r="BM10" s="456">
        <v>105.2589</v>
      </c>
      <c r="BN10" s="456">
        <v>107.41240000000001</v>
      </c>
      <c r="BO10" s="456">
        <v>104.0622</v>
      </c>
      <c r="BP10" s="456">
        <v>105.8703</v>
      </c>
      <c r="BQ10" s="456">
        <v>98.761430000000004</v>
      </c>
      <c r="BR10" s="456">
        <v>94.181020000000004</v>
      </c>
      <c r="BS10" s="456">
        <v>82.646460000000005</v>
      </c>
      <c r="BT10" s="456">
        <v>93.723969999999994</v>
      </c>
      <c r="BU10" s="456">
        <v>85.039000000000001</v>
      </c>
      <c r="BV10" s="456">
        <v>88.164609999999996</v>
      </c>
    </row>
    <row r="11" spans="1:74" ht="11.1" customHeight="1" x14ac:dyDescent="0.2">
      <c r="A11" s="235" t="s">
        <v>646</v>
      </c>
      <c r="B11" s="731" t="s">
        <v>1023</v>
      </c>
      <c r="C11" s="468">
        <v>24.448920998999998</v>
      </c>
      <c r="D11" s="468">
        <v>20.052882066999999</v>
      </c>
      <c r="E11" s="468">
        <v>21.094884235999999</v>
      </c>
      <c r="F11" s="468">
        <v>19.278212421999999</v>
      </c>
      <c r="G11" s="468">
        <v>23.201466285999999</v>
      </c>
      <c r="H11" s="468">
        <v>23.37008127</v>
      </c>
      <c r="I11" s="468">
        <v>21.998534331999998</v>
      </c>
      <c r="J11" s="468">
        <v>20.237112074999999</v>
      </c>
      <c r="K11" s="468">
        <v>16.928291253000001</v>
      </c>
      <c r="L11" s="468">
        <v>17.039286529000002</v>
      </c>
      <c r="M11" s="468">
        <v>19.272142154000001</v>
      </c>
      <c r="N11" s="468">
        <v>23.469163508000001</v>
      </c>
      <c r="O11" s="468">
        <v>24.096580671000002</v>
      </c>
      <c r="P11" s="468">
        <v>21.216448572000001</v>
      </c>
      <c r="Q11" s="468">
        <v>24.301512428999999</v>
      </c>
      <c r="R11" s="468">
        <v>19.943022675000002</v>
      </c>
      <c r="S11" s="468">
        <v>23.248312163000001</v>
      </c>
      <c r="T11" s="468">
        <v>25.897306251</v>
      </c>
      <c r="U11" s="468">
        <v>24.488692155999999</v>
      </c>
      <c r="V11" s="468">
        <v>21.050003264000001</v>
      </c>
      <c r="W11" s="468">
        <v>16.947657954</v>
      </c>
      <c r="X11" s="468">
        <v>14.300589931999999</v>
      </c>
      <c r="Y11" s="468">
        <v>17.818458905</v>
      </c>
      <c r="Z11" s="468">
        <v>20.317918292000002</v>
      </c>
      <c r="AA11" s="468">
        <v>22.640159283999999</v>
      </c>
      <c r="AB11" s="468">
        <v>19.849112279</v>
      </c>
      <c r="AC11" s="468">
        <v>21.197548972</v>
      </c>
      <c r="AD11" s="468">
        <v>19.702617571000001</v>
      </c>
      <c r="AE11" s="468">
        <v>27.540727840999999</v>
      </c>
      <c r="AF11" s="468">
        <v>21.484448785000001</v>
      </c>
      <c r="AG11" s="468">
        <v>21.885324228000002</v>
      </c>
      <c r="AH11" s="468">
        <v>21.212530059999999</v>
      </c>
      <c r="AI11" s="468">
        <v>16.851110052999999</v>
      </c>
      <c r="AJ11" s="468">
        <v>15.609494299</v>
      </c>
      <c r="AK11" s="468">
        <v>16.959649061</v>
      </c>
      <c r="AL11" s="468">
        <v>18.932701709</v>
      </c>
      <c r="AM11" s="468">
        <v>21.822982048</v>
      </c>
      <c r="AN11" s="468">
        <v>20.002223065999999</v>
      </c>
      <c r="AO11" s="468">
        <v>23.210645018000001</v>
      </c>
      <c r="AP11" s="468">
        <v>19.281008847999999</v>
      </c>
      <c r="AQ11" s="468">
        <v>22.509738078000002</v>
      </c>
      <c r="AR11" s="468">
        <v>21.066887493999999</v>
      </c>
      <c r="AS11" s="468">
        <v>21.094218477999998</v>
      </c>
      <c r="AT11" s="468">
        <v>21.262889455</v>
      </c>
      <c r="AU11" s="468">
        <v>16.583742048000001</v>
      </c>
      <c r="AV11" s="468">
        <v>15.744104889000001</v>
      </c>
      <c r="AW11" s="468">
        <v>18.187486282999998</v>
      </c>
      <c r="AX11" s="468">
        <v>20.283664591000001</v>
      </c>
      <c r="AY11" s="894">
        <v>21.092125816999999</v>
      </c>
      <c r="AZ11" s="894">
        <v>19.243514661999999</v>
      </c>
      <c r="BA11" s="894">
        <v>21.930060492999999</v>
      </c>
      <c r="BB11" s="894">
        <v>22.313316791999998</v>
      </c>
      <c r="BC11" s="894">
        <v>23.922493031999998</v>
      </c>
      <c r="BD11" s="894">
        <v>22.101289999999999</v>
      </c>
      <c r="BE11" s="894">
        <v>21.325890000000001</v>
      </c>
      <c r="BF11" s="456">
        <v>20.356819999999999</v>
      </c>
      <c r="BG11" s="456">
        <v>16.54243</v>
      </c>
      <c r="BH11" s="456">
        <v>16.481069999999999</v>
      </c>
      <c r="BI11" s="456">
        <v>18.84385</v>
      </c>
      <c r="BJ11" s="456">
        <v>21.032499999999999</v>
      </c>
      <c r="BK11" s="456">
        <v>23.21114</v>
      </c>
      <c r="BL11" s="456">
        <v>21.04588</v>
      </c>
      <c r="BM11" s="456">
        <v>23.742349999999998</v>
      </c>
      <c r="BN11" s="456">
        <v>23.631830000000001</v>
      </c>
      <c r="BO11" s="456">
        <v>27.776019999999999</v>
      </c>
      <c r="BP11" s="456">
        <v>26.789239999999999</v>
      </c>
      <c r="BQ11" s="456">
        <v>25.005179999999999</v>
      </c>
      <c r="BR11" s="456">
        <v>21.250879999999999</v>
      </c>
      <c r="BS11" s="456">
        <v>17.653120000000001</v>
      </c>
      <c r="BT11" s="456">
        <v>17.22672</v>
      </c>
      <c r="BU11" s="456">
        <v>19.255269999999999</v>
      </c>
      <c r="BV11" s="456">
        <v>21.440860000000001</v>
      </c>
    </row>
    <row r="12" spans="1:74" ht="11.1" customHeight="1" x14ac:dyDescent="0.2">
      <c r="A12" s="234" t="s">
        <v>647</v>
      </c>
      <c r="B12" s="745" t="s">
        <v>1024</v>
      </c>
      <c r="C12" s="468">
        <v>30.038048778</v>
      </c>
      <c r="D12" s="468">
        <v>26.693027287</v>
      </c>
      <c r="E12" s="468">
        <v>39.173066294999998</v>
      </c>
      <c r="F12" s="468">
        <v>36.131132196999999</v>
      </c>
      <c r="G12" s="468">
        <v>33.764240327000003</v>
      </c>
      <c r="H12" s="468">
        <v>26.651511631999998</v>
      </c>
      <c r="I12" s="468">
        <v>21.701575486999999</v>
      </c>
      <c r="J12" s="468">
        <v>27.054356126999998</v>
      </c>
      <c r="K12" s="468">
        <v>28.975373717</v>
      </c>
      <c r="L12" s="468">
        <v>32.191491849999998</v>
      </c>
      <c r="M12" s="468">
        <v>35.723277762000002</v>
      </c>
      <c r="N12" s="468">
        <v>39.820225114000003</v>
      </c>
      <c r="O12" s="468">
        <v>37.386189954999999</v>
      </c>
      <c r="P12" s="468">
        <v>37.613495102999998</v>
      </c>
      <c r="Q12" s="468">
        <v>42.997261432999998</v>
      </c>
      <c r="R12" s="468">
        <v>46.133905196000001</v>
      </c>
      <c r="S12" s="468">
        <v>42.096178948999999</v>
      </c>
      <c r="T12" s="468">
        <v>33.746467379999999</v>
      </c>
      <c r="U12" s="468">
        <v>29.458452277999999</v>
      </c>
      <c r="V12" s="468">
        <v>24.705859743000001</v>
      </c>
      <c r="W12" s="468">
        <v>27.315216787000001</v>
      </c>
      <c r="X12" s="468">
        <v>32.720742725000001</v>
      </c>
      <c r="Y12" s="468">
        <v>41.167557997999999</v>
      </c>
      <c r="Z12" s="468">
        <v>38.652913134000002</v>
      </c>
      <c r="AA12" s="468">
        <v>38.334517097999999</v>
      </c>
      <c r="AB12" s="468">
        <v>41.395808189999997</v>
      </c>
      <c r="AC12" s="468">
        <v>43.554662764</v>
      </c>
      <c r="AD12" s="468">
        <v>42.718220803999998</v>
      </c>
      <c r="AE12" s="468">
        <v>32.205919596999998</v>
      </c>
      <c r="AF12" s="468">
        <v>27.532475996999999</v>
      </c>
      <c r="AG12" s="468">
        <v>27.995711512</v>
      </c>
      <c r="AH12" s="468">
        <v>28.381334238000001</v>
      </c>
      <c r="AI12" s="468">
        <v>28.341661206000001</v>
      </c>
      <c r="AJ12" s="468">
        <v>36.000640089999997</v>
      </c>
      <c r="AK12" s="468">
        <v>36.422420985000002</v>
      </c>
      <c r="AL12" s="468">
        <v>38.016184756000001</v>
      </c>
      <c r="AM12" s="468">
        <v>34.910277145999999</v>
      </c>
      <c r="AN12" s="468">
        <v>41.540391988000003</v>
      </c>
      <c r="AO12" s="468">
        <v>45.613993763000003</v>
      </c>
      <c r="AP12" s="468">
        <v>47.351472946000001</v>
      </c>
      <c r="AQ12" s="468">
        <v>38.668577212000002</v>
      </c>
      <c r="AR12" s="468">
        <v>38.136871947000003</v>
      </c>
      <c r="AS12" s="468">
        <v>27.952925066999999</v>
      </c>
      <c r="AT12" s="468">
        <v>28.747494440000001</v>
      </c>
      <c r="AU12" s="468">
        <v>28.978784272999999</v>
      </c>
      <c r="AV12" s="468">
        <v>40.033359845</v>
      </c>
      <c r="AW12" s="468">
        <v>40.937382655</v>
      </c>
      <c r="AX12" s="468">
        <v>40.317456935000003</v>
      </c>
      <c r="AY12" s="894">
        <v>43.603177295999998</v>
      </c>
      <c r="AZ12" s="894">
        <v>39.398134706</v>
      </c>
      <c r="BA12" s="894">
        <v>50.656165958999999</v>
      </c>
      <c r="BB12" s="894">
        <v>45.699217306000001</v>
      </c>
      <c r="BC12" s="894">
        <v>36.880061449999999</v>
      </c>
      <c r="BD12" s="894">
        <v>36.147089999999999</v>
      </c>
      <c r="BE12" s="894">
        <v>31.18477</v>
      </c>
      <c r="BF12" s="456">
        <v>29.637799999999999</v>
      </c>
      <c r="BG12" s="456">
        <v>31.074670000000001</v>
      </c>
      <c r="BH12" s="456">
        <v>41.329770000000003</v>
      </c>
      <c r="BI12" s="456">
        <v>42.82009</v>
      </c>
      <c r="BJ12" s="456">
        <v>42.203609999999998</v>
      </c>
      <c r="BK12" s="456">
        <v>46.186360000000001</v>
      </c>
      <c r="BL12" s="456">
        <v>40.702660000000002</v>
      </c>
      <c r="BM12" s="456">
        <v>51.336060000000003</v>
      </c>
      <c r="BN12" s="456">
        <v>50.103830000000002</v>
      </c>
      <c r="BO12" s="456">
        <v>37.987430000000003</v>
      </c>
      <c r="BP12" s="456">
        <v>37.943300000000001</v>
      </c>
      <c r="BQ12" s="456">
        <v>32.335569999999997</v>
      </c>
      <c r="BR12" s="456">
        <v>32.649619999999999</v>
      </c>
      <c r="BS12" s="456">
        <v>30.087039999999998</v>
      </c>
      <c r="BT12" s="456">
        <v>43.93253</v>
      </c>
      <c r="BU12" s="456">
        <v>42.941789999999997</v>
      </c>
      <c r="BV12" s="456">
        <v>44.619819999999997</v>
      </c>
    </row>
    <row r="13" spans="1:74" ht="11.1" customHeight="1" x14ac:dyDescent="0.2">
      <c r="A13" s="234" t="s">
        <v>648</v>
      </c>
      <c r="B13" s="746" t="s">
        <v>1025</v>
      </c>
      <c r="C13" s="468">
        <v>5.5230944280000003</v>
      </c>
      <c r="D13" s="468">
        <v>6.2932611869999997</v>
      </c>
      <c r="E13" s="468">
        <v>9.2328896940000007</v>
      </c>
      <c r="F13" s="468">
        <v>10.817883456000001</v>
      </c>
      <c r="G13" s="468">
        <v>12.377126006999999</v>
      </c>
      <c r="H13" s="468">
        <v>12.119200482</v>
      </c>
      <c r="I13" s="468">
        <v>12.113689357</v>
      </c>
      <c r="J13" s="468">
        <v>11.890463284000001</v>
      </c>
      <c r="K13" s="468">
        <v>11.144456363</v>
      </c>
      <c r="L13" s="468">
        <v>9.2108021339999997</v>
      </c>
      <c r="M13" s="468">
        <v>7.7461598540000001</v>
      </c>
      <c r="N13" s="468">
        <v>6.0542743190000001</v>
      </c>
      <c r="O13" s="468">
        <v>7.7724938630000002</v>
      </c>
      <c r="P13" s="468">
        <v>8.9690851630000008</v>
      </c>
      <c r="Q13" s="468">
        <v>11.617597854</v>
      </c>
      <c r="R13" s="468">
        <v>13.311771694000001</v>
      </c>
      <c r="S13" s="468">
        <v>15.021637646</v>
      </c>
      <c r="T13" s="468">
        <v>15.945553383</v>
      </c>
      <c r="U13" s="468">
        <v>15.661896128</v>
      </c>
      <c r="V13" s="468">
        <v>14.402602168</v>
      </c>
      <c r="W13" s="468">
        <v>13.198956291</v>
      </c>
      <c r="X13" s="468">
        <v>11.865484094999999</v>
      </c>
      <c r="Y13" s="468">
        <v>8.3449571270000007</v>
      </c>
      <c r="Z13" s="468">
        <v>6.7348486989999996</v>
      </c>
      <c r="AA13" s="468">
        <v>7.7625279459999996</v>
      </c>
      <c r="AB13" s="468">
        <v>9.3785756449999997</v>
      </c>
      <c r="AC13" s="468">
        <v>12.13759965</v>
      </c>
      <c r="AD13" s="468">
        <v>14.960510913</v>
      </c>
      <c r="AE13" s="468">
        <v>17.174973045000002</v>
      </c>
      <c r="AF13" s="468">
        <v>17.732572723000001</v>
      </c>
      <c r="AG13" s="468">
        <v>18.788002939999998</v>
      </c>
      <c r="AH13" s="468">
        <v>17.648154042000002</v>
      </c>
      <c r="AI13" s="468">
        <v>15.499711977</v>
      </c>
      <c r="AJ13" s="468">
        <v>14.048865875000001</v>
      </c>
      <c r="AK13" s="468">
        <v>10.388046687999999</v>
      </c>
      <c r="AL13" s="468">
        <v>9.0701599300000009</v>
      </c>
      <c r="AM13" s="468">
        <v>9.6809924340000002</v>
      </c>
      <c r="AN13" s="468">
        <v>12.410458030999999</v>
      </c>
      <c r="AO13" s="468">
        <v>15.741446561</v>
      </c>
      <c r="AP13" s="468">
        <v>18.986214988</v>
      </c>
      <c r="AQ13" s="468">
        <v>22.079364425000001</v>
      </c>
      <c r="AR13" s="468">
        <v>24.155786353</v>
      </c>
      <c r="AS13" s="468">
        <v>24.067435991</v>
      </c>
      <c r="AT13" s="468">
        <v>23.923272558000001</v>
      </c>
      <c r="AU13" s="468">
        <v>20.153888164000001</v>
      </c>
      <c r="AV13" s="468">
        <v>19.419560067999999</v>
      </c>
      <c r="AW13" s="468">
        <v>13.808052308000001</v>
      </c>
      <c r="AX13" s="468">
        <v>12.878687258999999</v>
      </c>
      <c r="AY13" s="894">
        <v>15.285228347</v>
      </c>
      <c r="AZ13" s="894">
        <v>16.299976646000001</v>
      </c>
      <c r="BA13" s="894">
        <v>22.959903541999999</v>
      </c>
      <c r="BB13" s="894">
        <v>26.488347419</v>
      </c>
      <c r="BC13" s="894">
        <v>29.463636652999998</v>
      </c>
      <c r="BD13" s="894">
        <v>31.574249999999999</v>
      </c>
      <c r="BE13" s="894">
        <v>32.036200000000001</v>
      </c>
      <c r="BF13" s="456">
        <v>31.04851</v>
      </c>
      <c r="BG13" s="456">
        <v>26.433250000000001</v>
      </c>
      <c r="BH13" s="456">
        <v>24.637589999999999</v>
      </c>
      <c r="BI13" s="456">
        <v>16.723510000000001</v>
      </c>
      <c r="BJ13" s="456">
        <v>15.488580000000001</v>
      </c>
      <c r="BK13" s="456">
        <v>18.15128</v>
      </c>
      <c r="BL13" s="456">
        <v>19.93028</v>
      </c>
      <c r="BM13" s="456">
        <v>27.072469999999999</v>
      </c>
      <c r="BN13" s="456">
        <v>30.951460000000001</v>
      </c>
      <c r="BO13" s="456">
        <v>35.573050000000002</v>
      </c>
      <c r="BP13" s="456">
        <v>38.170949999999998</v>
      </c>
      <c r="BQ13" s="456">
        <v>38.169150000000002</v>
      </c>
      <c r="BR13" s="456">
        <v>37.025440000000003</v>
      </c>
      <c r="BS13" s="456">
        <v>31.8505</v>
      </c>
      <c r="BT13" s="456">
        <v>29.74652</v>
      </c>
      <c r="BU13" s="456">
        <v>19.90297</v>
      </c>
      <c r="BV13" s="456">
        <v>18.857379999999999</v>
      </c>
    </row>
    <row r="14" spans="1:74" ht="11.1" customHeight="1" x14ac:dyDescent="0.2">
      <c r="A14" s="234" t="s">
        <v>649</v>
      </c>
      <c r="B14" s="746" t="s">
        <v>1026</v>
      </c>
      <c r="C14" s="468">
        <v>1.3028248760000001</v>
      </c>
      <c r="D14" s="468">
        <v>1.2478354519999999</v>
      </c>
      <c r="E14" s="468">
        <v>1.2246604780000001</v>
      </c>
      <c r="F14" s="468">
        <v>1.2504407259999999</v>
      </c>
      <c r="G14" s="468">
        <v>1.2835130669999999</v>
      </c>
      <c r="H14" s="468">
        <v>1.2369885810000001</v>
      </c>
      <c r="I14" s="468">
        <v>1.3113515790000001</v>
      </c>
      <c r="J14" s="468">
        <v>1.295491994</v>
      </c>
      <c r="K14" s="468">
        <v>1.300421123</v>
      </c>
      <c r="L14" s="468">
        <v>1.2705502200000001</v>
      </c>
      <c r="M14" s="468">
        <v>1.321620971</v>
      </c>
      <c r="N14" s="468">
        <v>1.4277249329999999</v>
      </c>
      <c r="O14" s="468">
        <v>1.4701411900000001</v>
      </c>
      <c r="P14" s="468">
        <v>1.2428844109999999</v>
      </c>
      <c r="Q14" s="468">
        <v>1.286337311</v>
      </c>
      <c r="R14" s="468">
        <v>1.282078574</v>
      </c>
      <c r="S14" s="468">
        <v>1.327051422</v>
      </c>
      <c r="T14" s="468">
        <v>1.276390219</v>
      </c>
      <c r="U14" s="468">
        <v>1.3414767990000001</v>
      </c>
      <c r="V14" s="468">
        <v>1.3540097639999999</v>
      </c>
      <c r="W14" s="468">
        <v>1.329383886</v>
      </c>
      <c r="X14" s="468">
        <v>1.298471846</v>
      </c>
      <c r="Y14" s="468">
        <v>1.396719147</v>
      </c>
      <c r="Z14" s="468">
        <v>1.4819844310000001</v>
      </c>
      <c r="AA14" s="468">
        <v>1.420005</v>
      </c>
      <c r="AB14" s="468">
        <v>1.3015429999999999</v>
      </c>
      <c r="AC14" s="468">
        <v>1.4418599999999999</v>
      </c>
      <c r="AD14" s="468">
        <v>1.355521</v>
      </c>
      <c r="AE14" s="468">
        <v>1.345291</v>
      </c>
      <c r="AF14" s="468">
        <v>1.2933840000000001</v>
      </c>
      <c r="AG14" s="468">
        <v>1.296089</v>
      </c>
      <c r="AH14" s="468">
        <v>1.2669440000000001</v>
      </c>
      <c r="AI14" s="468">
        <v>1.314594</v>
      </c>
      <c r="AJ14" s="468">
        <v>1.41991</v>
      </c>
      <c r="AK14" s="468">
        <v>1.439638</v>
      </c>
      <c r="AL14" s="468">
        <v>1.4726189999999999</v>
      </c>
      <c r="AM14" s="468">
        <v>1.4210380469999999</v>
      </c>
      <c r="AN14" s="468">
        <v>1.318207052</v>
      </c>
      <c r="AO14" s="468">
        <v>1.2891645920000001</v>
      </c>
      <c r="AP14" s="468">
        <v>1.3356827680000001</v>
      </c>
      <c r="AQ14" s="468">
        <v>1.248132802</v>
      </c>
      <c r="AR14" s="468">
        <v>1.276706143</v>
      </c>
      <c r="AS14" s="468">
        <v>1.3305437840000001</v>
      </c>
      <c r="AT14" s="468">
        <v>1.3183940080000001</v>
      </c>
      <c r="AU14" s="468">
        <v>1.2766648410000001</v>
      </c>
      <c r="AV14" s="468">
        <v>1.200076605</v>
      </c>
      <c r="AW14" s="468">
        <v>1.259446155</v>
      </c>
      <c r="AX14" s="468">
        <v>1.3970543419999999</v>
      </c>
      <c r="AY14" s="894">
        <v>1.375124821</v>
      </c>
      <c r="AZ14" s="894">
        <v>1.245126832</v>
      </c>
      <c r="BA14" s="894">
        <v>1.456734449</v>
      </c>
      <c r="BB14" s="894">
        <v>1.28451516</v>
      </c>
      <c r="BC14" s="894">
        <v>1.192016062</v>
      </c>
      <c r="BD14" s="894">
        <v>1.2251860000000001</v>
      </c>
      <c r="BE14" s="894">
        <v>1.3978409999999999</v>
      </c>
      <c r="BF14" s="456">
        <v>1.3430839999999999</v>
      </c>
      <c r="BG14" s="456">
        <v>1.3404700000000001</v>
      </c>
      <c r="BH14" s="456">
        <v>1.2592239999999999</v>
      </c>
      <c r="BI14" s="456">
        <v>1.306041</v>
      </c>
      <c r="BJ14" s="456">
        <v>1.4296709999999999</v>
      </c>
      <c r="BK14" s="456">
        <v>1.3967449999999999</v>
      </c>
      <c r="BL14" s="456">
        <v>1.260343</v>
      </c>
      <c r="BM14" s="456">
        <v>1.4563470000000001</v>
      </c>
      <c r="BN14" s="456">
        <v>1.2922739999999999</v>
      </c>
      <c r="BO14" s="456">
        <v>1.03284</v>
      </c>
      <c r="BP14" s="456">
        <v>1.2276670000000001</v>
      </c>
      <c r="BQ14" s="456">
        <v>1.4010499999999999</v>
      </c>
      <c r="BR14" s="456">
        <v>1.3861699999999999</v>
      </c>
      <c r="BS14" s="456">
        <v>1.382871</v>
      </c>
      <c r="BT14" s="456">
        <v>1.2929930000000001</v>
      </c>
      <c r="BU14" s="456">
        <v>1.3262069999999999</v>
      </c>
      <c r="BV14" s="456">
        <v>1.463365</v>
      </c>
    </row>
    <row r="15" spans="1:74" ht="11.1" customHeight="1" x14ac:dyDescent="0.2">
      <c r="A15" s="234" t="s">
        <v>735</v>
      </c>
      <c r="B15" s="746" t="s">
        <v>1027</v>
      </c>
      <c r="C15" s="468">
        <v>1.331440387</v>
      </c>
      <c r="D15" s="468">
        <v>1.173418713</v>
      </c>
      <c r="E15" s="468">
        <v>1.3144245269999999</v>
      </c>
      <c r="F15" s="468">
        <v>1.2172137780000001</v>
      </c>
      <c r="G15" s="468">
        <v>1.2704416549999999</v>
      </c>
      <c r="H15" s="468">
        <v>1.240577697</v>
      </c>
      <c r="I15" s="468">
        <v>1.2494436980000001</v>
      </c>
      <c r="J15" s="468">
        <v>1.223485003</v>
      </c>
      <c r="K15" s="468">
        <v>1.19526032</v>
      </c>
      <c r="L15" s="468">
        <v>1.199792067</v>
      </c>
      <c r="M15" s="468">
        <v>1.1407196820000001</v>
      </c>
      <c r="N15" s="468">
        <v>1.277976722</v>
      </c>
      <c r="O15" s="468">
        <v>1.0316212220000001</v>
      </c>
      <c r="P15" s="468">
        <v>0.94666525199999996</v>
      </c>
      <c r="Q15" s="468">
        <v>1.032126152</v>
      </c>
      <c r="R15" s="468">
        <v>0.951963004</v>
      </c>
      <c r="S15" s="468">
        <v>0.97342434899999997</v>
      </c>
      <c r="T15" s="468">
        <v>0.99442702999999999</v>
      </c>
      <c r="U15" s="468">
        <v>1.017925457</v>
      </c>
      <c r="V15" s="468">
        <v>0.99013379000000001</v>
      </c>
      <c r="W15" s="468">
        <v>0.94872394900000001</v>
      </c>
      <c r="X15" s="468">
        <v>0.97280922599999997</v>
      </c>
      <c r="Y15" s="468">
        <v>0.92684235100000001</v>
      </c>
      <c r="Z15" s="468">
        <v>0.95269486299999995</v>
      </c>
      <c r="AA15" s="468">
        <v>0.976013833</v>
      </c>
      <c r="AB15" s="468">
        <v>0.88070280499999998</v>
      </c>
      <c r="AC15" s="468">
        <v>0.93333043699999996</v>
      </c>
      <c r="AD15" s="468">
        <v>0.85553249600000003</v>
      </c>
      <c r="AE15" s="468">
        <v>0.96323605300000004</v>
      </c>
      <c r="AF15" s="468">
        <v>0.93196954799999998</v>
      </c>
      <c r="AG15" s="468">
        <v>0.95371491900000005</v>
      </c>
      <c r="AH15" s="468">
        <v>0.96078684299999995</v>
      </c>
      <c r="AI15" s="468">
        <v>0.88852935799999999</v>
      </c>
      <c r="AJ15" s="468">
        <v>0.92814022799999996</v>
      </c>
      <c r="AK15" s="468">
        <v>0.91779056699999995</v>
      </c>
      <c r="AL15" s="468">
        <v>1.004505567</v>
      </c>
      <c r="AM15" s="468">
        <v>0.92642929900000004</v>
      </c>
      <c r="AN15" s="468">
        <v>0.84257662899999997</v>
      </c>
      <c r="AO15" s="468">
        <v>0.86471546899999996</v>
      </c>
      <c r="AP15" s="468">
        <v>0.805017282</v>
      </c>
      <c r="AQ15" s="468">
        <v>0.90294061599999997</v>
      </c>
      <c r="AR15" s="468">
        <v>0.88338534800000001</v>
      </c>
      <c r="AS15" s="468">
        <v>0.93460374800000001</v>
      </c>
      <c r="AT15" s="468">
        <v>0.94067323999999997</v>
      </c>
      <c r="AU15" s="468">
        <v>0.90167530399999996</v>
      </c>
      <c r="AV15" s="468">
        <v>0.87977409600000001</v>
      </c>
      <c r="AW15" s="468">
        <v>0.84649993099999998</v>
      </c>
      <c r="AX15" s="468">
        <v>0.86733922600000002</v>
      </c>
      <c r="AY15" s="894">
        <v>0.87152184899999996</v>
      </c>
      <c r="AZ15" s="894">
        <v>0.80170818700000002</v>
      </c>
      <c r="BA15" s="894">
        <v>0.87542518899999999</v>
      </c>
      <c r="BB15" s="894">
        <v>0.82224606099999997</v>
      </c>
      <c r="BC15" s="894">
        <v>0.84209131699999995</v>
      </c>
      <c r="BD15" s="894">
        <v>0.8782721</v>
      </c>
      <c r="BE15" s="894">
        <v>0.91523679999999996</v>
      </c>
      <c r="BF15" s="456">
        <v>0.91260050000000004</v>
      </c>
      <c r="BG15" s="456">
        <v>0.86513039999999997</v>
      </c>
      <c r="BH15" s="456">
        <v>0.87185429999999997</v>
      </c>
      <c r="BI15" s="456">
        <v>0.84732549999999995</v>
      </c>
      <c r="BJ15" s="456">
        <v>0.89160779999999995</v>
      </c>
      <c r="BK15" s="456">
        <v>0.88976900000000003</v>
      </c>
      <c r="BL15" s="456">
        <v>0.81081150000000002</v>
      </c>
      <c r="BM15" s="456">
        <v>0.86539330000000003</v>
      </c>
      <c r="BN15" s="456">
        <v>0.8035892</v>
      </c>
      <c r="BO15" s="456">
        <v>0.88203580000000004</v>
      </c>
      <c r="BP15" s="456">
        <v>0.87719919999999996</v>
      </c>
      <c r="BQ15" s="456">
        <v>0.91415329999999995</v>
      </c>
      <c r="BR15" s="456">
        <v>0.91830089999999998</v>
      </c>
      <c r="BS15" s="456">
        <v>0.87169059999999998</v>
      </c>
      <c r="BT15" s="456">
        <v>0.87771350000000004</v>
      </c>
      <c r="BU15" s="456">
        <v>0.85823439999999995</v>
      </c>
      <c r="BV15" s="456">
        <v>0.90418500000000002</v>
      </c>
    </row>
    <row r="16" spans="1:74" ht="11.1" customHeight="1" x14ac:dyDescent="0.2">
      <c r="A16" s="234" t="s">
        <v>736</v>
      </c>
      <c r="B16" s="746" t="s">
        <v>1028</v>
      </c>
      <c r="C16" s="468">
        <v>1.078126546</v>
      </c>
      <c r="D16" s="468">
        <v>1.028263202</v>
      </c>
      <c r="E16" s="468">
        <v>0.98227627299999998</v>
      </c>
      <c r="F16" s="468">
        <v>0.78052431499999997</v>
      </c>
      <c r="G16" s="468">
        <v>0.92089756599999995</v>
      </c>
      <c r="H16" s="468">
        <v>1.0416534690000001</v>
      </c>
      <c r="I16" s="468">
        <v>1.1417261009999999</v>
      </c>
      <c r="J16" s="468">
        <v>1.157283694</v>
      </c>
      <c r="K16" s="468">
        <v>0.96434309600000001</v>
      </c>
      <c r="L16" s="468">
        <v>0.86258465900000003</v>
      </c>
      <c r="M16" s="468">
        <v>0.91430509199999999</v>
      </c>
      <c r="N16" s="468">
        <v>1.0247465259999999</v>
      </c>
      <c r="O16" s="468">
        <v>1.0415609749999999</v>
      </c>
      <c r="P16" s="468">
        <v>1.0191701010000001</v>
      </c>
      <c r="Q16" s="468">
        <v>0.96367595399999995</v>
      </c>
      <c r="R16" s="468">
        <v>0.82478786699999995</v>
      </c>
      <c r="S16" s="468">
        <v>0.92920460400000005</v>
      </c>
      <c r="T16" s="468">
        <v>1.036898788</v>
      </c>
      <c r="U16" s="468">
        <v>1.16968779</v>
      </c>
      <c r="V16" s="468">
        <v>1.1571246399999999</v>
      </c>
      <c r="W16" s="468">
        <v>0.99229399900000004</v>
      </c>
      <c r="X16" s="468">
        <v>0.87043934899999997</v>
      </c>
      <c r="Y16" s="468">
        <v>0.93968523500000001</v>
      </c>
      <c r="Z16" s="468">
        <v>1.057306391</v>
      </c>
      <c r="AA16" s="468">
        <v>0.99422219099999998</v>
      </c>
      <c r="AB16" s="468">
        <v>0.84509541200000005</v>
      </c>
      <c r="AC16" s="468">
        <v>0.85943252599999997</v>
      </c>
      <c r="AD16" s="468">
        <v>0.67545200500000002</v>
      </c>
      <c r="AE16" s="468">
        <v>0.83940228299999997</v>
      </c>
      <c r="AF16" s="468">
        <v>0.87540592800000006</v>
      </c>
      <c r="AG16" s="468">
        <v>0.98942901599999999</v>
      </c>
      <c r="AH16" s="468">
        <v>1.008680418</v>
      </c>
      <c r="AI16" s="468">
        <v>0.81904464200000004</v>
      </c>
      <c r="AJ16" s="468">
        <v>0.63384353199999999</v>
      </c>
      <c r="AK16" s="468">
        <v>0.77913426900000005</v>
      </c>
      <c r="AL16" s="468">
        <v>0.86752249800000003</v>
      </c>
      <c r="AM16" s="468">
        <v>0.98056067099999999</v>
      </c>
      <c r="AN16" s="468">
        <v>0.77712323299999997</v>
      </c>
      <c r="AO16" s="468">
        <v>0.76200008500000005</v>
      </c>
      <c r="AP16" s="468">
        <v>0.694954128</v>
      </c>
      <c r="AQ16" s="468">
        <v>0.89345700500000003</v>
      </c>
      <c r="AR16" s="468">
        <v>0.90616267399999995</v>
      </c>
      <c r="AS16" s="468">
        <v>0.89323365600000004</v>
      </c>
      <c r="AT16" s="468">
        <v>0.91113796000000002</v>
      </c>
      <c r="AU16" s="468">
        <v>0.801446035</v>
      </c>
      <c r="AV16" s="468">
        <v>0.66318693399999995</v>
      </c>
      <c r="AW16" s="468">
        <v>0.72457280599999996</v>
      </c>
      <c r="AX16" s="468">
        <v>0.88884627599999999</v>
      </c>
      <c r="AY16" s="894">
        <v>0.92171053000000003</v>
      </c>
      <c r="AZ16" s="894">
        <v>0.82718992000000002</v>
      </c>
      <c r="BA16" s="894">
        <v>0.82124921799999995</v>
      </c>
      <c r="BB16" s="894">
        <v>0.58660926400000002</v>
      </c>
      <c r="BC16" s="894">
        <v>0.78837544900000001</v>
      </c>
      <c r="BD16" s="894">
        <v>0.88557439999999998</v>
      </c>
      <c r="BE16" s="894">
        <v>0.97333820000000004</v>
      </c>
      <c r="BF16" s="456">
        <v>0.98181280000000004</v>
      </c>
      <c r="BG16" s="456">
        <v>0.82910879999999998</v>
      </c>
      <c r="BH16" s="456">
        <v>0.68624430000000003</v>
      </c>
      <c r="BI16" s="456">
        <v>0.78174350000000004</v>
      </c>
      <c r="BJ16" s="456">
        <v>0.90583480000000005</v>
      </c>
      <c r="BK16" s="456">
        <v>0.93597569999999997</v>
      </c>
      <c r="BL16" s="456">
        <v>0.78304339999999995</v>
      </c>
      <c r="BM16" s="456">
        <v>0.7863097</v>
      </c>
      <c r="BN16" s="456">
        <v>0.62938850000000002</v>
      </c>
      <c r="BO16" s="456">
        <v>0.81085189999999996</v>
      </c>
      <c r="BP16" s="456">
        <v>0.86191839999999997</v>
      </c>
      <c r="BQ16" s="456">
        <v>0.93632669999999996</v>
      </c>
      <c r="BR16" s="456">
        <v>0.95060999999999996</v>
      </c>
      <c r="BS16" s="456">
        <v>0.80125270000000004</v>
      </c>
      <c r="BT16" s="456">
        <v>0.64748340000000004</v>
      </c>
      <c r="BU16" s="456">
        <v>0.75451800000000002</v>
      </c>
      <c r="BV16" s="456">
        <v>0.87898799999999999</v>
      </c>
    </row>
    <row r="17" spans="1:74" ht="11.1" customHeight="1" x14ac:dyDescent="0.2">
      <c r="A17" s="234" t="s">
        <v>650</v>
      </c>
      <c r="B17" s="478" t="s">
        <v>1032</v>
      </c>
      <c r="C17" s="468">
        <v>-0.424346</v>
      </c>
      <c r="D17" s="468">
        <v>-0.42507</v>
      </c>
      <c r="E17" s="468">
        <v>-0.23558100000000001</v>
      </c>
      <c r="F17" s="468">
        <v>-0.19721900000000001</v>
      </c>
      <c r="G17" s="468">
        <v>-0.416186</v>
      </c>
      <c r="H17" s="468">
        <v>-0.37557000000000001</v>
      </c>
      <c r="I17" s="468">
        <v>-0.68474999999999997</v>
      </c>
      <c r="J17" s="468">
        <v>-0.66975099999999999</v>
      </c>
      <c r="K17" s="468">
        <v>-0.43384299999999998</v>
      </c>
      <c r="L17" s="468">
        <v>-0.42677199999999998</v>
      </c>
      <c r="M17" s="468">
        <v>-0.37747999999999998</v>
      </c>
      <c r="N17" s="468">
        <v>-0.44511600000000001</v>
      </c>
      <c r="O17" s="468">
        <v>-0.49331000000000003</v>
      </c>
      <c r="P17" s="468">
        <v>-0.41225800000000001</v>
      </c>
      <c r="Q17" s="468">
        <v>-0.31750800000000001</v>
      </c>
      <c r="R17" s="468">
        <v>-0.26522600000000002</v>
      </c>
      <c r="S17" s="468">
        <v>-0.46674599999999999</v>
      </c>
      <c r="T17" s="468">
        <v>-0.58906499999999995</v>
      </c>
      <c r="U17" s="468">
        <v>-0.76842200000000005</v>
      </c>
      <c r="V17" s="468">
        <v>-0.63960899999999998</v>
      </c>
      <c r="W17" s="468">
        <v>-0.59795600000000004</v>
      </c>
      <c r="X17" s="468">
        <v>-0.43435200000000002</v>
      </c>
      <c r="Y17" s="468">
        <v>-0.49512</v>
      </c>
      <c r="Z17" s="468">
        <v>-0.54828600000000005</v>
      </c>
      <c r="AA17" s="468">
        <v>-0.62047099999999999</v>
      </c>
      <c r="AB17" s="468">
        <v>-0.45580900000000002</v>
      </c>
      <c r="AC17" s="468">
        <v>-0.51901799999999998</v>
      </c>
      <c r="AD17" s="468">
        <v>-0.28984900000000002</v>
      </c>
      <c r="AE17" s="468">
        <v>-0.45910000000000001</v>
      </c>
      <c r="AF17" s="468">
        <v>-0.55130900000000005</v>
      </c>
      <c r="AG17" s="468">
        <v>-0.65633200000000003</v>
      </c>
      <c r="AH17" s="468">
        <v>-0.65299399999999996</v>
      </c>
      <c r="AI17" s="468">
        <v>-0.55264999999999997</v>
      </c>
      <c r="AJ17" s="468">
        <v>-0.371666</v>
      </c>
      <c r="AK17" s="468">
        <v>-0.34693800000000002</v>
      </c>
      <c r="AL17" s="468">
        <v>-0.51389200000000002</v>
      </c>
      <c r="AM17" s="468">
        <v>-0.41221799999999997</v>
      </c>
      <c r="AN17" s="468">
        <v>-0.40375100000000003</v>
      </c>
      <c r="AO17" s="468">
        <v>-0.34876200000000002</v>
      </c>
      <c r="AP17" s="468">
        <v>-0.338148</v>
      </c>
      <c r="AQ17" s="468">
        <v>-0.29223100000000002</v>
      </c>
      <c r="AR17" s="468">
        <v>-0.58613700000000002</v>
      </c>
      <c r="AS17" s="468">
        <v>-0.64911799999999997</v>
      </c>
      <c r="AT17" s="468">
        <v>-0.81216600000000005</v>
      </c>
      <c r="AU17" s="468">
        <v>-0.65381900000000004</v>
      </c>
      <c r="AV17" s="468">
        <v>-0.43229099999999998</v>
      </c>
      <c r="AW17" s="468">
        <v>-0.488093</v>
      </c>
      <c r="AX17" s="468">
        <v>-0.483566</v>
      </c>
      <c r="AY17" s="894">
        <v>-0.46514499999999998</v>
      </c>
      <c r="AZ17" s="894">
        <v>-0.410242</v>
      </c>
      <c r="BA17" s="894">
        <v>-0.39850799999999997</v>
      </c>
      <c r="BB17" s="894">
        <v>-0.26783499999999999</v>
      </c>
      <c r="BC17" s="894">
        <v>-0.27052700000000002</v>
      </c>
      <c r="BD17" s="894">
        <v>-0.7545868</v>
      </c>
      <c r="BE17" s="894">
        <v>-1.181702</v>
      </c>
      <c r="BF17" s="456">
        <v>-1.2424649999999999</v>
      </c>
      <c r="BG17" s="456">
        <v>-0.96279130000000002</v>
      </c>
      <c r="BH17" s="456">
        <v>-0.55027250000000005</v>
      </c>
      <c r="BI17" s="456">
        <v>-0.6126857</v>
      </c>
      <c r="BJ17" s="456">
        <v>-0.53240069999999995</v>
      </c>
      <c r="BK17" s="456">
        <v>-0.43538379999999999</v>
      </c>
      <c r="BL17" s="456">
        <v>-0.31136589999999997</v>
      </c>
      <c r="BM17" s="456">
        <v>-0.47158450000000002</v>
      </c>
      <c r="BN17" s="456">
        <v>-0.31648799999999999</v>
      </c>
      <c r="BO17" s="456">
        <v>-0.35382989999999997</v>
      </c>
      <c r="BP17" s="456">
        <v>-0.88528770000000001</v>
      </c>
      <c r="BQ17" s="456">
        <v>-1.0407040000000001</v>
      </c>
      <c r="BR17" s="456">
        <v>-1.211311</v>
      </c>
      <c r="BS17" s="456">
        <v>-0.92095269999999996</v>
      </c>
      <c r="BT17" s="456">
        <v>-0.67057230000000001</v>
      </c>
      <c r="BU17" s="456">
        <v>-0.57777699999999999</v>
      </c>
      <c r="BV17" s="456">
        <v>-0.52991500000000002</v>
      </c>
    </row>
    <row r="18" spans="1:74" ht="11.1" customHeight="1" x14ac:dyDescent="0.2">
      <c r="A18" s="234" t="s">
        <v>651</v>
      </c>
      <c r="B18" s="478" t="s">
        <v>1033</v>
      </c>
      <c r="C18" s="468">
        <v>1.553323537</v>
      </c>
      <c r="D18" s="468">
        <v>2.146256776</v>
      </c>
      <c r="E18" s="468">
        <v>1.3569592500000001</v>
      </c>
      <c r="F18" s="468">
        <v>1.1556034879999999</v>
      </c>
      <c r="G18" s="468">
        <v>1.292085178</v>
      </c>
      <c r="H18" s="468">
        <v>1.323944341</v>
      </c>
      <c r="I18" s="468">
        <v>1.499043795</v>
      </c>
      <c r="J18" s="468">
        <v>1.8777759949999999</v>
      </c>
      <c r="K18" s="468">
        <v>1.5304277690000001</v>
      </c>
      <c r="L18" s="468">
        <v>1.481139607</v>
      </c>
      <c r="M18" s="468">
        <v>1.6002282640000001</v>
      </c>
      <c r="N18" s="468">
        <v>1.4915701079999999</v>
      </c>
      <c r="O18" s="468">
        <v>3.5635779890000001</v>
      </c>
      <c r="P18" s="468">
        <v>1.6514383850000001</v>
      </c>
      <c r="Q18" s="468">
        <v>1.381308607</v>
      </c>
      <c r="R18" s="468">
        <v>1.200211038</v>
      </c>
      <c r="S18" s="468">
        <v>1.348607205</v>
      </c>
      <c r="T18" s="468">
        <v>1.497633298</v>
      </c>
      <c r="U18" s="468">
        <v>1.4477544280000001</v>
      </c>
      <c r="V18" s="468">
        <v>1.500230631</v>
      </c>
      <c r="W18" s="468">
        <v>1.510022878</v>
      </c>
      <c r="X18" s="468">
        <v>1.480511355</v>
      </c>
      <c r="Y18" s="468">
        <v>1.392236829</v>
      </c>
      <c r="Z18" s="468">
        <v>3.8530234459999999</v>
      </c>
      <c r="AA18" s="468">
        <v>1.303177759</v>
      </c>
      <c r="AB18" s="468">
        <v>1.5346401300000001</v>
      </c>
      <c r="AC18" s="468">
        <v>1.152477502</v>
      </c>
      <c r="AD18" s="468">
        <v>1.108508112</v>
      </c>
      <c r="AE18" s="468">
        <v>1.1525393660000001</v>
      </c>
      <c r="AF18" s="468">
        <v>1.207780901</v>
      </c>
      <c r="AG18" s="468">
        <v>1.5460876539999999</v>
      </c>
      <c r="AH18" s="468">
        <v>1.544215288</v>
      </c>
      <c r="AI18" s="468">
        <v>1.426652662</v>
      </c>
      <c r="AJ18" s="468">
        <v>1.22243345</v>
      </c>
      <c r="AK18" s="468">
        <v>1.0204422740000001</v>
      </c>
      <c r="AL18" s="468">
        <v>1.169415203</v>
      </c>
      <c r="AM18" s="468">
        <v>1.777353119</v>
      </c>
      <c r="AN18" s="468">
        <v>0.91315536799999997</v>
      </c>
      <c r="AO18" s="468">
        <v>0.91971565899999996</v>
      </c>
      <c r="AP18" s="468">
        <v>1.1004263839999999</v>
      </c>
      <c r="AQ18" s="468">
        <v>1.1219674529999999</v>
      </c>
      <c r="AR18" s="468">
        <v>1.24845205</v>
      </c>
      <c r="AS18" s="468">
        <v>1.380547076</v>
      </c>
      <c r="AT18" s="468">
        <v>1.3949697889999999</v>
      </c>
      <c r="AU18" s="468">
        <v>1.0799927149999999</v>
      </c>
      <c r="AV18" s="468">
        <v>1.0498348470000001</v>
      </c>
      <c r="AW18" s="468">
        <v>1.0171193569999999</v>
      </c>
      <c r="AX18" s="468">
        <v>1.4814834720000001</v>
      </c>
      <c r="AY18" s="894">
        <v>3.2868904259999998</v>
      </c>
      <c r="AZ18" s="894">
        <v>1.4356352800000001</v>
      </c>
      <c r="BA18" s="894">
        <v>1.1950538589999999</v>
      </c>
      <c r="BB18" s="894">
        <v>1.1069024869999999</v>
      </c>
      <c r="BC18" s="894">
        <v>1.1601411189999999</v>
      </c>
      <c r="BD18" s="894">
        <v>1.2404550000000001</v>
      </c>
      <c r="BE18" s="894">
        <v>1.3686</v>
      </c>
      <c r="BF18" s="456">
        <v>1.3666990000000001</v>
      </c>
      <c r="BG18" s="456">
        <v>1.234534</v>
      </c>
      <c r="BH18" s="456">
        <v>1.098068</v>
      </c>
      <c r="BI18" s="456">
        <v>1.0274110000000001</v>
      </c>
      <c r="BJ18" s="456">
        <v>1.9933270000000001</v>
      </c>
      <c r="BK18" s="456">
        <v>1.982542</v>
      </c>
      <c r="BL18" s="456">
        <v>1.2058759999999999</v>
      </c>
      <c r="BM18" s="456">
        <v>0.96691059999999995</v>
      </c>
      <c r="BN18" s="456">
        <v>0.96428840000000005</v>
      </c>
      <c r="BO18" s="456">
        <v>1.0368459999999999</v>
      </c>
      <c r="BP18" s="456">
        <v>1.1375029999999999</v>
      </c>
      <c r="BQ18" s="456">
        <v>1.339585</v>
      </c>
      <c r="BR18" s="456">
        <v>1.328449</v>
      </c>
      <c r="BS18" s="456">
        <v>1.176855</v>
      </c>
      <c r="BT18" s="456">
        <v>1.0178940000000001</v>
      </c>
      <c r="BU18" s="456">
        <v>0.93143030000000004</v>
      </c>
      <c r="BV18" s="456">
        <v>1.4563699999999999</v>
      </c>
    </row>
    <row r="19" spans="1:74" ht="11.1" customHeight="1" x14ac:dyDescent="0.2">
      <c r="A19" s="234" t="s">
        <v>652</v>
      </c>
      <c r="B19" s="478" t="s">
        <v>1554</v>
      </c>
      <c r="C19" s="468">
        <v>0.33655247300000002</v>
      </c>
      <c r="D19" s="468">
        <v>0.19521640800000001</v>
      </c>
      <c r="E19" s="468">
        <v>0.19682189</v>
      </c>
      <c r="F19" s="468">
        <v>0.269660328</v>
      </c>
      <c r="G19" s="468">
        <v>0.28859484099999999</v>
      </c>
      <c r="H19" s="468">
        <v>0.32129776999999998</v>
      </c>
      <c r="I19" s="468">
        <v>0.31170380800000003</v>
      </c>
      <c r="J19" s="468">
        <v>0.330902635</v>
      </c>
      <c r="K19" s="468">
        <v>0.29866473500000001</v>
      </c>
      <c r="L19" s="468">
        <v>0.34264007400000002</v>
      </c>
      <c r="M19" s="468">
        <v>0.179926115</v>
      </c>
      <c r="N19" s="468">
        <v>0.232125684</v>
      </c>
      <c r="O19" s="468">
        <v>0.29161194200000001</v>
      </c>
      <c r="P19" s="468">
        <v>0.25126378300000002</v>
      </c>
      <c r="Q19" s="468">
        <v>0.270395096</v>
      </c>
      <c r="R19" s="468">
        <v>0.29133490400000001</v>
      </c>
      <c r="S19" s="468">
        <v>0.36521351600000002</v>
      </c>
      <c r="T19" s="468">
        <v>0.28065564999999998</v>
      </c>
      <c r="U19" s="468">
        <v>0.34215333999999997</v>
      </c>
      <c r="V19" s="468">
        <v>0.27687559499999997</v>
      </c>
      <c r="W19" s="468">
        <v>0.30634179299999997</v>
      </c>
      <c r="X19" s="468">
        <v>0.27608252799999999</v>
      </c>
      <c r="Y19" s="468">
        <v>0.235622153</v>
      </c>
      <c r="Z19" s="468">
        <v>0.26363407700000002</v>
      </c>
      <c r="AA19" s="468">
        <v>0.28537277300000002</v>
      </c>
      <c r="AB19" s="468">
        <v>0.23757803699999999</v>
      </c>
      <c r="AC19" s="468">
        <v>0.28021892199999998</v>
      </c>
      <c r="AD19" s="468">
        <v>0.201633803</v>
      </c>
      <c r="AE19" s="468">
        <v>0.30845157699999998</v>
      </c>
      <c r="AF19" s="468">
        <v>0.272863095</v>
      </c>
      <c r="AG19" s="468">
        <v>0.30507399299999999</v>
      </c>
      <c r="AH19" s="468">
        <v>0.33270513099999999</v>
      </c>
      <c r="AI19" s="468">
        <v>0.28903578299999999</v>
      </c>
      <c r="AJ19" s="468">
        <v>0.248792031</v>
      </c>
      <c r="AK19" s="468">
        <v>0.261548273</v>
      </c>
      <c r="AL19" s="468">
        <v>0.316496746</v>
      </c>
      <c r="AM19" s="468">
        <v>0.291685729</v>
      </c>
      <c r="AN19" s="468">
        <v>0.21138691800000001</v>
      </c>
      <c r="AO19" s="468">
        <v>0.19484159500000001</v>
      </c>
      <c r="AP19" s="468">
        <v>0.23062296900000001</v>
      </c>
      <c r="AQ19" s="468">
        <v>0.19212259500000001</v>
      </c>
      <c r="AR19" s="468">
        <v>0.28576319700000002</v>
      </c>
      <c r="AS19" s="468">
        <v>0.25059398599999999</v>
      </c>
      <c r="AT19" s="468">
        <v>0.21672453999999999</v>
      </c>
      <c r="AU19" s="468">
        <v>0.24953287699999999</v>
      </c>
      <c r="AV19" s="468">
        <v>0.219014561</v>
      </c>
      <c r="AW19" s="468">
        <v>0.207784883</v>
      </c>
      <c r="AX19" s="468">
        <v>0.25169635299999998</v>
      </c>
      <c r="AY19" s="894">
        <v>0.28120692200000003</v>
      </c>
      <c r="AZ19" s="894">
        <v>0.30526240999999998</v>
      </c>
      <c r="BA19" s="894">
        <v>0.15242931800000001</v>
      </c>
      <c r="BB19" s="894">
        <v>0.121098231</v>
      </c>
      <c r="BC19" s="894">
        <v>0.11287610200000001</v>
      </c>
      <c r="BD19" s="894">
        <v>0.27976060000000003</v>
      </c>
      <c r="BE19" s="894">
        <v>0.29927379999999998</v>
      </c>
      <c r="BF19" s="456">
        <v>0.27543509999999999</v>
      </c>
      <c r="BG19" s="456">
        <v>0.28163680000000002</v>
      </c>
      <c r="BH19" s="456">
        <v>0.24796299999999999</v>
      </c>
      <c r="BI19" s="456">
        <v>0.2349851</v>
      </c>
      <c r="BJ19" s="456">
        <v>0.27727570000000001</v>
      </c>
      <c r="BK19" s="456">
        <v>0.28608850000000002</v>
      </c>
      <c r="BL19" s="456">
        <v>0.25001050000000002</v>
      </c>
      <c r="BM19" s="456">
        <v>0.2091633</v>
      </c>
      <c r="BN19" s="456">
        <v>0.1844517</v>
      </c>
      <c r="BO19" s="456">
        <v>0.20448340000000001</v>
      </c>
      <c r="BP19" s="456">
        <v>0.2794623</v>
      </c>
      <c r="BQ19" s="456">
        <v>0.28498059999999997</v>
      </c>
      <c r="BR19" s="456">
        <v>0.2749549</v>
      </c>
      <c r="BS19" s="456">
        <v>0.27340179999999997</v>
      </c>
      <c r="BT19" s="456">
        <v>0.23858989999999999</v>
      </c>
      <c r="BU19" s="456">
        <v>0.2347728</v>
      </c>
      <c r="BV19" s="456">
        <v>0.28182289999999999</v>
      </c>
    </row>
    <row r="20" spans="1:74" ht="11.1" customHeight="1" x14ac:dyDescent="0.2">
      <c r="A20" s="234" t="s">
        <v>742</v>
      </c>
      <c r="B20" s="446" t="s">
        <v>1034</v>
      </c>
      <c r="C20" s="468">
        <v>0.63124753700000003</v>
      </c>
      <c r="D20" s="468">
        <v>0.54971863899999995</v>
      </c>
      <c r="E20" s="468">
        <v>0.61902516299999999</v>
      </c>
      <c r="F20" s="468">
        <v>0.56480678299999998</v>
      </c>
      <c r="G20" s="468">
        <v>0.57439926799999996</v>
      </c>
      <c r="H20" s="468">
        <v>0.57997869899999999</v>
      </c>
      <c r="I20" s="468">
        <v>0.58070102400000001</v>
      </c>
      <c r="J20" s="468">
        <v>0.57891081700000002</v>
      </c>
      <c r="K20" s="468">
        <v>0.55664646600000001</v>
      </c>
      <c r="L20" s="468">
        <v>0.57856753299999997</v>
      </c>
      <c r="M20" s="468">
        <v>0.53395009699999996</v>
      </c>
      <c r="N20" s="468">
        <v>0.60863544800000002</v>
      </c>
      <c r="O20" s="468">
        <v>0.39450876299999998</v>
      </c>
      <c r="P20" s="468">
        <v>0.32714090400000001</v>
      </c>
      <c r="Q20" s="468">
        <v>0.361099952</v>
      </c>
      <c r="R20" s="468">
        <v>0.33895582299999999</v>
      </c>
      <c r="S20" s="468">
        <v>0.34173211799999997</v>
      </c>
      <c r="T20" s="468">
        <v>0.34901512499999998</v>
      </c>
      <c r="U20" s="468">
        <v>0.35201356700000003</v>
      </c>
      <c r="V20" s="468">
        <v>0.33408432999999998</v>
      </c>
      <c r="W20" s="468">
        <v>0.307954907</v>
      </c>
      <c r="X20" s="468">
        <v>0.30091672200000003</v>
      </c>
      <c r="Y20" s="468">
        <v>0.29126634200000001</v>
      </c>
      <c r="Z20" s="468">
        <v>0.32255017899999999</v>
      </c>
      <c r="AA20" s="468">
        <v>0.330232105</v>
      </c>
      <c r="AB20" s="468">
        <v>0.26846550000000002</v>
      </c>
      <c r="AC20" s="468">
        <v>0.27508759500000002</v>
      </c>
      <c r="AD20" s="468">
        <v>0.25867712399999998</v>
      </c>
      <c r="AE20" s="468">
        <v>0.31482385099999999</v>
      </c>
      <c r="AF20" s="468">
        <v>0.30466930399999997</v>
      </c>
      <c r="AG20" s="468">
        <v>0.29174488700000001</v>
      </c>
      <c r="AH20" s="468">
        <v>0.29907524299999999</v>
      </c>
      <c r="AI20" s="468">
        <v>0.24315708699999999</v>
      </c>
      <c r="AJ20" s="468">
        <v>0.26224630599999998</v>
      </c>
      <c r="AK20" s="468">
        <v>0.27529623399999997</v>
      </c>
      <c r="AL20" s="468">
        <v>0.27945817499999998</v>
      </c>
      <c r="AM20" s="468">
        <v>0.26267464000000001</v>
      </c>
      <c r="AN20" s="468">
        <v>0.231852104</v>
      </c>
      <c r="AO20" s="468">
        <v>0.20766990799999999</v>
      </c>
      <c r="AP20" s="468">
        <v>0.17316780900000001</v>
      </c>
      <c r="AQ20" s="468">
        <v>0.27073285499999999</v>
      </c>
      <c r="AR20" s="468">
        <v>0.188034912</v>
      </c>
      <c r="AS20" s="468">
        <v>0.20127609499999999</v>
      </c>
      <c r="AT20" s="468">
        <v>0.192757545</v>
      </c>
      <c r="AU20" s="468">
        <v>0.18757647999999999</v>
      </c>
      <c r="AV20" s="468">
        <v>0.15083775499999999</v>
      </c>
      <c r="AW20" s="468">
        <v>0.203644672</v>
      </c>
      <c r="AX20" s="468">
        <v>0.205730463</v>
      </c>
      <c r="AY20" s="894">
        <v>0.17293430000000001</v>
      </c>
      <c r="AZ20" s="894">
        <v>0.143565687</v>
      </c>
      <c r="BA20" s="894">
        <v>0.17878607499999999</v>
      </c>
      <c r="BB20" s="894">
        <v>0.203115933</v>
      </c>
      <c r="BC20" s="894">
        <v>0.15546264200000001</v>
      </c>
      <c r="BD20" s="894">
        <v>0.1038124</v>
      </c>
      <c r="BE20" s="894">
        <v>0.1075554</v>
      </c>
      <c r="BF20" s="456">
        <v>4.16833E-2</v>
      </c>
      <c r="BG20" s="456">
        <v>4.6882399999999998E-2</v>
      </c>
      <c r="BH20" s="456">
        <v>5.8533500000000002E-2</v>
      </c>
      <c r="BI20" s="456">
        <v>8.93626E-2</v>
      </c>
      <c r="BJ20" s="456">
        <v>0.11372500000000001</v>
      </c>
      <c r="BK20" s="456">
        <v>0.1018241</v>
      </c>
      <c r="BL20" s="456">
        <v>4.77372E-2</v>
      </c>
      <c r="BM20" s="456">
        <v>5.4847199999999999E-2</v>
      </c>
      <c r="BN20" s="456">
        <v>8.7439900000000001E-2</v>
      </c>
      <c r="BO20" s="456">
        <v>9.4462099999999993E-2</v>
      </c>
      <c r="BP20" s="456">
        <v>1.9636000000000001E-2</v>
      </c>
      <c r="BQ20" s="456">
        <v>1.24805E-2</v>
      </c>
      <c r="BR20" s="456">
        <v>-7.7204800000000001E-3</v>
      </c>
      <c r="BS20" s="456">
        <v>-3.8874199999999998E-2</v>
      </c>
      <c r="BT20" s="456">
        <v>-4.0004400000000002E-2</v>
      </c>
      <c r="BU20" s="456">
        <v>-2.2643199999999999E-2</v>
      </c>
      <c r="BV20" s="456">
        <v>-1.52424E-2</v>
      </c>
    </row>
    <row r="21" spans="1:74" ht="11.1" customHeight="1" x14ac:dyDescent="0.2">
      <c r="A21" s="229"/>
      <c r="B21" s="67" t="s">
        <v>737</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926"/>
      <c r="AZ21" s="926"/>
      <c r="BA21" s="926"/>
      <c r="BB21" s="926"/>
      <c r="BC21" s="926"/>
      <c r="BD21" s="926"/>
      <c r="BE21" s="926"/>
      <c r="BF21" s="474"/>
      <c r="BG21" s="474"/>
      <c r="BH21" s="474"/>
      <c r="BI21" s="474"/>
      <c r="BJ21" s="474"/>
      <c r="BK21" s="474"/>
      <c r="BL21" s="474"/>
      <c r="BM21" s="474"/>
      <c r="BN21" s="474"/>
      <c r="BO21" s="474"/>
      <c r="BP21" s="474"/>
      <c r="BQ21" s="474"/>
      <c r="BR21" s="474"/>
      <c r="BS21" s="474"/>
      <c r="BT21" s="474"/>
      <c r="BU21" s="474"/>
      <c r="BV21" s="474"/>
    </row>
    <row r="22" spans="1:74" s="285" customFormat="1" ht="11.1" customHeight="1" x14ac:dyDescent="0.2">
      <c r="A22" s="475" t="s">
        <v>659</v>
      </c>
      <c r="B22" s="449" t="s">
        <v>1035</v>
      </c>
      <c r="C22" s="301">
        <v>8.5970486640000008</v>
      </c>
      <c r="D22" s="301">
        <v>7.9607799180000001</v>
      </c>
      <c r="E22" s="301">
        <v>7.933340641</v>
      </c>
      <c r="F22" s="301">
        <v>7.078122252</v>
      </c>
      <c r="G22" s="301">
        <v>7.4533345190000002</v>
      </c>
      <c r="H22" s="301">
        <v>9.0563640490000008</v>
      </c>
      <c r="I22" s="301">
        <v>9.4516904079999993</v>
      </c>
      <c r="J22" s="301">
        <v>10.129466511</v>
      </c>
      <c r="K22" s="301">
        <v>8.5442659990000003</v>
      </c>
      <c r="L22" s="301">
        <v>7.1258136150000002</v>
      </c>
      <c r="M22" s="301">
        <v>8.0043770470000002</v>
      </c>
      <c r="N22" s="301">
        <v>8.0853490810000004</v>
      </c>
      <c r="O22" s="301">
        <v>9.0252123839999996</v>
      </c>
      <c r="P22" s="301">
        <v>7.6632963920000003</v>
      </c>
      <c r="Q22" s="301">
        <v>8.4395646089999996</v>
      </c>
      <c r="R22" s="301">
        <v>7.3439979209999997</v>
      </c>
      <c r="S22" s="301">
        <v>7.6384179559999996</v>
      </c>
      <c r="T22" s="301">
        <v>8.2731327889999999</v>
      </c>
      <c r="U22" s="301">
        <v>10.511845667999999</v>
      </c>
      <c r="V22" s="301">
        <v>10.360737996999999</v>
      </c>
      <c r="W22" s="301">
        <v>8.2616489410000007</v>
      </c>
      <c r="X22" s="301">
        <v>7.3231363229999999</v>
      </c>
      <c r="Y22" s="301">
        <v>7.8742737590000003</v>
      </c>
      <c r="Z22" s="301">
        <v>8.2735665199999993</v>
      </c>
      <c r="AA22" s="301">
        <v>8.1350019570000001</v>
      </c>
      <c r="AB22" s="301">
        <v>7.5420545130000001</v>
      </c>
      <c r="AC22" s="301">
        <v>8.2754108720000001</v>
      </c>
      <c r="AD22" s="301">
        <v>7.0641924380000001</v>
      </c>
      <c r="AE22" s="301">
        <v>7.1824504249999999</v>
      </c>
      <c r="AF22" s="301">
        <v>7.6196590860000004</v>
      </c>
      <c r="AG22" s="301">
        <v>10.749811729999999</v>
      </c>
      <c r="AH22" s="301">
        <v>9.3214124369999993</v>
      </c>
      <c r="AI22" s="301">
        <v>8.6740771339999991</v>
      </c>
      <c r="AJ22" s="301">
        <v>7.9800783180000003</v>
      </c>
      <c r="AK22" s="301">
        <v>7.4843568329999997</v>
      </c>
      <c r="AL22" s="301">
        <v>8.5105266040000007</v>
      </c>
      <c r="AM22" s="301">
        <v>9.1478485159999998</v>
      </c>
      <c r="AN22" s="301">
        <v>7.9754639779999996</v>
      </c>
      <c r="AO22" s="301">
        <v>8.8805786330000007</v>
      </c>
      <c r="AP22" s="301">
        <v>7.7078805539999999</v>
      </c>
      <c r="AQ22" s="301">
        <v>7.978397148</v>
      </c>
      <c r="AR22" s="301">
        <v>9.1624019539999999</v>
      </c>
      <c r="AS22" s="301">
        <v>10.546230142000001</v>
      </c>
      <c r="AT22" s="301">
        <v>10.200906864</v>
      </c>
      <c r="AU22" s="301">
        <v>8.4409081490000002</v>
      </c>
      <c r="AV22" s="301">
        <v>7.8654606749999996</v>
      </c>
      <c r="AW22" s="301">
        <v>8.1175765850000001</v>
      </c>
      <c r="AX22" s="301">
        <v>8.8253555329999998</v>
      </c>
      <c r="AY22" s="919">
        <v>9.2064426160000004</v>
      </c>
      <c r="AZ22" s="919">
        <v>8.1995225470000008</v>
      </c>
      <c r="BA22" s="919">
        <v>8.6870841960000007</v>
      </c>
      <c r="BB22" s="919">
        <v>7.5484582549999999</v>
      </c>
      <c r="BC22" s="919">
        <v>7.7375257580000003</v>
      </c>
      <c r="BD22" s="919">
        <v>9.3255719999999993</v>
      </c>
      <c r="BE22" s="919">
        <v>10.95886</v>
      </c>
      <c r="BF22" s="462">
        <v>10.083959999999999</v>
      </c>
      <c r="BG22" s="462">
        <v>8.4526330000000005</v>
      </c>
      <c r="BH22" s="462">
        <v>8.1723789999999994</v>
      </c>
      <c r="BI22" s="462">
        <v>7.9316019999999998</v>
      </c>
      <c r="BJ22" s="462">
        <v>8.6726759999999992</v>
      </c>
      <c r="BK22" s="462">
        <v>9.3703819999999993</v>
      </c>
      <c r="BL22" s="462">
        <v>8.0002270000000006</v>
      </c>
      <c r="BM22" s="462">
        <v>8.452788</v>
      </c>
      <c r="BN22" s="462">
        <v>7.4769920000000001</v>
      </c>
      <c r="BO22" s="462">
        <v>7.8485589999999998</v>
      </c>
      <c r="BP22" s="462">
        <v>8.9691969999999994</v>
      </c>
      <c r="BQ22" s="462">
        <v>10.97456</v>
      </c>
      <c r="BR22" s="462">
        <v>10.4871</v>
      </c>
      <c r="BS22" s="462">
        <v>8.6092530000000007</v>
      </c>
      <c r="BT22" s="462">
        <v>8.0761230000000008</v>
      </c>
      <c r="BU22" s="462">
        <v>7.9480639999999996</v>
      </c>
      <c r="BV22" s="462">
        <v>8.834168</v>
      </c>
    </row>
    <row r="23" spans="1:74" ht="11.1" customHeight="1" x14ac:dyDescent="0.2">
      <c r="A23" s="234" t="s">
        <v>654</v>
      </c>
      <c r="B23" s="478" t="s">
        <v>1029</v>
      </c>
      <c r="C23" s="468">
        <v>4.4561335350000002</v>
      </c>
      <c r="D23" s="468">
        <v>4.1086150249999998</v>
      </c>
      <c r="E23" s="468">
        <v>3.5085204980000002</v>
      </c>
      <c r="F23" s="468">
        <v>2.9064025660000001</v>
      </c>
      <c r="G23" s="468">
        <v>3.3516356260000002</v>
      </c>
      <c r="H23" s="468">
        <v>5.5168708210000004</v>
      </c>
      <c r="I23" s="468">
        <v>5.5160232679999996</v>
      </c>
      <c r="J23" s="468">
        <v>6.3909202430000001</v>
      </c>
      <c r="K23" s="468">
        <v>4.7753580659999999</v>
      </c>
      <c r="L23" s="468">
        <v>4.7166901179999998</v>
      </c>
      <c r="M23" s="468">
        <v>4.2720732540000004</v>
      </c>
      <c r="N23" s="468">
        <v>3.9068217930000002</v>
      </c>
      <c r="O23" s="468">
        <v>3.939917957</v>
      </c>
      <c r="P23" s="468">
        <v>3.5889442699999998</v>
      </c>
      <c r="Q23" s="468">
        <v>3.8894771869999998</v>
      </c>
      <c r="R23" s="468">
        <v>3.5339791479999998</v>
      </c>
      <c r="S23" s="468">
        <v>4.3209078449999998</v>
      </c>
      <c r="T23" s="468">
        <v>4.6405108940000002</v>
      </c>
      <c r="U23" s="468">
        <v>6.7065068849999996</v>
      </c>
      <c r="V23" s="468">
        <v>6.8012020360000003</v>
      </c>
      <c r="W23" s="468">
        <v>4.6609431160000003</v>
      </c>
      <c r="X23" s="468">
        <v>3.5988453310000001</v>
      </c>
      <c r="Y23" s="468">
        <v>4.0187897379999997</v>
      </c>
      <c r="Z23" s="468">
        <v>3.6339898179999999</v>
      </c>
      <c r="AA23" s="468">
        <v>3.9613205800000002</v>
      </c>
      <c r="AB23" s="468">
        <v>3.5046344129999998</v>
      </c>
      <c r="AC23" s="468">
        <v>4.0253105089999996</v>
      </c>
      <c r="AD23" s="468">
        <v>4.2140496450000002</v>
      </c>
      <c r="AE23" s="468">
        <v>3.8149139359999999</v>
      </c>
      <c r="AF23" s="468">
        <v>5.2533242009999999</v>
      </c>
      <c r="AG23" s="468">
        <v>6.5830108100000002</v>
      </c>
      <c r="AH23" s="468">
        <v>5.3227255250000001</v>
      </c>
      <c r="AI23" s="468">
        <v>5.0700663510000004</v>
      </c>
      <c r="AJ23" s="468">
        <v>4.4096770569999997</v>
      </c>
      <c r="AK23" s="468">
        <v>4.3532970400000002</v>
      </c>
      <c r="AL23" s="468">
        <v>4.6804023839999997</v>
      </c>
      <c r="AM23" s="468">
        <v>5.0059335340000004</v>
      </c>
      <c r="AN23" s="468">
        <v>3.8124838360000002</v>
      </c>
      <c r="AO23" s="468">
        <v>4.36110256</v>
      </c>
      <c r="AP23" s="468">
        <v>3.4077154119999999</v>
      </c>
      <c r="AQ23" s="468">
        <v>3.6390911140000002</v>
      </c>
      <c r="AR23" s="468">
        <v>4.936659047</v>
      </c>
      <c r="AS23" s="468">
        <v>6.2761252499999998</v>
      </c>
      <c r="AT23" s="468">
        <v>5.9484054369999999</v>
      </c>
      <c r="AU23" s="468">
        <v>4.8309480530000002</v>
      </c>
      <c r="AV23" s="468">
        <v>5.0389662260000003</v>
      </c>
      <c r="AW23" s="468">
        <v>4.5670606960000004</v>
      </c>
      <c r="AX23" s="468">
        <v>4.4351796930000003</v>
      </c>
      <c r="AY23" s="894">
        <v>4.3454553330000003</v>
      </c>
      <c r="AZ23" s="894">
        <v>4.1611579780000003</v>
      </c>
      <c r="BA23" s="894">
        <v>4.1528308410000001</v>
      </c>
      <c r="BB23" s="894">
        <v>3.8616721699999998</v>
      </c>
      <c r="BC23" s="894">
        <v>3.7598106699999998</v>
      </c>
      <c r="BD23" s="894">
        <v>5.0453489999999999</v>
      </c>
      <c r="BE23" s="894">
        <v>6.6676299999999999</v>
      </c>
      <c r="BF23" s="456">
        <v>6.1232049999999996</v>
      </c>
      <c r="BG23" s="456">
        <v>4.7326059999999996</v>
      </c>
      <c r="BH23" s="456">
        <v>4.1291880000000001</v>
      </c>
      <c r="BI23" s="456">
        <v>3.8387989999999999</v>
      </c>
      <c r="BJ23" s="456">
        <v>3.9505089999999998</v>
      </c>
      <c r="BK23" s="456">
        <v>4.5537660000000004</v>
      </c>
      <c r="BL23" s="456">
        <v>3.88409</v>
      </c>
      <c r="BM23" s="456">
        <v>3.9368829999999999</v>
      </c>
      <c r="BN23" s="456">
        <v>4.2943990000000003</v>
      </c>
      <c r="BO23" s="456">
        <v>3.6852469999999999</v>
      </c>
      <c r="BP23" s="456">
        <v>4.748621</v>
      </c>
      <c r="BQ23" s="456">
        <v>6.5461530000000003</v>
      </c>
      <c r="BR23" s="456">
        <v>6.3280120000000002</v>
      </c>
      <c r="BS23" s="456">
        <v>4.6890210000000003</v>
      </c>
      <c r="BT23" s="456">
        <v>4.4135479999999996</v>
      </c>
      <c r="BU23" s="456">
        <v>4.1013460000000004</v>
      </c>
      <c r="BV23" s="456">
        <v>3.9283869999999999</v>
      </c>
    </row>
    <row r="24" spans="1:74" ht="11.1" customHeight="1" x14ac:dyDescent="0.2">
      <c r="A24" s="234" t="s">
        <v>655</v>
      </c>
      <c r="B24" s="478" t="s">
        <v>474</v>
      </c>
      <c r="C24" s="468">
        <v>0.174569587</v>
      </c>
      <c r="D24" s="468">
        <v>0.255268312</v>
      </c>
      <c r="E24" s="468">
        <v>4.8117300000000002E-2</v>
      </c>
      <c r="F24" s="468">
        <v>-1.1234300000000001E-4</v>
      </c>
      <c r="G24" s="468">
        <v>2.851601E-3</v>
      </c>
      <c r="H24" s="468">
        <v>2.2246559999999999E-2</v>
      </c>
      <c r="I24" s="468">
        <v>1.7308212999999999E-2</v>
      </c>
      <c r="J24" s="468">
        <v>2.4954101999999999E-2</v>
      </c>
      <c r="K24" s="468">
        <v>6.4342519999999997E-3</v>
      </c>
      <c r="L24" s="468">
        <v>3.8076799999999999E-3</v>
      </c>
      <c r="M24" s="468">
        <v>2.8467739999999998E-3</v>
      </c>
      <c r="N24" s="468">
        <v>2.0514774E-2</v>
      </c>
      <c r="O24" s="468">
        <v>0.15433516799999999</v>
      </c>
      <c r="P24" s="468">
        <v>9.1760670000000003E-2</v>
      </c>
      <c r="Q24" s="468">
        <v>1.3233144000000001E-2</v>
      </c>
      <c r="R24" s="468">
        <v>4.16885E-3</v>
      </c>
      <c r="S24" s="468">
        <v>6.7032029999999996E-3</v>
      </c>
      <c r="T24" s="468">
        <v>1.813217E-3</v>
      </c>
      <c r="U24" s="468">
        <v>1.3912753999999999E-2</v>
      </c>
      <c r="V24" s="468">
        <v>1.9949887999999999E-2</v>
      </c>
      <c r="W24" s="468">
        <v>1.9410149999999999E-3</v>
      </c>
      <c r="X24" s="468">
        <v>2.9320259999999999E-3</v>
      </c>
      <c r="Y24" s="468">
        <v>4.3568460000000002E-3</v>
      </c>
      <c r="Z24" s="468">
        <v>3.2791041E-2</v>
      </c>
      <c r="AA24" s="468">
        <v>2.8954839E-2</v>
      </c>
      <c r="AB24" s="468">
        <v>8.2918449000000005E-2</v>
      </c>
      <c r="AC24" s="468">
        <v>5.6058009999999997E-3</v>
      </c>
      <c r="AD24" s="468">
        <v>2.5041709999999999E-3</v>
      </c>
      <c r="AE24" s="468">
        <v>1.906982E-3</v>
      </c>
      <c r="AF24" s="468">
        <v>1.8449510000000001E-3</v>
      </c>
      <c r="AG24" s="468">
        <v>1.3886745000000001E-2</v>
      </c>
      <c r="AH24" s="468">
        <v>2.073872E-3</v>
      </c>
      <c r="AI24" s="468">
        <v>2.9886099999999998E-4</v>
      </c>
      <c r="AJ24" s="468">
        <v>2.7703756999999999E-2</v>
      </c>
      <c r="AK24" s="468">
        <v>8.8356690000000009E-3</v>
      </c>
      <c r="AL24" s="468">
        <v>2.6811232000000001E-2</v>
      </c>
      <c r="AM24" s="468">
        <v>3.0665102E-2</v>
      </c>
      <c r="AN24" s="468">
        <v>3.0678089999999999E-3</v>
      </c>
      <c r="AO24" s="468">
        <v>1.162532E-2</v>
      </c>
      <c r="AP24" s="468">
        <v>1.788607E-3</v>
      </c>
      <c r="AQ24" s="468">
        <v>1.7261189999999999E-3</v>
      </c>
      <c r="AR24" s="468">
        <v>1.605963E-3</v>
      </c>
      <c r="AS24" s="468">
        <v>4.9509099000000001E-2</v>
      </c>
      <c r="AT24" s="468">
        <v>2.0788035E-2</v>
      </c>
      <c r="AU24" s="468">
        <v>2.6339689999999999E-3</v>
      </c>
      <c r="AV24" s="468">
        <v>2.3831500000000001E-3</v>
      </c>
      <c r="AW24" s="468">
        <v>2.4466396000000001E-2</v>
      </c>
      <c r="AX24" s="468">
        <v>0.1035606</v>
      </c>
      <c r="AY24" s="894">
        <v>0.100862351</v>
      </c>
      <c r="AZ24" s="894">
        <v>3.3500699000000002E-2</v>
      </c>
      <c r="BA24" s="894">
        <v>4.2489629999999997E-3</v>
      </c>
      <c r="BB24" s="894">
        <v>2.1624790000000001E-3</v>
      </c>
      <c r="BC24" s="894">
        <v>2.3613940000000002E-3</v>
      </c>
      <c r="BD24" s="894">
        <v>1.60596E-3</v>
      </c>
      <c r="BE24" s="894">
        <v>4.95091E-2</v>
      </c>
      <c r="BF24" s="456">
        <v>2.0788000000000001E-2</v>
      </c>
      <c r="BG24" s="456">
        <v>2.6339699999999998E-3</v>
      </c>
      <c r="BH24" s="456">
        <v>2.3831500000000001E-3</v>
      </c>
      <c r="BI24" s="456">
        <v>2.4466399999999999E-2</v>
      </c>
      <c r="BJ24" s="456">
        <v>0.1035606</v>
      </c>
      <c r="BK24" s="456">
        <v>0.1008624</v>
      </c>
      <c r="BL24" s="456">
        <v>3.3500700000000001E-2</v>
      </c>
      <c r="BM24" s="456">
        <v>4.2489600000000004E-3</v>
      </c>
      <c r="BN24" s="456">
        <v>2.16248E-3</v>
      </c>
      <c r="BO24" s="456">
        <v>2.3613900000000001E-3</v>
      </c>
      <c r="BP24" s="456">
        <v>1.60596E-3</v>
      </c>
      <c r="BQ24" s="456">
        <v>4.95091E-2</v>
      </c>
      <c r="BR24" s="456">
        <v>2.0788000000000001E-2</v>
      </c>
      <c r="BS24" s="456">
        <v>2.6339699999999998E-3</v>
      </c>
      <c r="BT24" s="456">
        <v>2.3831500000000001E-3</v>
      </c>
      <c r="BU24" s="456">
        <v>2.4466399999999999E-2</v>
      </c>
      <c r="BV24" s="456">
        <v>0.1035606</v>
      </c>
    </row>
    <row r="25" spans="1:74" ht="11.1" customHeight="1" x14ac:dyDescent="0.2">
      <c r="A25" s="234" t="s">
        <v>656</v>
      </c>
      <c r="B25" s="446" t="s">
        <v>1030</v>
      </c>
      <c r="C25" s="468">
        <v>2.3273169999999999</v>
      </c>
      <c r="D25" s="468">
        <v>2.2517390000000002</v>
      </c>
      <c r="E25" s="468">
        <v>2.4931589999999999</v>
      </c>
      <c r="F25" s="468">
        <v>2.4123830000000002</v>
      </c>
      <c r="G25" s="468">
        <v>2.4901870000000002</v>
      </c>
      <c r="H25" s="468">
        <v>2.160364</v>
      </c>
      <c r="I25" s="468">
        <v>2.4736359999999999</v>
      </c>
      <c r="J25" s="468">
        <v>2.4537969999999998</v>
      </c>
      <c r="K25" s="468">
        <v>2.3843839999999998</v>
      </c>
      <c r="L25" s="468">
        <v>1.0638080000000001</v>
      </c>
      <c r="M25" s="468">
        <v>2.0740970000000001</v>
      </c>
      <c r="N25" s="468">
        <v>2.4877549999999999</v>
      </c>
      <c r="O25" s="468">
        <v>2.351677</v>
      </c>
      <c r="P25" s="468">
        <v>2.2473770000000002</v>
      </c>
      <c r="Q25" s="468">
        <v>2.483851</v>
      </c>
      <c r="R25" s="468">
        <v>1.7011769999999999</v>
      </c>
      <c r="S25" s="468">
        <v>1.573663</v>
      </c>
      <c r="T25" s="468">
        <v>2.2830180000000002</v>
      </c>
      <c r="U25" s="468">
        <v>2.4790740000000002</v>
      </c>
      <c r="V25" s="468">
        <v>2.4692310000000002</v>
      </c>
      <c r="W25" s="468">
        <v>2.391289</v>
      </c>
      <c r="X25" s="468">
        <v>2.4850319999999999</v>
      </c>
      <c r="Y25" s="468">
        <v>2.4198059999999999</v>
      </c>
      <c r="Z25" s="468">
        <v>2.5005000000000002</v>
      </c>
      <c r="AA25" s="468">
        <v>2.454634</v>
      </c>
      <c r="AB25" s="468">
        <v>2.1987679999999998</v>
      </c>
      <c r="AC25" s="468">
        <v>2.4810859999999999</v>
      </c>
      <c r="AD25" s="468">
        <v>0.999247</v>
      </c>
      <c r="AE25" s="468">
        <v>1.4977579999999999</v>
      </c>
      <c r="AF25" s="468">
        <v>0.924898</v>
      </c>
      <c r="AG25" s="468">
        <v>2.3311120000000001</v>
      </c>
      <c r="AH25" s="468">
        <v>2.3212760000000001</v>
      </c>
      <c r="AI25" s="468">
        <v>2.2086800000000002</v>
      </c>
      <c r="AJ25" s="468">
        <v>2.0885129999999998</v>
      </c>
      <c r="AK25" s="468">
        <v>1.5202180000000001</v>
      </c>
      <c r="AL25" s="468">
        <v>2.1780490000000001</v>
      </c>
      <c r="AM25" s="468">
        <v>2.1924380000000001</v>
      </c>
      <c r="AN25" s="468">
        <v>2.3353359999999999</v>
      </c>
      <c r="AO25" s="468">
        <v>2.4955579999999999</v>
      </c>
      <c r="AP25" s="468">
        <v>2.4170400000000001</v>
      </c>
      <c r="AQ25" s="468">
        <v>2.4621050000000002</v>
      </c>
      <c r="AR25" s="468">
        <v>2.407689</v>
      </c>
      <c r="AS25" s="468">
        <v>2.4765830000000002</v>
      </c>
      <c r="AT25" s="468">
        <v>2.4398930000000001</v>
      </c>
      <c r="AU25" s="468">
        <v>1.9673879999999999</v>
      </c>
      <c r="AV25" s="468">
        <v>1.088438</v>
      </c>
      <c r="AW25" s="468">
        <v>1.836929</v>
      </c>
      <c r="AX25" s="468">
        <v>2.4277700000000002</v>
      </c>
      <c r="AY25" s="894">
        <v>2.498367</v>
      </c>
      <c r="AZ25" s="894">
        <v>2.2483200000000001</v>
      </c>
      <c r="BA25" s="894">
        <v>2.4948709999999998</v>
      </c>
      <c r="BB25" s="894">
        <v>1.801188</v>
      </c>
      <c r="BC25" s="894">
        <v>1.9286620000000001</v>
      </c>
      <c r="BD25" s="894">
        <v>2.3911199999999999</v>
      </c>
      <c r="BE25" s="894">
        <v>2.4471400000000001</v>
      </c>
      <c r="BF25" s="456">
        <v>2.4089299999999998</v>
      </c>
      <c r="BG25" s="456">
        <v>2.3312300000000001</v>
      </c>
      <c r="BH25" s="456">
        <v>2.4089299999999998</v>
      </c>
      <c r="BI25" s="456">
        <v>2.3312300000000001</v>
      </c>
      <c r="BJ25" s="456">
        <v>2.4089299999999998</v>
      </c>
      <c r="BK25" s="456">
        <v>2.4089299999999998</v>
      </c>
      <c r="BL25" s="456">
        <v>2.1758099999999998</v>
      </c>
      <c r="BM25" s="456">
        <v>2.4089299999999998</v>
      </c>
      <c r="BN25" s="456">
        <v>0.97618000000000005</v>
      </c>
      <c r="BO25" s="456">
        <v>2.0263399999999998</v>
      </c>
      <c r="BP25" s="456">
        <v>2.3312300000000001</v>
      </c>
      <c r="BQ25" s="456">
        <v>2.4089299999999998</v>
      </c>
      <c r="BR25" s="456">
        <v>2.4089299999999998</v>
      </c>
      <c r="BS25" s="456">
        <v>2.3312300000000001</v>
      </c>
      <c r="BT25" s="456">
        <v>1.7670999999999999</v>
      </c>
      <c r="BU25" s="456">
        <v>1.9101699999999999</v>
      </c>
      <c r="BV25" s="456">
        <v>2.4089299999999998</v>
      </c>
    </row>
    <row r="26" spans="1:74" ht="11.1" customHeight="1" x14ac:dyDescent="0.2">
      <c r="A26" s="234" t="s">
        <v>657</v>
      </c>
      <c r="B26" s="446" t="s">
        <v>1023</v>
      </c>
      <c r="C26" s="468">
        <v>0.61855426400000002</v>
      </c>
      <c r="D26" s="468">
        <v>0.39721144899999999</v>
      </c>
      <c r="E26" s="468">
        <v>0.61190738899999997</v>
      </c>
      <c r="F26" s="468">
        <v>0.75461627799999997</v>
      </c>
      <c r="G26" s="468">
        <v>0.57886209700000002</v>
      </c>
      <c r="H26" s="468">
        <v>0.25651305600000002</v>
      </c>
      <c r="I26" s="468">
        <v>0.51096708300000004</v>
      </c>
      <c r="J26" s="468">
        <v>0.35805573299999999</v>
      </c>
      <c r="K26" s="468">
        <v>0.41188328299999999</v>
      </c>
      <c r="L26" s="468">
        <v>0.44209013699999999</v>
      </c>
      <c r="M26" s="468">
        <v>0.62441825900000003</v>
      </c>
      <c r="N26" s="468">
        <v>0.61288063199999998</v>
      </c>
      <c r="O26" s="468">
        <v>0.50072918300000002</v>
      </c>
      <c r="P26" s="468">
        <v>0.61926938799999998</v>
      </c>
      <c r="Q26" s="468">
        <v>0.90835944999999996</v>
      </c>
      <c r="R26" s="468">
        <v>1.040137264</v>
      </c>
      <c r="S26" s="468">
        <v>0.75784167800000002</v>
      </c>
      <c r="T26" s="468">
        <v>0.35747368800000001</v>
      </c>
      <c r="U26" s="468">
        <v>0.20358311800000001</v>
      </c>
      <c r="V26" s="468">
        <v>0.178426736</v>
      </c>
      <c r="W26" s="468">
        <v>0.33314761199999998</v>
      </c>
      <c r="X26" s="468">
        <v>0.43662063600000001</v>
      </c>
      <c r="Y26" s="468">
        <v>0.48507423700000002</v>
      </c>
      <c r="Z26" s="468">
        <v>0.70199537000000001</v>
      </c>
      <c r="AA26" s="468">
        <v>0.89396942000000001</v>
      </c>
      <c r="AB26" s="468">
        <v>0.67737340999999995</v>
      </c>
      <c r="AC26" s="468">
        <v>0.70040243000000002</v>
      </c>
      <c r="AD26" s="468">
        <v>0.83645356999999998</v>
      </c>
      <c r="AE26" s="468">
        <v>0.66906761999999997</v>
      </c>
      <c r="AF26" s="468">
        <v>0.56193472</v>
      </c>
      <c r="AG26" s="468">
        <v>0.85382696000000002</v>
      </c>
      <c r="AH26" s="468">
        <v>0.71515010999999995</v>
      </c>
      <c r="AI26" s="468">
        <v>0.58289924999999998</v>
      </c>
      <c r="AJ26" s="468">
        <v>0.63139234</v>
      </c>
      <c r="AK26" s="468">
        <v>0.61253972999999995</v>
      </c>
      <c r="AL26" s="468">
        <v>0.77504640000000002</v>
      </c>
      <c r="AM26" s="468">
        <v>0.87287677799999996</v>
      </c>
      <c r="AN26" s="468">
        <v>0.79646842699999998</v>
      </c>
      <c r="AO26" s="468">
        <v>0.86214694599999997</v>
      </c>
      <c r="AP26" s="468">
        <v>0.71060030799999996</v>
      </c>
      <c r="AQ26" s="468">
        <v>0.76514784199999997</v>
      </c>
      <c r="AR26" s="468">
        <v>0.62397770100000005</v>
      </c>
      <c r="AS26" s="468">
        <v>0.63690736999999997</v>
      </c>
      <c r="AT26" s="468">
        <v>0.69714185699999998</v>
      </c>
      <c r="AU26" s="468">
        <v>0.61474929099999998</v>
      </c>
      <c r="AV26" s="468">
        <v>0.636993641</v>
      </c>
      <c r="AW26" s="468">
        <v>0.623895219</v>
      </c>
      <c r="AX26" s="468">
        <v>0.70344325299999999</v>
      </c>
      <c r="AY26" s="894">
        <v>0.68261842699999997</v>
      </c>
      <c r="AZ26" s="894">
        <v>0.63863805200000001</v>
      </c>
      <c r="BA26" s="894">
        <v>0.75553294000000004</v>
      </c>
      <c r="BB26" s="894">
        <v>0.66353805799999999</v>
      </c>
      <c r="BC26" s="894">
        <v>0.81184940800000005</v>
      </c>
      <c r="BD26" s="894">
        <v>0.5687894</v>
      </c>
      <c r="BE26" s="894">
        <v>0.49332359999999997</v>
      </c>
      <c r="BF26" s="456">
        <v>0.38472869999999998</v>
      </c>
      <c r="BG26" s="456">
        <v>0.36272599999999999</v>
      </c>
      <c r="BH26" s="456">
        <v>0.50100940000000005</v>
      </c>
      <c r="BI26" s="456">
        <v>0.57144890000000004</v>
      </c>
      <c r="BJ26" s="456">
        <v>0.68673649999999997</v>
      </c>
      <c r="BK26" s="456">
        <v>0.68854590000000004</v>
      </c>
      <c r="BL26" s="456">
        <v>0.59876750000000001</v>
      </c>
      <c r="BM26" s="456">
        <v>0.73809309999999995</v>
      </c>
      <c r="BN26" s="456">
        <v>0.87010109999999996</v>
      </c>
      <c r="BO26" s="456">
        <v>0.78375850000000002</v>
      </c>
      <c r="BP26" s="456">
        <v>0.55463119999999999</v>
      </c>
      <c r="BQ26" s="456">
        <v>0.48570410000000003</v>
      </c>
      <c r="BR26" s="456">
        <v>0.3807604</v>
      </c>
      <c r="BS26" s="456">
        <v>0.36072599999999999</v>
      </c>
      <c r="BT26" s="456">
        <v>0.49993300000000002</v>
      </c>
      <c r="BU26" s="456">
        <v>0.57090640000000004</v>
      </c>
      <c r="BV26" s="456">
        <v>0.68911659999999997</v>
      </c>
    </row>
    <row r="27" spans="1:74" ht="11.1" customHeight="1" x14ac:dyDescent="0.2">
      <c r="A27" s="234" t="s">
        <v>1581</v>
      </c>
      <c r="B27" s="446" t="s">
        <v>1024</v>
      </c>
      <c r="C27" s="468">
        <v>0.36838544499999998</v>
      </c>
      <c r="D27" s="468">
        <v>0.29964450300000001</v>
      </c>
      <c r="E27" s="468">
        <v>0.47988172099999998</v>
      </c>
      <c r="F27" s="468">
        <v>0.36220021200000002</v>
      </c>
      <c r="G27" s="468">
        <v>0.30788145</v>
      </c>
      <c r="H27" s="468">
        <v>0.29499272300000001</v>
      </c>
      <c r="I27" s="468">
        <v>0.19678224999999999</v>
      </c>
      <c r="J27" s="468">
        <v>0.132999336</v>
      </c>
      <c r="K27" s="468">
        <v>0.26128139700000003</v>
      </c>
      <c r="L27" s="468">
        <v>0.26413840500000002</v>
      </c>
      <c r="M27" s="468">
        <v>0.37125556999999998</v>
      </c>
      <c r="N27" s="468">
        <v>0.41093598799999997</v>
      </c>
      <c r="O27" s="468">
        <v>0.42399894100000002</v>
      </c>
      <c r="P27" s="468">
        <v>0.400686651</v>
      </c>
      <c r="Q27" s="468">
        <v>0.45066539900000002</v>
      </c>
      <c r="R27" s="468">
        <v>0.41379280299999999</v>
      </c>
      <c r="S27" s="468">
        <v>0.26362746799999998</v>
      </c>
      <c r="T27" s="468">
        <v>0.25479177200000003</v>
      </c>
      <c r="U27" s="468">
        <v>0.266606122</v>
      </c>
      <c r="V27" s="468">
        <v>0.15849137299999999</v>
      </c>
      <c r="W27" s="468">
        <v>0.25428525899999999</v>
      </c>
      <c r="X27" s="468">
        <v>0.26885080900000002</v>
      </c>
      <c r="Y27" s="468">
        <v>0.42690075999999999</v>
      </c>
      <c r="Z27" s="468">
        <v>0.43096772300000002</v>
      </c>
      <c r="AA27" s="468">
        <v>0.30410737799999998</v>
      </c>
      <c r="AB27" s="468">
        <v>0.30187255200000002</v>
      </c>
      <c r="AC27" s="468">
        <v>0.40074828899999998</v>
      </c>
      <c r="AD27" s="468">
        <v>0.33991504700000003</v>
      </c>
      <c r="AE27" s="468">
        <v>0.383071891</v>
      </c>
      <c r="AF27" s="468">
        <v>0.175184651</v>
      </c>
      <c r="AG27" s="468">
        <v>0.13821296999999999</v>
      </c>
      <c r="AH27" s="468">
        <v>0.23802705499999999</v>
      </c>
      <c r="AI27" s="468">
        <v>0.18856055099999999</v>
      </c>
      <c r="AJ27" s="468">
        <v>0.26497938300000001</v>
      </c>
      <c r="AK27" s="468">
        <v>0.363194925</v>
      </c>
      <c r="AL27" s="468">
        <v>0.32707280399999999</v>
      </c>
      <c r="AM27" s="468">
        <v>0.35530234100000002</v>
      </c>
      <c r="AN27" s="468">
        <v>0.38393915200000001</v>
      </c>
      <c r="AO27" s="468">
        <v>0.44469481900000002</v>
      </c>
      <c r="AP27" s="468">
        <v>0.409557632</v>
      </c>
      <c r="AQ27" s="468">
        <v>0.254043291</v>
      </c>
      <c r="AR27" s="468">
        <v>0.28251698800000002</v>
      </c>
      <c r="AS27" s="468">
        <v>0.19407843299999999</v>
      </c>
      <c r="AT27" s="468">
        <v>0.20353104699999999</v>
      </c>
      <c r="AU27" s="468">
        <v>0.221015762</v>
      </c>
      <c r="AV27" s="468">
        <v>0.37586516800000003</v>
      </c>
      <c r="AW27" s="468">
        <v>0.47105915500000001</v>
      </c>
      <c r="AX27" s="468">
        <v>0.37560454199999999</v>
      </c>
      <c r="AY27" s="894">
        <v>0.46161148499999999</v>
      </c>
      <c r="AZ27" s="894">
        <v>0.37583040400000001</v>
      </c>
      <c r="BA27" s="894">
        <v>0.43648535599999999</v>
      </c>
      <c r="BB27" s="894">
        <v>0.37393671299999998</v>
      </c>
      <c r="BC27" s="894">
        <v>0.30152561100000003</v>
      </c>
      <c r="BD27" s="894">
        <v>0.31806319999999999</v>
      </c>
      <c r="BE27" s="894">
        <v>0.24360870000000001</v>
      </c>
      <c r="BF27" s="456">
        <v>0.22706489999999999</v>
      </c>
      <c r="BG27" s="456">
        <v>0.23576810000000001</v>
      </c>
      <c r="BH27" s="456">
        <v>0.40148270000000003</v>
      </c>
      <c r="BI27" s="456">
        <v>0.5357478</v>
      </c>
      <c r="BJ27" s="456">
        <v>0.63329120000000005</v>
      </c>
      <c r="BK27" s="456">
        <v>0.7082811</v>
      </c>
      <c r="BL27" s="456">
        <v>0.55534050000000001</v>
      </c>
      <c r="BM27" s="456">
        <v>0.59927529999999996</v>
      </c>
      <c r="BN27" s="456">
        <v>0.52821240000000003</v>
      </c>
      <c r="BO27" s="456">
        <v>0.4577869</v>
      </c>
      <c r="BP27" s="456">
        <v>0.34033760000000002</v>
      </c>
      <c r="BQ27" s="456">
        <v>0.43026490000000001</v>
      </c>
      <c r="BR27" s="456">
        <v>0.3850345</v>
      </c>
      <c r="BS27" s="456">
        <v>0.41505839999999999</v>
      </c>
      <c r="BT27" s="456">
        <v>0.68709949999999997</v>
      </c>
      <c r="BU27" s="456">
        <v>0.72813099999999997</v>
      </c>
      <c r="BV27" s="456">
        <v>0.91095400000000004</v>
      </c>
    </row>
    <row r="28" spans="1:74" ht="11.1" customHeight="1" x14ac:dyDescent="0.2">
      <c r="A28" s="234" t="s">
        <v>1582</v>
      </c>
      <c r="B28" s="446" t="s">
        <v>1025</v>
      </c>
      <c r="C28" s="468">
        <v>0.11043068</v>
      </c>
      <c r="D28" s="468">
        <v>8.8316775E-2</v>
      </c>
      <c r="E28" s="468">
        <v>0.27304309399999999</v>
      </c>
      <c r="F28" s="468">
        <v>0.23369941999999999</v>
      </c>
      <c r="G28" s="468">
        <v>0.293630157</v>
      </c>
      <c r="H28" s="468">
        <v>0.31303446600000001</v>
      </c>
      <c r="I28" s="468">
        <v>0.25162899399999999</v>
      </c>
      <c r="J28" s="468">
        <v>0.258642977</v>
      </c>
      <c r="K28" s="468">
        <v>0.24307989699999999</v>
      </c>
      <c r="L28" s="468">
        <v>0.18048207599999999</v>
      </c>
      <c r="M28" s="468">
        <v>0.17622568799999999</v>
      </c>
      <c r="N28" s="468">
        <v>9.7930891000000006E-2</v>
      </c>
      <c r="O28" s="468">
        <v>0.194543511</v>
      </c>
      <c r="P28" s="468">
        <v>0.16620300900000001</v>
      </c>
      <c r="Q28" s="468">
        <v>0.27518367500000002</v>
      </c>
      <c r="R28" s="468">
        <v>0.33540501299999997</v>
      </c>
      <c r="S28" s="468">
        <v>0.38830035099999999</v>
      </c>
      <c r="T28" s="468">
        <v>0.38929855299999999</v>
      </c>
      <c r="U28" s="468">
        <v>0.42779225199999998</v>
      </c>
      <c r="V28" s="468">
        <v>0.38303163400000001</v>
      </c>
      <c r="W28" s="468">
        <v>0.31569912700000002</v>
      </c>
      <c r="X28" s="468">
        <v>0.26304682800000001</v>
      </c>
      <c r="Y28" s="468">
        <v>0.20302168400000001</v>
      </c>
      <c r="Z28" s="468">
        <v>0.13565596799999999</v>
      </c>
      <c r="AA28" s="468">
        <v>0.12861283900000001</v>
      </c>
      <c r="AB28" s="468">
        <v>0.21768636599999999</v>
      </c>
      <c r="AC28" s="468">
        <v>0.31678531700000001</v>
      </c>
      <c r="AD28" s="468">
        <v>0.36911491600000002</v>
      </c>
      <c r="AE28" s="468">
        <v>0.49713638700000001</v>
      </c>
      <c r="AF28" s="468">
        <v>0.37717124200000002</v>
      </c>
      <c r="AG28" s="468">
        <v>0.40534815400000002</v>
      </c>
      <c r="AH28" s="468">
        <v>0.38147527199999998</v>
      </c>
      <c r="AI28" s="468">
        <v>0.33148525400000001</v>
      </c>
      <c r="AJ28" s="468">
        <v>0.278252163</v>
      </c>
      <c r="AK28" s="468">
        <v>0.246610581</v>
      </c>
      <c r="AL28" s="468">
        <v>0.160837217</v>
      </c>
      <c r="AM28" s="468">
        <v>0.20875712499999999</v>
      </c>
      <c r="AN28" s="468">
        <v>0.30726933200000001</v>
      </c>
      <c r="AO28" s="468">
        <v>0.38759652900000002</v>
      </c>
      <c r="AP28" s="468">
        <v>0.44245273600000001</v>
      </c>
      <c r="AQ28" s="468">
        <v>0.51379275400000002</v>
      </c>
      <c r="AR28" s="468">
        <v>0.53589408699999996</v>
      </c>
      <c r="AS28" s="468">
        <v>0.53886040599999996</v>
      </c>
      <c r="AT28" s="468">
        <v>0.52949365299999995</v>
      </c>
      <c r="AU28" s="468">
        <v>0.45123443400000002</v>
      </c>
      <c r="AV28" s="468">
        <v>0.42673306</v>
      </c>
      <c r="AW28" s="468">
        <v>0.287224645</v>
      </c>
      <c r="AX28" s="468">
        <v>0.26068195700000002</v>
      </c>
      <c r="AY28" s="894">
        <v>0.31238032199999999</v>
      </c>
      <c r="AZ28" s="894">
        <v>0.32438794300000001</v>
      </c>
      <c r="BA28" s="894">
        <v>0.48759729200000002</v>
      </c>
      <c r="BB28" s="894">
        <v>0.54608305999999995</v>
      </c>
      <c r="BC28" s="894">
        <v>0.59088825</v>
      </c>
      <c r="BD28" s="894">
        <v>0.66049100000000005</v>
      </c>
      <c r="BE28" s="894">
        <v>0.66401089999999996</v>
      </c>
      <c r="BF28" s="456">
        <v>0.58206340000000001</v>
      </c>
      <c r="BG28" s="456">
        <v>0.48043390000000002</v>
      </c>
      <c r="BH28" s="456">
        <v>0.45856180000000002</v>
      </c>
      <c r="BI28" s="456">
        <v>0.3116853</v>
      </c>
      <c r="BJ28" s="456">
        <v>0.27638089999999998</v>
      </c>
      <c r="BK28" s="456">
        <v>0.35373890000000002</v>
      </c>
      <c r="BL28" s="456">
        <v>0.32971400000000001</v>
      </c>
      <c r="BM28" s="456">
        <v>0.41594370000000003</v>
      </c>
      <c r="BN28" s="456">
        <v>0.4962046</v>
      </c>
      <c r="BO28" s="456">
        <v>0.55624910000000005</v>
      </c>
      <c r="BP28" s="456">
        <v>0.6411462</v>
      </c>
      <c r="BQ28" s="456">
        <v>0.66215670000000004</v>
      </c>
      <c r="BR28" s="456">
        <v>0.63779490000000005</v>
      </c>
      <c r="BS28" s="456">
        <v>0.48213289999999998</v>
      </c>
      <c r="BT28" s="456">
        <v>0.43813940000000001</v>
      </c>
      <c r="BU28" s="456">
        <v>0.29508519999999999</v>
      </c>
      <c r="BV28" s="456">
        <v>0.29327979999999998</v>
      </c>
    </row>
    <row r="29" spans="1:74" ht="11.1" customHeight="1" x14ac:dyDescent="0.2">
      <c r="A29" s="234" t="s">
        <v>658</v>
      </c>
      <c r="B29" s="478" t="s">
        <v>1583</v>
      </c>
      <c r="C29" s="468">
        <v>0.54165815299999998</v>
      </c>
      <c r="D29" s="468">
        <v>0.55998485399999998</v>
      </c>
      <c r="E29" s="468">
        <v>0.51871163899999995</v>
      </c>
      <c r="F29" s="468">
        <v>0.40893311900000001</v>
      </c>
      <c r="G29" s="468">
        <v>0.42828658800000002</v>
      </c>
      <c r="H29" s="468">
        <v>0.49234242299999997</v>
      </c>
      <c r="I29" s="468">
        <v>0.48534460000000001</v>
      </c>
      <c r="J29" s="468">
        <v>0.51009711999999996</v>
      </c>
      <c r="K29" s="468">
        <v>0.46184510400000001</v>
      </c>
      <c r="L29" s="468">
        <v>0.45479719899999999</v>
      </c>
      <c r="M29" s="468">
        <v>0.48346050200000001</v>
      </c>
      <c r="N29" s="468">
        <v>0.54851000299999997</v>
      </c>
      <c r="O29" s="468">
        <v>1.4600106239999999</v>
      </c>
      <c r="P29" s="468">
        <v>0.54905540399999997</v>
      </c>
      <c r="Q29" s="468">
        <v>0.41879475399999999</v>
      </c>
      <c r="R29" s="468">
        <v>0.31533784300000001</v>
      </c>
      <c r="S29" s="468">
        <v>0.32737441099999998</v>
      </c>
      <c r="T29" s="468">
        <v>0.34622666499999999</v>
      </c>
      <c r="U29" s="468">
        <v>0.41437053699999998</v>
      </c>
      <c r="V29" s="468">
        <v>0.35040533000000001</v>
      </c>
      <c r="W29" s="468">
        <v>0.30434381199999999</v>
      </c>
      <c r="X29" s="468">
        <v>0.26780869299999999</v>
      </c>
      <c r="Y29" s="468">
        <v>0.31632449400000001</v>
      </c>
      <c r="Z29" s="468">
        <v>0.83766660000000004</v>
      </c>
      <c r="AA29" s="468">
        <v>0.363402901</v>
      </c>
      <c r="AB29" s="468">
        <v>0.55880132299999996</v>
      </c>
      <c r="AC29" s="468">
        <v>0.345472526</v>
      </c>
      <c r="AD29" s="468">
        <v>0.30290808899999999</v>
      </c>
      <c r="AE29" s="468">
        <v>0.318595609</v>
      </c>
      <c r="AF29" s="468">
        <v>0.32530132099999998</v>
      </c>
      <c r="AG29" s="468">
        <v>0.42441409099999999</v>
      </c>
      <c r="AH29" s="468">
        <v>0.34068460299999997</v>
      </c>
      <c r="AI29" s="468">
        <v>0.29208686699999997</v>
      </c>
      <c r="AJ29" s="468">
        <v>0.27956061799999998</v>
      </c>
      <c r="AK29" s="468">
        <v>0.37966088799999997</v>
      </c>
      <c r="AL29" s="468">
        <v>0.362307567</v>
      </c>
      <c r="AM29" s="468">
        <v>0.481875636</v>
      </c>
      <c r="AN29" s="468">
        <v>0.336899422</v>
      </c>
      <c r="AO29" s="468">
        <v>0.31785445899999998</v>
      </c>
      <c r="AP29" s="468">
        <v>0.318725859</v>
      </c>
      <c r="AQ29" s="468">
        <v>0.34249102799999998</v>
      </c>
      <c r="AR29" s="468">
        <v>0.374059168</v>
      </c>
      <c r="AS29" s="468">
        <v>0.37416658400000002</v>
      </c>
      <c r="AT29" s="468">
        <v>0.36165383499999998</v>
      </c>
      <c r="AU29" s="468">
        <v>0.35293864000000003</v>
      </c>
      <c r="AV29" s="468">
        <v>0.29608142999999998</v>
      </c>
      <c r="AW29" s="468">
        <v>0.30694147399999999</v>
      </c>
      <c r="AX29" s="468">
        <v>0.51911548799999996</v>
      </c>
      <c r="AY29" s="894">
        <v>0.80514769799999997</v>
      </c>
      <c r="AZ29" s="894">
        <v>0.41768747099999998</v>
      </c>
      <c r="BA29" s="894">
        <v>0.35551780399999999</v>
      </c>
      <c r="BB29" s="894">
        <v>0.29987777500000001</v>
      </c>
      <c r="BC29" s="894">
        <v>0.34242842499999998</v>
      </c>
      <c r="BD29" s="894">
        <v>0.34015319999999999</v>
      </c>
      <c r="BE29" s="894">
        <v>0.39363619999999999</v>
      </c>
      <c r="BF29" s="456">
        <v>0.33718409999999999</v>
      </c>
      <c r="BG29" s="456">
        <v>0.30723460000000002</v>
      </c>
      <c r="BH29" s="456">
        <v>0.2708238</v>
      </c>
      <c r="BI29" s="456">
        <v>0.31822479999999997</v>
      </c>
      <c r="BJ29" s="456">
        <v>0.61326800000000004</v>
      </c>
      <c r="BK29" s="456">
        <v>0.556257</v>
      </c>
      <c r="BL29" s="456">
        <v>0.42300450000000001</v>
      </c>
      <c r="BM29" s="456">
        <v>0.34941369999999999</v>
      </c>
      <c r="BN29" s="456">
        <v>0.30973230000000002</v>
      </c>
      <c r="BO29" s="456">
        <v>0.33681630000000001</v>
      </c>
      <c r="BP29" s="456">
        <v>0.35162490000000002</v>
      </c>
      <c r="BQ29" s="456">
        <v>0.39184039999999998</v>
      </c>
      <c r="BR29" s="456">
        <v>0.32577879999999998</v>
      </c>
      <c r="BS29" s="456">
        <v>0.32845020000000003</v>
      </c>
      <c r="BT29" s="456">
        <v>0.26791949999999998</v>
      </c>
      <c r="BU29" s="456">
        <v>0.31795899999999999</v>
      </c>
      <c r="BV29" s="456">
        <v>0.49993919999999997</v>
      </c>
    </row>
    <row r="30" spans="1:74" ht="11.1" customHeight="1" x14ac:dyDescent="0.2">
      <c r="A30" s="234" t="s">
        <v>660</v>
      </c>
      <c r="B30" s="476" t="s">
        <v>1584</v>
      </c>
      <c r="C30" s="468">
        <v>10.67671</v>
      </c>
      <c r="D30" s="468">
        <v>9.7437380000000005</v>
      </c>
      <c r="E30" s="468">
        <v>9.5002545000000005</v>
      </c>
      <c r="F30" s="468">
        <v>8.3468099999999996</v>
      </c>
      <c r="G30" s="468">
        <v>8.6536329999999992</v>
      </c>
      <c r="H30" s="468">
        <v>10.718552000000001</v>
      </c>
      <c r="I30" s="468">
        <v>11.022432</v>
      </c>
      <c r="J30" s="468">
        <v>12.095171000000001</v>
      </c>
      <c r="K30" s="468">
        <v>9.6442940000000004</v>
      </c>
      <c r="L30" s="468">
        <v>8.8786090000000009</v>
      </c>
      <c r="M30" s="468">
        <v>9.1386524999999992</v>
      </c>
      <c r="N30" s="468">
        <v>10.293087</v>
      </c>
      <c r="O30" s="468">
        <v>11.299628</v>
      </c>
      <c r="P30" s="468">
        <v>9.6485289999999999</v>
      </c>
      <c r="Q30" s="468">
        <v>9.6124460000000003</v>
      </c>
      <c r="R30" s="468">
        <v>8.3066110000000002</v>
      </c>
      <c r="S30" s="468">
        <v>8.9601790000000001</v>
      </c>
      <c r="T30" s="468">
        <v>9.5019259999999992</v>
      </c>
      <c r="U30" s="468">
        <v>12.135505999999999</v>
      </c>
      <c r="V30" s="468">
        <v>12.238972</v>
      </c>
      <c r="W30" s="468">
        <v>9.1390849999999997</v>
      </c>
      <c r="X30" s="468">
        <v>8.6590919999999993</v>
      </c>
      <c r="Y30" s="468">
        <v>8.983136</v>
      </c>
      <c r="Z30" s="468">
        <v>10.402118</v>
      </c>
      <c r="AA30" s="468">
        <v>10.232981000000001</v>
      </c>
      <c r="AB30" s="468">
        <v>9.3235729999999997</v>
      </c>
      <c r="AC30" s="468">
        <v>9.4446864999999995</v>
      </c>
      <c r="AD30" s="468">
        <v>8.1304850000000002</v>
      </c>
      <c r="AE30" s="468">
        <v>8.2165090000000003</v>
      </c>
      <c r="AF30" s="468">
        <v>9.2209900000000005</v>
      </c>
      <c r="AG30" s="468">
        <v>12.031221</v>
      </c>
      <c r="AH30" s="468">
        <v>10.530988000000001</v>
      </c>
      <c r="AI30" s="468">
        <v>9.6730160000000005</v>
      </c>
      <c r="AJ30" s="468">
        <v>8.7112350000000003</v>
      </c>
      <c r="AK30" s="468">
        <v>9.1774944999999999</v>
      </c>
      <c r="AL30" s="468">
        <v>10.021229999999999</v>
      </c>
      <c r="AM30" s="468">
        <v>10.88109</v>
      </c>
      <c r="AN30" s="468">
        <v>9.4984599999999997</v>
      </c>
      <c r="AO30" s="468">
        <v>9.2684189999999997</v>
      </c>
      <c r="AP30" s="468">
        <v>8.2959340000000008</v>
      </c>
      <c r="AQ30" s="468">
        <v>8.6333260000000003</v>
      </c>
      <c r="AR30" s="468">
        <v>10.116960000000001</v>
      </c>
      <c r="AS30" s="468">
        <v>12.306559999999999</v>
      </c>
      <c r="AT30" s="468">
        <v>10.873525000000001</v>
      </c>
      <c r="AU30" s="468">
        <v>8.8129390000000001</v>
      </c>
      <c r="AV30" s="468">
        <v>8.5663119999999999</v>
      </c>
      <c r="AW30" s="468">
        <v>8.8414839999999995</v>
      </c>
      <c r="AX30" s="468">
        <v>10.713865</v>
      </c>
      <c r="AY30" s="894">
        <v>11.389412999999999</v>
      </c>
      <c r="AZ30" s="894">
        <v>9.9601539999999993</v>
      </c>
      <c r="BA30" s="894">
        <v>9.3075170000000007</v>
      </c>
      <c r="BB30" s="894">
        <v>8.252319</v>
      </c>
      <c r="BC30" s="894">
        <v>8.3857060000000008</v>
      </c>
      <c r="BD30" s="894">
        <v>9.9724699999999995</v>
      </c>
      <c r="BE30" s="894">
        <v>12.17009</v>
      </c>
      <c r="BF30" s="456">
        <v>11.38851</v>
      </c>
      <c r="BG30" s="456">
        <v>9.4000869999999992</v>
      </c>
      <c r="BH30" s="456">
        <v>9.0572199999999992</v>
      </c>
      <c r="BI30" s="456">
        <v>9.155151</v>
      </c>
      <c r="BJ30" s="456">
        <v>10.40639</v>
      </c>
      <c r="BK30" s="456">
        <v>11.128030000000001</v>
      </c>
      <c r="BL30" s="456">
        <v>9.5505089999999999</v>
      </c>
      <c r="BM30" s="456">
        <v>9.729101</v>
      </c>
      <c r="BN30" s="456">
        <v>8.7570589999999999</v>
      </c>
      <c r="BO30" s="456">
        <v>8.9235360000000004</v>
      </c>
      <c r="BP30" s="456">
        <v>10.125590000000001</v>
      </c>
      <c r="BQ30" s="456">
        <v>12.30242</v>
      </c>
      <c r="BR30" s="456">
        <v>11.86571</v>
      </c>
      <c r="BS30" s="456">
        <v>9.6188889999999994</v>
      </c>
      <c r="BT30" s="456">
        <v>9.2430950000000003</v>
      </c>
      <c r="BU30" s="456">
        <v>9.3373779999999993</v>
      </c>
      <c r="BV30" s="456">
        <v>10.567500000000001</v>
      </c>
    </row>
    <row r="31" spans="1:74" ht="11.1" customHeight="1" x14ac:dyDescent="0.2">
      <c r="A31" s="229"/>
      <c r="B31" s="67" t="s">
        <v>738</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926"/>
      <c r="AZ31" s="926"/>
      <c r="BA31" s="926"/>
      <c r="BB31" s="926"/>
      <c r="BC31" s="926"/>
      <c r="BD31" s="926"/>
      <c r="BE31" s="926"/>
      <c r="BF31" s="474"/>
      <c r="BG31" s="474"/>
      <c r="BH31" s="474"/>
      <c r="BI31" s="474"/>
      <c r="BJ31" s="474"/>
      <c r="BK31" s="474"/>
      <c r="BL31" s="474"/>
      <c r="BM31" s="474"/>
      <c r="BN31" s="474"/>
      <c r="BO31" s="474"/>
      <c r="BP31" s="474"/>
      <c r="BQ31" s="474"/>
      <c r="BR31" s="474"/>
      <c r="BS31" s="474"/>
      <c r="BT31" s="474"/>
      <c r="BU31" s="474"/>
      <c r="BV31" s="474"/>
    </row>
    <row r="32" spans="1:74" s="285" customFormat="1" ht="11.1" customHeight="1" x14ac:dyDescent="0.2">
      <c r="A32" s="475" t="s">
        <v>666</v>
      </c>
      <c r="B32" s="449" t="s">
        <v>1035</v>
      </c>
      <c r="C32" s="301">
        <v>11.301651915000001</v>
      </c>
      <c r="D32" s="301">
        <v>9.886395448</v>
      </c>
      <c r="E32" s="301">
        <v>10.400522186</v>
      </c>
      <c r="F32" s="301">
        <v>9.1767859789999999</v>
      </c>
      <c r="G32" s="301">
        <v>9.7351104310000007</v>
      </c>
      <c r="H32" s="301">
        <v>11.675998831999999</v>
      </c>
      <c r="I32" s="301">
        <v>12.240731801000001</v>
      </c>
      <c r="J32" s="301">
        <v>12.981750819</v>
      </c>
      <c r="K32" s="301">
        <v>10.415390479999999</v>
      </c>
      <c r="L32" s="301">
        <v>10.090166479000001</v>
      </c>
      <c r="M32" s="301">
        <v>10.343316003</v>
      </c>
      <c r="N32" s="301">
        <v>10.802977083</v>
      </c>
      <c r="O32" s="301">
        <v>11.471596527999999</v>
      </c>
      <c r="P32" s="301">
        <v>9.7971022740000002</v>
      </c>
      <c r="Q32" s="301">
        <v>9.4900946410000007</v>
      </c>
      <c r="R32" s="301">
        <v>9.6430764090000007</v>
      </c>
      <c r="S32" s="301">
        <v>10.703377851999999</v>
      </c>
      <c r="T32" s="301">
        <v>10.927987337999999</v>
      </c>
      <c r="U32" s="301">
        <v>13.360115044</v>
      </c>
      <c r="V32" s="301">
        <v>12.992623326</v>
      </c>
      <c r="W32" s="301">
        <v>9.5407692470000001</v>
      </c>
      <c r="X32" s="301">
        <v>9.5246497380000008</v>
      </c>
      <c r="Y32" s="301">
        <v>9.9995475989999996</v>
      </c>
      <c r="Z32" s="301">
        <v>10.880164683</v>
      </c>
      <c r="AA32" s="301">
        <v>10.403652267</v>
      </c>
      <c r="AB32" s="301">
        <v>9.8345108339999996</v>
      </c>
      <c r="AC32" s="301">
        <v>9.7163445599999996</v>
      </c>
      <c r="AD32" s="301">
        <v>8.7150121970000001</v>
      </c>
      <c r="AE32" s="301">
        <v>9.7482914330000003</v>
      </c>
      <c r="AF32" s="301">
        <v>10.560456816</v>
      </c>
      <c r="AG32" s="301">
        <v>13.633278648999999</v>
      </c>
      <c r="AH32" s="301">
        <v>11.992647440000001</v>
      </c>
      <c r="AI32" s="301">
        <v>10.650701296999999</v>
      </c>
      <c r="AJ32" s="301">
        <v>9.9453007580000001</v>
      </c>
      <c r="AK32" s="301">
        <v>10.80506265</v>
      </c>
      <c r="AL32" s="301">
        <v>11.318117717</v>
      </c>
      <c r="AM32" s="301">
        <v>11.598033139</v>
      </c>
      <c r="AN32" s="301">
        <v>10.716359052</v>
      </c>
      <c r="AO32" s="301">
        <v>10.364458089999999</v>
      </c>
      <c r="AP32" s="301">
        <v>9.9141469030000007</v>
      </c>
      <c r="AQ32" s="301">
        <v>10.652479792999999</v>
      </c>
      <c r="AR32" s="301">
        <v>11.825404298</v>
      </c>
      <c r="AS32" s="301">
        <v>13.740211046000001</v>
      </c>
      <c r="AT32" s="301">
        <v>12.540808494</v>
      </c>
      <c r="AU32" s="301">
        <v>10.466614944</v>
      </c>
      <c r="AV32" s="301">
        <v>10.338580751</v>
      </c>
      <c r="AW32" s="301">
        <v>10.60144723</v>
      </c>
      <c r="AX32" s="301">
        <v>11.68100797</v>
      </c>
      <c r="AY32" s="919">
        <v>12.132827679</v>
      </c>
      <c r="AZ32" s="919">
        <v>10.613971277999999</v>
      </c>
      <c r="BA32" s="919">
        <v>10.547159336</v>
      </c>
      <c r="BB32" s="919">
        <v>9.9840493129999999</v>
      </c>
      <c r="BC32" s="919">
        <v>10.162799223</v>
      </c>
      <c r="BD32" s="919">
        <v>11.82856</v>
      </c>
      <c r="BE32" s="919">
        <v>14.42614</v>
      </c>
      <c r="BF32" s="462">
        <v>12.910299999999999</v>
      </c>
      <c r="BG32" s="462">
        <v>10.70223</v>
      </c>
      <c r="BH32" s="462">
        <v>10.329000000000001</v>
      </c>
      <c r="BI32" s="462">
        <v>10.13405</v>
      </c>
      <c r="BJ32" s="462">
        <v>10.997</v>
      </c>
      <c r="BK32" s="462">
        <v>11.402810000000001</v>
      </c>
      <c r="BL32" s="462">
        <v>9.9009959999999992</v>
      </c>
      <c r="BM32" s="462">
        <v>9.9757160000000002</v>
      </c>
      <c r="BN32" s="462">
        <v>9.4206730000000007</v>
      </c>
      <c r="BO32" s="462">
        <v>10.09538</v>
      </c>
      <c r="BP32" s="462">
        <v>11.473940000000001</v>
      </c>
      <c r="BQ32" s="462">
        <v>13.84831</v>
      </c>
      <c r="BR32" s="462">
        <v>13.254300000000001</v>
      </c>
      <c r="BS32" s="462">
        <v>10.78636</v>
      </c>
      <c r="BT32" s="462">
        <v>10.562049999999999</v>
      </c>
      <c r="BU32" s="462">
        <v>10.44497</v>
      </c>
      <c r="BV32" s="462">
        <v>11.27106</v>
      </c>
    </row>
    <row r="33" spans="1:74" ht="11.1" customHeight="1" x14ac:dyDescent="0.2">
      <c r="A33" s="234" t="s">
        <v>661</v>
      </c>
      <c r="B33" s="478" t="s">
        <v>1029</v>
      </c>
      <c r="C33" s="468">
        <v>4.8306660199999998</v>
      </c>
      <c r="D33" s="468">
        <v>4.2300590290000004</v>
      </c>
      <c r="E33" s="468">
        <v>4.0542196029999999</v>
      </c>
      <c r="F33" s="468">
        <v>3.4315900780000002</v>
      </c>
      <c r="G33" s="468">
        <v>4.3321623770000004</v>
      </c>
      <c r="H33" s="468">
        <v>6.2713546859999996</v>
      </c>
      <c r="I33" s="468">
        <v>6.8321734239999996</v>
      </c>
      <c r="J33" s="468">
        <v>7.4751218570000004</v>
      </c>
      <c r="K33" s="468">
        <v>5.0664499149999997</v>
      </c>
      <c r="L33" s="468">
        <v>5.0379280570000002</v>
      </c>
      <c r="M33" s="468">
        <v>4.85678915</v>
      </c>
      <c r="N33" s="468">
        <v>4.9504481910000004</v>
      </c>
      <c r="O33" s="468">
        <v>5.078028786</v>
      </c>
      <c r="P33" s="468">
        <v>4.7311718989999996</v>
      </c>
      <c r="Q33" s="468">
        <v>4.4750605830000003</v>
      </c>
      <c r="R33" s="468">
        <v>4.5520362519999997</v>
      </c>
      <c r="S33" s="468">
        <v>5.4151973189999998</v>
      </c>
      <c r="T33" s="468">
        <v>5.678253572</v>
      </c>
      <c r="U33" s="468">
        <v>7.992725321</v>
      </c>
      <c r="V33" s="468">
        <v>7.894759605</v>
      </c>
      <c r="W33" s="468">
        <v>5.2105133480000001</v>
      </c>
      <c r="X33" s="468">
        <v>4.6602065049999997</v>
      </c>
      <c r="Y33" s="468">
        <v>4.7720984680000003</v>
      </c>
      <c r="Z33" s="468">
        <v>4.8532388400000004</v>
      </c>
      <c r="AA33" s="468">
        <v>4.8258835070000003</v>
      </c>
      <c r="AB33" s="468">
        <v>4.4734147279999998</v>
      </c>
      <c r="AC33" s="468">
        <v>4.3568612839999998</v>
      </c>
      <c r="AD33" s="468">
        <v>3.8431112330000001</v>
      </c>
      <c r="AE33" s="468">
        <v>4.1805665630000002</v>
      </c>
      <c r="AF33" s="468">
        <v>5.5954350939999999</v>
      </c>
      <c r="AG33" s="468">
        <v>8.2940027769999993</v>
      </c>
      <c r="AH33" s="468">
        <v>6.5292172690000001</v>
      </c>
      <c r="AI33" s="468">
        <v>5.8847228170000001</v>
      </c>
      <c r="AJ33" s="468">
        <v>4.5698662890000001</v>
      </c>
      <c r="AK33" s="468">
        <v>5.3053251399999999</v>
      </c>
      <c r="AL33" s="468">
        <v>5.597173636</v>
      </c>
      <c r="AM33" s="468">
        <v>5.7036634519999998</v>
      </c>
      <c r="AN33" s="468">
        <v>5.1621850399999998</v>
      </c>
      <c r="AO33" s="468">
        <v>5.074896195</v>
      </c>
      <c r="AP33" s="468">
        <v>4.2344140399999999</v>
      </c>
      <c r="AQ33" s="468">
        <v>4.9597558920000004</v>
      </c>
      <c r="AR33" s="468">
        <v>6.2838467250000001</v>
      </c>
      <c r="AS33" s="468">
        <v>8.2184281529999996</v>
      </c>
      <c r="AT33" s="468">
        <v>7.2753791190000001</v>
      </c>
      <c r="AU33" s="468">
        <v>5.83785475</v>
      </c>
      <c r="AV33" s="468">
        <v>5.0854611920000004</v>
      </c>
      <c r="AW33" s="468">
        <v>5.0825652029999997</v>
      </c>
      <c r="AX33" s="468">
        <v>5.930525405</v>
      </c>
      <c r="AY33" s="894">
        <v>5.8210946039999998</v>
      </c>
      <c r="AZ33" s="894">
        <v>5.388590185</v>
      </c>
      <c r="BA33" s="894">
        <v>4.6499327480000003</v>
      </c>
      <c r="BB33" s="894">
        <v>4.3629829420000004</v>
      </c>
      <c r="BC33" s="894">
        <v>4.1872567299999996</v>
      </c>
      <c r="BD33" s="894">
        <v>6.0810269999999997</v>
      </c>
      <c r="BE33" s="894">
        <v>8.6617689999999996</v>
      </c>
      <c r="BF33" s="456">
        <v>7.202807</v>
      </c>
      <c r="BG33" s="456">
        <v>5.4037290000000002</v>
      </c>
      <c r="BH33" s="456">
        <v>4.7059850000000001</v>
      </c>
      <c r="BI33" s="456">
        <v>4.5413300000000003</v>
      </c>
      <c r="BJ33" s="456">
        <v>5.0221140000000002</v>
      </c>
      <c r="BK33" s="456">
        <v>5.3407470000000004</v>
      </c>
      <c r="BL33" s="456">
        <v>4.3341209999999997</v>
      </c>
      <c r="BM33" s="456">
        <v>4.5043430000000004</v>
      </c>
      <c r="BN33" s="456">
        <v>3.900801</v>
      </c>
      <c r="BO33" s="456">
        <v>4.1914639999999999</v>
      </c>
      <c r="BP33" s="456">
        <v>5.7689510000000004</v>
      </c>
      <c r="BQ33" s="456">
        <v>8.0871300000000002</v>
      </c>
      <c r="BR33" s="456">
        <v>7.5485939999999996</v>
      </c>
      <c r="BS33" s="456">
        <v>5.6930170000000002</v>
      </c>
      <c r="BT33" s="456">
        <v>4.8057109999999996</v>
      </c>
      <c r="BU33" s="456">
        <v>4.5790439999999997</v>
      </c>
      <c r="BV33" s="456">
        <v>5.1205040000000004</v>
      </c>
    </row>
    <row r="34" spans="1:74" ht="11.1" customHeight="1" x14ac:dyDescent="0.2">
      <c r="A34" s="234" t="s">
        <v>662</v>
      </c>
      <c r="B34" s="446" t="s">
        <v>474</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894">
        <v>0</v>
      </c>
      <c r="AZ34" s="894">
        <v>0</v>
      </c>
      <c r="BA34" s="894">
        <v>0</v>
      </c>
      <c r="BB34" s="894">
        <v>0</v>
      </c>
      <c r="BC34" s="894">
        <v>0</v>
      </c>
      <c r="BD34" s="894">
        <v>0</v>
      </c>
      <c r="BE34" s="894">
        <v>0</v>
      </c>
      <c r="BF34" s="456">
        <v>0</v>
      </c>
      <c r="BG34" s="456">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663</v>
      </c>
      <c r="B35" s="446" t="s">
        <v>1030</v>
      </c>
      <c r="C35" s="468">
        <v>3.2741229999999999</v>
      </c>
      <c r="D35" s="468">
        <v>2.9367179999999999</v>
      </c>
      <c r="E35" s="468">
        <v>3.0706630000000001</v>
      </c>
      <c r="F35" s="468">
        <v>2.830031</v>
      </c>
      <c r="G35" s="468">
        <v>2.475368</v>
      </c>
      <c r="H35" s="468">
        <v>2.3699210000000002</v>
      </c>
      <c r="I35" s="468">
        <v>2.4680550000000001</v>
      </c>
      <c r="J35" s="468">
        <v>2.407</v>
      </c>
      <c r="K35" s="468">
        <v>2.3781020000000002</v>
      </c>
      <c r="L35" s="468">
        <v>2.105477</v>
      </c>
      <c r="M35" s="468">
        <v>2.3819910000000002</v>
      </c>
      <c r="N35" s="468">
        <v>2.4791340000000002</v>
      </c>
      <c r="O35" s="468">
        <v>2.4766319999999999</v>
      </c>
      <c r="P35" s="468">
        <v>2.129934</v>
      </c>
      <c r="Q35" s="468">
        <v>1.759827</v>
      </c>
      <c r="R35" s="468">
        <v>2.2480720000000001</v>
      </c>
      <c r="S35" s="468">
        <v>2.449576</v>
      </c>
      <c r="T35" s="468">
        <v>2.3463850000000002</v>
      </c>
      <c r="U35" s="468">
        <v>2.3799920000000001</v>
      </c>
      <c r="V35" s="468">
        <v>2.2978160000000001</v>
      </c>
      <c r="W35" s="468">
        <v>1.7285269999999999</v>
      </c>
      <c r="X35" s="468">
        <v>2.1130990000000001</v>
      </c>
      <c r="Y35" s="468">
        <v>2.3962590000000001</v>
      </c>
      <c r="Z35" s="468">
        <v>2.4860449999999998</v>
      </c>
      <c r="AA35" s="468">
        <v>2.4696549999999999</v>
      </c>
      <c r="AB35" s="468">
        <v>2.1856100000000001</v>
      </c>
      <c r="AC35" s="468">
        <v>2.139999</v>
      </c>
      <c r="AD35" s="468">
        <v>1.771711</v>
      </c>
      <c r="AE35" s="468">
        <v>2.4506009999999998</v>
      </c>
      <c r="AF35" s="468">
        <v>2.3679579999999998</v>
      </c>
      <c r="AG35" s="468">
        <v>2.386361</v>
      </c>
      <c r="AH35" s="468">
        <v>2.409554</v>
      </c>
      <c r="AI35" s="468">
        <v>2.113712</v>
      </c>
      <c r="AJ35" s="468">
        <v>2.4000720000000002</v>
      </c>
      <c r="AK35" s="468">
        <v>2.3780320000000001</v>
      </c>
      <c r="AL35" s="468">
        <v>2.4516580000000001</v>
      </c>
      <c r="AM35" s="468">
        <v>2.4607730000000001</v>
      </c>
      <c r="AN35" s="468">
        <v>2.2955570000000001</v>
      </c>
      <c r="AO35" s="468">
        <v>1.715265</v>
      </c>
      <c r="AP35" s="468">
        <v>2.3959790000000001</v>
      </c>
      <c r="AQ35" s="468">
        <v>2.4605579999999998</v>
      </c>
      <c r="AR35" s="468">
        <v>2.355766</v>
      </c>
      <c r="AS35" s="468">
        <v>2.4017089999999999</v>
      </c>
      <c r="AT35" s="468">
        <v>2.1936550000000001</v>
      </c>
      <c r="AU35" s="468">
        <v>1.791663</v>
      </c>
      <c r="AV35" s="468">
        <v>2.2305860000000002</v>
      </c>
      <c r="AW35" s="468">
        <v>2.3420489999999998</v>
      </c>
      <c r="AX35" s="468">
        <v>2.4297599999999999</v>
      </c>
      <c r="AY35" s="894">
        <v>2.4254199999999999</v>
      </c>
      <c r="AZ35" s="894">
        <v>2.1831119999999999</v>
      </c>
      <c r="BA35" s="894">
        <v>2.1934140000000002</v>
      </c>
      <c r="BB35" s="894">
        <v>2.2993739999999998</v>
      </c>
      <c r="BC35" s="894">
        <v>2.4763090000000001</v>
      </c>
      <c r="BD35" s="894">
        <v>2.3738000000000001</v>
      </c>
      <c r="BE35" s="894">
        <v>2.4276800000000001</v>
      </c>
      <c r="BF35" s="456">
        <v>2.41791</v>
      </c>
      <c r="BG35" s="456">
        <v>2.3399100000000002</v>
      </c>
      <c r="BH35" s="456">
        <v>2.41791</v>
      </c>
      <c r="BI35" s="456">
        <v>2.3399100000000002</v>
      </c>
      <c r="BJ35" s="456">
        <v>2.41791</v>
      </c>
      <c r="BK35" s="456">
        <v>2.41791</v>
      </c>
      <c r="BL35" s="456">
        <v>2.1839200000000001</v>
      </c>
      <c r="BM35" s="456">
        <v>1.63822</v>
      </c>
      <c r="BN35" s="456">
        <v>2.1173600000000001</v>
      </c>
      <c r="BO35" s="456">
        <v>2.41791</v>
      </c>
      <c r="BP35" s="456">
        <v>2.3399100000000002</v>
      </c>
      <c r="BQ35" s="456">
        <v>2.41791</v>
      </c>
      <c r="BR35" s="456">
        <v>2.41791</v>
      </c>
      <c r="BS35" s="456">
        <v>2.0062600000000002</v>
      </c>
      <c r="BT35" s="456">
        <v>2.41791</v>
      </c>
      <c r="BU35" s="456">
        <v>2.3399100000000002</v>
      </c>
      <c r="BV35" s="456">
        <v>2.41791</v>
      </c>
    </row>
    <row r="36" spans="1:74" ht="11.1" customHeight="1" x14ac:dyDescent="0.2">
      <c r="A36" s="234" t="s">
        <v>664</v>
      </c>
      <c r="B36" s="446" t="s">
        <v>1023</v>
      </c>
      <c r="C36" s="468">
        <v>2.570166526</v>
      </c>
      <c r="D36" s="468">
        <v>2.073726127</v>
      </c>
      <c r="E36" s="468">
        <v>2.4211474750000002</v>
      </c>
      <c r="F36" s="468">
        <v>2.303364889</v>
      </c>
      <c r="G36" s="468">
        <v>2.3623638969999998</v>
      </c>
      <c r="H36" s="468">
        <v>2.3366264960000001</v>
      </c>
      <c r="I36" s="468">
        <v>2.4282567199999998</v>
      </c>
      <c r="J36" s="468">
        <v>2.4386904309999999</v>
      </c>
      <c r="K36" s="468">
        <v>2.2669035769999999</v>
      </c>
      <c r="L36" s="468">
        <v>2.3673957300000001</v>
      </c>
      <c r="M36" s="468">
        <v>2.4805946909999999</v>
      </c>
      <c r="N36" s="468">
        <v>2.638890983</v>
      </c>
      <c r="O36" s="468">
        <v>2.4115053469999999</v>
      </c>
      <c r="P36" s="468">
        <v>2.2091782919999998</v>
      </c>
      <c r="Q36" s="468">
        <v>2.51748605</v>
      </c>
      <c r="R36" s="468">
        <v>2.1814047269999999</v>
      </c>
      <c r="S36" s="468">
        <v>2.2980127619999999</v>
      </c>
      <c r="T36" s="468">
        <v>2.333229373</v>
      </c>
      <c r="U36" s="468">
        <v>2.3903478069999999</v>
      </c>
      <c r="V36" s="468">
        <v>2.2928776530000001</v>
      </c>
      <c r="W36" s="468">
        <v>2.1509347860000001</v>
      </c>
      <c r="X36" s="468">
        <v>2.1189708970000001</v>
      </c>
      <c r="Y36" s="468">
        <v>2.1497675209999998</v>
      </c>
      <c r="Z36" s="468">
        <v>2.3276987849999999</v>
      </c>
      <c r="AA36" s="468">
        <v>2.6601176660000001</v>
      </c>
      <c r="AB36" s="468">
        <v>2.2579637109999999</v>
      </c>
      <c r="AC36" s="468">
        <v>2.446587895</v>
      </c>
      <c r="AD36" s="468">
        <v>2.3587562000000002</v>
      </c>
      <c r="AE36" s="468">
        <v>2.4140065169999998</v>
      </c>
      <c r="AF36" s="468">
        <v>2.0787795550000001</v>
      </c>
      <c r="AG36" s="468">
        <v>2.382581155</v>
      </c>
      <c r="AH36" s="468">
        <v>2.4592847760000001</v>
      </c>
      <c r="AI36" s="468">
        <v>2.1632538129999999</v>
      </c>
      <c r="AJ36" s="468">
        <v>2.238708398</v>
      </c>
      <c r="AK36" s="468">
        <v>2.3115044770000002</v>
      </c>
      <c r="AL36" s="468">
        <v>2.584885528</v>
      </c>
      <c r="AM36" s="468">
        <v>2.605185031</v>
      </c>
      <c r="AN36" s="468">
        <v>2.4845608260000001</v>
      </c>
      <c r="AO36" s="468">
        <v>2.651816003</v>
      </c>
      <c r="AP36" s="468">
        <v>2.3630176669999998</v>
      </c>
      <c r="AQ36" s="468">
        <v>2.441987497</v>
      </c>
      <c r="AR36" s="468">
        <v>2.2927722149999998</v>
      </c>
      <c r="AS36" s="468">
        <v>2.392682449</v>
      </c>
      <c r="AT36" s="468">
        <v>2.3162524950000001</v>
      </c>
      <c r="AU36" s="468">
        <v>2.127353576</v>
      </c>
      <c r="AV36" s="468">
        <v>2.1381534580000001</v>
      </c>
      <c r="AW36" s="468">
        <v>2.2248856039999998</v>
      </c>
      <c r="AX36" s="468">
        <v>2.3571585939999999</v>
      </c>
      <c r="AY36" s="894">
        <v>2.2703159469999998</v>
      </c>
      <c r="AZ36" s="894">
        <v>1.953195182</v>
      </c>
      <c r="BA36" s="894">
        <v>2.3562127579999999</v>
      </c>
      <c r="BB36" s="894">
        <v>2.1514629219999999</v>
      </c>
      <c r="BC36" s="894">
        <v>2.4362242630000002</v>
      </c>
      <c r="BD36" s="894">
        <v>2.3438729999999999</v>
      </c>
      <c r="BE36" s="894">
        <v>2.4454410000000002</v>
      </c>
      <c r="BF36" s="456">
        <v>2.3840650000000001</v>
      </c>
      <c r="BG36" s="456">
        <v>2.210623</v>
      </c>
      <c r="BH36" s="456">
        <v>2.2509239999999999</v>
      </c>
      <c r="BI36" s="456">
        <v>2.388522</v>
      </c>
      <c r="BJ36" s="456">
        <v>2.4977149999999999</v>
      </c>
      <c r="BK36" s="456">
        <v>2.3889019999999999</v>
      </c>
      <c r="BL36" s="456">
        <v>2.1352470000000001</v>
      </c>
      <c r="BM36" s="456">
        <v>2.451578</v>
      </c>
      <c r="BN36" s="456">
        <v>2.2564320000000002</v>
      </c>
      <c r="BO36" s="456">
        <v>2.3729339999999999</v>
      </c>
      <c r="BP36" s="456">
        <v>2.292929</v>
      </c>
      <c r="BQ36" s="456">
        <v>2.4016549999999999</v>
      </c>
      <c r="BR36" s="456">
        <v>2.3476460000000001</v>
      </c>
      <c r="BS36" s="456">
        <v>2.181308</v>
      </c>
      <c r="BT36" s="456">
        <v>2.2257280000000002</v>
      </c>
      <c r="BU36" s="456">
        <v>2.3682409999999998</v>
      </c>
      <c r="BV36" s="456">
        <v>2.480283</v>
      </c>
    </row>
    <row r="37" spans="1:74" ht="11.1" customHeight="1" x14ac:dyDescent="0.2">
      <c r="A37" s="234" t="s">
        <v>1585</v>
      </c>
      <c r="B37" s="446" t="s">
        <v>1024</v>
      </c>
      <c r="C37" s="468">
        <v>0.261739373</v>
      </c>
      <c r="D37" s="468">
        <v>0.31768341999999999</v>
      </c>
      <c r="E37" s="468">
        <v>0.57447693</v>
      </c>
      <c r="F37" s="468">
        <v>0.32821781700000002</v>
      </c>
      <c r="G37" s="468">
        <v>0.27668713099999998</v>
      </c>
      <c r="H37" s="468">
        <v>0.378620874</v>
      </c>
      <c r="I37" s="468">
        <v>0.20412630700000001</v>
      </c>
      <c r="J37" s="468">
        <v>0.21183450200000001</v>
      </c>
      <c r="K37" s="468">
        <v>0.33153474500000002</v>
      </c>
      <c r="L37" s="468">
        <v>0.34417333300000003</v>
      </c>
      <c r="M37" s="468">
        <v>0.408357419</v>
      </c>
      <c r="N37" s="468">
        <v>0.51374514900000001</v>
      </c>
      <c r="O37" s="468">
        <v>0.35950033399999998</v>
      </c>
      <c r="P37" s="468">
        <v>0.460614774</v>
      </c>
      <c r="Q37" s="468">
        <v>0.50287992199999998</v>
      </c>
      <c r="R37" s="468">
        <v>0.44302254200000002</v>
      </c>
      <c r="S37" s="468">
        <v>0.296001652</v>
      </c>
      <c r="T37" s="468">
        <v>0.33133503800000003</v>
      </c>
      <c r="U37" s="468">
        <v>0.30882066600000002</v>
      </c>
      <c r="V37" s="468">
        <v>0.21812315700000001</v>
      </c>
      <c r="W37" s="468">
        <v>0.23170238500000001</v>
      </c>
      <c r="X37" s="468">
        <v>0.39959687500000002</v>
      </c>
      <c r="Y37" s="468">
        <v>0.49172422500000001</v>
      </c>
      <c r="Z37" s="468">
        <v>0.51960543000000003</v>
      </c>
      <c r="AA37" s="468">
        <v>0.29780800000000002</v>
      </c>
      <c r="AB37" s="468">
        <v>0.54399399999999998</v>
      </c>
      <c r="AC37" s="468">
        <v>0.52563400000000005</v>
      </c>
      <c r="AD37" s="468">
        <v>0.464335</v>
      </c>
      <c r="AE37" s="468">
        <v>0.34866599999999998</v>
      </c>
      <c r="AF37" s="468">
        <v>0.22574269</v>
      </c>
      <c r="AG37" s="468">
        <v>0.23742780999999999</v>
      </c>
      <c r="AH37" s="468">
        <v>0.30180400000000002</v>
      </c>
      <c r="AI37" s="468">
        <v>0.212032</v>
      </c>
      <c r="AJ37" s="468">
        <v>0.46562648600000001</v>
      </c>
      <c r="AK37" s="468">
        <v>0.62556500000000004</v>
      </c>
      <c r="AL37" s="468">
        <v>0.54662299999999997</v>
      </c>
      <c r="AM37" s="468">
        <v>0.49420364999999999</v>
      </c>
      <c r="AN37" s="468">
        <v>0.52936135100000004</v>
      </c>
      <c r="AO37" s="468">
        <v>0.62589281100000005</v>
      </c>
      <c r="AP37" s="468">
        <v>0.58854900700000001</v>
      </c>
      <c r="AQ37" s="468">
        <v>0.40516946399999998</v>
      </c>
      <c r="AR37" s="468">
        <v>0.46424262999999999</v>
      </c>
      <c r="AS37" s="468">
        <v>0.31057428199999998</v>
      </c>
      <c r="AT37" s="468">
        <v>0.34260923700000001</v>
      </c>
      <c r="AU37" s="468">
        <v>0.357129066</v>
      </c>
      <c r="AV37" s="468">
        <v>0.53421452199999997</v>
      </c>
      <c r="AW37" s="468">
        <v>0.68319689500000003</v>
      </c>
      <c r="AX37" s="468">
        <v>0.65020099899999995</v>
      </c>
      <c r="AY37" s="894">
        <v>0.78076529900000002</v>
      </c>
      <c r="AZ37" s="894">
        <v>0.60316962799999996</v>
      </c>
      <c r="BA37" s="894">
        <v>0.88640492699999995</v>
      </c>
      <c r="BB37" s="894">
        <v>0.67421700699999998</v>
      </c>
      <c r="BC37" s="894">
        <v>0.54579213999999998</v>
      </c>
      <c r="BD37" s="894">
        <v>0.4942587</v>
      </c>
      <c r="BE37" s="894">
        <v>0.31785289999999999</v>
      </c>
      <c r="BF37" s="456">
        <v>0.3701738</v>
      </c>
      <c r="BG37" s="456">
        <v>0.34278360000000002</v>
      </c>
      <c r="BH37" s="456">
        <v>0.52513259999999995</v>
      </c>
      <c r="BI37" s="456">
        <v>0.59956370000000003</v>
      </c>
      <c r="BJ37" s="456">
        <v>0.63252319999999995</v>
      </c>
      <c r="BK37" s="456">
        <v>0.74990769999999995</v>
      </c>
      <c r="BL37" s="456">
        <v>0.77881769999999995</v>
      </c>
      <c r="BM37" s="456">
        <v>0.95067749999999995</v>
      </c>
      <c r="BN37" s="456">
        <v>0.68101290000000003</v>
      </c>
      <c r="BO37" s="456">
        <v>0.58881280000000003</v>
      </c>
      <c r="BP37" s="456">
        <v>0.52160649999999997</v>
      </c>
      <c r="BQ37" s="456">
        <v>0.34965819999999997</v>
      </c>
      <c r="BR37" s="456">
        <v>0.37531170000000003</v>
      </c>
      <c r="BS37" s="456">
        <v>0.3894958</v>
      </c>
      <c r="BT37" s="456">
        <v>0.62628170000000005</v>
      </c>
      <c r="BU37" s="456">
        <v>0.80793800000000005</v>
      </c>
      <c r="BV37" s="456">
        <v>0.84643869999999999</v>
      </c>
    </row>
    <row r="38" spans="1:74" ht="11.1" customHeight="1" x14ac:dyDescent="0.2">
      <c r="A38" s="234" t="s">
        <v>1586</v>
      </c>
      <c r="B38" s="446" t="s">
        <v>1025</v>
      </c>
      <c r="C38" s="468">
        <v>5.8634670999999999E-2</v>
      </c>
      <c r="D38" s="468">
        <v>4.3052990999999999E-2</v>
      </c>
      <c r="E38" s="468">
        <v>0.103180306</v>
      </c>
      <c r="F38" s="468">
        <v>0.106703069</v>
      </c>
      <c r="G38" s="468">
        <v>0.11893901799999999</v>
      </c>
      <c r="H38" s="468">
        <v>0.118606167</v>
      </c>
      <c r="I38" s="468">
        <v>0.10696565299999999</v>
      </c>
      <c r="J38" s="468">
        <v>0.10226429200000001</v>
      </c>
      <c r="K38" s="468">
        <v>0.102130818</v>
      </c>
      <c r="L38" s="468">
        <v>8.1415425999999999E-2</v>
      </c>
      <c r="M38" s="468">
        <v>7.8922154999999994E-2</v>
      </c>
      <c r="N38" s="468">
        <v>5.3871317000000002E-2</v>
      </c>
      <c r="O38" s="468">
        <v>7.1079969000000007E-2</v>
      </c>
      <c r="P38" s="468">
        <v>8.9607258999999995E-2</v>
      </c>
      <c r="Q38" s="468">
        <v>0.12864691</v>
      </c>
      <c r="R38" s="468">
        <v>0.15102990499999999</v>
      </c>
      <c r="S38" s="468">
        <v>0.15212226400000001</v>
      </c>
      <c r="T38" s="468">
        <v>0.165943163</v>
      </c>
      <c r="U38" s="468">
        <v>0.17242570500000001</v>
      </c>
      <c r="V38" s="468">
        <v>0.177668782</v>
      </c>
      <c r="W38" s="468">
        <v>0.15157236299999999</v>
      </c>
      <c r="X38" s="468">
        <v>0.15366218200000001</v>
      </c>
      <c r="Y38" s="468">
        <v>0.11061156799999999</v>
      </c>
      <c r="Z38" s="468">
        <v>8.9150434000000001E-2</v>
      </c>
      <c r="AA38" s="468">
        <v>5.6858603000000001E-2</v>
      </c>
      <c r="AB38" s="468">
        <v>0.107945003</v>
      </c>
      <c r="AC38" s="468">
        <v>0.159751481</v>
      </c>
      <c r="AD38" s="468">
        <v>0.21138262599999999</v>
      </c>
      <c r="AE38" s="468">
        <v>0.28910918400000002</v>
      </c>
      <c r="AF38" s="468">
        <v>0.22760630800000001</v>
      </c>
      <c r="AG38" s="468">
        <v>0.243819288</v>
      </c>
      <c r="AH38" s="468">
        <v>0.22596707199999999</v>
      </c>
      <c r="AI38" s="468">
        <v>0.206430532</v>
      </c>
      <c r="AJ38" s="468">
        <v>0.14960981100000001</v>
      </c>
      <c r="AK38" s="468">
        <v>0.117669194</v>
      </c>
      <c r="AL38" s="468">
        <v>6.9679501000000005E-2</v>
      </c>
      <c r="AM38" s="468">
        <v>0.12899433099999999</v>
      </c>
      <c r="AN38" s="468">
        <v>0.18313557699999999</v>
      </c>
      <c r="AO38" s="468">
        <v>0.228556863</v>
      </c>
      <c r="AP38" s="468">
        <v>0.27034280399999999</v>
      </c>
      <c r="AQ38" s="468">
        <v>0.315359377</v>
      </c>
      <c r="AR38" s="468">
        <v>0.341474259</v>
      </c>
      <c r="AS38" s="468">
        <v>0.326950764</v>
      </c>
      <c r="AT38" s="468">
        <v>0.34519984999999997</v>
      </c>
      <c r="AU38" s="468">
        <v>0.29420806999999999</v>
      </c>
      <c r="AV38" s="468">
        <v>0.28639009300000001</v>
      </c>
      <c r="AW38" s="468">
        <v>0.20868359</v>
      </c>
      <c r="AX38" s="468">
        <v>0.19311543</v>
      </c>
      <c r="AY38" s="894">
        <v>0.23017433700000001</v>
      </c>
      <c r="AZ38" s="894">
        <v>0.245936878</v>
      </c>
      <c r="BA38" s="894">
        <v>0.36863254899999998</v>
      </c>
      <c r="BB38" s="894">
        <v>0.42330896499999998</v>
      </c>
      <c r="BC38" s="894">
        <v>0.458105172</v>
      </c>
      <c r="BD38" s="894">
        <v>0.4528199</v>
      </c>
      <c r="BE38" s="894">
        <v>0.43619160000000001</v>
      </c>
      <c r="BF38" s="456">
        <v>0.47197080000000002</v>
      </c>
      <c r="BG38" s="456">
        <v>0.34987099999999999</v>
      </c>
      <c r="BH38" s="456">
        <v>0.33786579999999999</v>
      </c>
      <c r="BI38" s="456">
        <v>0.2012543</v>
      </c>
      <c r="BJ38" s="456">
        <v>0.1912452</v>
      </c>
      <c r="BK38" s="456">
        <v>0.20848810000000001</v>
      </c>
      <c r="BL38" s="456">
        <v>0.27972019999999997</v>
      </c>
      <c r="BM38" s="456">
        <v>0.37166969999999999</v>
      </c>
      <c r="BN38" s="456">
        <v>0.4235623</v>
      </c>
      <c r="BO38" s="456">
        <v>0.47231899999999999</v>
      </c>
      <c r="BP38" s="456">
        <v>0.48897370000000001</v>
      </c>
      <c r="BQ38" s="456">
        <v>0.469802</v>
      </c>
      <c r="BR38" s="456">
        <v>0.52447889999999997</v>
      </c>
      <c r="BS38" s="456">
        <v>0.4222031</v>
      </c>
      <c r="BT38" s="456">
        <v>0.41707949999999999</v>
      </c>
      <c r="BU38" s="456">
        <v>0.2954871</v>
      </c>
      <c r="BV38" s="456">
        <v>0.2740998</v>
      </c>
    </row>
    <row r="39" spans="1:74" ht="11.1" customHeight="1" x14ac:dyDescent="0.2">
      <c r="A39" s="234" t="s">
        <v>665</v>
      </c>
      <c r="B39" s="478" t="s">
        <v>1583</v>
      </c>
      <c r="C39" s="468">
        <v>0.30632232500000001</v>
      </c>
      <c r="D39" s="468">
        <v>0.285155881</v>
      </c>
      <c r="E39" s="468">
        <v>0.176834872</v>
      </c>
      <c r="F39" s="468">
        <v>0.176879126</v>
      </c>
      <c r="G39" s="468">
        <v>0.16959000799999999</v>
      </c>
      <c r="H39" s="468">
        <v>0.200869609</v>
      </c>
      <c r="I39" s="468">
        <v>0.20115469699999999</v>
      </c>
      <c r="J39" s="468">
        <v>0.34683973699999998</v>
      </c>
      <c r="K39" s="468">
        <v>0.27026942500000001</v>
      </c>
      <c r="L39" s="468">
        <v>0.153776933</v>
      </c>
      <c r="M39" s="468">
        <v>0.136661588</v>
      </c>
      <c r="N39" s="468">
        <v>0.166887443</v>
      </c>
      <c r="O39" s="468">
        <v>1.0748500919999999</v>
      </c>
      <c r="P39" s="468">
        <v>0.17659605</v>
      </c>
      <c r="Q39" s="468">
        <v>0.106194176</v>
      </c>
      <c r="R39" s="468">
        <v>6.7510982999999997E-2</v>
      </c>
      <c r="S39" s="468">
        <v>9.2467855000000002E-2</v>
      </c>
      <c r="T39" s="468">
        <v>7.2841191999999999E-2</v>
      </c>
      <c r="U39" s="468">
        <v>0.11580354499999999</v>
      </c>
      <c r="V39" s="468">
        <v>0.11137812900000001</v>
      </c>
      <c r="W39" s="468">
        <v>6.7519364999999998E-2</v>
      </c>
      <c r="X39" s="468">
        <v>7.9114278999999996E-2</v>
      </c>
      <c r="Y39" s="468">
        <v>7.9086817000000004E-2</v>
      </c>
      <c r="Z39" s="468">
        <v>0.60442619399999997</v>
      </c>
      <c r="AA39" s="468">
        <v>9.3329491000000001E-2</v>
      </c>
      <c r="AB39" s="468">
        <v>0.26558339199999997</v>
      </c>
      <c r="AC39" s="468">
        <v>8.7510900000000003E-2</v>
      </c>
      <c r="AD39" s="468">
        <v>6.5716137999999993E-2</v>
      </c>
      <c r="AE39" s="468">
        <v>6.5342169000000005E-2</v>
      </c>
      <c r="AF39" s="468">
        <v>6.4935169000000001E-2</v>
      </c>
      <c r="AG39" s="468">
        <v>8.9086619000000006E-2</v>
      </c>
      <c r="AH39" s="468">
        <v>6.6820323000000001E-2</v>
      </c>
      <c r="AI39" s="468">
        <v>7.0550135E-2</v>
      </c>
      <c r="AJ39" s="468">
        <v>0.12141777400000001</v>
      </c>
      <c r="AK39" s="468">
        <v>6.6966839E-2</v>
      </c>
      <c r="AL39" s="468">
        <v>6.8098052000000006E-2</v>
      </c>
      <c r="AM39" s="468">
        <v>0.20521367500000001</v>
      </c>
      <c r="AN39" s="468">
        <v>6.1559257999999999E-2</v>
      </c>
      <c r="AO39" s="468">
        <v>6.8031218000000004E-2</v>
      </c>
      <c r="AP39" s="468">
        <v>6.1844385000000002E-2</v>
      </c>
      <c r="AQ39" s="468">
        <v>6.9649562999999998E-2</v>
      </c>
      <c r="AR39" s="468">
        <v>8.7302468999999994E-2</v>
      </c>
      <c r="AS39" s="468">
        <v>8.9866398E-2</v>
      </c>
      <c r="AT39" s="468">
        <v>6.7712792999999993E-2</v>
      </c>
      <c r="AU39" s="468">
        <v>5.8406482000000003E-2</v>
      </c>
      <c r="AV39" s="468">
        <v>6.3775486000000006E-2</v>
      </c>
      <c r="AW39" s="468">
        <v>6.0066938E-2</v>
      </c>
      <c r="AX39" s="468">
        <v>0.120247542</v>
      </c>
      <c r="AY39" s="894">
        <v>0.60505749200000003</v>
      </c>
      <c r="AZ39" s="894">
        <v>0.23996740499999999</v>
      </c>
      <c r="BA39" s="894">
        <v>9.2562353999999999E-2</v>
      </c>
      <c r="BB39" s="894">
        <v>7.2703477000000002E-2</v>
      </c>
      <c r="BC39" s="894">
        <v>5.9111917999999999E-2</v>
      </c>
      <c r="BD39" s="894">
        <v>8.2777699999999996E-2</v>
      </c>
      <c r="BE39" s="894">
        <v>0.13720099999999999</v>
      </c>
      <c r="BF39" s="456">
        <v>6.3373399999999996E-2</v>
      </c>
      <c r="BG39" s="456">
        <v>5.5311399999999997E-2</v>
      </c>
      <c r="BH39" s="456">
        <v>9.1185600000000006E-2</v>
      </c>
      <c r="BI39" s="456">
        <v>6.3473699999999994E-2</v>
      </c>
      <c r="BJ39" s="456">
        <v>0.23548959999999999</v>
      </c>
      <c r="BK39" s="456">
        <v>0.2968577</v>
      </c>
      <c r="BL39" s="456">
        <v>0.18917039999999999</v>
      </c>
      <c r="BM39" s="456">
        <v>5.9227200000000001E-2</v>
      </c>
      <c r="BN39" s="456">
        <v>4.1505E-2</v>
      </c>
      <c r="BO39" s="456">
        <v>5.1934899999999999E-2</v>
      </c>
      <c r="BP39" s="456">
        <v>6.1569800000000001E-2</v>
      </c>
      <c r="BQ39" s="456">
        <v>0.1221584</v>
      </c>
      <c r="BR39" s="456">
        <v>4.0358100000000001E-2</v>
      </c>
      <c r="BS39" s="456">
        <v>9.4077099999999997E-2</v>
      </c>
      <c r="BT39" s="456">
        <v>6.9336999999999996E-2</v>
      </c>
      <c r="BU39" s="456">
        <v>5.4346999999999999E-2</v>
      </c>
      <c r="BV39" s="456">
        <v>0.1318251</v>
      </c>
    </row>
    <row r="40" spans="1:74" ht="11.1" customHeight="1" x14ac:dyDescent="0.2">
      <c r="A40" s="234" t="s">
        <v>667</v>
      </c>
      <c r="B40" s="476" t="s">
        <v>1584</v>
      </c>
      <c r="C40" s="468">
        <v>13.223711</v>
      </c>
      <c r="D40" s="468">
        <v>12.147183999999999</v>
      </c>
      <c r="E40" s="468">
        <v>11.930161</v>
      </c>
      <c r="F40" s="468">
        <v>10.610669</v>
      </c>
      <c r="G40" s="468">
        <v>11.314845</v>
      </c>
      <c r="H40" s="468">
        <v>13.754079000000001</v>
      </c>
      <c r="I40" s="468">
        <v>14.962937999999999</v>
      </c>
      <c r="J40" s="468">
        <v>15.637915</v>
      </c>
      <c r="K40" s="468">
        <v>12.591926000000001</v>
      </c>
      <c r="L40" s="468">
        <v>11.554100999999999</v>
      </c>
      <c r="M40" s="468">
        <v>11.605649</v>
      </c>
      <c r="N40" s="468">
        <v>12.645562999999999</v>
      </c>
      <c r="O40" s="468">
        <v>13.97039</v>
      </c>
      <c r="P40" s="468">
        <v>12.007031</v>
      </c>
      <c r="Q40" s="468">
        <v>12.109356</v>
      </c>
      <c r="R40" s="468">
        <v>10.768197000000001</v>
      </c>
      <c r="S40" s="468">
        <v>11.532183</v>
      </c>
      <c r="T40" s="468">
        <v>12.668996</v>
      </c>
      <c r="U40" s="468">
        <v>15.766400000000001</v>
      </c>
      <c r="V40" s="468">
        <v>15.922114000000001</v>
      </c>
      <c r="W40" s="468">
        <v>12.336512000000001</v>
      </c>
      <c r="X40" s="468">
        <v>11.119448999999999</v>
      </c>
      <c r="Y40" s="468">
        <v>11.434576</v>
      </c>
      <c r="Z40" s="468">
        <v>13.046155000000001</v>
      </c>
      <c r="AA40" s="468">
        <v>12.699878999999999</v>
      </c>
      <c r="AB40" s="468">
        <v>11.432169999999999</v>
      </c>
      <c r="AC40" s="468">
        <v>12.006843999999999</v>
      </c>
      <c r="AD40" s="468">
        <v>10.478032000000001</v>
      </c>
      <c r="AE40" s="468">
        <v>10.839790000000001</v>
      </c>
      <c r="AF40" s="468">
        <v>12.018212999999999</v>
      </c>
      <c r="AG40" s="468">
        <v>15.607754999999999</v>
      </c>
      <c r="AH40" s="468">
        <v>13.951835000000001</v>
      </c>
      <c r="AI40" s="468">
        <v>12.559091</v>
      </c>
      <c r="AJ40" s="468">
        <v>11.366149</v>
      </c>
      <c r="AK40" s="468">
        <v>11.584643</v>
      </c>
      <c r="AL40" s="468">
        <v>12.505335006999999</v>
      </c>
      <c r="AM40" s="468">
        <v>13.447781000000001</v>
      </c>
      <c r="AN40" s="468">
        <v>11.872809999999999</v>
      </c>
      <c r="AO40" s="468">
        <v>11.641648999999999</v>
      </c>
      <c r="AP40" s="468">
        <v>10.659670999999999</v>
      </c>
      <c r="AQ40" s="468">
        <v>11.366106</v>
      </c>
      <c r="AR40" s="468">
        <v>13.643476</v>
      </c>
      <c r="AS40" s="468">
        <v>16.019259999999999</v>
      </c>
      <c r="AT40" s="468">
        <v>14.508747</v>
      </c>
      <c r="AU40" s="468">
        <v>11.894012</v>
      </c>
      <c r="AV40" s="468">
        <v>11.185245999999999</v>
      </c>
      <c r="AW40" s="468">
        <v>11.319523999999999</v>
      </c>
      <c r="AX40" s="468">
        <v>13.37975</v>
      </c>
      <c r="AY40" s="894">
        <v>14.178055000000001</v>
      </c>
      <c r="AZ40" s="894">
        <v>12.330371</v>
      </c>
      <c r="BA40" s="894">
        <v>11.699904</v>
      </c>
      <c r="BB40" s="894">
        <v>10.725705</v>
      </c>
      <c r="BC40" s="894">
        <v>11.024865999999999</v>
      </c>
      <c r="BD40" s="894">
        <v>13.230293</v>
      </c>
      <c r="BE40" s="894">
        <v>16.678570000000001</v>
      </c>
      <c r="BF40" s="456">
        <v>15.230689999999999</v>
      </c>
      <c r="BG40" s="456">
        <v>12.503550000000001</v>
      </c>
      <c r="BH40" s="456">
        <v>11.563129999999999</v>
      </c>
      <c r="BI40" s="456">
        <v>11.510899999999999</v>
      </c>
      <c r="BJ40" s="456">
        <v>12.93117</v>
      </c>
      <c r="BK40" s="456">
        <v>13.76258</v>
      </c>
      <c r="BL40" s="456">
        <v>11.8833</v>
      </c>
      <c r="BM40" s="456">
        <v>12.350529999999999</v>
      </c>
      <c r="BN40" s="456">
        <v>11.16797</v>
      </c>
      <c r="BO40" s="456">
        <v>11.647069999999999</v>
      </c>
      <c r="BP40" s="456">
        <v>13.59689</v>
      </c>
      <c r="BQ40" s="456">
        <v>16.453600000000002</v>
      </c>
      <c r="BR40" s="456">
        <v>15.849309999999999</v>
      </c>
      <c r="BS40" s="456">
        <v>12.934749999999999</v>
      </c>
      <c r="BT40" s="456">
        <v>11.94117</v>
      </c>
      <c r="BU40" s="456">
        <v>11.877549999999999</v>
      </c>
      <c r="BV40" s="456">
        <v>13.27191</v>
      </c>
    </row>
    <row r="41" spans="1:74" ht="11.1" customHeight="1" x14ac:dyDescent="0.2">
      <c r="A41" s="229"/>
      <c r="B41" s="67" t="s">
        <v>739</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26"/>
      <c r="AZ41" s="926"/>
      <c r="BA41" s="926"/>
      <c r="BB41" s="926"/>
      <c r="BC41" s="926"/>
      <c r="BD41" s="926"/>
      <c r="BE41" s="926"/>
      <c r="BF41" s="474"/>
      <c r="BG41" s="474"/>
      <c r="BH41" s="474"/>
      <c r="BI41" s="474"/>
      <c r="BJ41" s="474"/>
      <c r="BK41" s="474"/>
      <c r="BL41" s="474"/>
      <c r="BM41" s="474"/>
      <c r="BN41" s="474"/>
      <c r="BO41" s="474"/>
      <c r="BP41" s="474"/>
      <c r="BQ41" s="474"/>
      <c r="BR41" s="474"/>
      <c r="BS41" s="474"/>
      <c r="BT41" s="474"/>
      <c r="BU41" s="474"/>
      <c r="BV41" s="474"/>
    </row>
    <row r="42" spans="1:74" s="285" customFormat="1" ht="11.1" customHeight="1" x14ac:dyDescent="0.2">
      <c r="A42" s="475" t="s">
        <v>673</v>
      </c>
      <c r="B42" s="449" t="s">
        <v>1035</v>
      </c>
      <c r="C42" s="301">
        <v>75.203105309999998</v>
      </c>
      <c r="D42" s="301">
        <v>72.461637197000002</v>
      </c>
      <c r="E42" s="301">
        <v>66.008560861999996</v>
      </c>
      <c r="F42" s="301">
        <v>59.160415356000001</v>
      </c>
      <c r="G42" s="301">
        <v>62.841729313999998</v>
      </c>
      <c r="H42" s="301">
        <v>75.698846343</v>
      </c>
      <c r="I42" s="301">
        <v>83.134663066000002</v>
      </c>
      <c r="J42" s="301">
        <v>84.776085179000006</v>
      </c>
      <c r="K42" s="301">
        <v>68.984147053000001</v>
      </c>
      <c r="L42" s="301">
        <v>63.495807091000003</v>
      </c>
      <c r="M42" s="301">
        <v>64.770424520999995</v>
      </c>
      <c r="N42" s="301">
        <v>71.358592224000006</v>
      </c>
      <c r="O42" s="301">
        <v>81.805861011999994</v>
      </c>
      <c r="P42" s="301">
        <v>69.174548702999999</v>
      </c>
      <c r="Q42" s="301">
        <v>68.017681647000003</v>
      </c>
      <c r="R42" s="301">
        <v>59.174351147000003</v>
      </c>
      <c r="S42" s="301">
        <v>65.437802590999993</v>
      </c>
      <c r="T42" s="301">
        <v>73.198368613</v>
      </c>
      <c r="U42" s="301">
        <v>83.176610875999998</v>
      </c>
      <c r="V42" s="301">
        <v>82.809029881000001</v>
      </c>
      <c r="W42" s="301">
        <v>68.908996502999997</v>
      </c>
      <c r="X42" s="301">
        <v>61.427862691000001</v>
      </c>
      <c r="Y42" s="301">
        <v>64.387994925000001</v>
      </c>
      <c r="Z42" s="301">
        <v>75.256463867999997</v>
      </c>
      <c r="AA42" s="301">
        <v>72.639659834</v>
      </c>
      <c r="AB42" s="301">
        <v>64.733321043999993</v>
      </c>
      <c r="AC42" s="301">
        <v>68.953841136999998</v>
      </c>
      <c r="AD42" s="301">
        <v>58.785967917999997</v>
      </c>
      <c r="AE42" s="301">
        <v>62.523123439999999</v>
      </c>
      <c r="AF42" s="301">
        <v>70.367586840000001</v>
      </c>
      <c r="AG42" s="301">
        <v>85.222901702000001</v>
      </c>
      <c r="AH42" s="301">
        <v>82.730104138000002</v>
      </c>
      <c r="AI42" s="301">
        <v>70.787788474999999</v>
      </c>
      <c r="AJ42" s="301">
        <v>62.844989839999997</v>
      </c>
      <c r="AK42" s="301">
        <v>66.808247528999999</v>
      </c>
      <c r="AL42" s="301">
        <v>73.905745151999994</v>
      </c>
      <c r="AM42" s="301">
        <v>81.285564703000006</v>
      </c>
      <c r="AN42" s="301">
        <v>69.101163384000003</v>
      </c>
      <c r="AO42" s="301">
        <v>67.43212389</v>
      </c>
      <c r="AP42" s="301">
        <v>61.325713264000001</v>
      </c>
      <c r="AQ42" s="301">
        <v>66.443952397000004</v>
      </c>
      <c r="AR42" s="301">
        <v>80.006665566999999</v>
      </c>
      <c r="AS42" s="301">
        <v>87.519815178000002</v>
      </c>
      <c r="AT42" s="301">
        <v>84.219668941999998</v>
      </c>
      <c r="AU42" s="301">
        <v>69.774042738999995</v>
      </c>
      <c r="AV42" s="301">
        <v>63.620694362000002</v>
      </c>
      <c r="AW42" s="301">
        <v>64.394835384000004</v>
      </c>
      <c r="AX42" s="301">
        <v>77.508403186999999</v>
      </c>
      <c r="AY42" s="919">
        <v>87.961761687000006</v>
      </c>
      <c r="AZ42" s="919">
        <v>73.942975520000005</v>
      </c>
      <c r="BA42" s="919">
        <v>69.034887850000004</v>
      </c>
      <c r="BB42" s="919">
        <v>62.953415002</v>
      </c>
      <c r="BC42" s="919">
        <v>66.078848012999998</v>
      </c>
      <c r="BD42" s="919">
        <v>80.702033655999998</v>
      </c>
      <c r="BE42" s="919">
        <v>90.939651119000004</v>
      </c>
      <c r="BF42" s="462">
        <v>87.344220000000007</v>
      </c>
      <c r="BG42" s="462">
        <v>72.921790000000001</v>
      </c>
      <c r="BH42" s="462">
        <v>67.349490000000003</v>
      </c>
      <c r="BI42" s="462">
        <v>69.431229999999999</v>
      </c>
      <c r="BJ42" s="462">
        <v>79.996080000000006</v>
      </c>
      <c r="BK42" s="462">
        <v>85.497209999999995</v>
      </c>
      <c r="BL42" s="462">
        <v>72.694429999999997</v>
      </c>
      <c r="BM42" s="462">
        <v>73.154250000000005</v>
      </c>
      <c r="BN42" s="462">
        <v>65.766970000000001</v>
      </c>
      <c r="BO42" s="462">
        <v>68.697580000000002</v>
      </c>
      <c r="BP42" s="462">
        <v>81.319779999999994</v>
      </c>
      <c r="BQ42" s="462">
        <v>93.769769999999994</v>
      </c>
      <c r="BR42" s="462">
        <v>91.358009999999993</v>
      </c>
      <c r="BS42" s="462">
        <v>76.794790000000006</v>
      </c>
      <c r="BT42" s="462">
        <v>71.354979999999998</v>
      </c>
      <c r="BU42" s="462">
        <v>73.298330000000007</v>
      </c>
      <c r="BV42" s="462">
        <v>84.268979999999999</v>
      </c>
    </row>
    <row r="43" spans="1:74" ht="11.1" customHeight="1" x14ac:dyDescent="0.2">
      <c r="A43" s="234" t="s">
        <v>668</v>
      </c>
      <c r="B43" s="478" t="s">
        <v>1029</v>
      </c>
      <c r="C43" s="468">
        <v>26.389330203</v>
      </c>
      <c r="D43" s="468">
        <v>22.949838454000002</v>
      </c>
      <c r="E43" s="468">
        <v>24.345029590999999</v>
      </c>
      <c r="F43" s="468">
        <v>22.159965944</v>
      </c>
      <c r="G43" s="468">
        <v>22.727601753999998</v>
      </c>
      <c r="H43" s="468">
        <v>27.999774435999999</v>
      </c>
      <c r="I43" s="468">
        <v>31.942890851000001</v>
      </c>
      <c r="J43" s="468">
        <v>33.437001318</v>
      </c>
      <c r="K43" s="468">
        <v>26.072315138</v>
      </c>
      <c r="L43" s="468">
        <v>26.671328905999999</v>
      </c>
      <c r="M43" s="468">
        <v>26.072399527000002</v>
      </c>
      <c r="N43" s="468">
        <v>27.822578641</v>
      </c>
      <c r="O43" s="468">
        <v>27.728312468999999</v>
      </c>
      <c r="P43" s="468">
        <v>24.459084074</v>
      </c>
      <c r="Q43" s="468">
        <v>25.947734256</v>
      </c>
      <c r="R43" s="468">
        <v>20.330661221</v>
      </c>
      <c r="S43" s="468">
        <v>23.696620188000001</v>
      </c>
      <c r="T43" s="468">
        <v>30.392852474000001</v>
      </c>
      <c r="U43" s="468">
        <v>37.149022737000003</v>
      </c>
      <c r="V43" s="468">
        <v>36.533886088000003</v>
      </c>
      <c r="W43" s="468">
        <v>30.684391844</v>
      </c>
      <c r="X43" s="468">
        <v>27.083527145000001</v>
      </c>
      <c r="Y43" s="468">
        <v>25.713037833000001</v>
      </c>
      <c r="Z43" s="468">
        <v>28.249464356000001</v>
      </c>
      <c r="AA43" s="468">
        <v>30.760508476999998</v>
      </c>
      <c r="AB43" s="468">
        <v>27.41496463</v>
      </c>
      <c r="AC43" s="468">
        <v>29.250988804999999</v>
      </c>
      <c r="AD43" s="468">
        <v>23.233795242999999</v>
      </c>
      <c r="AE43" s="468">
        <v>26.621627404000002</v>
      </c>
      <c r="AF43" s="468">
        <v>32.807063663000001</v>
      </c>
      <c r="AG43" s="468">
        <v>41.396604242000002</v>
      </c>
      <c r="AH43" s="468">
        <v>39.083980377000003</v>
      </c>
      <c r="AI43" s="468">
        <v>33.243518217999998</v>
      </c>
      <c r="AJ43" s="468">
        <v>27.304447866</v>
      </c>
      <c r="AK43" s="468">
        <v>28.731118781999999</v>
      </c>
      <c r="AL43" s="468">
        <v>32.063719646999999</v>
      </c>
      <c r="AM43" s="468">
        <v>33.399440364</v>
      </c>
      <c r="AN43" s="468">
        <v>31.446286249</v>
      </c>
      <c r="AO43" s="468">
        <v>30.617885566000002</v>
      </c>
      <c r="AP43" s="468">
        <v>26.869633057000001</v>
      </c>
      <c r="AQ43" s="468">
        <v>28.03441042</v>
      </c>
      <c r="AR43" s="468">
        <v>35.975393668999999</v>
      </c>
      <c r="AS43" s="468">
        <v>42.989091233000003</v>
      </c>
      <c r="AT43" s="468">
        <v>40.316398986000003</v>
      </c>
      <c r="AU43" s="468">
        <v>33.972668227</v>
      </c>
      <c r="AV43" s="468">
        <v>27.927262358</v>
      </c>
      <c r="AW43" s="468">
        <v>28.835331682</v>
      </c>
      <c r="AX43" s="468">
        <v>32.642598884999998</v>
      </c>
      <c r="AY43" s="894">
        <v>35.167204495999997</v>
      </c>
      <c r="AZ43" s="894">
        <v>31.994731116000001</v>
      </c>
      <c r="BA43" s="894">
        <v>28.827054844999999</v>
      </c>
      <c r="BB43" s="894">
        <v>24.763736986000001</v>
      </c>
      <c r="BC43" s="894">
        <v>27.167103600000001</v>
      </c>
      <c r="BD43" s="894">
        <v>35.363490200000001</v>
      </c>
      <c r="BE43" s="894">
        <v>42.710969697000003</v>
      </c>
      <c r="BF43" s="456">
        <v>40.645919999999997</v>
      </c>
      <c r="BG43" s="456">
        <v>34.959310000000002</v>
      </c>
      <c r="BH43" s="456">
        <v>29.841950000000001</v>
      </c>
      <c r="BI43" s="456">
        <v>30.241849999999999</v>
      </c>
      <c r="BJ43" s="456">
        <v>33.687010000000001</v>
      </c>
      <c r="BK43" s="456">
        <v>34.989899999999999</v>
      </c>
      <c r="BL43" s="456">
        <v>30.666139999999999</v>
      </c>
      <c r="BM43" s="456">
        <v>30.962150000000001</v>
      </c>
      <c r="BN43" s="456">
        <v>25.837789999999998</v>
      </c>
      <c r="BO43" s="456">
        <v>27.720220000000001</v>
      </c>
      <c r="BP43" s="456">
        <v>36.534439999999996</v>
      </c>
      <c r="BQ43" s="456">
        <v>45.05997</v>
      </c>
      <c r="BR43" s="456">
        <v>42.591749999999998</v>
      </c>
      <c r="BS43" s="456">
        <v>36.725409999999997</v>
      </c>
      <c r="BT43" s="456">
        <v>30.615670000000001</v>
      </c>
      <c r="BU43" s="456">
        <v>32.40128</v>
      </c>
      <c r="BV43" s="456">
        <v>35.304259999999999</v>
      </c>
    </row>
    <row r="44" spans="1:74" ht="11.1" customHeight="1" x14ac:dyDescent="0.2">
      <c r="A44" s="234" t="s">
        <v>669</v>
      </c>
      <c r="B44" s="446" t="s">
        <v>474</v>
      </c>
      <c r="C44" s="468">
        <v>19.208330678999999</v>
      </c>
      <c r="D44" s="468">
        <v>23.066113305999998</v>
      </c>
      <c r="E44" s="468">
        <v>14.576999983</v>
      </c>
      <c r="F44" s="468">
        <v>12.215670810000001</v>
      </c>
      <c r="G44" s="468">
        <v>13.595573988</v>
      </c>
      <c r="H44" s="468">
        <v>20.315312474999999</v>
      </c>
      <c r="I44" s="468">
        <v>23.964789764999999</v>
      </c>
      <c r="J44" s="468">
        <v>23.560650880000001</v>
      </c>
      <c r="K44" s="468">
        <v>15.528505542</v>
      </c>
      <c r="L44" s="468">
        <v>10.935695972</v>
      </c>
      <c r="M44" s="468">
        <v>11.432377897</v>
      </c>
      <c r="N44" s="468">
        <v>13.385060205</v>
      </c>
      <c r="O44" s="468">
        <v>23.865950931</v>
      </c>
      <c r="P44" s="468">
        <v>17.659593537999999</v>
      </c>
      <c r="Q44" s="468">
        <v>13.717796140000001</v>
      </c>
      <c r="R44" s="468">
        <v>13.464845146</v>
      </c>
      <c r="S44" s="468">
        <v>13.798435320999999</v>
      </c>
      <c r="T44" s="468">
        <v>15.287973982</v>
      </c>
      <c r="U44" s="468">
        <v>18.171483153</v>
      </c>
      <c r="V44" s="468">
        <v>19.092617079</v>
      </c>
      <c r="W44" s="468">
        <v>12.376879213</v>
      </c>
      <c r="X44" s="468">
        <v>9.0460841829999996</v>
      </c>
      <c r="Y44" s="468">
        <v>11.387858517</v>
      </c>
      <c r="Z44" s="468">
        <v>17.032377150999999</v>
      </c>
      <c r="AA44" s="468">
        <v>12.451085295</v>
      </c>
      <c r="AB44" s="468">
        <v>10.585938820999999</v>
      </c>
      <c r="AC44" s="468">
        <v>11.673125347999999</v>
      </c>
      <c r="AD44" s="468">
        <v>10.139908514</v>
      </c>
      <c r="AE44" s="468">
        <v>8.7695523830000006</v>
      </c>
      <c r="AF44" s="468">
        <v>10.213133951</v>
      </c>
      <c r="AG44" s="468">
        <v>16.118471666000001</v>
      </c>
      <c r="AH44" s="468">
        <v>15.812427497</v>
      </c>
      <c r="AI44" s="468">
        <v>11.52792051</v>
      </c>
      <c r="AJ44" s="468">
        <v>8.8704651820000002</v>
      </c>
      <c r="AK44" s="468">
        <v>10.361991740000001</v>
      </c>
      <c r="AL44" s="468">
        <v>12.319769561999999</v>
      </c>
      <c r="AM44" s="468">
        <v>17.911579714999998</v>
      </c>
      <c r="AN44" s="468">
        <v>9.9179207829999996</v>
      </c>
      <c r="AO44" s="468">
        <v>8.3912453429999996</v>
      </c>
      <c r="AP44" s="468">
        <v>8.955149273</v>
      </c>
      <c r="AQ44" s="468">
        <v>10.761576442000001</v>
      </c>
      <c r="AR44" s="468">
        <v>15.187205856</v>
      </c>
      <c r="AS44" s="468">
        <v>16.320425259</v>
      </c>
      <c r="AT44" s="468">
        <v>14.941101824</v>
      </c>
      <c r="AU44" s="468">
        <v>8.7312229559999999</v>
      </c>
      <c r="AV44" s="468">
        <v>8.2027000680000004</v>
      </c>
      <c r="AW44" s="468">
        <v>8.4052127429999999</v>
      </c>
      <c r="AX44" s="468">
        <v>14.376904219</v>
      </c>
      <c r="AY44" s="894">
        <v>21.026978788000001</v>
      </c>
      <c r="AZ44" s="894">
        <v>14.543720134999999</v>
      </c>
      <c r="BA44" s="894">
        <v>10.958868283999999</v>
      </c>
      <c r="BB44" s="894">
        <v>10.950324405</v>
      </c>
      <c r="BC44" s="894">
        <v>9.8395578459999999</v>
      </c>
      <c r="BD44" s="894">
        <v>15.44022</v>
      </c>
      <c r="BE44" s="894">
        <v>19.105740000000001</v>
      </c>
      <c r="BF44" s="456">
        <v>17.15483</v>
      </c>
      <c r="BG44" s="456">
        <v>10.787570000000001</v>
      </c>
      <c r="BH44" s="456">
        <v>11.066850000000001</v>
      </c>
      <c r="BI44" s="456">
        <v>10.610519999999999</v>
      </c>
      <c r="BJ44" s="456">
        <v>15.835979999999999</v>
      </c>
      <c r="BK44" s="456">
        <v>19.056059999999999</v>
      </c>
      <c r="BL44" s="456">
        <v>13.823689999999999</v>
      </c>
      <c r="BM44" s="456">
        <v>12.23189</v>
      </c>
      <c r="BN44" s="456">
        <v>11.57578</v>
      </c>
      <c r="BO44" s="456">
        <v>10.372870000000001</v>
      </c>
      <c r="BP44" s="456">
        <v>14.4375</v>
      </c>
      <c r="BQ44" s="456">
        <v>18.38204</v>
      </c>
      <c r="BR44" s="456">
        <v>18.53351</v>
      </c>
      <c r="BS44" s="456">
        <v>12.344670000000001</v>
      </c>
      <c r="BT44" s="456">
        <v>12.24985</v>
      </c>
      <c r="BU44" s="456">
        <v>12.558529999999999</v>
      </c>
      <c r="BV44" s="456">
        <v>17.662759999999999</v>
      </c>
    </row>
    <row r="45" spans="1:74" ht="11.1" customHeight="1" x14ac:dyDescent="0.2">
      <c r="A45" s="234" t="s">
        <v>670</v>
      </c>
      <c r="B45" s="446" t="s">
        <v>1030</v>
      </c>
      <c r="C45" s="468">
        <v>25.059024999999998</v>
      </c>
      <c r="D45" s="468">
        <v>22.059631</v>
      </c>
      <c r="E45" s="468">
        <v>21.140552</v>
      </c>
      <c r="F45" s="468">
        <v>19.603925</v>
      </c>
      <c r="G45" s="468">
        <v>21.749980999999998</v>
      </c>
      <c r="H45" s="468">
        <v>23.295214999999999</v>
      </c>
      <c r="I45" s="468">
        <v>23.527076999999998</v>
      </c>
      <c r="J45" s="468">
        <v>24.210357999999999</v>
      </c>
      <c r="K45" s="468">
        <v>22.781082999999999</v>
      </c>
      <c r="L45" s="468">
        <v>21.486812</v>
      </c>
      <c r="M45" s="468">
        <v>21.970548000000001</v>
      </c>
      <c r="N45" s="468">
        <v>24.808299999999999</v>
      </c>
      <c r="O45" s="468">
        <v>24.976103999999999</v>
      </c>
      <c r="P45" s="468">
        <v>21.677513999999999</v>
      </c>
      <c r="Q45" s="468">
        <v>22.356406</v>
      </c>
      <c r="R45" s="468">
        <v>19.338346000000001</v>
      </c>
      <c r="S45" s="468">
        <v>22.62135</v>
      </c>
      <c r="T45" s="468">
        <v>23.104254000000001</v>
      </c>
      <c r="U45" s="468">
        <v>23.994440999999998</v>
      </c>
      <c r="V45" s="468">
        <v>23.605253999999999</v>
      </c>
      <c r="W45" s="468">
        <v>22.09065</v>
      </c>
      <c r="X45" s="468">
        <v>20.431763</v>
      </c>
      <c r="Y45" s="468">
        <v>22.007086000000001</v>
      </c>
      <c r="Z45" s="468">
        <v>24.383047000000001</v>
      </c>
      <c r="AA45" s="468">
        <v>24.382957999999999</v>
      </c>
      <c r="AB45" s="468">
        <v>21.35632</v>
      </c>
      <c r="AC45" s="468">
        <v>21.878081000000002</v>
      </c>
      <c r="AD45" s="468">
        <v>20.077632000000001</v>
      </c>
      <c r="AE45" s="468">
        <v>22.207439000000001</v>
      </c>
      <c r="AF45" s="468">
        <v>23.373743000000001</v>
      </c>
      <c r="AG45" s="468">
        <v>24.054993</v>
      </c>
      <c r="AH45" s="468">
        <v>23.876401000000001</v>
      </c>
      <c r="AI45" s="468">
        <v>22.623988000000001</v>
      </c>
      <c r="AJ45" s="468">
        <v>21.732585</v>
      </c>
      <c r="AK45" s="468">
        <v>22.630302</v>
      </c>
      <c r="AL45" s="468">
        <v>24.396889000000002</v>
      </c>
      <c r="AM45" s="468">
        <v>24.642478000000001</v>
      </c>
      <c r="AN45" s="468">
        <v>22.390941999999999</v>
      </c>
      <c r="AO45" s="468">
        <v>21.840306000000002</v>
      </c>
      <c r="AP45" s="468">
        <v>19.02272</v>
      </c>
      <c r="AQ45" s="468">
        <v>22.118300000000001</v>
      </c>
      <c r="AR45" s="468">
        <v>23.234210999999998</v>
      </c>
      <c r="AS45" s="468">
        <v>23.685130000000001</v>
      </c>
      <c r="AT45" s="468">
        <v>24.107386999999999</v>
      </c>
      <c r="AU45" s="468">
        <v>22.608529000000001</v>
      </c>
      <c r="AV45" s="468">
        <v>21.983473</v>
      </c>
      <c r="AW45" s="468">
        <v>21.857797999999999</v>
      </c>
      <c r="AX45" s="468">
        <v>24.910430999999999</v>
      </c>
      <c r="AY45" s="894">
        <v>24.967769000000001</v>
      </c>
      <c r="AZ45" s="894">
        <v>21.686121</v>
      </c>
      <c r="BA45" s="894">
        <v>21.511257000000001</v>
      </c>
      <c r="BB45" s="894">
        <v>20.215267000000001</v>
      </c>
      <c r="BC45" s="894">
        <v>22.085408999999999</v>
      </c>
      <c r="BD45" s="894">
        <v>23.188980000000001</v>
      </c>
      <c r="BE45" s="894">
        <v>23.749549999999999</v>
      </c>
      <c r="BF45" s="456">
        <v>24.342210000000001</v>
      </c>
      <c r="BG45" s="456">
        <v>22.383220000000001</v>
      </c>
      <c r="BH45" s="456">
        <v>20.368089999999999</v>
      </c>
      <c r="BI45" s="456">
        <v>22.805820000000001</v>
      </c>
      <c r="BJ45" s="456">
        <v>24.342210000000001</v>
      </c>
      <c r="BK45" s="456">
        <v>24.345050000000001</v>
      </c>
      <c r="BL45" s="456">
        <v>21.275089999999999</v>
      </c>
      <c r="BM45" s="456">
        <v>22.11308</v>
      </c>
      <c r="BN45" s="456">
        <v>20.108979999999999</v>
      </c>
      <c r="BO45" s="456">
        <v>23.120889999999999</v>
      </c>
      <c r="BP45" s="456">
        <v>23.434539999999998</v>
      </c>
      <c r="BQ45" s="456">
        <v>24.345050000000001</v>
      </c>
      <c r="BR45" s="456">
        <v>24.345050000000001</v>
      </c>
      <c r="BS45" s="456">
        <v>22.61195</v>
      </c>
      <c r="BT45" s="456">
        <v>21.8443</v>
      </c>
      <c r="BU45" s="456">
        <v>22.531569999999999</v>
      </c>
      <c r="BV45" s="456">
        <v>24.345050000000001</v>
      </c>
    </row>
    <row r="46" spans="1:74" ht="11.1" customHeight="1" x14ac:dyDescent="0.2">
      <c r="A46" s="234" t="s">
        <v>671</v>
      </c>
      <c r="B46" s="446" t="s">
        <v>1023</v>
      </c>
      <c r="C46" s="468">
        <v>0.92799121699999998</v>
      </c>
      <c r="D46" s="468">
        <v>0.70604274</v>
      </c>
      <c r="E46" s="468">
        <v>1.1286526610000001</v>
      </c>
      <c r="F46" s="468">
        <v>0.88321707100000002</v>
      </c>
      <c r="G46" s="468">
        <v>0.89179540899999998</v>
      </c>
      <c r="H46" s="468">
        <v>0.71263759000000004</v>
      </c>
      <c r="I46" s="468">
        <v>0.83645899300000004</v>
      </c>
      <c r="J46" s="468">
        <v>0.76933964300000002</v>
      </c>
      <c r="K46" s="468">
        <v>0.83284890499999997</v>
      </c>
      <c r="L46" s="468">
        <v>0.79488323599999999</v>
      </c>
      <c r="M46" s="468">
        <v>0.885113763</v>
      </c>
      <c r="N46" s="468">
        <v>0.75470889200000002</v>
      </c>
      <c r="O46" s="468">
        <v>0.75367160899999996</v>
      </c>
      <c r="P46" s="468">
        <v>0.81267897600000005</v>
      </c>
      <c r="Q46" s="468">
        <v>1.0552259749999999</v>
      </c>
      <c r="R46" s="468">
        <v>0.92378893100000004</v>
      </c>
      <c r="S46" s="468">
        <v>0.80008991500000004</v>
      </c>
      <c r="T46" s="468">
        <v>0.65950751399999996</v>
      </c>
      <c r="U46" s="468">
        <v>0.56647437899999997</v>
      </c>
      <c r="V46" s="468">
        <v>0.56591977699999996</v>
      </c>
      <c r="W46" s="468">
        <v>0.56700199799999995</v>
      </c>
      <c r="X46" s="468">
        <v>0.50966255100000002</v>
      </c>
      <c r="Y46" s="468">
        <v>0.61831661400000004</v>
      </c>
      <c r="Z46" s="468">
        <v>0.86450828099999999</v>
      </c>
      <c r="AA46" s="468">
        <v>1.0809196430000001</v>
      </c>
      <c r="AB46" s="468">
        <v>0.74634627899999995</v>
      </c>
      <c r="AC46" s="468">
        <v>0.95171629800000002</v>
      </c>
      <c r="AD46" s="468">
        <v>0.77694200499999999</v>
      </c>
      <c r="AE46" s="468">
        <v>0.82517121699999996</v>
      </c>
      <c r="AF46" s="468">
        <v>0.44462737200000002</v>
      </c>
      <c r="AG46" s="468">
        <v>0.65481561300000002</v>
      </c>
      <c r="AH46" s="468">
        <v>0.62451416999999998</v>
      </c>
      <c r="AI46" s="468">
        <v>0.463388725</v>
      </c>
      <c r="AJ46" s="468">
        <v>0.691531389</v>
      </c>
      <c r="AK46" s="468">
        <v>0.58626582299999996</v>
      </c>
      <c r="AL46" s="468">
        <v>1.0245862910000001</v>
      </c>
      <c r="AM46" s="468">
        <v>1.1285164510000001</v>
      </c>
      <c r="AN46" s="468">
        <v>0.88396197099999996</v>
      </c>
      <c r="AO46" s="468">
        <v>1.033875463</v>
      </c>
      <c r="AP46" s="468">
        <v>0.83024006800000005</v>
      </c>
      <c r="AQ46" s="468">
        <v>0.83513793700000005</v>
      </c>
      <c r="AR46" s="468">
        <v>0.47167778799999999</v>
      </c>
      <c r="AS46" s="468">
        <v>0.46820125499999998</v>
      </c>
      <c r="AT46" s="468">
        <v>0.779167155</v>
      </c>
      <c r="AU46" s="468">
        <v>0.61086282800000002</v>
      </c>
      <c r="AV46" s="468">
        <v>0.58620711199999997</v>
      </c>
      <c r="AW46" s="468">
        <v>0.51446071699999996</v>
      </c>
      <c r="AX46" s="468">
        <v>0.69674221400000003</v>
      </c>
      <c r="AY46" s="894">
        <v>0.63358756999999999</v>
      </c>
      <c r="AZ46" s="894">
        <v>0.73712966099999999</v>
      </c>
      <c r="BA46" s="894">
        <v>0.90996051499999997</v>
      </c>
      <c r="BB46" s="894">
        <v>0.73028074300000001</v>
      </c>
      <c r="BC46" s="894">
        <v>1.0140932060000001</v>
      </c>
      <c r="BD46" s="894">
        <v>0.73972119999999997</v>
      </c>
      <c r="BE46" s="894">
        <v>0.66641209999999995</v>
      </c>
      <c r="BF46" s="456">
        <v>0.58365350000000005</v>
      </c>
      <c r="BG46" s="456">
        <v>0.52419720000000003</v>
      </c>
      <c r="BH46" s="456">
        <v>0.62762629999999997</v>
      </c>
      <c r="BI46" s="456">
        <v>0.65778329999999996</v>
      </c>
      <c r="BJ46" s="456">
        <v>0.86543369999999997</v>
      </c>
      <c r="BK46" s="456">
        <v>0.90617959999999997</v>
      </c>
      <c r="BL46" s="456">
        <v>0.78437650000000003</v>
      </c>
      <c r="BM46" s="456">
        <v>0.99998739999999997</v>
      </c>
      <c r="BN46" s="456">
        <v>0.96732649999999998</v>
      </c>
      <c r="BO46" s="456">
        <v>0.93440480000000004</v>
      </c>
      <c r="BP46" s="456">
        <v>0.69881789999999999</v>
      </c>
      <c r="BQ46" s="456">
        <v>0.64438059999999997</v>
      </c>
      <c r="BR46" s="456">
        <v>0.57242570000000004</v>
      </c>
      <c r="BS46" s="456">
        <v>0.51851930000000002</v>
      </c>
      <c r="BT46" s="456">
        <v>0.62511930000000004</v>
      </c>
      <c r="BU46" s="456">
        <v>0.65711759999999997</v>
      </c>
      <c r="BV46" s="456">
        <v>0.86602939999999995</v>
      </c>
    </row>
    <row r="47" spans="1:74" ht="11.1" customHeight="1" x14ac:dyDescent="0.2">
      <c r="A47" s="234" t="s">
        <v>1587</v>
      </c>
      <c r="B47" s="446" t="s">
        <v>1024</v>
      </c>
      <c r="C47" s="468">
        <v>2.522336583</v>
      </c>
      <c r="D47" s="468">
        <v>2.592536129</v>
      </c>
      <c r="E47" s="468">
        <v>3.3244305170000001</v>
      </c>
      <c r="F47" s="468">
        <v>2.6544345420000002</v>
      </c>
      <c r="G47" s="468">
        <v>2.163731973</v>
      </c>
      <c r="H47" s="468">
        <v>1.7586311880000001</v>
      </c>
      <c r="I47" s="468">
        <v>1.107794433</v>
      </c>
      <c r="J47" s="468">
        <v>1.1098048110000001</v>
      </c>
      <c r="K47" s="468">
        <v>2.2306533869999998</v>
      </c>
      <c r="L47" s="468">
        <v>2.2774055660000001</v>
      </c>
      <c r="M47" s="468">
        <v>3.005355207</v>
      </c>
      <c r="N47" s="468">
        <v>3.2963375209999999</v>
      </c>
      <c r="O47" s="468">
        <v>3.1754932579999999</v>
      </c>
      <c r="P47" s="468">
        <v>3.3159954709999999</v>
      </c>
      <c r="Q47" s="468">
        <v>3.4678138249999999</v>
      </c>
      <c r="R47" s="468">
        <v>3.3945489860000002</v>
      </c>
      <c r="S47" s="468">
        <v>2.866042808</v>
      </c>
      <c r="T47" s="468">
        <v>1.842679661</v>
      </c>
      <c r="U47" s="468">
        <v>1.511474414</v>
      </c>
      <c r="V47" s="468">
        <v>1.2564065609999999</v>
      </c>
      <c r="W47" s="468">
        <v>1.6589717740000001</v>
      </c>
      <c r="X47" s="468">
        <v>2.930881088</v>
      </c>
      <c r="Y47" s="468">
        <v>3.5238862360000001</v>
      </c>
      <c r="Z47" s="468">
        <v>3.0356424579999999</v>
      </c>
      <c r="AA47" s="468">
        <v>2.9385349999999999</v>
      </c>
      <c r="AB47" s="468">
        <v>3.3849429999999998</v>
      </c>
      <c r="AC47" s="468">
        <v>3.5931150000000001</v>
      </c>
      <c r="AD47" s="468">
        <v>2.8232699999999999</v>
      </c>
      <c r="AE47" s="468">
        <v>2.0822319999999999</v>
      </c>
      <c r="AF47" s="468">
        <v>1.6667510000000001</v>
      </c>
      <c r="AG47" s="468">
        <v>0.99516199999999999</v>
      </c>
      <c r="AH47" s="468">
        <v>1.4389609999999999</v>
      </c>
      <c r="AI47" s="468">
        <v>1.2864709999999999</v>
      </c>
      <c r="AJ47" s="468">
        <v>2.6787339999999999</v>
      </c>
      <c r="AK47" s="468">
        <v>3.1645590000000001</v>
      </c>
      <c r="AL47" s="468">
        <v>2.9228839999999998</v>
      </c>
      <c r="AM47" s="468">
        <v>2.888115768</v>
      </c>
      <c r="AN47" s="468">
        <v>2.8823915439999999</v>
      </c>
      <c r="AO47" s="468">
        <v>3.6703414560000001</v>
      </c>
      <c r="AP47" s="468">
        <v>3.4315990639999998</v>
      </c>
      <c r="AQ47" s="468">
        <v>2.2151610590000002</v>
      </c>
      <c r="AR47" s="468">
        <v>2.2630031260000001</v>
      </c>
      <c r="AS47" s="468">
        <v>1.283422635</v>
      </c>
      <c r="AT47" s="468">
        <v>1.3375083000000001</v>
      </c>
      <c r="AU47" s="468">
        <v>1.652373265</v>
      </c>
      <c r="AV47" s="468">
        <v>2.6140380140000001</v>
      </c>
      <c r="AW47" s="468">
        <v>3.193522658</v>
      </c>
      <c r="AX47" s="468">
        <v>3.2382991059999999</v>
      </c>
      <c r="AY47" s="894">
        <v>3.6341718319999998</v>
      </c>
      <c r="AZ47" s="894">
        <v>2.9703826879999999</v>
      </c>
      <c r="BA47" s="894">
        <v>3.9592103660000002</v>
      </c>
      <c r="BB47" s="894">
        <v>3.099015686</v>
      </c>
      <c r="BC47" s="894">
        <v>2.5690833240000002</v>
      </c>
      <c r="BD47" s="894">
        <v>2.2718250000000002</v>
      </c>
      <c r="BE47" s="894">
        <v>1.346527</v>
      </c>
      <c r="BF47" s="456">
        <v>1.3155669999999999</v>
      </c>
      <c r="BG47" s="456">
        <v>1.6876770000000001</v>
      </c>
      <c r="BH47" s="456">
        <v>2.6591499999999999</v>
      </c>
      <c r="BI47" s="456">
        <v>3.3324509999999998</v>
      </c>
      <c r="BJ47" s="456">
        <v>3.2431830000000001</v>
      </c>
      <c r="BK47" s="456">
        <v>3.7688299999999999</v>
      </c>
      <c r="BL47" s="456">
        <v>3.6900520000000001</v>
      </c>
      <c r="BM47" s="456">
        <v>3.6888809999999999</v>
      </c>
      <c r="BN47" s="456">
        <v>3.6340560000000002</v>
      </c>
      <c r="BO47" s="456">
        <v>2.72471</v>
      </c>
      <c r="BP47" s="456">
        <v>2.0743849999999999</v>
      </c>
      <c r="BQ47" s="456">
        <v>1.3996729999999999</v>
      </c>
      <c r="BR47" s="456">
        <v>1.4818039999999999</v>
      </c>
      <c r="BS47" s="456">
        <v>1.514588</v>
      </c>
      <c r="BT47" s="456">
        <v>2.8690479999999998</v>
      </c>
      <c r="BU47" s="456">
        <v>3.038354</v>
      </c>
      <c r="BV47" s="456">
        <v>3.9029739999999999</v>
      </c>
    </row>
    <row r="48" spans="1:74" ht="11.1" customHeight="1" x14ac:dyDescent="0.2">
      <c r="A48" s="234" t="s">
        <v>1588</v>
      </c>
      <c r="B48" s="446" t="s">
        <v>1025</v>
      </c>
      <c r="C48" s="468">
        <v>0.41640211199999999</v>
      </c>
      <c r="D48" s="468">
        <v>0.38014056099999999</v>
      </c>
      <c r="E48" s="468">
        <v>0.80244443700000001</v>
      </c>
      <c r="F48" s="468">
        <v>0.92892049700000001</v>
      </c>
      <c r="G48" s="468">
        <v>1.0095996920000001</v>
      </c>
      <c r="H48" s="468">
        <v>0.97479118399999998</v>
      </c>
      <c r="I48" s="468">
        <v>1.1188955249999999</v>
      </c>
      <c r="J48" s="468">
        <v>1.0353027530000001</v>
      </c>
      <c r="K48" s="468">
        <v>1.0062461119999999</v>
      </c>
      <c r="L48" s="468">
        <v>0.75957227199999999</v>
      </c>
      <c r="M48" s="468">
        <v>0.71288998800000003</v>
      </c>
      <c r="N48" s="468">
        <v>0.54820661999999998</v>
      </c>
      <c r="O48" s="468">
        <v>0.58123115800000003</v>
      </c>
      <c r="P48" s="468">
        <v>0.73642898400000001</v>
      </c>
      <c r="Q48" s="468">
        <v>0.98136876200000001</v>
      </c>
      <c r="R48" s="468">
        <v>1.2287159590000001</v>
      </c>
      <c r="S48" s="468">
        <v>1.211356095</v>
      </c>
      <c r="T48" s="468">
        <v>1.444485019</v>
      </c>
      <c r="U48" s="468">
        <v>1.308847345</v>
      </c>
      <c r="V48" s="468">
        <v>1.2939160700000001</v>
      </c>
      <c r="W48" s="468">
        <v>1.1465369999999999</v>
      </c>
      <c r="X48" s="468">
        <v>0.92577344699999997</v>
      </c>
      <c r="Y48" s="468">
        <v>0.67551397499999999</v>
      </c>
      <c r="Z48" s="468">
        <v>0.53359855499999997</v>
      </c>
      <c r="AA48" s="468">
        <v>0.55173135500000003</v>
      </c>
      <c r="AB48" s="468">
        <v>0.79053521500000001</v>
      </c>
      <c r="AC48" s="468">
        <v>1.1780259099999999</v>
      </c>
      <c r="AD48" s="468">
        <v>1.344942614</v>
      </c>
      <c r="AE48" s="468">
        <v>1.5340038499999999</v>
      </c>
      <c r="AF48" s="468">
        <v>1.502223197</v>
      </c>
      <c r="AG48" s="468">
        <v>1.642350403</v>
      </c>
      <c r="AH48" s="468">
        <v>1.5217039210000001</v>
      </c>
      <c r="AI48" s="468">
        <v>1.2957350949999999</v>
      </c>
      <c r="AJ48" s="468">
        <v>1.167672335</v>
      </c>
      <c r="AK48" s="468">
        <v>0.953921193</v>
      </c>
      <c r="AL48" s="468">
        <v>0.70700042600000002</v>
      </c>
      <c r="AM48" s="468">
        <v>0.79141290799999997</v>
      </c>
      <c r="AN48" s="468">
        <v>1.2580050709999999</v>
      </c>
      <c r="AO48" s="468">
        <v>1.5409041050000001</v>
      </c>
      <c r="AP48" s="468">
        <v>1.8411228120000001</v>
      </c>
      <c r="AQ48" s="468">
        <v>2.069584179</v>
      </c>
      <c r="AR48" s="468">
        <v>2.5209029159999998</v>
      </c>
      <c r="AS48" s="468">
        <v>2.4194223770000001</v>
      </c>
      <c r="AT48" s="468">
        <v>2.370223588</v>
      </c>
      <c r="AU48" s="468">
        <v>1.8807297329999999</v>
      </c>
      <c r="AV48" s="468">
        <v>2.012048842</v>
      </c>
      <c r="AW48" s="468">
        <v>1.2305080900000001</v>
      </c>
      <c r="AX48" s="468">
        <v>1.137587203</v>
      </c>
      <c r="AY48" s="894">
        <v>1.527989391</v>
      </c>
      <c r="AZ48" s="894">
        <v>1.5640656850000001</v>
      </c>
      <c r="BA48" s="894">
        <v>2.4947164630000001</v>
      </c>
      <c r="BB48" s="894">
        <v>2.8452131949999999</v>
      </c>
      <c r="BC48" s="894">
        <v>2.940817746</v>
      </c>
      <c r="BD48" s="894">
        <v>3.290343</v>
      </c>
      <c r="BE48" s="894">
        <v>3.1238830000000002</v>
      </c>
      <c r="BF48" s="456">
        <v>3.0359029999999998</v>
      </c>
      <c r="BG48" s="456">
        <v>2.428166</v>
      </c>
      <c r="BH48" s="456">
        <v>2.4872350000000001</v>
      </c>
      <c r="BI48" s="456">
        <v>1.4673290000000001</v>
      </c>
      <c r="BJ48" s="456">
        <v>1.3707279999999999</v>
      </c>
      <c r="BK48" s="456">
        <v>1.8014680000000001</v>
      </c>
      <c r="BL48" s="456">
        <v>2.1072310000000001</v>
      </c>
      <c r="BM48" s="456">
        <v>2.8737659999999998</v>
      </c>
      <c r="BN48" s="456">
        <v>3.3033290000000002</v>
      </c>
      <c r="BO48" s="456">
        <v>3.3889469999999999</v>
      </c>
      <c r="BP48" s="456">
        <v>3.8268040000000001</v>
      </c>
      <c r="BQ48" s="456">
        <v>3.7562709999999999</v>
      </c>
      <c r="BR48" s="456">
        <v>3.5568490000000001</v>
      </c>
      <c r="BS48" s="456">
        <v>2.9464730000000001</v>
      </c>
      <c r="BT48" s="456">
        <v>3.0129739999999998</v>
      </c>
      <c r="BU48" s="456">
        <v>1.805372</v>
      </c>
      <c r="BV48" s="456">
        <v>1.679389</v>
      </c>
    </row>
    <row r="49" spans="1:74" ht="11.1" customHeight="1" x14ac:dyDescent="0.2">
      <c r="A49" s="234" t="s">
        <v>672</v>
      </c>
      <c r="B49" s="478" t="s">
        <v>1583</v>
      </c>
      <c r="C49" s="468">
        <v>0.67968951600000005</v>
      </c>
      <c r="D49" s="468">
        <v>0.70733500699999996</v>
      </c>
      <c r="E49" s="468">
        <v>0.69045167299999999</v>
      </c>
      <c r="F49" s="468">
        <v>0.71428149200000002</v>
      </c>
      <c r="G49" s="468">
        <v>0.703445498</v>
      </c>
      <c r="H49" s="468">
        <v>0.64248446999999997</v>
      </c>
      <c r="I49" s="468">
        <v>0.63675649899999998</v>
      </c>
      <c r="J49" s="468">
        <v>0.65362777400000005</v>
      </c>
      <c r="K49" s="468">
        <v>0.53249496900000004</v>
      </c>
      <c r="L49" s="468">
        <v>0.57010913900000004</v>
      </c>
      <c r="M49" s="468">
        <v>0.69174013899999998</v>
      </c>
      <c r="N49" s="468">
        <v>0.74340034499999996</v>
      </c>
      <c r="O49" s="468">
        <v>0.72509758700000004</v>
      </c>
      <c r="P49" s="468">
        <v>0.51325365999999994</v>
      </c>
      <c r="Q49" s="468">
        <v>0.49133668899999999</v>
      </c>
      <c r="R49" s="468">
        <v>0.49344490400000002</v>
      </c>
      <c r="S49" s="468">
        <v>0.443908264</v>
      </c>
      <c r="T49" s="468">
        <v>0.46661596300000002</v>
      </c>
      <c r="U49" s="468">
        <v>0.47486784799999998</v>
      </c>
      <c r="V49" s="468">
        <v>0.461030306</v>
      </c>
      <c r="W49" s="468">
        <v>0.384564674</v>
      </c>
      <c r="X49" s="468">
        <v>0.50017127699999997</v>
      </c>
      <c r="Y49" s="468">
        <v>0.46229575000000001</v>
      </c>
      <c r="Z49" s="468">
        <v>1.157826067</v>
      </c>
      <c r="AA49" s="468">
        <v>0.47392206399999998</v>
      </c>
      <c r="AB49" s="468">
        <v>0.45427309900000001</v>
      </c>
      <c r="AC49" s="468">
        <v>0.42878877599999998</v>
      </c>
      <c r="AD49" s="468">
        <v>0.38947754200000001</v>
      </c>
      <c r="AE49" s="468">
        <v>0.48309758600000002</v>
      </c>
      <c r="AF49" s="468">
        <v>0.36004465699999999</v>
      </c>
      <c r="AG49" s="468">
        <v>0.36050477800000003</v>
      </c>
      <c r="AH49" s="468">
        <v>0.37211617299999999</v>
      </c>
      <c r="AI49" s="468">
        <v>0.346766927</v>
      </c>
      <c r="AJ49" s="468">
        <v>0.39955406799999998</v>
      </c>
      <c r="AK49" s="468">
        <v>0.38008899099999999</v>
      </c>
      <c r="AL49" s="468">
        <v>0.47089622599999997</v>
      </c>
      <c r="AM49" s="468">
        <v>0.524021497</v>
      </c>
      <c r="AN49" s="468">
        <v>0.32165576600000001</v>
      </c>
      <c r="AO49" s="468">
        <v>0.33756595700000003</v>
      </c>
      <c r="AP49" s="468">
        <v>0.37524899</v>
      </c>
      <c r="AQ49" s="468">
        <v>0.40978236000000001</v>
      </c>
      <c r="AR49" s="468">
        <v>0.354271212</v>
      </c>
      <c r="AS49" s="468">
        <v>0.35412241900000002</v>
      </c>
      <c r="AT49" s="468">
        <v>0.36788208900000002</v>
      </c>
      <c r="AU49" s="468">
        <v>0.31765673</v>
      </c>
      <c r="AV49" s="468">
        <v>0.29496496799999999</v>
      </c>
      <c r="AW49" s="468">
        <v>0.35800149399999998</v>
      </c>
      <c r="AX49" s="468">
        <v>0.50584055999999999</v>
      </c>
      <c r="AY49" s="894">
        <v>1.00406061</v>
      </c>
      <c r="AZ49" s="894">
        <v>0.44682523499999999</v>
      </c>
      <c r="BA49" s="894">
        <v>0.37382037699999998</v>
      </c>
      <c r="BB49" s="894">
        <v>0.34957698700000001</v>
      </c>
      <c r="BC49" s="894">
        <v>0.46278329099999999</v>
      </c>
      <c r="BD49" s="894">
        <v>0.40745429999999999</v>
      </c>
      <c r="BE49" s="894">
        <v>0.23656940000000001</v>
      </c>
      <c r="BF49" s="456">
        <v>0.26613569999999998</v>
      </c>
      <c r="BG49" s="456">
        <v>0.1516469</v>
      </c>
      <c r="BH49" s="456">
        <v>0.29858709999999999</v>
      </c>
      <c r="BI49" s="456">
        <v>0.31548169999999998</v>
      </c>
      <c r="BJ49" s="456">
        <v>0.65154429999999997</v>
      </c>
      <c r="BK49" s="456">
        <v>0.62973109999999999</v>
      </c>
      <c r="BL49" s="456">
        <v>0.34785290000000002</v>
      </c>
      <c r="BM49" s="456">
        <v>0.28449190000000002</v>
      </c>
      <c r="BN49" s="456">
        <v>0.33970709999999998</v>
      </c>
      <c r="BO49" s="456">
        <v>0.43554219999999999</v>
      </c>
      <c r="BP49" s="456">
        <v>0.31329220000000002</v>
      </c>
      <c r="BQ49" s="456">
        <v>0.1823816</v>
      </c>
      <c r="BR49" s="456">
        <v>0.27661770000000002</v>
      </c>
      <c r="BS49" s="456">
        <v>0.13318060000000001</v>
      </c>
      <c r="BT49" s="456">
        <v>0.138021</v>
      </c>
      <c r="BU49" s="456">
        <v>0.30610169999999998</v>
      </c>
      <c r="BV49" s="456">
        <v>0.50851809999999997</v>
      </c>
    </row>
    <row r="50" spans="1:74" ht="11.1" customHeight="1" x14ac:dyDescent="0.2">
      <c r="A50" s="234" t="s">
        <v>674</v>
      </c>
      <c r="B50" s="476" t="s">
        <v>1584</v>
      </c>
      <c r="C50" s="468">
        <v>73.917465590000006</v>
      </c>
      <c r="D50" s="468">
        <v>69.197911730000001</v>
      </c>
      <c r="E50" s="468">
        <v>63.866894719999998</v>
      </c>
      <c r="F50" s="468">
        <v>57.447242029999998</v>
      </c>
      <c r="G50" s="468">
        <v>61.150001549999999</v>
      </c>
      <c r="H50" s="468">
        <v>72.261854819999996</v>
      </c>
      <c r="I50" s="468">
        <v>79.195610169999995</v>
      </c>
      <c r="J50" s="468">
        <v>81.35632434</v>
      </c>
      <c r="K50" s="468">
        <v>66.29299949</v>
      </c>
      <c r="L50" s="468">
        <v>61.162244520000002</v>
      </c>
      <c r="M50" s="468">
        <v>63.734006280000003</v>
      </c>
      <c r="N50" s="468">
        <v>67.640562790000004</v>
      </c>
      <c r="O50" s="468">
        <v>79.51782</v>
      </c>
      <c r="P50" s="468">
        <v>66.597114000000005</v>
      </c>
      <c r="Q50" s="468">
        <v>65.471807999999996</v>
      </c>
      <c r="R50" s="468">
        <v>58.797463999999998</v>
      </c>
      <c r="S50" s="468">
        <v>63.581586999999999</v>
      </c>
      <c r="T50" s="468">
        <v>70.710277000000005</v>
      </c>
      <c r="U50" s="468">
        <v>80.835746999999998</v>
      </c>
      <c r="V50" s="468">
        <v>79.435653000000002</v>
      </c>
      <c r="W50" s="468">
        <v>65.192104999999998</v>
      </c>
      <c r="X50" s="468">
        <v>59.581229</v>
      </c>
      <c r="Y50" s="468">
        <v>63.014265000000002</v>
      </c>
      <c r="Z50" s="468">
        <v>74.550225999999995</v>
      </c>
      <c r="AA50" s="468">
        <v>70.948689999999999</v>
      </c>
      <c r="AB50" s="468">
        <v>62.605170819999998</v>
      </c>
      <c r="AC50" s="468">
        <v>66.41385674</v>
      </c>
      <c r="AD50" s="468">
        <v>57.709603190000003</v>
      </c>
      <c r="AE50" s="468">
        <v>60.398479879999996</v>
      </c>
      <c r="AF50" s="468">
        <v>65.252087500000002</v>
      </c>
      <c r="AG50" s="468">
        <v>80.367954819999994</v>
      </c>
      <c r="AH50" s="468">
        <v>76.71498939</v>
      </c>
      <c r="AI50" s="468">
        <v>65.897357940000006</v>
      </c>
      <c r="AJ50" s="468">
        <v>60.918693529999999</v>
      </c>
      <c r="AK50" s="468">
        <v>63.748614934000003</v>
      </c>
      <c r="AL50" s="468">
        <v>69.638464040000002</v>
      </c>
      <c r="AM50" s="468">
        <v>77.296790661000003</v>
      </c>
      <c r="AN50" s="468">
        <v>65.702265628000006</v>
      </c>
      <c r="AO50" s="468">
        <v>64.164886252000002</v>
      </c>
      <c r="AP50" s="468">
        <v>59.418853898999998</v>
      </c>
      <c r="AQ50" s="468">
        <v>64.958605153999997</v>
      </c>
      <c r="AR50" s="468">
        <v>75.009938156999993</v>
      </c>
      <c r="AS50" s="468">
        <v>83.061238860000003</v>
      </c>
      <c r="AT50" s="468">
        <v>78.890501303999997</v>
      </c>
      <c r="AU50" s="468">
        <v>65.500139200000007</v>
      </c>
      <c r="AV50" s="468">
        <v>61.054288311999997</v>
      </c>
      <c r="AW50" s="468">
        <v>61.882866948</v>
      </c>
      <c r="AX50" s="468">
        <v>74.739028430000005</v>
      </c>
      <c r="AY50" s="894">
        <v>84.041098787999999</v>
      </c>
      <c r="AZ50" s="894">
        <v>70.063399193999999</v>
      </c>
      <c r="BA50" s="894">
        <v>65.813938012999998</v>
      </c>
      <c r="BB50" s="894">
        <v>60.699032467999999</v>
      </c>
      <c r="BC50" s="894">
        <v>62.512198259999998</v>
      </c>
      <c r="BD50" s="894">
        <v>76.265980815000006</v>
      </c>
      <c r="BE50" s="894">
        <v>87.875950000000003</v>
      </c>
      <c r="BF50" s="456">
        <v>83.955370000000002</v>
      </c>
      <c r="BG50" s="456">
        <v>69.537880000000001</v>
      </c>
      <c r="BH50" s="456">
        <v>65.022850000000005</v>
      </c>
      <c r="BI50" s="456">
        <v>67.10042</v>
      </c>
      <c r="BJ50" s="456">
        <v>77.290649999999999</v>
      </c>
      <c r="BK50" s="456">
        <v>83.294989999999999</v>
      </c>
      <c r="BL50" s="456">
        <v>70.0184</v>
      </c>
      <c r="BM50" s="456">
        <v>70.394000000000005</v>
      </c>
      <c r="BN50" s="456">
        <v>63.723480000000002</v>
      </c>
      <c r="BO50" s="456">
        <v>66.470349999999996</v>
      </c>
      <c r="BP50" s="456">
        <v>78.280450000000002</v>
      </c>
      <c r="BQ50" s="456">
        <v>90.388919999999999</v>
      </c>
      <c r="BR50" s="456">
        <v>87.808359999999993</v>
      </c>
      <c r="BS50" s="456">
        <v>73.074939999999998</v>
      </c>
      <c r="BT50" s="456">
        <v>68.531480000000002</v>
      </c>
      <c r="BU50" s="456">
        <v>70.799080000000004</v>
      </c>
      <c r="BV50" s="456">
        <v>81.494290000000007</v>
      </c>
    </row>
    <row r="51" spans="1:74" ht="11.1" customHeight="1" x14ac:dyDescent="0.2">
      <c r="A51" s="229"/>
      <c r="B51" s="67" t="s">
        <v>675</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926"/>
      <c r="AZ51" s="926"/>
      <c r="BA51" s="926"/>
      <c r="BB51" s="926"/>
      <c r="BC51" s="926"/>
      <c r="BD51" s="926"/>
      <c r="BE51" s="926"/>
      <c r="BF51" s="474"/>
      <c r="BG51" s="474"/>
      <c r="BH51" s="474"/>
      <c r="BI51" s="474"/>
      <c r="BJ51" s="474"/>
      <c r="BK51" s="474"/>
      <c r="BL51" s="474"/>
      <c r="BM51" s="474"/>
      <c r="BN51" s="474"/>
      <c r="BO51" s="474"/>
      <c r="BP51" s="474"/>
      <c r="BQ51" s="474"/>
      <c r="BR51" s="474"/>
      <c r="BS51" s="474"/>
      <c r="BT51" s="474"/>
      <c r="BU51" s="474"/>
      <c r="BV51" s="474"/>
    </row>
    <row r="52" spans="1:74" s="285" customFormat="1" ht="11.1" customHeight="1" x14ac:dyDescent="0.2">
      <c r="A52" s="475" t="s">
        <v>681</v>
      </c>
      <c r="B52" s="449" t="s">
        <v>1035</v>
      </c>
      <c r="C52" s="301">
        <v>55.241130081000001</v>
      </c>
      <c r="D52" s="301">
        <v>50.218170866000001</v>
      </c>
      <c r="E52" s="301">
        <v>45.058312653000002</v>
      </c>
      <c r="F52" s="301">
        <v>43.084245996</v>
      </c>
      <c r="G52" s="301">
        <v>48.993659528999999</v>
      </c>
      <c r="H52" s="301">
        <v>56.101197851000002</v>
      </c>
      <c r="I52" s="301">
        <v>61.079731764999998</v>
      </c>
      <c r="J52" s="301">
        <v>61.779836478999997</v>
      </c>
      <c r="K52" s="301">
        <v>50.236510252000002</v>
      </c>
      <c r="L52" s="301">
        <v>46.237103042000001</v>
      </c>
      <c r="M52" s="301">
        <v>48.020990083999997</v>
      </c>
      <c r="N52" s="301">
        <v>49.367523832000003</v>
      </c>
      <c r="O52" s="301">
        <v>58.245436728000001</v>
      </c>
      <c r="P52" s="301">
        <v>47.052486766000001</v>
      </c>
      <c r="Q52" s="301">
        <v>46.366674242000002</v>
      </c>
      <c r="R52" s="301">
        <v>43.654709466</v>
      </c>
      <c r="S52" s="301">
        <v>51.924363667000001</v>
      </c>
      <c r="T52" s="301">
        <v>59.552178118999997</v>
      </c>
      <c r="U52" s="301">
        <v>63.753120144999997</v>
      </c>
      <c r="V52" s="301">
        <v>60.586078424</v>
      </c>
      <c r="W52" s="301">
        <v>51.512610969000001</v>
      </c>
      <c r="X52" s="301">
        <v>44.667406800999998</v>
      </c>
      <c r="Y52" s="301">
        <v>46.649617683000002</v>
      </c>
      <c r="Z52" s="301">
        <v>54.386012457</v>
      </c>
      <c r="AA52" s="301">
        <v>52.323314031999999</v>
      </c>
      <c r="AB52" s="301">
        <v>45.304437921999998</v>
      </c>
      <c r="AC52" s="301">
        <v>48.348941066999998</v>
      </c>
      <c r="AD52" s="301">
        <v>44.266021008000003</v>
      </c>
      <c r="AE52" s="301">
        <v>48.885087605000002</v>
      </c>
      <c r="AF52" s="301">
        <v>53.895988950000003</v>
      </c>
      <c r="AG52" s="301">
        <v>63.291300073999999</v>
      </c>
      <c r="AH52" s="301">
        <v>63.467130011000002</v>
      </c>
      <c r="AI52" s="301">
        <v>52.389231262999999</v>
      </c>
      <c r="AJ52" s="301">
        <v>46.240623251999999</v>
      </c>
      <c r="AK52" s="301">
        <v>45.833627317000001</v>
      </c>
      <c r="AL52" s="301">
        <v>53.240194516999999</v>
      </c>
      <c r="AM52" s="301">
        <v>58.990964626999997</v>
      </c>
      <c r="AN52" s="301">
        <v>47.886915784000003</v>
      </c>
      <c r="AO52" s="301">
        <v>46.075360058000001</v>
      </c>
      <c r="AP52" s="301">
        <v>45.299412621999998</v>
      </c>
      <c r="AQ52" s="301">
        <v>53.693007373999997</v>
      </c>
      <c r="AR52" s="301">
        <v>59.387768201</v>
      </c>
      <c r="AS52" s="301">
        <v>64.482640974000006</v>
      </c>
      <c r="AT52" s="301">
        <v>63.604641416</v>
      </c>
      <c r="AU52" s="301">
        <v>52.191074082999997</v>
      </c>
      <c r="AV52" s="301">
        <v>47.017562955000002</v>
      </c>
      <c r="AW52" s="301">
        <v>46.639307099</v>
      </c>
      <c r="AX52" s="301">
        <v>54.363894076999998</v>
      </c>
      <c r="AY52" s="919">
        <v>62.593011451999999</v>
      </c>
      <c r="AZ52" s="919">
        <v>48.606474265999999</v>
      </c>
      <c r="BA52" s="919">
        <v>47.223767258999999</v>
      </c>
      <c r="BB52" s="919">
        <v>46.427887671999997</v>
      </c>
      <c r="BC52" s="919">
        <v>50.995345671999999</v>
      </c>
      <c r="BD52" s="919">
        <v>58.733359999999998</v>
      </c>
      <c r="BE52" s="919">
        <v>65.657899999999998</v>
      </c>
      <c r="BF52" s="462">
        <v>61.620739999999998</v>
      </c>
      <c r="BG52" s="462">
        <v>52.10819</v>
      </c>
      <c r="BH52" s="462">
        <v>47.034759999999999</v>
      </c>
      <c r="BI52" s="462">
        <v>45.938639999999999</v>
      </c>
      <c r="BJ52" s="462">
        <v>52.424660000000003</v>
      </c>
      <c r="BK52" s="462">
        <v>56.146340000000002</v>
      </c>
      <c r="BL52" s="462">
        <v>46.443550000000002</v>
      </c>
      <c r="BM52" s="462">
        <v>47.188549999999999</v>
      </c>
      <c r="BN52" s="462">
        <v>45.239130000000003</v>
      </c>
      <c r="BO52" s="462">
        <v>50.731810000000003</v>
      </c>
      <c r="BP52" s="462">
        <v>58.507199999999997</v>
      </c>
      <c r="BQ52" s="462">
        <v>65.187089999999998</v>
      </c>
      <c r="BR52" s="462">
        <v>64.006559999999993</v>
      </c>
      <c r="BS52" s="462">
        <v>52.679769999999998</v>
      </c>
      <c r="BT52" s="462">
        <v>47.225020000000001</v>
      </c>
      <c r="BU52" s="462">
        <v>46.23283</v>
      </c>
      <c r="BV52" s="462">
        <v>52.71219</v>
      </c>
    </row>
    <row r="53" spans="1:74" ht="11.1" customHeight="1" x14ac:dyDescent="0.2">
      <c r="A53" s="234" t="s">
        <v>676</v>
      </c>
      <c r="B53" s="478" t="s">
        <v>1029</v>
      </c>
      <c r="C53" s="468">
        <v>21.903577992999999</v>
      </c>
      <c r="D53" s="468">
        <v>16.668127644999998</v>
      </c>
      <c r="E53" s="468">
        <v>15.164804814</v>
      </c>
      <c r="F53" s="468">
        <v>15.475226729999999</v>
      </c>
      <c r="G53" s="468">
        <v>17.198789472000001</v>
      </c>
      <c r="H53" s="468">
        <v>21.510865704</v>
      </c>
      <c r="I53" s="468">
        <v>24.270997668</v>
      </c>
      <c r="J53" s="468">
        <v>24.768762963</v>
      </c>
      <c r="K53" s="468">
        <v>19.957070559000002</v>
      </c>
      <c r="L53" s="468">
        <v>19.399835296999999</v>
      </c>
      <c r="M53" s="468">
        <v>20.723403246</v>
      </c>
      <c r="N53" s="468">
        <v>21.138474647999999</v>
      </c>
      <c r="O53" s="468">
        <v>23.015051489000001</v>
      </c>
      <c r="P53" s="468">
        <v>19.021396201999998</v>
      </c>
      <c r="Q53" s="468">
        <v>18.106810418999999</v>
      </c>
      <c r="R53" s="468">
        <v>16.223537287999999</v>
      </c>
      <c r="S53" s="468">
        <v>20.582764204</v>
      </c>
      <c r="T53" s="468">
        <v>26.906168751999999</v>
      </c>
      <c r="U53" s="468">
        <v>29.797920009999999</v>
      </c>
      <c r="V53" s="468">
        <v>29.005012935</v>
      </c>
      <c r="W53" s="468">
        <v>23.386407481999999</v>
      </c>
      <c r="X53" s="468">
        <v>19.580807703000001</v>
      </c>
      <c r="Y53" s="468">
        <v>19.839121693999999</v>
      </c>
      <c r="Z53" s="468">
        <v>22.142925728000002</v>
      </c>
      <c r="AA53" s="468">
        <v>21.472200235999999</v>
      </c>
      <c r="AB53" s="468">
        <v>19.654914550000001</v>
      </c>
      <c r="AC53" s="468">
        <v>20.079208175000002</v>
      </c>
      <c r="AD53" s="468">
        <v>17.527188410000001</v>
      </c>
      <c r="AE53" s="468">
        <v>21.117986783999999</v>
      </c>
      <c r="AF53" s="468">
        <v>23.184010293</v>
      </c>
      <c r="AG53" s="468">
        <v>26.709596068</v>
      </c>
      <c r="AH53" s="468">
        <v>27.156833259999999</v>
      </c>
      <c r="AI53" s="468">
        <v>22.629146368000001</v>
      </c>
      <c r="AJ53" s="468">
        <v>18.559867742000002</v>
      </c>
      <c r="AK53" s="468">
        <v>18.874283026000001</v>
      </c>
      <c r="AL53" s="468">
        <v>21.864164928000001</v>
      </c>
      <c r="AM53" s="468">
        <v>23.134523390999998</v>
      </c>
      <c r="AN53" s="468">
        <v>19.275620704000001</v>
      </c>
      <c r="AO53" s="468">
        <v>16.386451773000001</v>
      </c>
      <c r="AP53" s="468">
        <v>17.320930623999999</v>
      </c>
      <c r="AQ53" s="468">
        <v>21.021866757000002</v>
      </c>
      <c r="AR53" s="468">
        <v>24.869084690000001</v>
      </c>
      <c r="AS53" s="468">
        <v>29.314977078999998</v>
      </c>
      <c r="AT53" s="468">
        <v>29.030410595999999</v>
      </c>
      <c r="AU53" s="468">
        <v>24.386020457000001</v>
      </c>
      <c r="AV53" s="468">
        <v>19.571699197000001</v>
      </c>
      <c r="AW53" s="468">
        <v>19.723920471</v>
      </c>
      <c r="AX53" s="468">
        <v>21.383868913000001</v>
      </c>
      <c r="AY53" s="894">
        <v>24.536679437</v>
      </c>
      <c r="AZ53" s="894">
        <v>20.628971580000002</v>
      </c>
      <c r="BA53" s="894">
        <v>19.254466055999998</v>
      </c>
      <c r="BB53" s="894">
        <v>18.072656820999999</v>
      </c>
      <c r="BC53" s="894">
        <v>19.580826803000001</v>
      </c>
      <c r="BD53" s="894">
        <v>24.043780000000002</v>
      </c>
      <c r="BE53" s="894">
        <v>28.126999999999999</v>
      </c>
      <c r="BF53" s="456">
        <v>26.502520000000001</v>
      </c>
      <c r="BG53" s="456">
        <v>21.946729999999999</v>
      </c>
      <c r="BH53" s="456">
        <v>18.5273</v>
      </c>
      <c r="BI53" s="456">
        <v>17.412120000000002</v>
      </c>
      <c r="BJ53" s="456">
        <v>19.286100000000001</v>
      </c>
      <c r="BK53" s="456">
        <v>20.83426</v>
      </c>
      <c r="BL53" s="456">
        <v>19.001080000000002</v>
      </c>
      <c r="BM53" s="456">
        <v>18.47945</v>
      </c>
      <c r="BN53" s="456">
        <v>16.23537</v>
      </c>
      <c r="BO53" s="456">
        <v>18.411740000000002</v>
      </c>
      <c r="BP53" s="456">
        <v>23.43806</v>
      </c>
      <c r="BQ53" s="456">
        <v>27.90692</v>
      </c>
      <c r="BR53" s="456">
        <v>27.45346</v>
      </c>
      <c r="BS53" s="456">
        <v>22.06767</v>
      </c>
      <c r="BT53" s="456">
        <v>17.831890000000001</v>
      </c>
      <c r="BU53" s="456">
        <v>17.286619999999999</v>
      </c>
      <c r="BV53" s="456">
        <v>19.75657</v>
      </c>
    </row>
    <row r="54" spans="1:74" ht="11.1" customHeight="1" x14ac:dyDescent="0.2">
      <c r="A54" s="234" t="s">
        <v>677</v>
      </c>
      <c r="B54" s="446" t="s">
        <v>474</v>
      </c>
      <c r="C54" s="468">
        <v>9.1833470669999997</v>
      </c>
      <c r="D54" s="468">
        <v>12.498599124</v>
      </c>
      <c r="E54" s="468">
        <v>7.5898825060000004</v>
      </c>
      <c r="F54" s="468">
        <v>7.1381351000000004</v>
      </c>
      <c r="G54" s="468">
        <v>8.6908949230000001</v>
      </c>
      <c r="H54" s="468">
        <v>11.537672063</v>
      </c>
      <c r="I54" s="468">
        <v>13.201227359000001</v>
      </c>
      <c r="J54" s="468">
        <v>14.065397679</v>
      </c>
      <c r="K54" s="468">
        <v>9.2996628220000002</v>
      </c>
      <c r="L54" s="468">
        <v>5.8363076039999999</v>
      </c>
      <c r="M54" s="468">
        <v>6.3677933600000003</v>
      </c>
      <c r="N54" s="468">
        <v>5.1453717479999996</v>
      </c>
      <c r="O54" s="468">
        <v>11.516122708999999</v>
      </c>
      <c r="P54" s="468">
        <v>7.6737143290000001</v>
      </c>
      <c r="Q54" s="468">
        <v>6.7440840350000002</v>
      </c>
      <c r="R54" s="468">
        <v>6.8514085939999996</v>
      </c>
      <c r="S54" s="468">
        <v>9.1346650819999997</v>
      </c>
      <c r="T54" s="468">
        <v>9.8824909529999996</v>
      </c>
      <c r="U54" s="468">
        <v>10.230353557999999</v>
      </c>
      <c r="V54" s="468">
        <v>8.0214191909999997</v>
      </c>
      <c r="W54" s="468">
        <v>6.6667944930000003</v>
      </c>
      <c r="X54" s="468">
        <v>5.6115271379999996</v>
      </c>
      <c r="Y54" s="468">
        <v>6.6188747809999997</v>
      </c>
      <c r="Z54" s="468">
        <v>9.4956667209999992</v>
      </c>
      <c r="AA54" s="468">
        <v>6.1495126549999997</v>
      </c>
      <c r="AB54" s="468">
        <v>4.8031804710000001</v>
      </c>
      <c r="AC54" s="468">
        <v>6.4406782949999997</v>
      </c>
      <c r="AD54" s="468">
        <v>5.8383209300000001</v>
      </c>
      <c r="AE54" s="468">
        <v>6.0925225200000002</v>
      </c>
      <c r="AF54" s="468">
        <v>8.2714873779999998</v>
      </c>
      <c r="AG54" s="468">
        <v>12.866794534</v>
      </c>
      <c r="AH54" s="468">
        <v>11.983203683999999</v>
      </c>
      <c r="AI54" s="468">
        <v>7.5398382740000001</v>
      </c>
      <c r="AJ54" s="468">
        <v>5.5028891140000002</v>
      </c>
      <c r="AK54" s="468">
        <v>5.9161416530000004</v>
      </c>
      <c r="AL54" s="468">
        <v>7.839696956</v>
      </c>
      <c r="AM54" s="468">
        <v>10.810783142</v>
      </c>
      <c r="AN54" s="468">
        <v>6.339227438</v>
      </c>
      <c r="AO54" s="468">
        <v>6.1948296889999996</v>
      </c>
      <c r="AP54" s="468">
        <v>5.9410319469999999</v>
      </c>
      <c r="AQ54" s="468">
        <v>7.7755678489999998</v>
      </c>
      <c r="AR54" s="468">
        <v>10.727624541999999</v>
      </c>
      <c r="AS54" s="468">
        <v>11.450956751</v>
      </c>
      <c r="AT54" s="468">
        <v>9.9144772509999992</v>
      </c>
      <c r="AU54" s="468">
        <v>7.3459233819999996</v>
      </c>
      <c r="AV54" s="468">
        <v>6.5252019370000003</v>
      </c>
      <c r="AW54" s="468">
        <v>6.2779110779999998</v>
      </c>
      <c r="AX54" s="468">
        <v>9.2879009299999993</v>
      </c>
      <c r="AY54" s="894">
        <v>13.909771393</v>
      </c>
      <c r="AZ54" s="894">
        <v>7.1091944390000004</v>
      </c>
      <c r="BA54" s="894">
        <v>6.5836722099999996</v>
      </c>
      <c r="BB54" s="894">
        <v>6.9224563669999997</v>
      </c>
      <c r="BC54" s="894">
        <v>7.5612630860000003</v>
      </c>
      <c r="BD54" s="894">
        <v>10.246370000000001</v>
      </c>
      <c r="BE54" s="894">
        <v>11.943849999999999</v>
      </c>
      <c r="BF54" s="456">
        <v>9.2156690000000001</v>
      </c>
      <c r="BG54" s="456">
        <v>6.6428719999999997</v>
      </c>
      <c r="BH54" s="456">
        <v>6.4237950000000001</v>
      </c>
      <c r="BI54" s="456">
        <v>5.4127229999999997</v>
      </c>
      <c r="BJ54" s="456">
        <v>7.4392379999999996</v>
      </c>
      <c r="BK54" s="456">
        <v>8.9242120000000007</v>
      </c>
      <c r="BL54" s="456">
        <v>5.0284800000000001</v>
      </c>
      <c r="BM54" s="456">
        <v>5.2297479999999998</v>
      </c>
      <c r="BN54" s="456">
        <v>5.0999340000000002</v>
      </c>
      <c r="BO54" s="456">
        <v>7.0107790000000003</v>
      </c>
      <c r="BP54" s="456">
        <v>9.4245819999999991</v>
      </c>
      <c r="BQ54" s="456">
        <v>10.995089999999999</v>
      </c>
      <c r="BR54" s="456">
        <v>10.32056</v>
      </c>
      <c r="BS54" s="456">
        <v>7.0743970000000003</v>
      </c>
      <c r="BT54" s="456">
        <v>6.388706</v>
      </c>
      <c r="BU54" s="456">
        <v>5.723287</v>
      </c>
      <c r="BV54" s="456">
        <v>7.1812490000000002</v>
      </c>
    </row>
    <row r="55" spans="1:74" ht="11.1" customHeight="1" x14ac:dyDescent="0.2">
      <c r="A55" s="234" t="s">
        <v>678</v>
      </c>
      <c r="B55" s="446" t="s">
        <v>1030</v>
      </c>
      <c r="C55" s="468">
        <v>19.530722999999998</v>
      </c>
      <c r="D55" s="468">
        <v>16.982538999999999</v>
      </c>
      <c r="E55" s="468">
        <v>17.324390000000001</v>
      </c>
      <c r="F55" s="468">
        <v>15.76116</v>
      </c>
      <c r="G55" s="468">
        <v>18.088152999999998</v>
      </c>
      <c r="H55" s="468">
        <v>18.365967000000001</v>
      </c>
      <c r="I55" s="468">
        <v>18.954926</v>
      </c>
      <c r="J55" s="468">
        <v>18.491440999999998</v>
      </c>
      <c r="K55" s="468">
        <v>16.658725</v>
      </c>
      <c r="L55" s="468">
        <v>16.633362999999999</v>
      </c>
      <c r="M55" s="468">
        <v>16.663706999999999</v>
      </c>
      <c r="N55" s="468">
        <v>18.752912999999999</v>
      </c>
      <c r="O55" s="468">
        <v>19.091163000000002</v>
      </c>
      <c r="P55" s="468">
        <v>16.057859000000001</v>
      </c>
      <c r="Q55" s="468">
        <v>16.294006</v>
      </c>
      <c r="R55" s="468">
        <v>16.011775</v>
      </c>
      <c r="S55" s="468">
        <v>17.476329</v>
      </c>
      <c r="T55" s="468">
        <v>17.613462999999999</v>
      </c>
      <c r="U55" s="468">
        <v>19.047746</v>
      </c>
      <c r="V55" s="468">
        <v>19.020423000000001</v>
      </c>
      <c r="W55" s="468">
        <v>17.356864000000002</v>
      </c>
      <c r="X55" s="468">
        <v>15.939408</v>
      </c>
      <c r="Y55" s="468">
        <v>16.841947999999999</v>
      </c>
      <c r="Z55" s="468">
        <v>18.285696999999999</v>
      </c>
      <c r="AA55" s="468">
        <v>19.449155999999999</v>
      </c>
      <c r="AB55" s="468">
        <v>15.806047</v>
      </c>
      <c r="AC55" s="468">
        <v>16.459697999999999</v>
      </c>
      <c r="AD55" s="468">
        <v>16.530222999999999</v>
      </c>
      <c r="AE55" s="468">
        <v>17.562723999999999</v>
      </c>
      <c r="AF55" s="468">
        <v>18.302240000000001</v>
      </c>
      <c r="AG55" s="468">
        <v>19.338314</v>
      </c>
      <c r="AH55" s="468">
        <v>19.712409000000001</v>
      </c>
      <c r="AI55" s="468">
        <v>18.314914000000002</v>
      </c>
      <c r="AJ55" s="468">
        <v>18.961352999999999</v>
      </c>
      <c r="AK55" s="468">
        <v>18.059418999999998</v>
      </c>
      <c r="AL55" s="468">
        <v>20.354880999999999</v>
      </c>
      <c r="AM55" s="468">
        <v>19.989898</v>
      </c>
      <c r="AN55" s="468">
        <v>17.629095</v>
      </c>
      <c r="AO55" s="468">
        <v>18.260936000000001</v>
      </c>
      <c r="AP55" s="468">
        <v>17.583428000000001</v>
      </c>
      <c r="AQ55" s="468">
        <v>19.609961999999999</v>
      </c>
      <c r="AR55" s="468">
        <v>19.598914000000001</v>
      </c>
      <c r="AS55" s="468">
        <v>19.741700000000002</v>
      </c>
      <c r="AT55" s="468">
        <v>19.613382999999999</v>
      </c>
      <c r="AU55" s="468">
        <v>16.257228000000001</v>
      </c>
      <c r="AV55" s="468">
        <v>16.460681000000001</v>
      </c>
      <c r="AW55" s="468">
        <v>17.144815999999999</v>
      </c>
      <c r="AX55" s="468">
        <v>19.878723000000001</v>
      </c>
      <c r="AY55" s="894">
        <v>19.869764</v>
      </c>
      <c r="AZ55" s="894">
        <v>16.34496</v>
      </c>
      <c r="BA55" s="894">
        <v>15.984567</v>
      </c>
      <c r="BB55" s="894">
        <v>16.205314000000001</v>
      </c>
      <c r="BC55" s="894">
        <v>17.942271000000002</v>
      </c>
      <c r="BD55" s="894">
        <v>18.763940000000002</v>
      </c>
      <c r="BE55" s="894">
        <v>20.421610000000001</v>
      </c>
      <c r="BF55" s="456">
        <v>20.590199999999999</v>
      </c>
      <c r="BG55" s="456">
        <v>19.186699999999998</v>
      </c>
      <c r="BH55" s="456">
        <v>17.299309999999998</v>
      </c>
      <c r="BI55" s="456">
        <v>18.945270000000001</v>
      </c>
      <c r="BJ55" s="456">
        <v>20.594519999999999</v>
      </c>
      <c r="BK55" s="456">
        <v>20.636710000000001</v>
      </c>
      <c r="BL55" s="456">
        <v>17.227589999999999</v>
      </c>
      <c r="BM55" s="456">
        <v>17.259450000000001</v>
      </c>
      <c r="BN55" s="456">
        <v>17.871860000000002</v>
      </c>
      <c r="BO55" s="456">
        <v>19.24062</v>
      </c>
      <c r="BP55" s="456">
        <v>19.664359999999999</v>
      </c>
      <c r="BQ55" s="456">
        <v>20.59318</v>
      </c>
      <c r="BR55" s="456">
        <v>20.590199999999999</v>
      </c>
      <c r="BS55" s="456">
        <v>18.915279999999999</v>
      </c>
      <c r="BT55" s="456">
        <v>17.90127</v>
      </c>
      <c r="BU55" s="456">
        <v>18.78435</v>
      </c>
      <c r="BV55" s="456">
        <v>20.46228</v>
      </c>
    </row>
    <row r="56" spans="1:74" ht="11.1" customHeight="1" x14ac:dyDescent="0.2">
      <c r="A56" s="234" t="s">
        <v>679</v>
      </c>
      <c r="B56" s="446" t="s">
        <v>1023</v>
      </c>
      <c r="C56" s="468">
        <v>3.5550906310000001</v>
      </c>
      <c r="D56" s="468">
        <v>2.9710285500000002</v>
      </c>
      <c r="E56" s="468">
        <v>3.435270853</v>
      </c>
      <c r="F56" s="468">
        <v>2.8809800339999998</v>
      </c>
      <c r="G56" s="468">
        <v>3.100793006</v>
      </c>
      <c r="H56" s="468">
        <v>3.01526015</v>
      </c>
      <c r="I56" s="468">
        <v>3.0081455519999998</v>
      </c>
      <c r="J56" s="468">
        <v>2.866615076</v>
      </c>
      <c r="K56" s="468">
        <v>2.709058159</v>
      </c>
      <c r="L56" s="468">
        <v>2.8787544459999999</v>
      </c>
      <c r="M56" s="468">
        <v>2.9167291839999998</v>
      </c>
      <c r="N56" s="468">
        <v>3.2867673590000002</v>
      </c>
      <c r="O56" s="468">
        <v>3.3074206089999998</v>
      </c>
      <c r="P56" s="468">
        <v>2.8682971629999998</v>
      </c>
      <c r="Q56" s="468">
        <v>3.3180244760000002</v>
      </c>
      <c r="R56" s="468">
        <v>2.355014326</v>
      </c>
      <c r="S56" s="468">
        <v>2.5262923659999998</v>
      </c>
      <c r="T56" s="468">
        <v>2.8271811819999999</v>
      </c>
      <c r="U56" s="468">
        <v>2.6985129699999999</v>
      </c>
      <c r="V56" s="468">
        <v>2.686505404</v>
      </c>
      <c r="W56" s="468">
        <v>2.2319499469999999</v>
      </c>
      <c r="X56" s="468">
        <v>1.769233979</v>
      </c>
      <c r="Y56" s="468">
        <v>2.1004734680000001</v>
      </c>
      <c r="Z56" s="468">
        <v>2.9854841099999998</v>
      </c>
      <c r="AA56" s="468">
        <v>3.9368807010000002</v>
      </c>
      <c r="AB56" s="468">
        <v>3.6385346489999999</v>
      </c>
      <c r="AC56" s="468">
        <v>3.3334711010000002</v>
      </c>
      <c r="AD56" s="468">
        <v>2.205376695</v>
      </c>
      <c r="AE56" s="468">
        <v>1.785769248</v>
      </c>
      <c r="AF56" s="468">
        <v>1.8528614619999999</v>
      </c>
      <c r="AG56" s="468">
        <v>2.0501595199999998</v>
      </c>
      <c r="AH56" s="468">
        <v>2.2726268869999999</v>
      </c>
      <c r="AI56" s="468">
        <v>1.9116030129999999</v>
      </c>
      <c r="AJ56" s="468">
        <v>1.3414868440000001</v>
      </c>
      <c r="AK56" s="468">
        <v>1.460596961</v>
      </c>
      <c r="AL56" s="468">
        <v>1.8829784709999999</v>
      </c>
      <c r="AM56" s="468">
        <v>3.5411725719999998</v>
      </c>
      <c r="AN56" s="468">
        <v>2.940356237</v>
      </c>
      <c r="AO56" s="468">
        <v>3.12845335</v>
      </c>
      <c r="AP56" s="468">
        <v>2.0366616849999999</v>
      </c>
      <c r="AQ56" s="468">
        <v>2.6832071110000002</v>
      </c>
      <c r="AR56" s="468">
        <v>1.4809788779999999</v>
      </c>
      <c r="AS56" s="468">
        <v>1.464870677</v>
      </c>
      <c r="AT56" s="468">
        <v>2.4796175530000002</v>
      </c>
      <c r="AU56" s="468">
        <v>2.2908890799999999</v>
      </c>
      <c r="AV56" s="468">
        <v>2.2490217939999999</v>
      </c>
      <c r="AW56" s="468">
        <v>1.9848290879999999</v>
      </c>
      <c r="AX56" s="468">
        <v>2.1949696510000001</v>
      </c>
      <c r="AY56" s="894">
        <v>2.3032492119999999</v>
      </c>
      <c r="AZ56" s="894">
        <v>2.698243663</v>
      </c>
      <c r="BA56" s="894">
        <v>2.705735223</v>
      </c>
      <c r="BB56" s="894">
        <v>2.3140369110000001</v>
      </c>
      <c r="BC56" s="894">
        <v>3.065946324</v>
      </c>
      <c r="BD56" s="894">
        <v>2.8291849999999998</v>
      </c>
      <c r="BE56" s="894">
        <v>2.7954639999999999</v>
      </c>
      <c r="BF56" s="456">
        <v>2.7401230000000001</v>
      </c>
      <c r="BG56" s="456">
        <v>2.3633649999999999</v>
      </c>
      <c r="BH56" s="456">
        <v>2.3999510000000002</v>
      </c>
      <c r="BI56" s="456">
        <v>2.6486649999999998</v>
      </c>
      <c r="BJ56" s="456">
        <v>3.304446</v>
      </c>
      <c r="BK56" s="456">
        <v>3.8908200000000002</v>
      </c>
      <c r="BL56" s="456">
        <v>3.4266139999999998</v>
      </c>
      <c r="BM56" s="456">
        <v>3.4710860000000001</v>
      </c>
      <c r="BN56" s="456">
        <v>2.8513470000000001</v>
      </c>
      <c r="BO56" s="456">
        <v>2.8107190000000002</v>
      </c>
      <c r="BP56" s="456">
        <v>2.655707</v>
      </c>
      <c r="BQ56" s="456">
        <v>2.6696409999999999</v>
      </c>
      <c r="BR56" s="456">
        <v>2.6519119999999998</v>
      </c>
      <c r="BS56" s="456">
        <v>2.3035060000000001</v>
      </c>
      <c r="BT56" s="456">
        <v>2.3567089999999999</v>
      </c>
      <c r="BU56" s="456">
        <v>2.6196359999999999</v>
      </c>
      <c r="BV56" s="456">
        <v>3.284529</v>
      </c>
    </row>
    <row r="57" spans="1:74" ht="11.1" customHeight="1" x14ac:dyDescent="0.2">
      <c r="A57" s="234" t="s">
        <v>1589</v>
      </c>
      <c r="B57" s="446" t="s">
        <v>1024</v>
      </c>
      <c r="C57" s="468">
        <v>3.436681E-3</v>
      </c>
      <c r="D57" s="468">
        <v>2.8558329999999999E-3</v>
      </c>
      <c r="E57" s="468">
        <v>4.1910979999999999E-3</v>
      </c>
      <c r="F57" s="468">
        <v>3.7215400000000002E-3</v>
      </c>
      <c r="G57" s="468">
        <v>3.152378E-3</v>
      </c>
      <c r="H57" s="468">
        <v>2.4458230000000002E-3</v>
      </c>
      <c r="I57" s="468">
        <v>2.0770580000000001E-3</v>
      </c>
      <c r="J57" s="468">
        <v>2.329191E-3</v>
      </c>
      <c r="K57" s="468">
        <v>2.7925160000000001E-3</v>
      </c>
      <c r="L57" s="468">
        <v>3.2035570000000001E-3</v>
      </c>
      <c r="M57" s="468">
        <v>3.504793E-3</v>
      </c>
      <c r="N57" s="468">
        <v>4.0145320000000003E-3</v>
      </c>
      <c r="O57" s="468">
        <v>2.380367E-3</v>
      </c>
      <c r="P57" s="468">
        <v>2.346641E-3</v>
      </c>
      <c r="Q57" s="468">
        <v>2.7093130000000001E-3</v>
      </c>
      <c r="R57" s="468">
        <v>2.544625E-3</v>
      </c>
      <c r="S57" s="468">
        <v>2.2250899999999999E-3</v>
      </c>
      <c r="T57" s="468">
        <v>1.7969290000000001E-3</v>
      </c>
      <c r="U57" s="468">
        <v>1.5482779999999999E-3</v>
      </c>
      <c r="V57" s="468">
        <v>1.212039E-3</v>
      </c>
      <c r="W57" s="468">
        <v>1.5917800000000001E-3</v>
      </c>
      <c r="X57" s="468">
        <v>1.9186559999999999E-3</v>
      </c>
      <c r="Y57" s="468">
        <v>2.4856840000000002E-3</v>
      </c>
      <c r="Z57" s="468">
        <v>2.0775979999999999E-3</v>
      </c>
      <c r="AA57" s="468">
        <v>3.1510000000000002E-3</v>
      </c>
      <c r="AB57" s="468">
        <v>2.5379999999999999E-3</v>
      </c>
      <c r="AC57" s="468">
        <v>1.668E-3</v>
      </c>
      <c r="AD57" s="468">
        <v>1.645E-3</v>
      </c>
      <c r="AE57" s="468">
        <v>1.4829999999999999E-3</v>
      </c>
      <c r="AF57" s="468">
        <v>1.544E-3</v>
      </c>
      <c r="AG57" s="468">
        <v>1.41E-3</v>
      </c>
      <c r="AH57" s="468">
        <v>1.7359999999999999E-3</v>
      </c>
      <c r="AI57" s="468">
        <v>1.5269999999999999E-3</v>
      </c>
      <c r="AJ57" s="468">
        <v>3.0829999999999998E-3</v>
      </c>
      <c r="AK57" s="468">
        <v>2.9989999999999999E-3</v>
      </c>
      <c r="AL57" s="468">
        <v>3.2239999999999999E-3</v>
      </c>
      <c r="AM57" s="468">
        <v>2.3714370000000001E-3</v>
      </c>
      <c r="AN57" s="468">
        <v>1.941417E-3</v>
      </c>
      <c r="AO57" s="468">
        <v>2.3076669999999998E-3</v>
      </c>
      <c r="AP57" s="468">
        <v>1.91658E-3</v>
      </c>
      <c r="AQ57" s="468">
        <v>1.875472E-3</v>
      </c>
      <c r="AR57" s="468">
        <v>2.0982259999999999E-3</v>
      </c>
      <c r="AS57" s="468">
        <v>1.6272579999999999E-3</v>
      </c>
      <c r="AT57" s="468">
        <v>1.0502560000000001E-3</v>
      </c>
      <c r="AU57" s="468">
        <v>6.0208600000000005E-4</v>
      </c>
      <c r="AV57" s="468">
        <v>1.1095670000000001E-3</v>
      </c>
      <c r="AW57" s="468">
        <v>2.6834810000000001E-3</v>
      </c>
      <c r="AX57" s="468">
        <v>2.6649070000000002E-3</v>
      </c>
      <c r="AY57" s="894">
        <v>2.6303630000000001E-3</v>
      </c>
      <c r="AZ57" s="894">
        <v>2.2049589999999998E-3</v>
      </c>
      <c r="BA57" s="894">
        <v>0</v>
      </c>
      <c r="BB57" s="894">
        <v>0</v>
      </c>
      <c r="BC57" s="894">
        <v>0</v>
      </c>
      <c r="BD57" s="894">
        <v>1.3498899999999999E-4</v>
      </c>
      <c r="BE57" s="894">
        <v>1.38243E-4</v>
      </c>
      <c r="BF57" s="456">
        <v>8.6196499999999994E-5</v>
      </c>
      <c r="BG57" s="456">
        <v>1.71461E-4</v>
      </c>
      <c r="BH57" s="456">
        <v>2.39826E-4</v>
      </c>
      <c r="BI57" s="456">
        <v>2.98924E-4</v>
      </c>
      <c r="BJ57" s="456">
        <v>3.4084700000000002E-4</v>
      </c>
      <c r="BK57" s="456">
        <v>8.23623E-4</v>
      </c>
      <c r="BL57" s="456">
        <v>4.20736E-4</v>
      </c>
      <c r="BM57" s="456">
        <v>2.7275800000000001E-4</v>
      </c>
      <c r="BN57" s="456">
        <v>2.8072900000000002E-4</v>
      </c>
      <c r="BO57" s="456">
        <v>2.5754E-4</v>
      </c>
      <c r="BP57" s="456">
        <v>2.0248999999999999E-4</v>
      </c>
      <c r="BQ57" s="456">
        <v>2.25944E-4</v>
      </c>
      <c r="BR57" s="456">
        <v>1.5743800000000001E-4</v>
      </c>
      <c r="BS57" s="456">
        <v>2.3451200000000001E-4</v>
      </c>
      <c r="BT57" s="456">
        <v>3.4885899999999997E-4</v>
      </c>
      <c r="BU57" s="456">
        <v>3.0536099999999998E-4</v>
      </c>
      <c r="BV57" s="456">
        <v>3.67384E-4</v>
      </c>
    </row>
    <row r="58" spans="1:74" ht="11.1" customHeight="1" x14ac:dyDescent="0.2">
      <c r="A58" s="234" t="s">
        <v>1590</v>
      </c>
      <c r="B58" s="446" t="s">
        <v>1025</v>
      </c>
      <c r="C58" s="468">
        <v>0.78335859699999999</v>
      </c>
      <c r="D58" s="468">
        <v>0.775473352</v>
      </c>
      <c r="E58" s="468">
        <v>1.2169440330000001</v>
      </c>
      <c r="F58" s="468">
        <v>1.5978016740000001</v>
      </c>
      <c r="G58" s="468">
        <v>1.720754849</v>
      </c>
      <c r="H58" s="468">
        <v>1.480682287</v>
      </c>
      <c r="I58" s="468">
        <v>1.5597007519999999</v>
      </c>
      <c r="J58" s="468">
        <v>1.4414710900000001</v>
      </c>
      <c r="K58" s="468">
        <v>1.466936483</v>
      </c>
      <c r="L58" s="468">
        <v>1.2403304690000001</v>
      </c>
      <c r="M58" s="468">
        <v>1.174634438</v>
      </c>
      <c r="N58" s="468">
        <v>0.86498834099999999</v>
      </c>
      <c r="O58" s="468">
        <v>1.1283401900000001</v>
      </c>
      <c r="P58" s="468">
        <v>1.2554297249999999</v>
      </c>
      <c r="Q58" s="468">
        <v>1.6456403429999999</v>
      </c>
      <c r="R58" s="468">
        <v>2.0032160170000002</v>
      </c>
      <c r="S58" s="468">
        <v>2.063041202</v>
      </c>
      <c r="T58" s="468">
        <v>2.152156529</v>
      </c>
      <c r="U58" s="468">
        <v>1.92875062</v>
      </c>
      <c r="V58" s="468">
        <v>1.754600478</v>
      </c>
      <c r="W58" s="468">
        <v>1.7473873470000001</v>
      </c>
      <c r="X58" s="468">
        <v>1.6483060970000001</v>
      </c>
      <c r="Y58" s="468">
        <v>1.102869026</v>
      </c>
      <c r="Z58" s="468">
        <v>0.94439137399999995</v>
      </c>
      <c r="AA58" s="468">
        <v>1.118363228</v>
      </c>
      <c r="AB58" s="468">
        <v>1.255350942</v>
      </c>
      <c r="AC58" s="468">
        <v>1.821925488</v>
      </c>
      <c r="AD58" s="468">
        <v>1.9752858870000001</v>
      </c>
      <c r="AE58" s="468">
        <v>2.1008178910000002</v>
      </c>
      <c r="AF58" s="468">
        <v>2.1487546850000001</v>
      </c>
      <c r="AG58" s="468">
        <v>2.2030274599999999</v>
      </c>
      <c r="AH58" s="468">
        <v>2.2177026440000001</v>
      </c>
      <c r="AI58" s="468">
        <v>1.9304764860000001</v>
      </c>
      <c r="AJ58" s="468">
        <v>1.820140702</v>
      </c>
      <c r="AK58" s="468">
        <v>1.357989004</v>
      </c>
      <c r="AL58" s="468">
        <v>1.190991664</v>
      </c>
      <c r="AM58" s="468">
        <v>1.2521098390000001</v>
      </c>
      <c r="AN58" s="468">
        <v>1.509743611</v>
      </c>
      <c r="AO58" s="468">
        <v>1.835070285</v>
      </c>
      <c r="AP58" s="468">
        <v>2.234540805</v>
      </c>
      <c r="AQ58" s="468">
        <v>2.4393943390000001</v>
      </c>
      <c r="AR58" s="468">
        <v>2.6538613720000002</v>
      </c>
      <c r="AS58" s="468">
        <v>2.4258663390000001</v>
      </c>
      <c r="AT58" s="468">
        <v>2.5275623679999999</v>
      </c>
      <c r="AU58" s="468">
        <v>1.825069045</v>
      </c>
      <c r="AV58" s="468">
        <v>2.0872374950000001</v>
      </c>
      <c r="AW58" s="468">
        <v>1.375437652</v>
      </c>
      <c r="AX58" s="468">
        <v>1.418149122</v>
      </c>
      <c r="AY58" s="894">
        <v>1.6631227420000001</v>
      </c>
      <c r="AZ58" s="894">
        <v>1.6407011499999999</v>
      </c>
      <c r="BA58" s="894">
        <v>2.450291773</v>
      </c>
      <c r="BB58" s="894">
        <v>2.7662051139999999</v>
      </c>
      <c r="BC58" s="894">
        <v>2.7104954129999999</v>
      </c>
      <c r="BD58" s="894">
        <v>2.9527389999999998</v>
      </c>
      <c r="BE58" s="894">
        <v>2.6693669999999998</v>
      </c>
      <c r="BF58" s="456">
        <v>2.7936209999999999</v>
      </c>
      <c r="BG58" s="456">
        <v>2.0126940000000002</v>
      </c>
      <c r="BH58" s="456">
        <v>2.3277600000000001</v>
      </c>
      <c r="BI58" s="456">
        <v>1.4436580000000001</v>
      </c>
      <c r="BJ58" s="456">
        <v>1.5568090000000001</v>
      </c>
      <c r="BK58" s="456">
        <v>1.662053</v>
      </c>
      <c r="BL58" s="456">
        <v>1.6116839999999999</v>
      </c>
      <c r="BM58" s="456">
        <v>2.5032540000000001</v>
      </c>
      <c r="BN58" s="456">
        <v>2.9756459999999998</v>
      </c>
      <c r="BO58" s="456">
        <v>3.139084</v>
      </c>
      <c r="BP58" s="456">
        <v>3.4843540000000002</v>
      </c>
      <c r="BQ58" s="456">
        <v>3.1531549999999999</v>
      </c>
      <c r="BR58" s="456">
        <v>3.2461959999999999</v>
      </c>
      <c r="BS58" s="456">
        <v>2.3916689999999998</v>
      </c>
      <c r="BT58" s="456">
        <v>2.6957580000000001</v>
      </c>
      <c r="BU58" s="456">
        <v>1.7493000000000001</v>
      </c>
      <c r="BV58" s="456">
        <v>1.831523</v>
      </c>
    </row>
    <row r="59" spans="1:74" ht="11.1" customHeight="1" x14ac:dyDescent="0.2">
      <c r="A59" s="234" t="s">
        <v>680</v>
      </c>
      <c r="B59" s="478" t="s">
        <v>1583</v>
      </c>
      <c r="C59" s="468">
        <v>0.28159611200000001</v>
      </c>
      <c r="D59" s="468">
        <v>0.319547362</v>
      </c>
      <c r="E59" s="468">
        <v>0.32282934899999999</v>
      </c>
      <c r="F59" s="468">
        <v>0.22722091799999999</v>
      </c>
      <c r="G59" s="468">
        <v>0.19112190100000001</v>
      </c>
      <c r="H59" s="468">
        <v>0.18830482400000001</v>
      </c>
      <c r="I59" s="468">
        <v>8.2657376000000005E-2</v>
      </c>
      <c r="J59" s="468">
        <v>0.14381948</v>
      </c>
      <c r="K59" s="468">
        <v>0.14226471299999999</v>
      </c>
      <c r="L59" s="468">
        <v>0.24530866900000001</v>
      </c>
      <c r="M59" s="468">
        <v>0.171218063</v>
      </c>
      <c r="N59" s="468">
        <v>0.17499420399999999</v>
      </c>
      <c r="O59" s="468">
        <v>0.18495836399999999</v>
      </c>
      <c r="P59" s="468">
        <v>0.173443706</v>
      </c>
      <c r="Q59" s="468">
        <v>0.25539965599999997</v>
      </c>
      <c r="R59" s="468">
        <v>0.20721361599999999</v>
      </c>
      <c r="S59" s="468">
        <v>0.13904672300000001</v>
      </c>
      <c r="T59" s="468">
        <v>0.168920774</v>
      </c>
      <c r="U59" s="468">
        <v>4.8288708999999999E-2</v>
      </c>
      <c r="V59" s="468">
        <v>9.6905377000000001E-2</v>
      </c>
      <c r="W59" s="468">
        <v>0.12161592</v>
      </c>
      <c r="X59" s="468">
        <v>0.11620522799999999</v>
      </c>
      <c r="Y59" s="468">
        <v>0.14384503000000001</v>
      </c>
      <c r="Z59" s="468">
        <v>0.52976992599999995</v>
      </c>
      <c r="AA59" s="468">
        <v>0.194050212</v>
      </c>
      <c r="AB59" s="468">
        <v>0.14387231</v>
      </c>
      <c r="AC59" s="468">
        <v>0.212292008</v>
      </c>
      <c r="AD59" s="468">
        <v>0.18798108599999999</v>
      </c>
      <c r="AE59" s="468">
        <v>0.22378416200000001</v>
      </c>
      <c r="AF59" s="468">
        <v>0.135091132</v>
      </c>
      <c r="AG59" s="468">
        <v>0.121998492</v>
      </c>
      <c r="AH59" s="468">
        <v>0.122618536</v>
      </c>
      <c r="AI59" s="468">
        <v>6.1726122000000001E-2</v>
      </c>
      <c r="AJ59" s="468">
        <v>5.1802849999999998E-2</v>
      </c>
      <c r="AK59" s="468">
        <v>0.16219867299999999</v>
      </c>
      <c r="AL59" s="468">
        <v>0.104257498</v>
      </c>
      <c r="AM59" s="468">
        <v>0.26010624599999999</v>
      </c>
      <c r="AN59" s="468">
        <v>0.19093137700000001</v>
      </c>
      <c r="AO59" s="468">
        <v>0.26731129399999998</v>
      </c>
      <c r="AP59" s="468">
        <v>0.18090298099999999</v>
      </c>
      <c r="AQ59" s="468">
        <v>0.161133846</v>
      </c>
      <c r="AR59" s="468">
        <v>5.5206493000000002E-2</v>
      </c>
      <c r="AS59" s="468">
        <v>8.2642869999999993E-2</v>
      </c>
      <c r="AT59" s="468">
        <v>3.8140392000000002E-2</v>
      </c>
      <c r="AU59" s="468">
        <v>8.5342032999999998E-2</v>
      </c>
      <c r="AV59" s="468">
        <v>0.122611965</v>
      </c>
      <c r="AW59" s="468">
        <v>0.12970932900000001</v>
      </c>
      <c r="AX59" s="468">
        <v>0.197617554</v>
      </c>
      <c r="AY59" s="894">
        <v>0.30779430499999999</v>
      </c>
      <c r="AZ59" s="894">
        <v>0.182198475</v>
      </c>
      <c r="BA59" s="894">
        <v>0.245034997</v>
      </c>
      <c r="BB59" s="894">
        <v>0.147218459</v>
      </c>
      <c r="BC59" s="894">
        <v>0.134543046</v>
      </c>
      <c r="BD59" s="894">
        <v>-0.10278139999999999</v>
      </c>
      <c r="BE59" s="894">
        <v>-0.29952770000000001</v>
      </c>
      <c r="BF59" s="456">
        <v>-0.22148689999999999</v>
      </c>
      <c r="BG59" s="456">
        <v>-4.4349300000000001E-2</v>
      </c>
      <c r="BH59" s="456">
        <v>5.6404599999999999E-2</v>
      </c>
      <c r="BI59" s="456">
        <v>7.5906299999999996E-2</v>
      </c>
      <c r="BJ59" s="456">
        <v>0.243199</v>
      </c>
      <c r="BK59" s="456">
        <v>0.19746849999999999</v>
      </c>
      <c r="BL59" s="456">
        <v>0.1476855</v>
      </c>
      <c r="BM59" s="456">
        <v>0.24528330000000001</v>
      </c>
      <c r="BN59" s="456">
        <v>0.20469180000000001</v>
      </c>
      <c r="BO59" s="456">
        <v>0.1186092</v>
      </c>
      <c r="BP59" s="456">
        <v>-0.16006190000000001</v>
      </c>
      <c r="BQ59" s="456">
        <v>-0.1311224</v>
      </c>
      <c r="BR59" s="456">
        <v>-0.25592749999999997</v>
      </c>
      <c r="BS59" s="456">
        <v>-7.2992199999999993E-2</v>
      </c>
      <c r="BT59" s="456">
        <v>5.0340599999999999E-2</v>
      </c>
      <c r="BU59" s="456">
        <v>6.9328699999999993E-2</v>
      </c>
      <c r="BV59" s="456">
        <v>0.19567219999999999</v>
      </c>
    </row>
    <row r="60" spans="1:74" ht="11.1" customHeight="1" x14ac:dyDescent="0.2">
      <c r="A60" s="234" t="s">
        <v>682</v>
      </c>
      <c r="B60" s="476" t="s">
        <v>1584</v>
      </c>
      <c r="C60" s="468">
        <v>49.136179970000001</v>
      </c>
      <c r="D60" s="468">
        <v>45.295877519999998</v>
      </c>
      <c r="E60" s="468">
        <v>41.21622842</v>
      </c>
      <c r="F60" s="468">
        <v>38.756629359999998</v>
      </c>
      <c r="G60" s="468">
        <v>42.608260309999999</v>
      </c>
      <c r="H60" s="468">
        <v>48.905639979999997</v>
      </c>
      <c r="I60" s="468">
        <v>53.71861921</v>
      </c>
      <c r="J60" s="468">
        <v>54.871588699999997</v>
      </c>
      <c r="K60" s="468">
        <v>46.14680997</v>
      </c>
      <c r="L60" s="468">
        <v>42.770725550000002</v>
      </c>
      <c r="M60" s="468">
        <v>43.590408959999998</v>
      </c>
      <c r="N60" s="468">
        <v>44.150365129999997</v>
      </c>
      <c r="O60" s="468">
        <v>54.238134000000002</v>
      </c>
      <c r="P60" s="468">
        <v>43.821441</v>
      </c>
      <c r="Q60" s="468">
        <v>42.645471000000001</v>
      </c>
      <c r="R60" s="468">
        <v>39.956921000000001</v>
      </c>
      <c r="S60" s="468">
        <v>47.148995999999997</v>
      </c>
      <c r="T60" s="468">
        <v>53.780078000000003</v>
      </c>
      <c r="U60" s="468">
        <v>58.364086</v>
      </c>
      <c r="V60" s="468">
        <v>55.275342000000002</v>
      </c>
      <c r="W60" s="468">
        <v>46.708244000000001</v>
      </c>
      <c r="X60" s="468">
        <v>40.765850999999998</v>
      </c>
      <c r="Y60" s="468">
        <v>42.651777000000003</v>
      </c>
      <c r="Z60" s="468">
        <v>50.637934000000001</v>
      </c>
      <c r="AA60" s="468">
        <v>47.253872174000001</v>
      </c>
      <c r="AB60" s="468">
        <v>40.785724358000003</v>
      </c>
      <c r="AC60" s="468">
        <v>43.345369224000002</v>
      </c>
      <c r="AD60" s="468">
        <v>39.686326113</v>
      </c>
      <c r="AE60" s="468">
        <v>43.789206653000001</v>
      </c>
      <c r="AF60" s="468">
        <v>48.422575342999998</v>
      </c>
      <c r="AG60" s="468">
        <v>57.157902995999997</v>
      </c>
      <c r="AH60" s="468">
        <v>57.465647394000001</v>
      </c>
      <c r="AI60" s="468">
        <v>47.416201846</v>
      </c>
      <c r="AJ60" s="468">
        <v>41.604771481999997</v>
      </c>
      <c r="AK60" s="468">
        <v>42.600940710000003</v>
      </c>
      <c r="AL60" s="468">
        <v>47.918832446000003</v>
      </c>
      <c r="AM60" s="468">
        <v>54.499101781999997</v>
      </c>
      <c r="AN60" s="468">
        <v>43.955984862000001</v>
      </c>
      <c r="AO60" s="468">
        <v>41.882079511999997</v>
      </c>
      <c r="AP60" s="468">
        <v>40.888522647000002</v>
      </c>
      <c r="AQ60" s="468">
        <v>47.478477779999999</v>
      </c>
      <c r="AR60" s="468">
        <v>54.251440428000002</v>
      </c>
      <c r="AS60" s="468">
        <v>58.115686265000001</v>
      </c>
      <c r="AT60" s="468">
        <v>57.174659243999997</v>
      </c>
      <c r="AU60" s="468">
        <v>46.891638372999999</v>
      </c>
      <c r="AV60" s="468">
        <v>43.025390104000003</v>
      </c>
      <c r="AW60" s="468">
        <v>42.044791902999997</v>
      </c>
      <c r="AX60" s="468">
        <v>50.052595844000003</v>
      </c>
      <c r="AY60" s="894">
        <v>59.411311916999999</v>
      </c>
      <c r="AZ60" s="894">
        <v>44.513078778000001</v>
      </c>
      <c r="BA60" s="894">
        <v>43.140537391999999</v>
      </c>
      <c r="BB60" s="894">
        <v>42.390763325000002</v>
      </c>
      <c r="BC60" s="894">
        <v>45.975008850000002</v>
      </c>
      <c r="BD60" s="894">
        <v>54.070849805999998</v>
      </c>
      <c r="BE60" s="894">
        <v>60.988729999999997</v>
      </c>
      <c r="BF60" s="456">
        <v>56.250320000000002</v>
      </c>
      <c r="BG60" s="456">
        <v>47.749279999999999</v>
      </c>
      <c r="BH60" s="456">
        <v>43.21893</v>
      </c>
      <c r="BI60" s="456">
        <v>42.192529999999998</v>
      </c>
      <c r="BJ60" s="456">
        <v>47.977699999999999</v>
      </c>
      <c r="BK60" s="456">
        <v>51.256520000000002</v>
      </c>
      <c r="BL60" s="456">
        <v>42.367640000000002</v>
      </c>
      <c r="BM60" s="456">
        <v>42.884549999999997</v>
      </c>
      <c r="BN60" s="456">
        <v>40.853540000000002</v>
      </c>
      <c r="BO60" s="456">
        <v>45.405029999999996</v>
      </c>
      <c r="BP60" s="456">
        <v>52.245049999999999</v>
      </c>
      <c r="BQ60" s="456">
        <v>58.23115</v>
      </c>
      <c r="BR60" s="456">
        <v>57.238810000000001</v>
      </c>
      <c r="BS60" s="456">
        <v>47.641950000000001</v>
      </c>
      <c r="BT60" s="456">
        <v>42.986289999999997</v>
      </c>
      <c r="BU60" s="456">
        <v>42.148159999999997</v>
      </c>
      <c r="BV60" s="456">
        <v>48.03192</v>
      </c>
    </row>
    <row r="61" spans="1:74" ht="11.1" customHeight="1" x14ac:dyDescent="0.2">
      <c r="A61" s="229"/>
      <c r="B61" s="67" t="s">
        <v>683</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926"/>
      <c r="AZ61" s="926"/>
      <c r="BA61" s="926"/>
      <c r="BB61" s="926"/>
      <c r="BC61" s="926"/>
      <c r="BD61" s="926"/>
      <c r="BE61" s="926"/>
      <c r="BF61" s="474"/>
      <c r="BG61" s="474"/>
      <c r="BH61" s="474"/>
      <c r="BI61" s="474"/>
      <c r="BJ61" s="474"/>
      <c r="BK61" s="474"/>
      <c r="BL61" s="474"/>
      <c r="BM61" s="474"/>
      <c r="BN61" s="474"/>
      <c r="BO61" s="474"/>
      <c r="BP61" s="474"/>
      <c r="BQ61" s="474"/>
      <c r="BR61" s="474"/>
      <c r="BS61" s="474"/>
      <c r="BT61" s="474"/>
      <c r="BU61" s="474"/>
      <c r="BV61" s="474"/>
    </row>
    <row r="62" spans="1:74" s="285" customFormat="1" ht="11.1" customHeight="1" x14ac:dyDescent="0.2">
      <c r="A62" s="475" t="s">
        <v>689</v>
      </c>
      <c r="B62" s="449" t="s">
        <v>1035</v>
      </c>
      <c r="C62" s="301">
        <v>17.569866166000001</v>
      </c>
      <c r="D62" s="301">
        <v>16.739804878000001</v>
      </c>
      <c r="E62" s="301">
        <v>18.233188176999999</v>
      </c>
      <c r="F62" s="301">
        <v>18.261443961000001</v>
      </c>
      <c r="G62" s="301">
        <v>21.52691063</v>
      </c>
      <c r="H62" s="301">
        <v>22.29853344</v>
      </c>
      <c r="I62" s="301">
        <v>24.082561527999999</v>
      </c>
      <c r="J62" s="301">
        <v>24.970032001</v>
      </c>
      <c r="K62" s="301">
        <v>22.208431872999999</v>
      </c>
      <c r="L62" s="301">
        <v>21.342384129999999</v>
      </c>
      <c r="M62" s="301">
        <v>16.676898168000001</v>
      </c>
      <c r="N62" s="301">
        <v>17.879966230000001</v>
      </c>
      <c r="O62" s="301">
        <v>19.029133219999999</v>
      </c>
      <c r="P62" s="301">
        <v>16.793584128999999</v>
      </c>
      <c r="Q62" s="301">
        <v>18.63116612</v>
      </c>
      <c r="R62" s="301">
        <v>19.120256306000002</v>
      </c>
      <c r="S62" s="301">
        <v>22.634811352</v>
      </c>
      <c r="T62" s="301">
        <v>24.158989440999999</v>
      </c>
      <c r="U62" s="301">
        <v>25.772093884</v>
      </c>
      <c r="V62" s="301">
        <v>25.819662170000001</v>
      </c>
      <c r="W62" s="301">
        <v>22.252932270999999</v>
      </c>
      <c r="X62" s="301">
        <v>19.885198321000001</v>
      </c>
      <c r="Y62" s="301">
        <v>18.833023833999999</v>
      </c>
      <c r="Z62" s="301">
        <v>19.172645229</v>
      </c>
      <c r="AA62" s="301">
        <v>18.406752268999998</v>
      </c>
      <c r="AB62" s="301">
        <v>16.391175601</v>
      </c>
      <c r="AC62" s="301">
        <v>19.077244803999999</v>
      </c>
      <c r="AD62" s="301">
        <v>19.853165467</v>
      </c>
      <c r="AE62" s="301">
        <v>22.189731070000001</v>
      </c>
      <c r="AF62" s="301">
        <v>23.491490545000001</v>
      </c>
      <c r="AG62" s="301">
        <v>26.316433012000001</v>
      </c>
      <c r="AH62" s="301">
        <v>27.212031719999999</v>
      </c>
      <c r="AI62" s="301">
        <v>23.666896066</v>
      </c>
      <c r="AJ62" s="301">
        <v>20.938688069000001</v>
      </c>
      <c r="AK62" s="301">
        <v>18.177020231</v>
      </c>
      <c r="AL62" s="301">
        <v>17.960400240999999</v>
      </c>
      <c r="AM62" s="301">
        <v>19.186523633</v>
      </c>
      <c r="AN62" s="301">
        <v>16.774153028000001</v>
      </c>
      <c r="AO62" s="301">
        <v>18.774762433999999</v>
      </c>
      <c r="AP62" s="301">
        <v>19.028474782</v>
      </c>
      <c r="AQ62" s="301">
        <v>24.578248578</v>
      </c>
      <c r="AR62" s="301">
        <v>24.795193399999999</v>
      </c>
      <c r="AS62" s="301">
        <v>27.243752565000001</v>
      </c>
      <c r="AT62" s="301">
        <v>26.916551723000001</v>
      </c>
      <c r="AU62" s="301">
        <v>24.828974296999998</v>
      </c>
      <c r="AV62" s="301">
        <v>21.086390163000001</v>
      </c>
      <c r="AW62" s="301">
        <v>19.344792844000001</v>
      </c>
      <c r="AX62" s="301">
        <v>18.062243202000001</v>
      </c>
      <c r="AY62" s="919">
        <v>20.154639211999999</v>
      </c>
      <c r="AZ62" s="919">
        <v>17.134251834000001</v>
      </c>
      <c r="BA62" s="919">
        <v>18.271499219999999</v>
      </c>
      <c r="BB62" s="919">
        <v>20.020422271000001</v>
      </c>
      <c r="BC62" s="919">
        <v>24.491093300999999</v>
      </c>
      <c r="BD62" s="919">
        <v>24.915929999999999</v>
      </c>
      <c r="BE62" s="919">
        <v>26.38335</v>
      </c>
      <c r="BF62" s="462">
        <v>25.910070000000001</v>
      </c>
      <c r="BG62" s="462">
        <v>23.740500000000001</v>
      </c>
      <c r="BH62" s="462">
        <v>22.041429999999998</v>
      </c>
      <c r="BI62" s="462">
        <v>18.59226</v>
      </c>
      <c r="BJ62" s="462">
        <v>18.957409999999999</v>
      </c>
      <c r="BK62" s="462">
        <v>19.623609999999999</v>
      </c>
      <c r="BL62" s="462">
        <v>17.292459999999998</v>
      </c>
      <c r="BM62" s="462">
        <v>18.8246</v>
      </c>
      <c r="BN62" s="462">
        <v>19.986910000000002</v>
      </c>
      <c r="BO62" s="462">
        <v>22.489270000000001</v>
      </c>
      <c r="BP62" s="462">
        <v>24.50413</v>
      </c>
      <c r="BQ62" s="462">
        <v>26.483779999999999</v>
      </c>
      <c r="BR62" s="462">
        <v>26.704039999999999</v>
      </c>
      <c r="BS62" s="462">
        <v>23.762260000000001</v>
      </c>
      <c r="BT62" s="462">
        <v>22.1097</v>
      </c>
      <c r="BU62" s="462">
        <v>18.68732</v>
      </c>
      <c r="BV62" s="462">
        <v>19.06917</v>
      </c>
    </row>
    <row r="63" spans="1:74" ht="11.1" customHeight="1" x14ac:dyDescent="0.2">
      <c r="A63" s="234" t="s">
        <v>684</v>
      </c>
      <c r="B63" s="478" t="s">
        <v>1029</v>
      </c>
      <c r="C63" s="468">
        <v>12.306146757</v>
      </c>
      <c r="D63" s="468">
        <v>11.637534905000001</v>
      </c>
      <c r="E63" s="468">
        <v>12.881837526</v>
      </c>
      <c r="F63" s="468">
        <v>13.301580146999999</v>
      </c>
      <c r="G63" s="468">
        <v>15.90312537</v>
      </c>
      <c r="H63" s="468">
        <v>16.511707943000001</v>
      </c>
      <c r="I63" s="468">
        <v>18.351456655</v>
      </c>
      <c r="J63" s="468">
        <v>19.101052514999999</v>
      </c>
      <c r="K63" s="468">
        <v>17.45222176</v>
      </c>
      <c r="L63" s="468">
        <v>16.510973026999999</v>
      </c>
      <c r="M63" s="468">
        <v>12.683659763</v>
      </c>
      <c r="N63" s="468">
        <v>13.450112555</v>
      </c>
      <c r="O63" s="468">
        <v>14.386721608</v>
      </c>
      <c r="P63" s="468">
        <v>11.815712239</v>
      </c>
      <c r="Q63" s="468">
        <v>13.796652039</v>
      </c>
      <c r="R63" s="468">
        <v>13.810178529</v>
      </c>
      <c r="S63" s="468">
        <v>16.927745856000001</v>
      </c>
      <c r="T63" s="468">
        <v>18.700214591999998</v>
      </c>
      <c r="U63" s="468">
        <v>20.242656568000001</v>
      </c>
      <c r="V63" s="468">
        <v>20.36365837</v>
      </c>
      <c r="W63" s="468">
        <v>17.893814402</v>
      </c>
      <c r="X63" s="468">
        <v>14.934118461000001</v>
      </c>
      <c r="Y63" s="468">
        <v>13.786161726</v>
      </c>
      <c r="Z63" s="468">
        <v>13.718746177</v>
      </c>
      <c r="AA63" s="468">
        <v>13.486031970999999</v>
      </c>
      <c r="AB63" s="468">
        <v>12.075094511</v>
      </c>
      <c r="AC63" s="468">
        <v>14.035659939</v>
      </c>
      <c r="AD63" s="468">
        <v>15.193486001</v>
      </c>
      <c r="AE63" s="468">
        <v>17.167427456999999</v>
      </c>
      <c r="AF63" s="468">
        <v>18.199124393999998</v>
      </c>
      <c r="AG63" s="468">
        <v>20.510362490999999</v>
      </c>
      <c r="AH63" s="468">
        <v>21.463623236</v>
      </c>
      <c r="AI63" s="468">
        <v>18.426617222000001</v>
      </c>
      <c r="AJ63" s="468">
        <v>16.749995322</v>
      </c>
      <c r="AK63" s="468">
        <v>13.626549787</v>
      </c>
      <c r="AL63" s="468">
        <v>13.612813860999999</v>
      </c>
      <c r="AM63" s="468">
        <v>14.619601275999999</v>
      </c>
      <c r="AN63" s="468">
        <v>12.303539934</v>
      </c>
      <c r="AO63" s="468">
        <v>14.558585581999999</v>
      </c>
      <c r="AP63" s="468">
        <v>13.941022800000001</v>
      </c>
      <c r="AQ63" s="468">
        <v>18.835595089000002</v>
      </c>
      <c r="AR63" s="468">
        <v>19.112133999000001</v>
      </c>
      <c r="AS63" s="468">
        <v>21.341070529</v>
      </c>
      <c r="AT63" s="468">
        <v>21.177672803</v>
      </c>
      <c r="AU63" s="468">
        <v>20.361652175</v>
      </c>
      <c r="AV63" s="468">
        <v>17.449583467</v>
      </c>
      <c r="AW63" s="468">
        <v>15.183813934</v>
      </c>
      <c r="AX63" s="468">
        <v>13.316878064000001</v>
      </c>
      <c r="AY63" s="894">
        <v>14.351576864</v>
      </c>
      <c r="AZ63" s="894">
        <v>12.536473135</v>
      </c>
      <c r="BA63" s="894">
        <v>13.209994977999999</v>
      </c>
      <c r="BB63" s="894">
        <v>13.757010443</v>
      </c>
      <c r="BC63" s="894">
        <v>18.068244436000001</v>
      </c>
      <c r="BD63" s="894">
        <v>18.911909999999999</v>
      </c>
      <c r="BE63" s="894">
        <v>20.25224</v>
      </c>
      <c r="BF63" s="456">
        <v>19.85904</v>
      </c>
      <c r="BG63" s="456">
        <v>18.8445</v>
      </c>
      <c r="BH63" s="456">
        <v>17.45842</v>
      </c>
      <c r="BI63" s="456">
        <v>13.79674</v>
      </c>
      <c r="BJ63" s="456">
        <v>13.877840000000001</v>
      </c>
      <c r="BK63" s="456">
        <v>14.352959999999999</v>
      </c>
      <c r="BL63" s="456">
        <v>12.48311</v>
      </c>
      <c r="BM63" s="456">
        <v>13.772930000000001</v>
      </c>
      <c r="BN63" s="456">
        <v>14.0838</v>
      </c>
      <c r="BO63" s="456">
        <v>16.16865</v>
      </c>
      <c r="BP63" s="456">
        <v>18.260549999999999</v>
      </c>
      <c r="BQ63" s="456">
        <v>19.986129999999999</v>
      </c>
      <c r="BR63" s="456">
        <v>20.091290000000001</v>
      </c>
      <c r="BS63" s="456">
        <v>18.498080000000002</v>
      </c>
      <c r="BT63" s="456">
        <v>16.828220000000002</v>
      </c>
      <c r="BU63" s="456">
        <v>13.63532</v>
      </c>
      <c r="BV63" s="456">
        <v>13.538589999999999</v>
      </c>
    </row>
    <row r="64" spans="1:74" ht="11.1" customHeight="1" x14ac:dyDescent="0.2">
      <c r="A64" s="234" t="s">
        <v>685</v>
      </c>
      <c r="B64" s="446" t="s">
        <v>474</v>
      </c>
      <c r="C64" s="468">
        <v>1.5886616339999999</v>
      </c>
      <c r="D64" s="468">
        <v>1.585293716</v>
      </c>
      <c r="E64" s="468">
        <v>1.509506974</v>
      </c>
      <c r="F64" s="468">
        <v>1.497808356</v>
      </c>
      <c r="G64" s="468">
        <v>1.8647080330000001</v>
      </c>
      <c r="H64" s="468">
        <v>1.91030813</v>
      </c>
      <c r="I64" s="468">
        <v>1.7638038659999999</v>
      </c>
      <c r="J64" s="468">
        <v>2.1572938760000002</v>
      </c>
      <c r="K64" s="468">
        <v>1.6475769280000001</v>
      </c>
      <c r="L64" s="468">
        <v>1.4357871760000001</v>
      </c>
      <c r="M64" s="468">
        <v>0.75907996099999997</v>
      </c>
      <c r="N64" s="468">
        <v>0.61866789099999997</v>
      </c>
      <c r="O64" s="468">
        <v>1.132611942</v>
      </c>
      <c r="P64" s="468">
        <v>1.343687326</v>
      </c>
      <c r="Q64" s="468">
        <v>1.0345281040000001</v>
      </c>
      <c r="R64" s="468">
        <v>1.46633792</v>
      </c>
      <c r="S64" s="468">
        <v>1.421597008</v>
      </c>
      <c r="T64" s="468">
        <v>1.350020905</v>
      </c>
      <c r="U64" s="468">
        <v>1.2747241439999999</v>
      </c>
      <c r="V64" s="468">
        <v>1.2725035600000001</v>
      </c>
      <c r="W64" s="468">
        <v>1.1352486420000001</v>
      </c>
      <c r="X64" s="468">
        <v>1.07026602</v>
      </c>
      <c r="Y64" s="468">
        <v>1.465422204</v>
      </c>
      <c r="Z64" s="468">
        <v>1.5289142929999999</v>
      </c>
      <c r="AA64" s="468">
        <v>0.83111134600000003</v>
      </c>
      <c r="AB64" s="468">
        <v>0.67770308899999998</v>
      </c>
      <c r="AC64" s="468">
        <v>1.1560677960000001</v>
      </c>
      <c r="AD64" s="468">
        <v>0.97841784399999998</v>
      </c>
      <c r="AE64" s="468">
        <v>0.67632968000000004</v>
      </c>
      <c r="AF64" s="468">
        <v>0.97273686500000001</v>
      </c>
      <c r="AG64" s="468">
        <v>1.38984876</v>
      </c>
      <c r="AH64" s="468">
        <v>1.309891825</v>
      </c>
      <c r="AI64" s="468">
        <v>1.1835550020000001</v>
      </c>
      <c r="AJ64" s="468">
        <v>0.71410634100000003</v>
      </c>
      <c r="AK64" s="468">
        <v>1.02462634</v>
      </c>
      <c r="AL64" s="468">
        <v>0.750471946</v>
      </c>
      <c r="AM64" s="468">
        <v>0.82724105000000003</v>
      </c>
      <c r="AN64" s="468">
        <v>0.33290712500000003</v>
      </c>
      <c r="AO64" s="468">
        <v>0.25879712500000002</v>
      </c>
      <c r="AP64" s="468">
        <v>0.44374453600000002</v>
      </c>
      <c r="AQ64" s="468">
        <v>0.70400489899999996</v>
      </c>
      <c r="AR64" s="468">
        <v>1.139314121</v>
      </c>
      <c r="AS64" s="468">
        <v>1.118114601</v>
      </c>
      <c r="AT64" s="468">
        <v>1.017785004</v>
      </c>
      <c r="AU64" s="468">
        <v>0.90944617000000005</v>
      </c>
      <c r="AV64" s="468">
        <v>0.285249207</v>
      </c>
      <c r="AW64" s="468">
        <v>0.35753901700000001</v>
      </c>
      <c r="AX64" s="468">
        <v>0.43325188599999997</v>
      </c>
      <c r="AY64" s="894">
        <v>1.1173556790000001</v>
      </c>
      <c r="AZ64" s="894">
        <v>0.24428129900000001</v>
      </c>
      <c r="BA64" s="894">
        <v>0.29695381700000001</v>
      </c>
      <c r="BB64" s="894">
        <v>0.85780102300000005</v>
      </c>
      <c r="BC64" s="894">
        <v>0.89779159399999997</v>
      </c>
      <c r="BD64" s="894">
        <v>0.94860330000000004</v>
      </c>
      <c r="BE64" s="894">
        <v>0.99838550000000004</v>
      </c>
      <c r="BF64" s="456">
        <v>0.87638190000000005</v>
      </c>
      <c r="BG64" s="456">
        <v>0.81223520000000005</v>
      </c>
      <c r="BH64" s="456">
        <v>0.28688180000000002</v>
      </c>
      <c r="BI64" s="456">
        <v>0.45563759999999998</v>
      </c>
      <c r="BJ64" s="456">
        <v>0.54858640000000003</v>
      </c>
      <c r="BK64" s="456">
        <v>0.51947030000000005</v>
      </c>
      <c r="BL64" s="456">
        <v>0.33498440000000002</v>
      </c>
      <c r="BM64" s="456">
        <v>0.4217438</v>
      </c>
      <c r="BN64" s="456">
        <v>0.92645549999999999</v>
      </c>
      <c r="BO64" s="456">
        <v>0.85895779999999999</v>
      </c>
      <c r="BP64" s="456">
        <v>0.93562590000000001</v>
      </c>
      <c r="BQ64" s="456">
        <v>1.104104</v>
      </c>
      <c r="BR64" s="456">
        <v>1.1582570000000001</v>
      </c>
      <c r="BS64" s="456">
        <v>1.013625</v>
      </c>
      <c r="BT64" s="456">
        <v>0.37474669999999999</v>
      </c>
      <c r="BU64" s="456">
        <v>0.60156100000000001</v>
      </c>
      <c r="BV64" s="456">
        <v>0.87857390000000002</v>
      </c>
    </row>
    <row r="65" spans="1:74" ht="11.1" customHeight="1" x14ac:dyDescent="0.2">
      <c r="A65" s="234" t="s">
        <v>686</v>
      </c>
      <c r="B65" s="446" t="s">
        <v>1030</v>
      </c>
      <c r="C65" s="468">
        <v>2.6986210000000002</v>
      </c>
      <c r="D65" s="468">
        <v>2.4724119999999998</v>
      </c>
      <c r="E65" s="468">
        <v>2.6728779999999999</v>
      </c>
      <c r="F65" s="468">
        <v>2.1834370000000001</v>
      </c>
      <c r="G65" s="468">
        <v>2.344614</v>
      </c>
      <c r="H65" s="468">
        <v>2.67801</v>
      </c>
      <c r="I65" s="468">
        <v>2.751655</v>
      </c>
      <c r="J65" s="468">
        <v>2.5181870000000002</v>
      </c>
      <c r="K65" s="468">
        <v>1.938461</v>
      </c>
      <c r="L65" s="468">
        <v>2.252049</v>
      </c>
      <c r="M65" s="468">
        <v>2.2611759999999999</v>
      </c>
      <c r="N65" s="468">
        <v>2.7433939999999999</v>
      </c>
      <c r="O65" s="468">
        <v>2.4372379999999998</v>
      </c>
      <c r="P65" s="468">
        <v>2.5307080000000002</v>
      </c>
      <c r="Q65" s="468">
        <v>2.3515350000000002</v>
      </c>
      <c r="R65" s="468">
        <v>2.431254</v>
      </c>
      <c r="S65" s="468">
        <v>2.7800660000000001</v>
      </c>
      <c r="T65" s="468">
        <v>2.6534409999999999</v>
      </c>
      <c r="U65" s="468">
        <v>2.7564679999999999</v>
      </c>
      <c r="V65" s="468">
        <v>2.757641</v>
      </c>
      <c r="W65" s="468">
        <v>1.991187</v>
      </c>
      <c r="X65" s="468">
        <v>2.6713010000000001</v>
      </c>
      <c r="Y65" s="468">
        <v>2.6574469999999999</v>
      </c>
      <c r="Z65" s="468">
        <v>2.7500429999999998</v>
      </c>
      <c r="AA65" s="468">
        <v>2.793167</v>
      </c>
      <c r="AB65" s="468">
        <v>2.2603789999999999</v>
      </c>
      <c r="AC65" s="468">
        <v>2.3305739999999999</v>
      </c>
      <c r="AD65" s="468">
        <v>2.20363</v>
      </c>
      <c r="AE65" s="468">
        <v>2.5952959999999998</v>
      </c>
      <c r="AF65" s="468">
        <v>2.670417</v>
      </c>
      <c r="AG65" s="468">
        <v>2.7142680000000001</v>
      </c>
      <c r="AH65" s="468">
        <v>2.7156910000000001</v>
      </c>
      <c r="AI65" s="468">
        <v>2.588546</v>
      </c>
      <c r="AJ65" s="468">
        <v>2.096441</v>
      </c>
      <c r="AK65" s="468">
        <v>2.4226209999999999</v>
      </c>
      <c r="AL65" s="468">
        <v>2.5491640000000002</v>
      </c>
      <c r="AM65" s="468">
        <v>2.601842</v>
      </c>
      <c r="AN65" s="468">
        <v>2.63178</v>
      </c>
      <c r="AO65" s="468">
        <v>2.2294619999999998</v>
      </c>
      <c r="AP65" s="468">
        <v>2.36605</v>
      </c>
      <c r="AQ65" s="468">
        <v>2.7558039999999999</v>
      </c>
      <c r="AR65" s="468">
        <v>2.4136150000000001</v>
      </c>
      <c r="AS65" s="468">
        <v>2.6752820000000002</v>
      </c>
      <c r="AT65" s="468">
        <v>2.6336400000000002</v>
      </c>
      <c r="AU65" s="468">
        <v>1.949703</v>
      </c>
      <c r="AV65" s="468">
        <v>1.7789079999999999</v>
      </c>
      <c r="AW65" s="468">
        <v>2.2718660000000002</v>
      </c>
      <c r="AX65" s="468">
        <v>2.745638</v>
      </c>
      <c r="AY65" s="894">
        <v>2.8173270000000001</v>
      </c>
      <c r="AZ65" s="894">
        <v>2.5115059999999998</v>
      </c>
      <c r="BA65" s="894">
        <v>2.145826</v>
      </c>
      <c r="BB65" s="894">
        <v>2.5646070000000001</v>
      </c>
      <c r="BC65" s="894">
        <v>2.7793950000000001</v>
      </c>
      <c r="BD65" s="894">
        <v>2.5358000000000001</v>
      </c>
      <c r="BE65" s="894">
        <v>2.6966600000000001</v>
      </c>
      <c r="BF65" s="456">
        <v>2.7267399999999999</v>
      </c>
      <c r="BG65" s="456">
        <v>2.09016</v>
      </c>
      <c r="BH65" s="456">
        <v>2.38043</v>
      </c>
      <c r="BI65" s="456">
        <v>2.6387900000000002</v>
      </c>
      <c r="BJ65" s="456">
        <v>2.7267399999999999</v>
      </c>
      <c r="BK65" s="456">
        <v>2.7267399999999999</v>
      </c>
      <c r="BL65" s="456">
        <v>2.4628700000000001</v>
      </c>
      <c r="BM65" s="456">
        <v>1.9911700000000001</v>
      </c>
      <c r="BN65" s="456">
        <v>1.9279900000000001</v>
      </c>
      <c r="BO65" s="456">
        <v>2.42137</v>
      </c>
      <c r="BP65" s="456">
        <v>2.6387900000000002</v>
      </c>
      <c r="BQ65" s="456">
        <v>2.7267399999999999</v>
      </c>
      <c r="BR65" s="456">
        <v>2.7267399999999999</v>
      </c>
      <c r="BS65" s="456">
        <v>2.0245199999999999</v>
      </c>
      <c r="BT65" s="456">
        <v>2.6981199999999999</v>
      </c>
      <c r="BU65" s="456">
        <v>2.6387900000000002</v>
      </c>
      <c r="BV65" s="456">
        <v>2.7267399999999999</v>
      </c>
    </row>
    <row r="66" spans="1:74" ht="11.1" customHeight="1" x14ac:dyDescent="0.2">
      <c r="A66" s="234" t="s">
        <v>687</v>
      </c>
      <c r="B66" s="446" t="s">
        <v>1023</v>
      </c>
      <c r="C66" s="468">
        <v>2.2148322000000002E-2</v>
      </c>
      <c r="D66" s="468">
        <v>1.4831262E-2</v>
      </c>
      <c r="E66" s="468">
        <v>3.2427702000000003E-2</v>
      </c>
      <c r="F66" s="468">
        <v>2.3091074999999999E-2</v>
      </c>
      <c r="G66" s="468">
        <v>2.2572275999999999E-2</v>
      </c>
      <c r="H66" s="468">
        <v>1.4888857E-2</v>
      </c>
      <c r="I66" s="468">
        <v>2.0779704999999999E-2</v>
      </c>
      <c r="J66" s="468">
        <v>1.8390019000000001E-2</v>
      </c>
      <c r="K66" s="468">
        <v>2.2460509E-2</v>
      </c>
      <c r="L66" s="468">
        <v>2.1595123000000001E-2</v>
      </c>
      <c r="M66" s="468">
        <v>2.2828864000000001E-2</v>
      </c>
      <c r="N66" s="468">
        <v>1.5593286E-2</v>
      </c>
      <c r="O66" s="468">
        <v>2.0219339999999999E-2</v>
      </c>
      <c r="P66" s="468">
        <v>2.3819238999999999E-2</v>
      </c>
      <c r="Q66" s="468">
        <v>3.2837482000000001E-2</v>
      </c>
      <c r="R66" s="468">
        <v>2.8127883999999999E-2</v>
      </c>
      <c r="S66" s="468">
        <v>2.0731181000000001E-2</v>
      </c>
      <c r="T66" s="468">
        <v>1.4220379999999999E-2</v>
      </c>
      <c r="U66" s="468">
        <v>1.1705790000000001E-2</v>
      </c>
      <c r="V66" s="468">
        <v>1.3533389999999999E-2</v>
      </c>
      <c r="W66" s="468">
        <v>1.4629193E-2</v>
      </c>
      <c r="X66" s="468">
        <v>1.1241516999999999E-2</v>
      </c>
      <c r="Y66" s="468">
        <v>1.4390963999999999E-2</v>
      </c>
      <c r="Z66" s="468">
        <v>2.550564E-2</v>
      </c>
      <c r="AA66" s="468">
        <v>2.1721000000000001E-2</v>
      </c>
      <c r="AB66" s="468">
        <v>1.1936E-2</v>
      </c>
      <c r="AC66" s="468">
        <v>2.3944E-2</v>
      </c>
      <c r="AD66" s="468">
        <v>1.7781000000000002E-2</v>
      </c>
      <c r="AE66" s="468">
        <v>2.6775E-2</v>
      </c>
      <c r="AF66" s="468">
        <v>1.9408000000000002E-2</v>
      </c>
      <c r="AG66" s="468">
        <v>2.4937999999999998E-2</v>
      </c>
      <c r="AH66" s="468">
        <v>1.9061000000000002E-2</v>
      </c>
      <c r="AI66" s="468">
        <v>1.7382000000000002E-2</v>
      </c>
      <c r="AJ66" s="468">
        <v>1.2290000000000001E-2</v>
      </c>
      <c r="AK66" s="468">
        <v>1.2338E-2</v>
      </c>
      <c r="AL66" s="468">
        <v>1.6618000000000001E-2</v>
      </c>
      <c r="AM66" s="468">
        <v>2.2042616000000001E-2</v>
      </c>
      <c r="AN66" s="468">
        <v>2.0559007000000001E-2</v>
      </c>
      <c r="AO66" s="468">
        <v>2.2125596000000001E-2</v>
      </c>
      <c r="AP66" s="468">
        <v>1.857174E-2</v>
      </c>
      <c r="AQ66" s="468">
        <v>1.9754623999999998E-2</v>
      </c>
      <c r="AR66" s="468">
        <v>1.6938669999999999E-2</v>
      </c>
      <c r="AS66" s="468">
        <v>1.7271959999999999E-2</v>
      </c>
      <c r="AT66" s="468">
        <v>1.7883396999999999E-2</v>
      </c>
      <c r="AU66" s="468">
        <v>1.5851219E-2</v>
      </c>
      <c r="AV66" s="468">
        <v>1.6758252000000001E-2</v>
      </c>
      <c r="AW66" s="468">
        <v>1.6466923000000001E-2</v>
      </c>
      <c r="AX66" s="468">
        <v>1.8548240000000001E-2</v>
      </c>
      <c r="AY66" s="894">
        <v>1.7895982000000001E-2</v>
      </c>
      <c r="AZ66" s="894">
        <v>1.6153338999999999E-2</v>
      </c>
      <c r="BA66" s="894">
        <v>1.9472184E-2</v>
      </c>
      <c r="BB66" s="894">
        <v>1.7093633E-2</v>
      </c>
      <c r="BC66" s="894">
        <v>2.0748203999999999E-2</v>
      </c>
      <c r="BD66" s="894">
        <v>1.5482900000000001E-2</v>
      </c>
      <c r="BE66" s="894">
        <v>1.5084E-2</v>
      </c>
      <c r="BF66" s="456">
        <v>1.34961E-2</v>
      </c>
      <c r="BG66" s="456">
        <v>1.2098299999999999E-2</v>
      </c>
      <c r="BH66" s="456">
        <v>1.2458800000000001E-2</v>
      </c>
      <c r="BI66" s="456">
        <v>1.34582E-2</v>
      </c>
      <c r="BJ66" s="456">
        <v>1.6763500000000001E-2</v>
      </c>
      <c r="BK66" s="456">
        <v>2.0141900000000001E-2</v>
      </c>
      <c r="BL66" s="456">
        <v>1.7204799999999999E-2</v>
      </c>
      <c r="BM66" s="456">
        <v>2.05825E-2</v>
      </c>
      <c r="BN66" s="456">
        <v>1.84963E-2</v>
      </c>
      <c r="BO66" s="456">
        <v>1.7892700000000001E-2</v>
      </c>
      <c r="BP66" s="456">
        <v>1.3553000000000001E-2</v>
      </c>
      <c r="BQ66" s="456">
        <v>1.36913E-2</v>
      </c>
      <c r="BR66" s="456">
        <v>1.2523400000000001E-2</v>
      </c>
      <c r="BS66" s="456">
        <v>1.14409E-2</v>
      </c>
      <c r="BT66" s="456">
        <v>1.1984399999999999E-2</v>
      </c>
      <c r="BU66" s="456">
        <v>1.3137599999999999E-2</v>
      </c>
      <c r="BV66" s="456">
        <v>1.6532100000000001E-2</v>
      </c>
    </row>
    <row r="67" spans="1:74" ht="11.1" customHeight="1" x14ac:dyDescent="0.2">
      <c r="A67" s="234" t="s">
        <v>1591</v>
      </c>
      <c r="B67" s="446" t="s">
        <v>1024</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894">
        <v>0</v>
      </c>
      <c r="AZ67" s="894">
        <v>0</v>
      </c>
      <c r="BA67" s="894">
        <v>0</v>
      </c>
      <c r="BB67" s="894">
        <v>0</v>
      </c>
      <c r="BC67" s="894">
        <v>0</v>
      </c>
      <c r="BD67" s="894">
        <v>0</v>
      </c>
      <c r="BE67" s="894">
        <v>0</v>
      </c>
      <c r="BF67" s="456">
        <v>0</v>
      </c>
      <c r="BG67" s="456">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1592</v>
      </c>
      <c r="B68" s="446" t="s">
        <v>1025</v>
      </c>
      <c r="C68" s="468">
        <v>0.53237778300000005</v>
      </c>
      <c r="D68" s="468">
        <v>0.54229250799999995</v>
      </c>
      <c r="E68" s="468">
        <v>0.74350950900000001</v>
      </c>
      <c r="F68" s="468">
        <v>0.84583857500000004</v>
      </c>
      <c r="G68" s="468">
        <v>0.99065750399999997</v>
      </c>
      <c r="H68" s="468">
        <v>0.75962356099999995</v>
      </c>
      <c r="I68" s="468">
        <v>0.81124043099999998</v>
      </c>
      <c r="J68" s="468">
        <v>0.77346393800000002</v>
      </c>
      <c r="K68" s="468">
        <v>0.75756039799999997</v>
      </c>
      <c r="L68" s="468">
        <v>0.770003196</v>
      </c>
      <c r="M68" s="468">
        <v>0.639787145</v>
      </c>
      <c r="N68" s="468">
        <v>0.64492188399999995</v>
      </c>
      <c r="O68" s="468">
        <v>0.72995136900000002</v>
      </c>
      <c r="P68" s="468">
        <v>0.77678340099999998</v>
      </c>
      <c r="Q68" s="468">
        <v>1.0096175409999999</v>
      </c>
      <c r="R68" s="468">
        <v>1.073443688</v>
      </c>
      <c r="S68" s="468">
        <v>1.183186294</v>
      </c>
      <c r="T68" s="468">
        <v>1.0863210599999999</v>
      </c>
      <c r="U68" s="468">
        <v>1.1012460479999999</v>
      </c>
      <c r="V68" s="468">
        <v>1.0325574390000001</v>
      </c>
      <c r="W68" s="468">
        <v>0.85564203800000005</v>
      </c>
      <c r="X68" s="468">
        <v>0.923082925</v>
      </c>
      <c r="Y68" s="468">
        <v>0.65534078100000004</v>
      </c>
      <c r="Z68" s="468">
        <v>0.69525310799999995</v>
      </c>
      <c r="AA68" s="468">
        <v>0.86139768900000002</v>
      </c>
      <c r="AB68" s="468">
        <v>1.0075514109999999</v>
      </c>
      <c r="AC68" s="468">
        <v>1.285754793</v>
      </c>
      <c r="AD68" s="468">
        <v>1.2279958559999999</v>
      </c>
      <c r="AE68" s="468">
        <v>1.43585205</v>
      </c>
      <c r="AF68" s="468">
        <v>1.3298975129999999</v>
      </c>
      <c r="AG68" s="468">
        <v>1.312275477</v>
      </c>
      <c r="AH68" s="468">
        <v>1.3387527420000001</v>
      </c>
      <c r="AI68" s="468">
        <v>1.1913690320000001</v>
      </c>
      <c r="AJ68" s="468">
        <v>1.199543024</v>
      </c>
      <c r="AK68" s="468">
        <v>0.87397164400000005</v>
      </c>
      <c r="AL68" s="468">
        <v>0.76998307700000002</v>
      </c>
      <c r="AM68" s="468">
        <v>0.85844946300000002</v>
      </c>
      <c r="AN68" s="468">
        <v>1.2908973850000001</v>
      </c>
      <c r="AO68" s="468">
        <v>1.5456845159999999</v>
      </c>
      <c r="AP68" s="468">
        <v>2.0129614550000001</v>
      </c>
      <c r="AQ68" s="468">
        <v>2.0220626269999999</v>
      </c>
      <c r="AR68" s="468">
        <v>1.804670606</v>
      </c>
      <c r="AS68" s="468">
        <v>1.7471813009999999</v>
      </c>
      <c r="AT68" s="468">
        <v>1.7162954130000001</v>
      </c>
      <c r="AU68" s="468">
        <v>1.3978803019999999</v>
      </c>
      <c r="AV68" s="468">
        <v>1.3991343030000001</v>
      </c>
      <c r="AW68" s="468">
        <v>1.293914776</v>
      </c>
      <c r="AX68" s="468">
        <v>1.335903888</v>
      </c>
      <c r="AY68" s="894">
        <v>1.4291735240000001</v>
      </c>
      <c r="AZ68" s="894">
        <v>1.626357389</v>
      </c>
      <c r="BA68" s="894">
        <v>2.2672432050000002</v>
      </c>
      <c r="BB68" s="894">
        <v>2.566809643</v>
      </c>
      <c r="BC68" s="894">
        <v>2.442514058</v>
      </c>
      <c r="BD68" s="894">
        <v>2.204561</v>
      </c>
      <c r="BE68" s="894">
        <v>2.070703</v>
      </c>
      <c r="BF68" s="456">
        <v>2.081874</v>
      </c>
      <c r="BG68" s="456">
        <v>1.7229000000000001</v>
      </c>
      <c r="BH68" s="456">
        <v>1.708</v>
      </c>
      <c r="BI68" s="456">
        <v>1.4576629999999999</v>
      </c>
      <c r="BJ68" s="456">
        <v>1.4886429999999999</v>
      </c>
      <c r="BK68" s="456">
        <v>1.6480760000000001</v>
      </c>
      <c r="BL68" s="456">
        <v>1.743787</v>
      </c>
      <c r="BM68" s="456">
        <v>2.3659750000000002</v>
      </c>
      <c r="BN68" s="456">
        <v>2.7771110000000001</v>
      </c>
      <c r="BO68" s="456">
        <v>2.7534100000000001</v>
      </c>
      <c r="BP68" s="456">
        <v>2.3596469999999998</v>
      </c>
      <c r="BQ68" s="456">
        <v>2.3017850000000002</v>
      </c>
      <c r="BR68" s="456">
        <v>2.3587349999999998</v>
      </c>
      <c r="BS68" s="456">
        <v>1.974858</v>
      </c>
      <c r="BT68" s="456">
        <v>2.0168810000000001</v>
      </c>
      <c r="BU68" s="456">
        <v>1.569982</v>
      </c>
      <c r="BV68" s="456">
        <v>1.6467609999999999</v>
      </c>
    </row>
    <row r="69" spans="1:74" ht="11.1" customHeight="1" x14ac:dyDescent="0.2">
      <c r="A69" s="234" t="s">
        <v>688</v>
      </c>
      <c r="B69" s="478" t="s">
        <v>1583</v>
      </c>
      <c r="C69" s="468">
        <v>0.42191066999999999</v>
      </c>
      <c r="D69" s="468">
        <v>0.48744048699999998</v>
      </c>
      <c r="E69" s="468">
        <v>0.39302846600000002</v>
      </c>
      <c r="F69" s="468">
        <v>0.40968880800000002</v>
      </c>
      <c r="G69" s="468">
        <v>0.40123344700000002</v>
      </c>
      <c r="H69" s="468">
        <v>0.42399494900000001</v>
      </c>
      <c r="I69" s="468">
        <v>0.38362587100000001</v>
      </c>
      <c r="J69" s="468">
        <v>0.40164465300000002</v>
      </c>
      <c r="K69" s="468">
        <v>0.39015127799999999</v>
      </c>
      <c r="L69" s="468">
        <v>0.35197660800000002</v>
      </c>
      <c r="M69" s="468">
        <v>0.310366435</v>
      </c>
      <c r="N69" s="468">
        <v>0.40727661399999998</v>
      </c>
      <c r="O69" s="468">
        <v>0.32239096099999998</v>
      </c>
      <c r="P69" s="468">
        <v>0.30287392400000002</v>
      </c>
      <c r="Q69" s="468">
        <v>0.40599595399999999</v>
      </c>
      <c r="R69" s="468">
        <v>0.31091428500000001</v>
      </c>
      <c r="S69" s="468">
        <v>0.30148501300000002</v>
      </c>
      <c r="T69" s="468">
        <v>0.35477150400000002</v>
      </c>
      <c r="U69" s="468">
        <v>0.38529333399999999</v>
      </c>
      <c r="V69" s="468">
        <v>0.37976841099999997</v>
      </c>
      <c r="W69" s="468">
        <v>0.36241099599999999</v>
      </c>
      <c r="X69" s="468">
        <v>0.275188398</v>
      </c>
      <c r="Y69" s="468">
        <v>0.25426115900000001</v>
      </c>
      <c r="Z69" s="468">
        <v>0.45418301100000003</v>
      </c>
      <c r="AA69" s="468">
        <v>0.413323263</v>
      </c>
      <c r="AB69" s="468">
        <v>0.35851158999999999</v>
      </c>
      <c r="AC69" s="468">
        <v>0.24524427600000001</v>
      </c>
      <c r="AD69" s="468">
        <v>0.23185476599999999</v>
      </c>
      <c r="AE69" s="468">
        <v>0.28805088299999998</v>
      </c>
      <c r="AF69" s="468">
        <v>0.29990677300000002</v>
      </c>
      <c r="AG69" s="468">
        <v>0.36474028400000003</v>
      </c>
      <c r="AH69" s="468">
        <v>0.36501191700000002</v>
      </c>
      <c r="AI69" s="468">
        <v>0.25942681000000001</v>
      </c>
      <c r="AJ69" s="468">
        <v>0.16631238200000001</v>
      </c>
      <c r="AK69" s="468">
        <v>0.21691346</v>
      </c>
      <c r="AL69" s="468">
        <v>0.261349357</v>
      </c>
      <c r="AM69" s="468">
        <v>0.25734722799999998</v>
      </c>
      <c r="AN69" s="468">
        <v>0.194469577</v>
      </c>
      <c r="AO69" s="468">
        <v>0.16010761500000001</v>
      </c>
      <c r="AP69" s="468">
        <v>0.24612425099999999</v>
      </c>
      <c r="AQ69" s="468">
        <v>0.24102733900000001</v>
      </c>
      <c r="AR69" s="468">
        <v>0.30852100399999999</v>
      </c>
      <c r="AS69" s="468">
        <v>0.34483217399999999</v>
      </c>
      <c r="AT69" s="468">
        <v>0.35327510600000001</v>
      </c>
      <c r="AU69" s="468">
        <v>0.194441431</v>
      </c>
      <c r="AV69" s="468">
        <v>0.15675693399999999</v>
      </c>
      <c r="AW69" s="468">
        <v>0.22119219400000001</v>
      </c>
      <c r="AX69" s="468">
        <v>0.21202312400000001</v>
      </c>
      <c r="AY69" s="894">
        <v>0.42131016300000002</v>
      </c>
      <c r="AZ69" s="894">
        <v>0.199480672</v>
      </c>
      <c r="BA69" s="894">
        <v>0.33200903599999998</v>
      </c>
      <c r="BB69" s="894">
        <v>0.25710052900000002</v>
      </c>
      <c r="BC69" s="894">
        <v>0.28240000900000001</v>
      </c>
      <c r="BD69" s="894">
        <v>0.29957080000000003</v>
      </c>
      <c r="BE69" s="894">
        <v>0.35026950000000001</v>
      </c>
      <c r="BF69" s="456">
        <v>0.35253760000000001</v>
      </c>
      <c r="BG69" s="456">
        <v>0.25860129999999998</v>
      </c>
      <c r="BH69" s="456">
        <v>0.19524279999999999</v>
      </c>
      <c r="BI69" s="456">
        <v>0.22997880000000001</v>
      </c>
      <c r="BJ69" s="456">
        <v>0.29883779999999999</v>
      </c>
      <c r="BK69" s="456">
        <v>0.35621789999999998</v>
      </c>
      <c r="BL69" s="456">
        <v>0.25050460000000002</v>
      </c>
      <c r="BM69" s="456">
        <v>0.25220239999999999</v>
      </c>
      <c r="BN69" s="456">
        <v>0.25306000000000001</v>
      </c>
      <c r="BO69" s="456">
        <v>0.26898719999999998</v>
      </c>
      <c r="BP69" s="456">
        <v>0.2959696</v>
      </c>
      <c r="BQ69" s="456">
        <v>0.35133619999999999</v>
      </c>
      <c r="BR69" s="456">
        <v>0.35649979999999998</v>
      </c>
      <c r="BS69" s="456">
        <v>0.23974200000000001</v>
      </c>
      <c r="BT69" s="456">
        <v>0.17975579999999999</v>
      </c>
      <c r="BU69" s="456">
        <v>0.22852720000000001</v>
      </c>
      <c r="BV69" s="456">
        <v>0.26196970000000003</v>
      </c>
    </row>
    <row r="70" spans="1:74" ht="11.1" customHeight="1" x14ac:dyDescent="0.2">
      <c r="A70" s="234" t="s">
        <v>690</v>
      </c>
      <c r="B70" s="479" t="s">
        <v>1584</v>
      </c>
      <c r="C70" s="470">
        <v>17.80730913</v>
      </c>
      <c r="D70" s="470">
        <v>16.97913209</v>
      </c>
      <c r="E70" s="470">
        <v>18.69004357</v>
      </c>
      <c r="F70" s="470">
        <v>18.898613300000001</v>
      </c>
      <c r="G70" s="470">
        <v>22.354619100000001</v>
      </c>
      <c r="H70" s="470">
        <v>23.18313612</v>
      </c>
      <c r="I70" s="470">
        <v>24.9053781</v>
      </c>
      <c r="J70" s="470">
        <v>25.76452372</v>
      </c>
      <c r="K70" s="470">
        <v>22.909067149999998</v>
      </c>
      <c r="L70" s="470">
        <v>21.81244822</v>
      </c>
      <c r="M70" s="470">
        <v>16.97210351</v>
      </c>
      <c r="N70" s="470">
        <v>18.332301699999999</v>
      </c>
      <c r="O70" s="470">
        <v>18.853649999999998</v>
      </c>
      <c r="P70" s="470">
        <v>16.79561</v>
      </c>
      <c r="Q70" s="470">
        <v>19.053006</v>
      </c>
      <c r="R70" s="470">
        <v>19.596167000000001</v>
      </c>
      <c r="S70" s="470">
        <v>23.048870000000001</v>
      </c>
      <c r="T70" s="470">
        <v>24.441987000000001</v>
      </c>
      <c r="U70" s="470">
        <v>26.352166</v>
      </c>
      <c r="V70" s="470">
        <v>26.334589999999999</v>
      </c>
      <c r="W70" s="470">
        <v>22.848406000000001</v>
      </c>
      <c r="X70" s="470">
        <v>20.174793000000001</v>
      </c>
      <c r="Y70" s="470">
        <v>18.986910999999999</v>
      </c>
      <c r="Z70" s="470">
        <v>19.129974000000001</v>
      </c>
      <c r="AA70" s="470">
        <v>18.558945803</v>
      </c>
      <c r="AB70" s="470">
        <v>17.026088392999998</v>
      </c>
      <c r="AC70" s="470">
        <v>19.831952082000001</v>
      </c>
      <c r="AD70" s="470">
        <v>20.472586141000001</v>
      </c>
      <c r="AE70" s="470">
        <v>22.608860743000001</v>
      </c>
      <c r="AF70" s="470">
        <v>24.224356493999998</v>
      </c>
      <c r="AG70" s="470">
        <v>27.302226743999999</v>
      </c>
      <c r="AH70" s="470">
        <v>28.158777858000001</v>
      </c>
      <c r="AI70" s="470">
        <v>24.264425461999998</v>
      </c>
      <c r="AJ70" s="470">
        <v>21.305890439999999</v>
      </c>
      <c r="AK70" s="470">
        <v>18.376977488000001</v>
      </c>
      <c r="AL70" s="470">
        <v>18.196172123</v>
      </c>
      <c r="AM70" s="470">
        <v>18.731048075</v>
      </c>
      <c r="AN70" s="470">
        <v>16.497760242999998</v>
      </c>
      <c r="AO70" s="470">
        <v>18.657316111</v>
      </c>
      <c r="AP70" s="470">
        <v>19.132004639000002</v>
      </c>
      <c r="AQ70" s="470">
        <v>25.432584689999999</v>
      </c>
      <c r="AR70" s="470">
        <v>25.585855793</v>
      </c>
      <c r="AS70" s="470">
        <v>27.710782297000002</v>
      </c>
      <c r="AT70" s="470">
        <v>27.309042818999998</v>
      </c>
      <c r="AU70" s="470">
        <v>25.167018709000001</v>
      </c>
      <c r="AV70" s="470">
        <v>21.234397300000001</v>
      </c>
      <c r="AW70" s="470">
        <v>19.975788279</v>
      </c>
      <c r="AX70" s="470">
        <v>18.498822023999999</v>
      </c>
      <c r="AY70" s="922">
        <v>20.327512461000001</v>
      </c>
      <c r="AZ70" s="922">
        <v>16.934899681000001</v>
      </c>
      <c r="BA70" s="922">
        <v>18.234290864999998</v>
      </c>
      <c r="BB70" s="922">
        <v>20.716892415</v>
      </c>
      <c r="BC70" s="922">
        <v>24.814897244000001</v>
      </c>
      <c r="BD70" s="922">
        <v>25.461430303</v>
      </c>
      <c r="BE70" s="922">
        <v>26.957609999999999</v>
      </c>
      <c r="BF70" s="459">
        <v>26.678000000000001</v>
      </c>
      <c r="BG70" s="459">
        <v>24.643260000000001</v>
      </c>
      <c r="BH70" s="459">
        <v>22.596309999999999</v>
      </c>
      <c r="BI70" s="459">
        <v>18.879950000000001</v>
      </c>
      <c r="BJ70" s="459">
        <v>19.20449</v>
      </c>
      <c r="BK70" s="459">
        <v>19.6189</v>
      </c>
      <c r="BL70" s="459">
        <v>17.365490000000001</v>
      </c>
      <c r="BM70" s="459">
        <v>19.23122</v>
      </c>
      <c r="BN70" s="459">
        <v>20.50468</v>
      </c>
      <c r="BO70" s="459">
        <v>23.386939999999999</v>
      </c>
      <c r="BP70" s="459">
        <v>25.59563</v>
      </c>
      <c r="BQ70" s="459">
        <v>27.51032</v>
      </c>
      <c r="BR70" s="459">
        <v>27.772390000000001</v>
      </c>
      <c r="BS70" s="459">
        <v>24.75291</v>
      </c>
      <c r="BT70" s="459">
        <v>22.654019999999999</v>
      </c>
      <c r="BU70" s="459">
        <v>18.993919999999999</v>
      </c>
      <c r="BV70" s="459">
        <v>19.323090000000001</v>
      </c>
    </row>
    <row r="71" spans="1:74" s="336" customFormat="1" ht="12.75" x14ac:dyDescent="0.2">
      <c r="A71" s="335"/>
      <c r="B71" s="1095" t="s">
        <v>1593</v>
      </c>
      <c r="C71" s="1090"/>
      <c r="D71" s="1090"/>
      <c r="E71" s="1090"/>
      <c r="F71" s="1090"/>
      <c r="G71" s="1090"/>
      <c r="H71" s="1090"/>
      <c r="I71" s="1090"/>
      <c r="J71" s="1090"/>
      <c r="K71" s="1090"/>
      <c r="L71" s="1090"/>
      <c r="M71" s="1090"/>
      <c r="N71" s="1090"/>
      <c r="O71" s="1090"/>
      <c r="P71" s="1090"/>
      <c r="Q71" s="1091"/>
      <c r="R71" s="765"/>
      <c r="AY71" s="339"/>
      <c r="AZ71" s="339"/>
      <c r="BA71" s="339"/>
      <c r="BB71" s="339"/>
      <c r="BC71" s="339"/>
      <c r="BD71" s="339"/>
      <c r="BE71" s="339"/>
      <c r="BF71" s="339"/>
      <c r="BG71" s="339"/>
      <c r="BH71" s="339"/>
      <c r="BI71" s="339"/>
    </row>
    <row r="72" spans="1:74" ht="12" customHeight="1" x14ac:dyDescent="0.2">
      <c r="A72" s="229"/>
      <c r="B72" s="1089" t="s">
        <v>1440</v>
      </c>
      <c r="C72" s="1090"/>
      <c r="D72" s="1090"/>
      <c r="E72" s="1090"/>
      <c r="F72" s="1090"/>
      <c r="G72" s="1090"/>
      <c r="H72" s="1090"/>
      <c r="I72" s="1090"/>
      <c r="J72" s="1090"/>
      <c r="K72" s="1090"/>
      <c r="L72" s="1090"/>
      <c r="M72" s="1090"/>
      <c r="N72" s="1090"/>
      <c r="O72" s="1090"/>
      <c r="P72" s="1090"/>
      <c r="Q72" s="1091"/>
      <c r="R72" s="765"/>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6"/>
      <c r="AZ72" s="686"/>
      <c r="BA72" s="686"/>
      <c r="BB72" s="686"/>
      <c r="BC72" s="686"/>
      <c r="BD72" s="686"/>
      <c r="BE72" s="686"/>
      <c r="BF72" s="686"/>
      <c r="BG72" s="686"/>
      <c r="BH72" s="686"/>
      <c r="BI72" s="686"/>
      <c r="BJ72" s="236"/>
      <c r="BK72" s="236"/>
      <c r="BL72" s="236"/>
      <c r="BM72" s="236"/>
      <c r="BN72" s="236"/>
      <c r="BO72" s="236"/>
      <c r="BP72" s="236"/>
      <c r="BQ72" s="236"/>
      <c r="BR72" s="236"/>
      <c r="BS72" s="236"/>
      <c r="BT72" s="236"/>
      <c r="BU72" s="236"/>
      <c r="BV72" s="236"/>
    </row>
    <row r="73" spans="1:74" ht="12" customHeight="1" x14ac:dyDescent="0.2">
      <c r="A73" s="229"/>
      <c r="B73" s="1089" t="s">
        <v>1441</v>
      </c>
      <c r="C73" s="1090"/>
      <c r="D73" s="1090"/>
      <c r="E73" s="1090"/>
      <c r="F73" s="1090"/>
      <c r="G73" s="1090"/>
      <c r="H73" s="1090"/>
      <c r="I73" s="1090"/>
      <c r="J73" s="1090"/>
      <c r="K73" s="1090"/>
      <c r="L73" s="1090"/>
      <c r="M73" s="1090"/>
      <c r="N73" s="1090"/>
      <c r="O73" s="1090"/>
      <c r="P73" s="1090"/>
      <c r="Q73" s="1091"/>
      <c r="R73" s="765"/>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4"/>
      <c r="AZ73" s="694"/>
      <c r="BA73" s="694"/>
      <c r="BB73" s="694"/>
      <c r="BC73" s="694"/>
      <c r="BD73" s="687"/>
      <c r="BE73" s="687"/>
      <c r="BF73" s="687"/>
      <c r="BG73" s="694"/>
      <c r="BH73" s="694"/>
      <c r="BI73" s="694"/>
      <c r="BJ73" s="236"/>
      <c r="BK73" s="236"/>
      <c r="BL73" s="236"/>
      <c r="BM73" s="236"/>
      <c r="BN73" s="236"/>
      <c r="BO73" s="236"/>
      <c r="BP73" s="236"/>
      <c r="BQ73" s="236"/>
      <c r="BR73" s="236"/>
      <c r="BS73" s="236"/>
      <c r="BT73" s="236"/>
      <c r="BU73" s="236"/>
      <c r="BV73" s="236"/>
    </row>
    <row r="74" spans="1:74" ht="12" customHeight="1" x14ac:dyDescent="0.2">
      <c r="A74" s="237"/>
      <c r="B74" s="1089" t="s">
        <v>1594</v>
      </c>
      <c r="C74" s="1090"/>
      <c r="D74" s="1090"/>
      <c r="E74" s="1090"/>
      <c r="F74" s="1090"/>
      <c r="G74" s="1090"/>
      <c r="H74" s="1090"/>
      <c r="I74" s="1090"/>
      <c r="J74" s="1090"/>
      <c r="K74" s="1090"/>
      <c r="L74" s="1090"/>
      <c r="M74" s="1090"/>
      <c r="N74" s="1090"/>
      <c r="O74" s="1090"/>
      <c r="P74" s="1090"/>
      <c r="Q74" s="1091"/>
      <c r="R74" s="765"/>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88"/>
      <c r="BE74" s="688"/>
      <c r="BF74" s="688"/>
      <c r="BG74" s="698"/>
      <c r="BH74" s="698"/>
      <c r="BI74" s="698"/>
      <c r="BJ74" s="238"/>
      <c r="BK74" s="238"/>
      <c r="BL74" s="238"/>
      <c r="BM74" s="238"/>
      <c r="BN74" s="238"/>
      <c r="BO74" s="238"/>
      <c r="BP74" s="238"/>
      <c r="BQ74" s="238"/>
      <c r="BR74" s="238"/>
      <c r="BS74" s="238"/>
      <c r="BT74" s="238"/>
      <c r="BU74" s="238"/>
      <c r="BV74" s="238"/>
    </row>
    <row r="75" spans="1:74" ht="12" customHeight="1" x14ac:dyDescent="0.2">
      <c r="A75" s="237"/>
      <c r="B75" s="1089" t="s">
        <v>1595</v>
      </c>
      <c r="C75" s="1090"/>
      <c r="D75" s="1090"/>
      <c r="E75" s="1090"/>
      <c r="F75" s="1090"/>
      <c r="G75" s="1090"/>
      <c r="H75" s="1090"/>
      <c r="I75" s="1090"/>
      <c r="J75" s="1090"/>
      <c r="K75" s="1090"/>
      <c r="L75" s="1090"/>
      <c r="M75" s="1090"/>
      <c r="N75" s="1090"/>
      <c r="O75" s="1090"/>
      <c r="P75" s="1090"/>
      <c r="Q75" s="1091"/>
      <c r="R75" s="765"/>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88"/>
      <c r="BE75" s="688"/>
      <c r="BF75" s="688"/>
      <c r="BG75" s="698"/>
      <c r="BH75" s="698"/>
      <c r="BI75" s="698"/>
      <c r="BJ75" s="238"/>
      <c r="BK75" s="238"/>
      <c r="BL75" s="238"/>
      <c r="BM75" s="238"/>
      <c r="BN75" s="238"/>
      <c r="BO75" s="238"/>
      <c r="BP75" s="238"/>
      <c r="BQ75" s="238"/>
      <c r="BR75" s="238"/>
      <c r="BS75" s="238"/>
      <c r="BT75" s="238"/>
      <c r="BU75" s="238"/>
      <c r="BV75" s="238"/>
    </row>
    <row r="76" spans="1:74" ht="12" customHeight="1" x14ac:dyDescent="0.2">
      <c r="A76" s="237"/>
      <c r="B76" s="776" t="s">
        <v>813</v>
      </c>
      <c r="C76" s="776"/>
      <c r="D76" s="776"/>
      <c r="E76" s="776"/>
      <c r="F76" s="776"/>
      <c r="G76" s="776"/>
      <c r="H76" s="777"/>
      <c r="I76" s="776"/>
      <c r="J76" s="776"/>
      <c r="K76" s="776"/>
      <c r="L76" s="776"/>
      <c r="M76" s="776"/>
      <c r="N76" s="776"/>
      <c r="O76" s="776"/>
      <c r="P76" s="776"/>
      <c r="Q76" s="776"/>
      <c r="R76" s="77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88"/>
      <c r="BE76" s="688"/>
      <c r="BF76" s="688"/>
      <c r="BG76" s="698"/>
      <c r="BH76" s="698"/>
      <c r="BI76" s="698"/>
      <c r="BJ76" s="238"/>
      <c r="BK76" s="238"/>
      <c r="BL76" s="238"/>
      <c r="BM76" s="238"/>
      <c r="BN76" s="238"/>
      <c r="BO76" s="238"/>
      <c r="BP76" s="238"/>
      <c r="BQ76" s="238"/>
      <c r="BR76" s="238"/>
      <c r="BS76" s="238"/>
      <c r="BT76" s="238"/>
      <c r="BU76" s="238"/>
      <c r="BV76" s="238"/>
    </row>
    <row r="77" spans="1:74" ht="12" customHeight="1" x14ac:dyDescent="0.2">
      <c r="A77" s="237"/>
      <c r="B77" s="999" t="str">
        <f>Dates!$G$2</f>
        <v>EIA completed modeling and analysis for this report on Thursday, August 7, 2025.</v>
      </c>
      <c r="C77" s="1000"/>
      <c r="D77" s="1000"/>
      <c r="E77" s="1000"/>
      <c r="F77" s="1000"/>
      <c r="G77" s="1000"/>
      <c r="H77" s="1000"/>
      <c r="I77" s="1000"/>
      <c r="J77" s="1000"/>
      <c r="K77" s="1000"/>
      <c r="L77" s="1000"/>
      <c r="M77" s="1000"/>
      <c r="N77" s="1000"/>
      <c r="O77" s="1000"/>
      <c r="P77" s="1000"/>
      <c r="Q77" s="1000"/>
      <c r="R77" s="779"/>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88"/>
      <c r="BE77" s="688"/>
      <c r="BF77" s="688"/>
      <c r="BG77" s="698"/>
      <c r="BH77" s="698"/>
      <c r="BI77" s="698"/>
      <c r="BJ77" s="238"/>
      <c r="BK77" s="238"/>
      <c r="BL77" s="238"/>
      <c r="BM77" s="238"/>
      <c r="BN77" s="238"/>
      <c r="BO77" s="238"/>
      <c r="BP77" s="238"/>
      <c r="BQ77" s="238"/>
      <c r="BR77" s="238"/>
      <c r="BS77" s="238"/>
      <c r="BT77" s="238"/>
      <c r="BU77" s="238"/>
      <c r="BV77" s="238"/>
    </row>
    <row r="78" spans="1:74" ht="12" customHeight="1" x14ac:dyDescent="0.2">
      <c r="A78" s="237"/>
      <c r="B78" s="990" t="s">
        <v>1418</v>
      </c>
      <c r="C78" s="991"/>
      <c r="D78" s="991"/>
      <c r="E78" s="991"/>
      <c r="F78" s="991"/>
      <c r="G78" s="991"/>
      <c r="H78" s="991"/>
      <c r="I78" s="991"/>
      <c r="J78" s="991"/>
      <c r="K78" s="991"/>
      <c r="L78" s="991"/>
      <c r="M78" s="991"/>
      <c r="N78" s="991"/>
      <c r="O78" s="991"/>
      <c r="P78" s="991"/>
      <c r="Q78" s="991"/>
      <c r="R78" s="773"/>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8"/>
      <c r="AZ78" s="698"/>
      <c r="BA78" s="698"/>
      <c r="BB78" s="698"/>
      <c r="BC78" s="698"/>
      <c r="BD78" s="688"/>
      <c r="BE78" s="688"/>
      <c r="BF78" s="688"/>
      <c r="BG78" s="698"/>
      <c r="BH78" s="698"/>
      <c r="BI78" s="698"/>
      <c r="BJ78" s="238"/>
      <c r="BK78" s="238"/>
      <c r="BL78" s="238"/>
      <c r="BM78" s="238"/>
      <c r="BN78" s="238"/>
      <c r="BO78" s="238"/>
      <c r="BP78" s="238"/>
      <c r="BQ78" s="238"/>
      <c r="BR78" s="238"/>
      <c r="BS78" s="238"/>
      <c r="BT78" s="238"/>
      <c r="BU78" s="238"/>
      <c r="BV78" s="238"/>
    </row>
    <row r="79" spans="1:74" ht="12.75" x14ac:dyDescent="0.2">
      <c r="A79" s="237"/>
      <c r="B79" s="1086" t="s">
        <v>1596</v>
      </c>
      <c r="C79" s="1087"/>
      <c r="D79" s="1087"/>
      <c r="E79" s="1087"/>
      <c r="F79" s="1087"/>
      <c r="G79" s="1087"/>
      <c r="H79" s="1087"/>
      <c r="I79" s="1087"/>
      <c r="J79" s="1087"/>
      <c r="K79" s="1087"/>
      <c r="L79" s="1087"/>
      <c r="M79" s="1087"/>
      <c r="N79" s="1087"/>
      <c r="O79" s="1087"/>
      <c r="P79" s="1087"/>
      <c r="Q79" s="1088"/>
      <c r="R79" s="765"/>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8"/>
      <c r="AZ79" s="698"/>
      <c r="BA79" s="698"/>
      <c r="BB79" s="698"/>
      <c r="BC79" s="698"/>
      <c r="BD79" s="688"/>
      <c r="BE79" s="688"/>
      <c r="BF79" s="688"/>
      <c r="BG79" s="698"/>
      <c r="BH79" s="698"/>
      <c r="BI79" s="698"/>
      <c r="BJ79" s="238"/>
      <c r="BK79" s="238"/>
      <c r="BL79" s="238"/>
      <c r="BM79" s="238"/>
      <c r="BN79" s="238"/>
      <c r="BO79" s="238"/>
      <c r="BP79" s="238"/>
      <c r="BQ79" s="238"/>
      <c r="BR79" s="238"/>
      <c r="BS79" s="238"/>
      <c r="BT79" s="238"/>
      <c r="BU79" s="238"/>
      <c r="BV79" s="238"/>
    </row>
    <row r="80" spans="1:74" ht="12" customHeight="1" x14ac:dyDescent="0.2">
      <c r="A80" s="237"/>
      <c r="B80" s="979" t="s">
        <v>827</v>
      </c>
      <c r="C80" s="979"/>
      <c r="D80" s="979"/>
      <c r="E80" s="979"/>
      <c r="F80" s="979"/>
      <c r="G80" s="979"/>
      <c r="H80" s="979"/>
      <c r="I80" s="979"/>
      <c r="J80" s="979"/>
      <c r="K80" s="979"/>
      <c r="L80" s="979"/>
      <c r="M80" s="979"/>
      <c r="N80" s="979"/>
      <c r="O80" s="979"/>
      <c r="P80" s="979"/>
      <c r="Q80" s="979"/>
      <c r="R80" s="979"/>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8"/>
      <c r="AZ80" s="698"/>
      <c r="BA80" s="698"/>
      <c r="BB80" s="698"/>
      <c r="BC80" s="698"/>
      <c r="BD80" s="688"/>
      <c r="BE80" s="688"/>
      <c r="BF80" s="688"/>
      <c r="BG80" s="698"/>
      <c r="BH80" s="698"/>
      <c r="BI80" s="698"/>
      <c r="BJ80" s="238"/>
      <c r="BK80" s="238"/>
      <c r="BL80" s="238"/>
      <c r="BM80" s="238"/>
      <c r="BN80" s="238"/>
      <c r="BO80" s="238"/>
      <c r="BP80" s="238"/>
      <c r="BQ80" s="238"/>
      <c r="BR80" s="238"/>
      <c r="BS80" s="238"/>
      <c r="BT80" s="238"/>
      <c r="BU80" s="238"/>
      <c r="BV80" s="238"/>
    </row>
    <row r="81" spans="1:74" ht="12" customHeight="1" x14ac:dyDescent="0.2">
      <c r="A81" s="237"/>
      <c r="B81" s="1092" t="s">
        <v>1435</v>
      </c>
      <c r="C81" s="1093"/>
      <c r="D81" s="1093"/>
      <c r="E81" s="1093"/>
      <c r="F81" s="1093"/>
      <c r="G81" s="1093"/>
      <c r="H81" s="1093"/>
      <c r="I81" s="1093"/>
      <c r="J81" s="1093"/>
      <c r="K81" s="1093"/>
      <c r="L81" s="1093"/>
      <c r="M81" s="1093"/>
      <c r="N81" s="1093"/>
      <c r="O81" s="1093"/>
      <c r="P81" s="1093"/>
      <c r="Q81" s="1094"/>
      <c r="R81" s="765"/>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8"/>
      <c r="AZ81" s="698"/>
      <c r="BA81" s="698"/>
      <c r="BB81" s="698"/>
      <c r="BC81" s="698"/>
      <c r="BD81" s="688"/>
      <c r="BE81" s="688"/>
      <c r="BF81" s="688"/>
      <c r="BG81" s="698"/>
      <c r="BH81" s="698"/>
      <c r="BI81" s="698"/>
      <c r="BJ81" s="238"/>
      <c r="BK81" s="238"/>
      <c r="BL81" s="238"/>
      <c r="BM81" s="238"/>
      <c r="BN81" s="238"/>
      <c r="BO81" s="238"/>
      <c r="BP81" s="238"/>
      <c r="BQ81" s="238"/>
      <c r="BR81" s="238"/>
      <c r="BS81" s="238"/>
      <c r="BT81" s="238"/>
      <c r="BU81" s="238"/>
      <c r="BV81" s="238"/>
    </row>
    <row r="82" spans="1:74" ht="12" customHeight="1" x14ac:dyDescent="0.2">
      <c r="A82" s="237"/>
      <c r="B82" s="1083" t="s">
        <v>804</v>
      </c>
      <c r="C82" s="1084"/>
      <c r="D82" s="1084"/>
      <c r="E82" s="1084"/>
      <c r="F82" s="1084"/>
      <c r="G82" s="1084"/>
      <c r="H82" s="1084"/>
      <c r="I82" s="1084"/>
      <c r="J82" s="1084"/>
      <c r="K82" s="1084"/>
      <c r="L82" s="1084"/>
      <c r="M82" s="1084"/>
      <c r="N82" s="1084"/>
      <c r="O82" s="1084"/>
      <c r="P82" s="1084"/>
      <c r="Q82" s="1085"/>
      <c r="R82" s="765"/>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927"/>
      <c r="AZ82" s="699"/>
      <c r="BA82" s="699"/>
      <c r="BB82" s="699"/>
      <c r="BC82" s="699"/>
      <c r="BD82" s="671"/>
      <c r="BE82" s="671"/>
      <c r="BF82" s="671"/>
      <c r="BG82" s="699"/>
      <c r="BH82" s="699"/>
      <c r="BI82" s="699"/>
      <c r="BJ82" s="240"/>
      <c r="BK82" s="239"/>
      <c r="BL82" s="240"/>
      <c r="BM82" s="240"/>
      <c r="BN82" s="240"/>
      <c r="BO82" s="240"/>
      <c r="BP82" s="240"/>
      <c r="BQ82" s="240"/>
      <c r="BR82" s="240"/>
      <c r="BS82" s="240"/>
      <c r="BT82" s="240"/>
      <c r="BU82" s="240"/>
      <c r="BV82" s="240"/>
    </row>
    <row r="83" spans="1:74" ht="12.75" x14ac:dyDescent="0.2">
      <c r="A83" s="237"/>
      <c r="B83" s="1096" t="s">
        <v>1436</v>
      </c>
      <c r="C83" s="1084"/>
      <c r="D83" s="1084"/>
      <c r="E83" s="1084"/>
      <c r="F83" s="1084"/>
      <c r="G83" s="1084"/>
      <c r="H83" s="1084"/>
      <c r="I83" s="1084"/>
      <c r="J83" s="1084"/>
      <c r="K83" s="1084"/>
      <c r="L83" s="1084"/>
      <c r="M83" s="1084"/>
      <c r="N83" s="1084"/>
      <c r="O83" s="1084"/>
      <c r="P83" s="1084"/>
      <c r="Q83" s="1094"/>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689"/>
      <c r="BE83" s="689"/>
      <c r="BF83" s="689"/>
      <c r="BG83" s="700"/>
      <c r="BH83" s="700"/>
      <c r="BI83" s="700"/>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689"/>
      <c r="BE84" s="689"/>
      <c r="BF84" s="689"/>
      <c r="BG84" s="700"/>
      <c r="BH84" s="700"/>
      <c r="BI84" s="700"/>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689"/>
      <c r="BE85" s="689"/>
      <c r="BF85" s="689"/>
      <c r="BG85" s="700"/>
      <c r="BH85" s="700"/>
      <c r="BI85" s="700"/>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689"/>
      <c r="BE87" s="689"/>
      <c r="BF87" s="689"/>
      <c r="BG87" s="700"/>
      <c r="BH87" s="700"/>
      <c r="BI87" s="700"/>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689"/>
      <c r="BE88" s="689"/>
      <c r="BF88" s="689"/>
      <c r="BG88" s="700"/>
      <c r="BH88" s="700"/>
      <c r="BI88" s="700"/>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689"/>
      <c r="BE89" s="689"/>
      <c r="BF89" s="689"/>
      <c r="BG89" s="700"/>
      <c r="BH89" s="700"/>
      <c r="BI89" s="700"/>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700"/>
      <c r="AZ90" s="700"/>
      <c r="BA90" s="700"/>
      <c r="BB90" s="700"/>
      <c r="BC90" s="700"/>
      <c r="BD90" s="689"/>
      <c r="BE90" s="689"/>
      <c r="BF90" s="689"/>
      <c r="BG90" s="700"/>
      <c r="BH90" s="700"/>
      <c r="BI90" s="700"/>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689"/>
      <c r="BE91" s="689"/>
      <c r="BF91" s="689"/>
      <c r="BG91" s="700"/>
      <c r="BH91" s="700"/>
      <c r="BI91" s="700"/>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689"/>
      <c r="BE92" s="689"/>
      <c r="BF92" s="689"/>
      <c r="BG92" s="700"/>
      <c r="BH92" s="700"/>
      <c r="BI92" s="700"/>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689"/>
      <c r="BE93" s="689"/>
      <c r="BF93" s="689"/>
      <c r="BG93" s="700"/>
      <c r="BH93" s="700"/>
      <c r="BI93" s="700"/>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700"/>
      <c r="AZ95" s="700"/>
      <c r="BA95" s="700"/>
      <c r="BB95" s="700"/>
      <c r="BC95" s="700"/>
      <c r="BD95" s="689"/>
      <c r="BE95" s="689"/>
      <c r="BF95" s="689"/>
      <c r="BG95" s="700"/>
      <c r="BH95" s="700"/>
      <c r="BI95" s="700"/>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700"/>
      <c r="AZ96" s="700"/>
      <c r="BA96" s="700"/>
      <c r="BB96" s="700"/>
      <c r="BC96" s="700"/>
      <c r="BD96" s="689"/>
      <c r="BE96" s="689"/>
      <c r="BF96" s="689"/>
      <c r="BG96" s="700"/>
      <c r="BH96" s="700"/>
      <c r="BI96" s="700"/>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689"/>
      <c r="BE97" s="689"/>
      <c r="BF97" s="689"/>
      <c r="BG97" s="700"/>
      <c r="BH97" s="700"/>
      <c r="BI97" s="700"/>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701"/>
      <c r="AZ99" s="701"/>
      <c r="BA99" s="701"/>
      <c r="BB99" s="701"/>
      <c r="BC99" s="701"/>
      <c r="BD99" s="690"/>
      <c r="BE99" s="690"/>
      <c r="BF99" s="690"/>
      <c r="BG99" s="701"/>
      <c r="BH99" s="701"/>
      <c r="BI99" s="701"/>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701"/>
      <c r="AZ100" s="701"/>
      <c r="BA100" s="701"/>
      <c r="BB100" s="701"/>
      <c r="BC100" s="701"/>
      <c r="BD100" s="690"/>
      <c r="BE100" s="690"/>
      <c r="BF100" s="690"/>
      <c r="BG100" s="701"/>
      <c r="BH100" s="701"/>
      <c r="BI100" s="701"/>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700"/>
      <c r="AZ101" s="700"/>
      <c r="BA101" s="700"/>
      <c r="BB101" s="700"/>
      <c r="BC101" s="700"/>
      <c r="BD101" s="689"/>
      <c r="BE101" s="689"/>
      <c r="BF101" s="689"/>
      <c r="BG101" s="700"/>
      <c r="BH101" s="700"/>
      <c r="BI101" s="700"/>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702"/>
      <c r="AZ103" s="702"/>
      <c r="BA103" s="702"/>
      <c r="BB103" s="702"/>
      <c r="BC103" s="702"/>
      <c r="BD103" s="691"/>
      <c r="BE103" s="691"/>
      <c r="BF103" s="691"/>
      <c r="BG103" s="702"/>
      <c r="BH103" s="702"/>
      <c r="BI103" s="702"/>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3"/>
      <c r="AZ104" s="703"/>
      <c r="BA104" s="703"/>
      <c r="BB104" s="703"/>
      <c r="BC104" s="703"/>
      <c r="BD104" s="692"/>
      <c r="BE104" s="692"/>
      <c r="BF104" s="692"/>
      <c r="BG104" s="703"/>
      <c r="BH104" s="703"/>
      <c r="BI104" s="703"/>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H33" sqref="H33"/>
    </sheetView>
  </sheetViews>
  <sheetFormatPr defaultColWidth="11" defaultRowHeight="11.25" x14ac:dyDescent="0.2"/>
  <cols>
    <col min="1" max="1" width="11.5703125" style="227" customWidth="1"/>
    <col min="2" max="2" width="26.42578125"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49" width="11" style="227"/>
    <col min="250" max="250" width="1.5703125" style="227" customWidth="1"/>
    <col min="251" max="16384" width="11" style="227"/>
  </cols>
  <sheetData>
    <row r="1" spans="1:74" ht="12.75" customHeight="1" x14ac:dyDescent="0.2">
      <c r="A1" s="1001" t="s">
        <v>479</v>
      </c>
      <c r="B1" s="226" t="s">
        <v>747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1002"/>
      <c r="B2" s="222"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1004">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ht="12.75" customHeight="1" x14ac:dyDescent="0.2">
      <c r="A4" s="322" t="str">
        <f>TEXT(Dates!$D$2,"dddd, mmmm d, yyyy")</f>
        <v>Thursday, August 7,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7" t="s">
        <v>1392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925"/>
      <c r="AZ5" s="925"/>
      <c r="BA5" s="925"/>
      <c r="BB5" s="925"/>
      <c r="BC5" s="925"/>
      <c r="BD5" s="969"/>
      <c r="BE5" s="969"/>
      <c r="BF5" s="864"/>
      <c r="BG5" s="864"/>
      <c r="BH5" s="864"/>
      <c r="BI5" s="864"/>
      <c r="BJ5" s="473"/>
      <c r="BK5" s="473"/>
      <c r="BL5" s="473"/>
      <c r="BM5" s="473"/>
      <c r="BN5" s="473"/>
      <c r="BO5" s="473"/>
      <c r="BP5" s="473"/>
      <c r="BQ5" s="473"/>
      <c r="BR5" s="473"/>
      <c r="BS5" s="473"/>
      <c r="BT5" s="473"/>
      <c r="BU5" s="473"/>
      <c r="BV5" s="473"/>
    </row>
    <row r="6" spans="1:74" s="285" customFormat="1" ht="11.1" customHeight="1" x14ac:dyDescent="0.2">
      <c r="A6" s="475" t="s">
        <v>696</v>
      </c>
      <c r="B6" s="477" t="s">
        <v>1035</v>
      </c>
      <c r="C6" s="301">
        <v>52.717469508999997</v>
      </c>
      <c r="D6" s="301">
        <v>50.534072901999998</v>
      </c>
      <c r="E6" s="301">
        <v>46.456821157</v>
      </c>
      <c r="F6" s="301">
        <v>43.133160078000003</v>
      </c>
      <c r="G6" s="301">
        <v>46.263659551000003</v>
      </c>
      <c r="H6" s="301">
        <v>55.420848507999999</v>
      </c>
      <c r="I6" s="301">
        <v>59.655141508</v>
      </c>
      <c r="J6" s="301">
        <v>62.115247961000001</v>
      </c>
      <c r="K6" s="301">
        <v>50.630446704999997</v>
      </c>
      <c r="L6" s="301">
        <v>48.557755241999999</v>
      </c>
      <c r="M6" s="301">
        <v>48.349590511999999</v>
      </c>
      <c r="N6" s="301">
        <v>50.205406134999997</v>
      </c>
      <c r="O6" s="301">
        <v>58.959102823999999</v>
      </c>
      <c r="P6" s="301">
        <v>50.795255075999997</v>
      </c>
      <c r="Q6" s="301">
        <v>48.211359289000001</v>
      </c>
      <c r="R6" s="301">
        <v>44.981634434</v>
      </c>
      <c r="S6" s="301">
        <v>49.294440909999999</v>
      </c>
      <c r="T6" s="301">
        <v>55.398992247000002</v>
      </c>
      <c r="U6" s="301">
        <v>61.294714511000002</v>
      </c>
      <c r="V6" s="301">
        <v>58.061725631000002</v>
      </c>
      <c r="W6" s="301">
        <v>49.400052191</v>
      </c>
      <c r="X6" s="301">
        <v>45.785065434000003</v>
      </c>
      <c r="Y6" s="301">
        <v>47.716924990000003</v>
      </c>
      <c r="Z6" s="301">
        <v>54.257802675999997</v>
      </c>
      <c r="AA6" s="301">
        <v>50.867129972000001</v>
      </c>
      <c r="AB6" s="301">
        <v>45.065241260999997</v>
      </c>
      <c r="AC6" s="301">
        <v>48.072060579000002</v>
      </c>
      <c r="AD6" s="301">
        <v>43.535920941000001</v>
      </c>
      <c r="AE6" s="301">
        <v>46.031898384000002</v>
      </c>
      <c r="AF6" s="301">
        <v>51.507862862000003</v>
      </c>
      <c r="AG6" s="301">
        <v>58.357869544000003</v>
      </c>
      <c r="AH6" s="301">
        <v>58.819403735000002</v>
      </c>
      <c r="AI6" s="301">
        <v>49.772459644000001</v>
      </c>
      <c r="AJ6" s="301">
        <v>46.563890057000002</v>
      </c>
      <c r="AK6" s="301">
        <v>46.114357497999997</v>
      </c>
      <c r="AL6" s="301">
        <v>49.030491466999997</v>
      </c>
      <c r="AM6" s="301">
        <v>55.761433679</v>
      </c>
      <c r="AN6" s="301">
        <v>44.394190596999998</v>
      </c>
      <c r="AO6" s="301">
        <v>46.287035467000003</v>
      </c>
      <c r="AP6" s="301">
        <v>45.131613477999998</v>
      </c>
      <c r="AQ6" s="301">
        <v>49.256363487000002</v>
      </c>
      <c r="AR6" s="301">
        <v>54.857823746999998</v>
      </c>
      <c r="AS6" s="301">
        <v>60.354379805000001</v>
      </c>
      <c r="AT6" s="301">
        <v>59.565522231000003</v>
      </c>
      <c r="AU6" s="301">
        <v>50.652268390000003</v>
      </c>
      <c r="AV6" s="301">
        <v>48.920122659999997</v>
      </c>
      <c r="AW6" s="301">
        <v>47.582694371000002</v>
      </c>
      <c r="AX6" s="301">
        <v>52.683915341000002</v>
      </c>
      <c r="AY6" s="919">
        <v>59.798262395999998</v>
      </c>
      <c r="AZ6" s="919">
        <v>51.143963417999998</v>
      </c>
      <c r="BA6" s="919">
        <v>48.841645923000002</v>
      </c>
      <c r="BB6" s="919">
        <v>47.366599802000003</v>
      </c>
      <c r="BC6" s="919">
        <v>47.281298657000001</v>
      </c>
      <c r="BD6" s="919">
        <v>55.579749999999997</v>
      </c>
      <c r="BE6" s="919">
        <v>64.085220000000007</v>
      </c>
      <c r="BF6" s="462">
        <v>61.372579999999999</v>
      </c>
      <c r="BG6" s="462">
        <v>51.133229999999998</v>
      </c>
      <c r="BH6" s="462">
        <v>48.883899999999997</v>
      </c>
      <c r="BI6" s="462">
        <v>48.06982</v>
      </c>
      <c r="BJ6" s="462">
        <v>53.073239999999998</v>
      </c>
      <c r="BK6" s="462">
        <v>57.274349999999998</v>
      </c>
      <c r="BL6" s="462">
        <v>49.096440000000001</v>
      </c>
      <c r="BM6" s="462">
        <v>49.410260000000001</v>
      </c>
      <c r="BN6" s="462">
        <v>45.655070000000002</v>
      </c>
      <c r="BO6" s="462">
        <v>48.347259999999999</v>
      </c>
      <c r="BP6" s="462">
        <v>55.102530000000002</v>
      </c>
      <c r="BQ6" s="462">
        <v>62.383009999999999</v>
      </c>
      <c r="BR6" s="462">
        <v>61.161279999999998</v>
      </c>
      <c r="BS6" s="462">
        <v>51.498849999999997</v>
      </c>
      <c r="BT6" s="462">
        <v>48.914900000000003</v>
      </c>
      <c r="BU6" s="462">
        <v>48.312989999999999</v>
      </c>
      <c r="BV6" s="462">
        <v>53.598759999999999</v>
      </c>
    </row>
    <row r="7" spans="1:74" ht="11.1" customHeight="1" x14ac:dyDescent="0.2">
      <c r="A7" s="234" t="s">
        <v>691</v>
      </c>
      <c r="B7" s="478" t="s">
        <v>1029</v>
      </c>
      <c r="C7" s="468">
        <v>11.937373099</v>
      </c>
      <c r="D7" s="468">
        <v>11.01539234</v>
      </c>
      <c r="E7" s="468">
        <v>10.440559083</v>
      </c>
      <c r="F7" s="468">
        <v>11.539320306</v>
      </c>
      <c r="G7" s="468">
        <v>10.754594427000001</v>
      </c>
      <c r="H7" s="468">
        <v>16.341461789</v>
      </c>
      <c r="I7" s="468">
        <v>16.883205179000001</v>
      </c>
      <c r="J7" s="468">
        <v>17.126700907</v>
      </c>
      <c r="K7" s="468">
        <v>11.63409699</v>
      </c>
      <c r="L7" s="468">
        <v>13.862891652</v>
      </c>
      <c r="M7" s="468">
        <v>13.741047254</v>
      </c>
      <c r="N7" s="468">
        <v>13.660253453999999</v>
      </c>
      <c r="O7" s="468">
        <v>15.771280907</v>
      </c>
      <c r="P7" s="468">
        <v>11.914607552</v>
      </c>
      <c r="Q7" s="468">
        <v>11.631306713000001</v>
      </c>
      <c r="R7" s="468">
        <v>12.426925705</v>
      </c>
      <c r="S7" s="468">
        <v>14.742460457</v>
      </c>
      <c r="T7" s="468">
        <v>19.269629048999999</v>
      </c>
      <c r="U7" s="468">
        <v>21.628286685999999</v>
      </c>
      <c r="V7" s="468">
        <v>19.360155304999999</v>
      </c>
      <c r="W7" s="468">
        <v>15.092255257</v>
      </c>
      <c r="X7" s="468">
        <v>12.805650615999999</v>
      </c>
      <c r="Y7" s="468">
        <v>12.506324874000001</v>
      </c>
      <c r="Z7" s="468">
        <v>15.181952949999999</v>
      </c>
      <c r="AA7" s="468">
        <v>14.760191986000001</v>
      </c>
      <c r="AB7" s="468">
        <v>13.920070316</v>
      </c>
      <c r="AC7" s="468">
        <v>16.130654516</v>
      </c>
      <c r="AD7" s="468">
        <v>14.342568373000001</v>
      </c>
      <c r="AE7" s="468">
        <v>17.459503685000001</v>
      </c>
      <c r="AF7" s="468">
        <v>20.711126706000002</v>
      </c>
      <c r="AG7" s="468">
        <v>23.199228820999998</v>
      </c>
      <c r="AH7" s="468">
        <v>22.594863615000001</v>
      </c>
      <c r="AI7" s="468">
        <v>17.880366538000001</v>
      </c>
      <c r="AJ7" s="468">
        <v>15.041584199000001</v>
      </c>
      <c r="AK7" s="468">
        <v>14.588531611000001</v>
      </c>
      <c r="AL7" s="468">
        <v>16.818067094</v>
      </c>
      <c r="AM7" s="468">
        <v>18.237275915000001</v>
      </c>
      <c r="AN7" s="468">
        <v>14.21551972</v>
      </c>
      <c r="AO7" s="468">
        <v>15.639449366999999</v>
      </c>
      <c r="AP7" s="468">
        <v>14.906300597</v>
      </c>
      <c r="AQ7" s="468">
        <v>18.948113399</v>
      </c>
      <c r="AR7" s="468">
        <v>20.119308644</v>
      </c>
      <c r="AS7" s="468">
        <v>25.914758623000001</v>
      </c>
      <c r="AT7" s="468">
        <v>24.788310904999999</v>
      </c>
      <c r="AU7" s="468">
        <v>18.283581483999999</v>
      </c>
      <c r="AV7" s="468">
        <v>16.558216904999998</v>
      </c>
      <c r="AW7" s="468">
        <v>16.248937974</v>
      </c>
      <c r="AX7" s="468">
        <v>16.213434116999998</v>
      </c>
      <c r="AY7" s="894">
        <v>16.151448771999998</v>
      </c>
      <c r="AZ7" s="894">
        <v>13.242737586000001</v>
      </c>
      <c r="BA7" s="894">
        <v>11.972041562999999</v>
      </c>
      <c r="BB7" s="894">
        <v>13.458598619</v>
      </c>
      <c r="BC7" s="894">
        <v>14.696687527</v>
      </c>
      <c r="BD7" s="894">
        <v>20.321650000000002</v>
      </c>
      <c r="BE7" s="894">
        <v>26.241129999999998</v>
      </c>
      <c r="BF7" s="456">
        <v>23.43083</v>
      </c>
      <c r="BG7" s="456">
        <v>17.608889999999999</v>
      </c>
      <c r="BH7" s="456">
        <v>15.612679999999999</v>
      </c>
      <c r="BI7" s="456">
        <v>15.4983</v>
      </c>
      <c r="BJ7" s="456">
        <v>16.731390000000001</v>
      </c>
      <c r="BK7" s="456">
        <v>16.273340000000001</v>
      </c>
      <c r="BL7" s="456">
        <v>13.499180000000001</v>
      </c>
      <c r="BM7" s="456">
        <v>12.63312</v>
      </c>
      <c r="BN7" s="456">
        <v>13.22058</v>
      </c>
      <c r="BO7" s="456">
        <v>15.56889</v>
      </c>
      <c r="BP7" s="456">
        <v>18.982489999999999</v>
      </c>
      <c r="BQ7" s="456">
        <v>25.76558</v>
      </c>
      <c r="BR7" s="456">
        <v>23.391079999999999</v>
      </c>
      <c r="BS7" s="456">
        <v>18.05151</v>
      </c>
      <c r="BT7" s="456">
        <v>16.008040000000001</v>
      </c>
      <c r="BU7" s="456">
        <v>16.239999999999998</v>
      </c>
      <c r="BV7" s="456">
        <v>16.87942</v>
      </c>
    </row>
    <row r="8" spans="1:74" ht="11.1" customHeight="1" x14ac:dyDescent="0.2">
      <c r="A8" s="234" t="s">
        <v>692</v>
      </c>
      <c r="B8" s="478" t="s">
        <v>474</v>
      </c>
      <c r="C8" s="468">
        <v>23.79564177</v>
      </c>
      <c r="D8" s="468">
        <v>24.284432507999998</v>
      </c>
      <c r="E8" s="468">
        <v>17.755047814000001</v>
      </c>
      <c r="F8" s="468">
        <v>15.14786664</v>
      </c>
      <c r="G8" s="468">
        <v>18.610636219</v>
      </c>
      <c r="H8" s="468">
        <v>23.509247340000002</v>
      </c>
      <c r="I8" s="468">
        <v>28.157513101999999</v>
      </c>
      <c r="J8" s="468">
        <v>28.791766317</v>
      </c>
      <c r="K8" s="468">
        <v>22.534925320999999</v>
      </c>
      <c r="L8" s="468">
        <v>18.862311356999999</v>
      </c>
      <c r="M8" s="468">
        <v>15.430647793</v>
      </c>
      <c r="N8" s="468">
        <v>16.73172641</v>
      </c>
      <c r="O8" s="468">
        <v>23.049660188000001</v>
      </c>
      <c r="P8" s="468">
        <v>20.156291193000001</v>
      </c>
      <c r="Q8" s="468">
        <v>17.264769525999998</v>
      </c>
      <c r="R8" s="468">
        <v>14.973219587000001</v>
      </c>
      <c r="S8" s="468">
        <v>16.890262151999998</v>
      </c>
      <c r="T8" s="468">
        <v>19.339848755999999</v>
      </c>
      <c r="U8" s="468">
        <v>24.433901264999999</v>
      </c>
      <c r="V8" s="468">
        <v>23.2683505</v>
      </c>
      <c r="W8" s="468">
        <v>17.347614903</v>
      </c>
      <c r="X8" s="468">
        <v>14.617744500000001</v>
      </c>
      <c r="Y8" s="468">
        <v>14.966252089999999</v>
      </c>
      <c r="Z8" s="468">
        <v>19.758056587999999</v>
      </c>
      <c r="AA8" s="468">
        <v>18.10245643</v>
      </c>
      <c r="AB8" s="468">
        <v>12.245544024000001</v>
      </c>
      <c r="AC8" s="468">
        <v>12.66948071</v>
      </c>
      <c r="AD8" s="468">
        <v>9.7780187620000003</v>
      </c>
      <c r="AE8" s="468">
        <v>12.093199179999999</v>
      </c>
      <c r="AF8" s="468">
        <v>16.125250083000001</v>
      </c>
      <c r="AG8" s="468">
        <v>20.297242981</v>
      </c>
      <c r="AH8" s="468">
        <v>20.347261768999999</v>
      </c>
      <c r="AI8" s="468">
        <v>16.628800136999999</v>
      </c>
      <c r="AJ8" s="468">
        <v>15.212769949</v>
      </c>
      <c r="AK8" s="468">
        <v>14.217605077</v>
      </c>
      <c r="AL8" s="468">
        <v>15.491142741000001</v>
      </c>
      <c r="AM8" s="468">
        <v>20.75101312</v>
      </c>
      <c r="AN8" s="468">
        <v>11.710417155</v>
      </c>
      <c r="AO8" s="468">
        <v>10.372439882</v>
      </c>
      <c r="AP8" s="468">
        <v>9.7617896630000001</v>
      </c>
      <c r="AQ8" s="468">
        <v>12.332969965</v>
      </c>
      <c r="AR8" s="468">
        <v>16.048890983</v>
      </c>
      <c r="AS8" s="468">
        <v>18.207580502999999</v>
      </c>
      <c r="AT8" s="468">
        <v>17.876249582</v>
      </c>
      <c r="AU8" s="468">
        <v>15.235224455000001</v>
      </c>
      <c r="AV8" s="468">
        <v>12.663237355</v>
      </c>
      <c r="AW8" s="468">
        <v>12.527487695</v>
      </c>
      <c r="AX8" s="468">
        <v>16.882551587999998</v>
      </c>
      <c r="AY8" s="894">
        <v>21.062732866000001</v>
      </c>
      <c r="AZ8" s="894">
        <v>18.443088779</v>
      </c>
      <c r="BA8" s="894">
        <v>13.762126157999999</v>
      </c>
      <c r="BB8" s="894">
        <v>12.810426226000001</v>
      </c>
      <c r="BC8" s="894">
        <v>13.764026566</v>
      </c>
      <c r="BD8" s="894">
        <v>16.811409999999999</v>
      </c>
      <c r="BE8" s="894">
        <v>19.898510000000002</v>
      </c>
      <c r="BF8" s="456">
        <v>19.771159999999998</v>
      </c>
      <c r="BG8" s="456">
        <v>15.489380000000001</v>
      </c>
      <c r="BH8" s="456">
        <v>12.76742</v>
      </c>
      <c r="BI8" s="456">
        <v>13.15025</v>
      </c>
      <c r="BJ8" s="456">
        <v>15.72794</v>
      </c>
      <c r="BK8" s="456">
        <v>17.631710000000002</v>
      </c>
      <c r="BL8" s="456">
        <v>14.901870000000001</v>
      </c>
      <c r="BM8" s="456">
        <v>12.94881</v>
      </c>
      <c r="BN8" s="456">
        <v>9.4003859999999992</v>
      </c>
      <c r="BO8" s="456">
        <v>10.772970000000001</v>
      </c>
      <c r="BP8" s="456">
        <v>15.313319999999999</v>
      </c>
      <c r="BQ8" s="456">
        <v>17.101400000000002</v>
      </c>
      <c r="BR8" s="456">
        <v>17.385290000000001</v>
      </c>
      <c r="BS8" s="456">
        <v>14.395339999999999</v>
      </c>
      <c r="BT8" s="456">
        <v>11.45858</v>
      </c>
      <c r="BU8" s="456">
        <v>12.98742</v>
      </c>
      <c r="BV8" s="456">
        <v>14.728120000000001</v>
      </c>
    </row>
    <row r="9" spans="1:74" ht="11.1" customHeight="1" x14ac:dyDescent="0.2">
      <c r="A9" s="234" t="s">
        <v>693</v>
      </c>
      <c r="B9" s="446" t="s">
        <v>1030</v>
      </c>
      <c r="C9" s="468">
        <v>8.4099339999999998</v>
      </c>
      <c r="D9" s="468">
        <v>7.4711619999999996</v>
      </c>
      <c r="E9" s="468">
        <v>7.7380040000000001</v>
      </c>
      <c r="F9" s="468">
        <v>6.8704140000000002</v>
      </c>
      <c r="G9" s="468">
        <v>7.5758650000000003</v>
      </c>
      <c r="H9" s="468">
        <v>8.1063179999999999</v>
      </c>
      <c r="I9" s="468">
        <v>8.1933089999999993</v>
      </c>
      <c r="J9" s="468">
        <v>8.8817450000000004</v>
      </c>
      <c r="K9" s="468">
        <v>8.0896939999999997</v>
      </c>
      <c r="L9" s="468">
        <v>7.0081030000000002</v>
      </c>
      <c r="M9" s="468">
        <v>8.2630719999999993</v>
      </c>
      <c r="N9" s="468">
        <v>9.0872309999999992</v>
      </c>
      <c r="O9" s="468">
        <v>8.6702399999999997</v>
      </c>
      <c r="P9" s="468">
        <v>7.7462350000000004</v>
      </c>
      <c r="Q9" s="468">
        <v>7.3934850000000001</v>
      </c>
      <c r="R9" s="468">
        <v>5.2892409999999996</v>
      </c>
      <c r="S9" s="468">
        <v>6.75299549</v>
      </c>
      <c r="T9" s="468">
        <v>7.563822</v>
      </c>
      <c r="U9" s="468">
        <v>7.7483899999999997</v>
      </c>
      <c r="V9" s="468">
        <v>8.2420460000000002</v>
      </c>
      <c r="W9" s="468">
        <v>8.287096</v>
      </c>
      <c r="X9" s="468">
        <v>7.9578110000000004</v>
      </c>
      <c r="Y9" s="468">
        <v>7.7334459999999998</v>
      </c>
      <c r="Z9" s="468">
        <v>7.9682849999999998</v>
      </c>
      <c r="AA9" s="468">
        <v>8.620298</v>
      </c>
      <c r="AB9" s="468">
        <v>7.3021560000000001</v>
      </c>
      <c r="AC9" s="468">
        <v>7.4729830000000002</v>
      </c>
      <c r="AD9" s="468">
        <v>6.8626690000000004</v>
      </c>
      <c r="AE9" s="468">
        <v>6.4763900000000003</v>
      </c>
      <c r="AF9" s="468">
        <v>7.7158319999999998</v>
      </c>
      <c r="AG9" s="468">
        <v>8.5693230000000007</v>
      </c>
      <c r="AH9" s="468">
        <v>8.2410300000000003</v>
      </c>
      <c r="AI9" s="468">
        <v>7.4936319999999998</v>
      </c>
      <c r="AJ9" s="468">
        <v>5.7849539999999999</v>
      </c>
      <c r="AK9" s="468">
        <v>6.1969890000000003</v>
      </c>
      <c r="AL9" s="468">
        <v>6.441084</v>
      </c>
      <c r="AM9" s="468">
        <v>6.7235659999999999</v>
      </c>
      <c r="AN9" s="468">
        <v>7.2770919999999997</v>
      </c>
      <c r="AO9" s="468">
        <v>6.8742619999999999</v>
      </c>
      <c r="AP9" s="468">
        <v>6.7610710000000003</v>
      </c>
      <c r="AQ9" s="468">
        <v>7.093019</v>
      </c>
      <c r="AR9" s="468">
        <v>7.9303590000000002</v>
      </c>
      <c r="AS9" s="468">
        <v>8.5921819999999993</v>
      </c>
      <c r="AT9" s="468">
        <v>8.4710090000000005</v>
      </c>
      <c r="AU9" s="468">
        <v>8.0183769999999992</v>
      </c>
      <c r="AV9" s="468">
        <v>7.2526820000000001</v>
      </c>
      <c r="AW9" s="468">
        <v>7.4869300000000001</v>
      </c>
      <c r="AX9" s="468">
        <v>8.0071600000000007</v>
      </c>
      <c r="AY9" s="894">
        <v>8.5383499999999994</v>
      </c>
      <c r="AZ9" s="894">
        <v>7.1067260000000001</v>
      </c>
      <c r="BA9" s="894">
        <v>7.6304959999999999</v>
      </c>
      <c r="BB9" s="894">
        <v>6.8363199999999997</v>
      </c>
      <c r="BC9" s="894">
        <v>6.4154640000000001</v>
      </c>
      <c r="BD9" s="894">
        <v>6.9377500000000003</v>
      </c>
      <c r="BE9" s="894">
        <v>8.0677699999999994</v>
      </c>
      <c r="BF9" s="456">
        <v>8.2821499999999997</v>
      </c>
      <c r="BG9" s="456">
        <v>7.06738</v>
      </c>
      <c r="BH9" s="456">
        <v>6.9653299999999998</v>
      </c>
      <c r="BI9" s="456">
        <v>7.0480099999999997</v>
      </c>
      <c r="BJ9" s="456">
        <v>8.2821499999999997</v>
      </c>
      <c r="BK9" s="456">
        <v>8.8434399999999993</v>
      </c>
      <c r="BL9" s="456">
        <v>8.0045400000000004</v>
      </c>
      <c r="BM9" s="456">
        <v>7.8021799999999999</v>
      </c>
      <c r="BN9" s="456">
        <v>7.6234299999999999</v>
      </c>
      <c r="BO9" s="456">
        <v>8.8446099999999994</v>
      </c>
      <c r="BP9" s="456">
        <v>8.5762999999999998</v>
      </c>
      <c r="BQ9" s="456">
        <v>8.8621800000000004</v>
      </c>
      <c r="BR9" s="456">
        <v>8.8621800000000004</v>
      </c>
      <c r="BS9" s="456">
        <v>8.1926900000000007</v>
      </c>
      <c r="BT9" s="456">
        <v>7.3831499999999997</v>
      </c>
      <c r="BU9" s="456">
        <v>7.2976000000000001</v>
      </c>
      <c r="BV9" s="456">
        <v>8.6822400000000002</v>
      </c>
    </row>
    <row r="10" spans="1:74" ht="11.1" customHeight="1" x14ac:dyDescent="0.2">
      <c r="A10" s="235" t="s">
        <v>694</v>
      </c>
      <c r="B10" s="446" t="s">
        <v>1023</v>
      </c>
      <c r="C10" s="468">
        <v>0.97162766099999998</v>
      </c>
      <c r="D10" s="468">
        <v>0.708390242</v>
      </c>
      <c r="E10" s="468">
        <v>0.80185527999999995</v>
      </c>
      <c r="F10" s="468">
        <v>0.79127387599999999</v>
      </c>
      <c r="G10" s="468">
        <v>1.081217144</v>
      </c>
      <c r="H10" s="468">
        <v>0.98649382100000005</v>
      </c>
      <c r="I10" s="468">
        <v>0.93468779000000002</v>
      </c>
      <c r="J10" s="468">
        <v>0.83310458399999998</v>
      </c>
      <c r="K10" s="468">
        <v>0.66518091999999995</v>
      </c>
      <c r="L10" s="468">
        <v>0.70344277099999997</v>
      </c>
      <c r="M10" s="468">
        <v>0.72765688699999997</v>
      </c>
      <c r="N10" s="468">
        <v>0.82556703499999995</v>
      </c>
      <c r="O10" s="468">
        <v>0.692615749</v>
      </c>
      <c r="P10" s="468">
        <v>0.62734383599999999</v>
      </c>
      <c r="Q10" s="468">
        <v>0.76053896499999996</v>
      </c>
      <c r="R10" s="468">
        <v>0.89624204200000002</v>
      </c>
      <c r="S10" s="468">
        <v>0.91344229799999999</v>
      </c>
      <c r="T10" s="468">
        <v>0.96104729600000005</v>
      </c>
      <c r="U10" s="468">
        <v>0.752810639</v>
      </c>
      <c r="V10" s="468">
        <v>0.71237963699999995</v>
      </c>
      <c r="W10" s="468">
        <v>0.66651400699999996</v>
      </c>
      <c r="X10" s="468">
        <v>0.54455454999999997</v>
      </c>
      <c r="Y10" s="468">
        <v>0.71161924700000001</v>
      </c>
      <c r="Z10" s="468">
        <v>0.81945007400000003</v>
      </c>
      <c r="AA10" s="468">
        <v>0.77490800000000004</v>
      </c>
      <c r="AB10" s="468">
        <v>0.85292599999999996</v>
      </c>
      <c r="AC10" s="468">
        <v>1.0241039999999999</v>
      </c>
      <c r="AD10" s="468">
        <v>0.99920799999999999</v>
      </c>
      <c r="AE10" s="468">
        <v>1.0521450000000001</v>
      </c>
      <c r="AF10" s="468">
        <v>0.66130199999999995</v>
      </c>
      <c r="AG10" s="468">
        <v>0.61206899999999997</v>
      </c>
      <c r="AH10" s="468">
        <v>0.542022</v>
      </c>
      <c r="AI10" s="468">
        <v>0.39058900000000002</v>
      </c>
      <c r="AJ10" s="468">
        <v>0.50036199999999997</v>
      </c>
      <c r="AK10" s="468">
        <v>0.57686700000000002</v>
      </c>
      <c r="AL10" s="468">
        <v>0.64337299999999997</v>
      </c>
      <c r="AM10" s="468">
        <v>0.84034386900000002</v>
      </c>
      <c r="AN10" s="468">
        <v>0.70019478800000001</v>
      </c>
      <c r="AO10" s="468">
        <v>0.76364664900000001</v>
      </c>
      <c r="AP10" s="468">
        <v>0.63937683499999998</v>
      </c>
      <c r="AQ10" s="468">
        <v>0.757488355</v>
      </c>
      <c r="AR10" s="468">
        <v>0.72700844099999995</v>
      </c>
      <c r="AS10" s="468">
        <v>0.74162018399999996</v>
      </c>
      <c r="AT10" s="468">
        <v>0.75168690599999999</v>
      </c>
      <c r="AU10" s="468">
        <v>0.55544660499999998</v>
      </c>
      <c r="AV10" s="468">
        <v>0.55258124600000003</v>
      </c>
      <c r="AW10" s="468">
        <v>0.69756004400000005</v>
      </c>
      <c r="AX10" s="468">
        <v>0.79016001899999999</v>
      </c>
      <c r="AY10" s="894">
        <v>0.79632652800000003</v>
      </c>
      <c r="AZ10" s="894">
        <v>0.65756503200000005</v>
      </c>
      <c r="BA10" s="894">
        <v>0.70830448499999998</v>
      </c>
      <c r="BB10" s="894">
        <v>0.78307475199999999</v>
      </c>
      <c r="BC10" s="894">
        <v>0.83897805599999997</v>
      </c>
      <c r="BD10" s="894">
        <v>0.79110119999999995</v>
      </c>
      <c r="BE10" s="894">
        <v>0.71269300000000002</v>
      </c>
      <c r="BF10" s="456">
        <v>0.61779379999999995</v>
      </c>
      <c r="BG10" s="456">
        <v>0.55852619999999997</v>
      </c>
      <c r="BH10" s="456">
        <v>0.60663979999999995</v>
      </c>
      <c r="BI10" s="456">
        <v>0.64822959999999996</v>
      </c>
      <c r="BJ10" s="456">
        <v>0.69570889999999996</v>
      </c>
      <c r="BK10" s="456">
        <v>0.75986399999999998</v>
      </c>
      <c r="BL10" s="456">
        <v>0.69162840000000003</v>
      </c>
      <c r="BM10" s="456">
        <v>0.82219140000000002</v>
      </c>
      <c r="BN10" s="456">
        <v>0.90497470000000002</v>
      </c>
      <c r="BO10" s="456">
        <v>0.92331830000000004</v>
      </c>
      <c r="BP10" s="456">
        <v>0.88091070000000005</v>
      </c>
      <c r="BQ10" s="456">
        <v>0.81081979999999998</v>
      </c>
      <c r="BR10" s="456">
        <v>0.71599239999999997</v>
      </c>
      <c r="BS10" s="456">
        <v>0.62499229999999995</v>
      </c>
      <c r="BT10" s="456">
        <v>0.65374399999999999</v>
      </c>
      <c r="BU10" s="456">
        <v>0.67998639999999999</v>
      </c>
      <c r="BV10" s="456">
        <v>0.7220162</v>
      </c>
    </row>
    <row r="11" spans="1:74" ht="11.1" customHeight="1" x14ac:dyDescent="0.2">
      <c r="A11" s="234" t="s">
        <v>1597</v>
      </c>
      <c r="B11" s="446" t="s">
        <v>1024</v>
      </c>
      <c r="C11" s="468">
        <v>6.5203350069999999</v>
      </c>
      <c r="D11" s="468">
        <v>5.8834989259999997</v>
      </c>
      <c r="E11" s="468">
        <v>8.4923004189999993</v>
      </c>
      <c r="F11" s="468">
        <v>7.7935153750000001</v>
      </c>
      <c r="G11" s="468">
        <v>6.9453667909999997</v>
      </c>
      <c r="H11" s="468">
        <v>5.1611378309999996</v>
      </c>
      <c r="I11" s="468">
        <v>4.0801060480000002</v>
      </c>
      <c r="J11" s="468">
        <v>5.0317878699999996</v>
      </c>
      <c r="K11" s="468">
        <v>6.4334909040000001</v>
      </c>
      <c r="L11" s="468">
        <v>6.9077418799999997</v>
      </c>
      <c r="M11" s="468">
        <v>9.0209879449999999</v>
      </c>
      <c r="N11" s="468">
        <v>8.9403630039999999</v>
      </c>
      <c r="O11" s="468">
        <v>9.7320062029999992</v>
      </c>
      <c r="P11" s="468">
        <v>9.2262229760000007</v>
      </c>
      <c r="Q11" s="468">
        <v>9.9702635320000006</v>
      </c>
      <c r="R11" s="468">
        <v>10.174922858</v>
      </c>
      <c r="S11" s="468">
        <v>8.3736176709999999</v>
      </c>
      <c r="T11" s="468">
        <v>6.5869577560000003</v>
      </c>
      <c r="U11" s="468">
        <v>5.2219867239999997</v>
      </c>
      <c r="V11" s="468">
        <v>4.9847013579999997</v>
      </c>
      <c r="W11" s="468">
        <v>6.5166069179999999</v>
      </c>
      <c r="X11" s="468">
        <v>8.4377297519999992</v>
      </c>
      <c r="Y11" s="468">
        <v>10.612358926000001</v>
      </c>
      <c r="Z11" s="468">
        <v>9.3803358780000003</v>
      </c>
      <c r="AA11" s="468">
        <v>7.7597530360000002</v>
      </c>
      <c r="AB11" s="468">
        <v>9.7048615980000008</v>
      </c>
      <c r="AC11" s="468">
        <v>9.5378043409999993</v>
      </c>
      <c r="AD11" s="468">
        <v>10.299256027</v>
      </c>
      <c r="AE11" s="468">
        <v>7.3969458100000001</v>
      </c>
      <c r="AF11" s="468">
        <v>4.6388896620000004</v>
      </c>
      <c r="AG11" s="468">
        <v>3.8301997120000002</v>
      </c>
      <c r="AH11" s="468">
        <v>5.2671142350000002</v>
      </c>
      <c r="AI11" s="468">
        <v>5.8108350829999997</v>
      </c>
      <c r="AJ11" s="468">
        <v>8.716568037</v>
      </c>
      <c r="AK11" s="468">
        <v>9.4797446799999996</v>
      </c>
      <c r="AL11" s="468">
        <v>8.7401502650000005</v>
      </c>
      <c r="AM11" s="468">
        <v>8.0737737430000003</v>
      </c>
      <c r="AN11" s="468">
        <v>9.1354254019999992</v>
      </c>
      <c r="AO11" s="468">
        <v>11.239473751</v>
      </c>
      <c r="AP11" s="468">
        <v>11.355347335999999</v>
      </c>
      <c r="AQ11" s="468">
        <v>8.0671384820000007</v>
      </c>
      <c r="AR11" s="468">
        <v>7.8236239660000004</v>
      </c>
      <c r="AS11" s="468">
        <v>4.5592160770000003</v>
      </c>
      <c r="AT11" s="468">
        <v>5.3563277349999998</v>
      </c>
      <c r="AU11" s="468">
        <v>6.5941196980000001</v>
      </c>
      <c r="AV11" s="468">
        <v>9.7995229599999991</v>
      </c>
      <c r="AW11" s="468">
        <v>9.2740683829999995</v>
      </c>
      <c r="AX11" s="468">
        <v>9.4140932660000001</v>
      </c>
      <c r="AY11" s="894">
        <v>11.220755551</v>
      </c>
      <c r="AZ11" s="894">
        <v>9.5484441570000005</v>
      </c>
      <c r="BA11" s="894">
        <v>11.879776488999999</v>
      </c>
      <c r="BB11" s="894">
        <v>10.377114915</v>
      </c>
      <c r="BC11" s="894">
        <v>7.8890883890000003</v>
      </c>
      <c r="BD11" s="894">
        <v>6.5007890000000002</v>
      </c>
      <c r="BE11" s="894">
        <v>4.9501650000000001</v>
      </c>
      <c r="BF11" s="456">
        <v>5.2351749999999999</v>
      </c>
      <c r="BG11" s="456">
        <v>6.9369389999999997</v>
      </c>
      <c r="BH11" s="456">
        <v>9.738626</v>
      </c>
      <c r="BI11" s="456">
        <v>9.6843409999999999</v>
      </c>
      <c r="BJ11" s="456">
        <v>9.8097849999999998</v>
      </c>
      <c r="BK11" s="456">
        <v>11.44547</v>
      </c>
      <c r="BL11" s="456">
        <v>9.4105019999999993</v>
      </c>
      <c r="BM11" s="456">
        <v>11.57743</v>
      </c>
      <c r="BN11" s="456">
        <v>10.73446</v>
      </c>
      <c r="BO11" s="456">
        <v>7.8426720000000003</v>
      </c>
      <c r="BP11" s="456">
        <v>6.5069400000000002</v>
      </c>
      <c r="BQ11" s="456">
        <v>4.8447279999999999</v>
      </c>
      <c r="BR11" s="456">
        <v>6.0888169999999997</v>
      </c>
      <c r="BS11" s="456">
        <v>6.2676499999999997</v>
      </c>
      <c r="BT11" s="456">
        <v>9.8861869999999996</v>
      </c>
      <c r="BU11" s="456">
        <v>8.8947570000000002</v>
      </c>
      <c r="BV11" s="456">
        <v>10.68759</v>
      </c>
    </row>
    <row r="12" spans="1:74" ht="11.1" customHeight="1" x14ac:dyDescent="0.2">
      <c r="A12" s="234" t="s">
        <v>1598</v>
      </c>
      <c r="B12" s="446" t="s">
        <v>1025</v>
      </c>
      <c r="C12" s="468">
        <v>0.14838809</v>
      </c>
      <c r="D12" s="468">
        <v>0.214195103</v>
      </c>
      <c r="E12" s="468">
        <v>0.36542255699999998</v>
      </c>
      <c r="F12" s="468">
        <v>0.37286454800000002</v>
      </c>
      <c r="G12" s="468">
        <v>0.44706838700000001</v>
      </c>
      <c r="H12" s="468">
        <v>0.51430741700000004</v>
      </c>
      <c r="I12" s="468">
        <v>0.50921499100000001</v>
      </c>
      <c r="J12" s="468">
        <v>0.50782358900000002</v>
      </c>
      <c r="K12" s="468">
        <v>0.46776920900000002</v>
      </c>
      <c r="L12" s="468">
        <v>0.30817432300000003</v>
      </c>
      <c r="M12" s="468">
        <v>0.25921682899999998</v>
      </c>
      <c r="N12" s="468">
        <v>0.17904310700000001</v>
      </c>
      <c r="O12" s="468">
        <v>0.29625349400000001</v>
      </c>
      <c r="P12" s="468">
        <v>0.37065585000000001</v>
      </c>
      <c r="Q12" s="468">
        <v>0.51926101499999999</v>
      </c>
      <c r="R12" s="468">
        <v>0.51551790600000003</v>
      </c>
      <c r="S12" s="468">
        <v>0.69121999700000003</v>
      </c>
      <c r="T12" s="468">
        <v>0.82597848200000001</v>
      </c>
      <c r="U12" s="468">
        <v>0.82761594900000002</v>
      </c>
      <c r="V12" s="468">
        <v>0.79989882999999995</v>
      </c>
      <c r="W12" s="468">
        <v>0.72737910699999997</v>
      </c>
      <c r="X12" s="468">
        <v>0.60875872099999995</v>
      </c>
      <c r="Y12" s="468">
        <v>0.36415630799999998</v>
      </c>
      <c r="Z12" s="468">
        <v>0.21049652099999999</v>
      </c>
      <c r="AA12" s="468">
        <v>0.26282922399999997</v>
      </c>
      <c r="AB12" s="468">
        <v>0.51141621500000001</v>
      </c>
      <c r="AC12" s="468">
        <v>0.65823836099999999</v>
      </c>
      <c r="AD12" s="468">
        <v>0.80700459400000002</v>
      </c>
      <c r="AE12" s="468">
        <v>1.039518851</v>
      </c>
      <c r="AF12" s="468">
        <v>1.1204572209999999</v>
      </c>
      <c r="AG12" s="468">
        <v>1.148708555</v>
      </c>
      <c r="AH12" s="468">
        <v>1.084470432</v>
      </c>
      <c r="AI12" s="468">
        <v>0.85877186800000005</v>
      </c>
      <c r="AJ12" s="468">
        <v>0.69975560400000003</v>
      </c>
      <c r="AK12" s="468">
        <v>0.587595702</v>
      </c>
      <c r="AL12" s="468">
        <v>0.38835194699999998</v>
      </c>
      <c r="AM12" s="468">
        <v>0.50689332099999995</v>
      </c>
      <c r="AN12" s="468">
        <v>0.89947284000000005</v>
      </c>
      <c r="AO12" s="468">
        <v>1.121276551</v>
      </c>
      <c r="AP12" s="468">
        <v>1.302318573</v>
      </c>
      <c r="AQ12" s="468">
        <v>1.632492947</v>
      </c>
      <c r="AR12" s="468">
        <v>1.7649682680000001</v>
      </c>
      <c r="AS12" s="468">
        <v>1.8885249180000001</v>
      </c>
      <c r="AT12" s="468">
        <v>1.957752765</v>
      </c>
      <c r="AU12" s="468">
        <v>1.592819974</v>
      </c>
      <c r="AV12" s="468">
        <v>1.6634728409999999</v>
      </c>
      <c r="AW12" s="468">
        <v>1.0114302399999999</v>
      </c>
      <c r="AX12" s="468">
        <v>0.94855226000000004</v>
      </c>
      <c r="AY12" s="894">
        <v>1.4094103929999999</v>
      </c>
      <c r="AZ12" s="894">
        <v>1.6161022700000001</v>
      </c>
      <c r="BA12" s="894">
        <v>2.5340667159999999</v>
      </c>
      <c r="BB12" s="894">
        <v>2.7377899530000001</v>
      </c>
      <c r="BC12" s="894">
        <v>3.2738294799999998</v>
      </c>
      <c r="BD12" s="894">
        <v>3.7049560000000001</v>
      </c>
      <c r="BE12" s="894">
        <v>3.6755339999999999</v>
      </c>
      <c r="BF12" s="456">
        <v>3.5287660000000001</v>
      </c>
      <c r="BG12" s="456">
        <v>2.9235880000000001</v>
      </c>
      <c r="BH12" s="456">
        <v>2.618306</v>
      </c>
      <c r="BI12" s="456">
        <v>1.51651</v>
      </c>
      <c r="BJ12" s="456">
        <v>1.225427</v>
      </c>
      <c r="BK12" s="456">
        <v>1.7423820000000001</v>
      </c>
      <c r="BL12" s="456">
        <v>2.1108389999999999</v>
      </c>
      <c r="BM12" s="456">
        <v>3.240748</v>
      </c>
      <c r="BN12" s="456">
        <v>3.3621819999999998</v>
      </c>
      <c r="BO12" s="456">
        <v>3.96475</v>
      </c>
      <c r="BP12" s="456">
        <v>4.4148930000000002</v>
      </c>
      <c r="BQ12" s="456">
        <v>4.4771229999999997</v>
      </c>
      <c r="BR12" s="456">
        <v>4.2259520000000004</v>
      </c>
      <c r="BS12" s="456">
        <v>3.4745529999999998</v>
      </c>
      <c r="BT12" s="456">
        <v>3.0194649999999998</v>
      </c>
      <c r="BU12" s="456">
        <v>1.7823500000000001</v>
      </c>
      <c r="BV12" s="456">
        <v>1.4037679999999999</v>
      </c>
    </row>
    <row r="13" spans="1:74" ht="11.1" customHeight="1" x14ac:dyDescent="0.2">
      <c r="A13" s="234" t="s">
        <v>695</v>
      </c>
      <c r="B13" s="478" t="s">
        <v>1583</v>
      </c>
      <c r="C13" s="468">
        <v>0.93416988199999995</v>
      </c>
      <c r="D13" s="468">
        <v>0.95700178300000005</v>
      </c>
      <c r="E13" s="468">
        <v>0.86363200399999995</v>
      </c>
      <c r="F13" s="468">
        <v>0.61790533299999995</v>
      </c>
      <c r="G13" s="468">
        <v>0.84891158300000003</v>
      </c>
      <c r="H13" s="468">
        <v>0.80188230999999999</v>
      </c>
      <c r="I13" s="468">
        <v>0.897105398</v>
      </c>
      <c r="J13" s="468">
        <v>0.94231969400000004</v>
      </c>
      <c r="K13" s="468">
        <v>0.80528936100000004</v>
      </c>
      <c r="L13" s="468">
        <v>0.90509025899999995</v>
      </c>
      <c r="M13" s="468">
        <v>0.90696180400000004</v>
      </c>
      <c r="N13" s="468">
        <v>0.78122212499999999</v>
      </c>
      <c r="O13" s="468">
        <v>0.74704628299999998</v>
      </c>
      <c r="P13" s="468">
        <v>0.75389866900000002</v>
      </c>
      <c r="Q13" s="468">
        <v>0.67173453800000005</v>
      </c>
      <c r="R13" s="468">
        <v>0.70556533600000004</v>
      </c>
      <c r="S13" s="468">
        <v>0.93044284499999996</v>
      </c>
      <c r="T13" s="468">
        <v>0.85170890799999999</v>
      </c>
      <c r="U13" s="468">
        <v>0.68172324799999995</v>
      </c>
      <c r="V13" s="468">
        <v>0.69419400099999995</v>
      </c>
      <c r="W13" s="468">
        <v>0.76258599900000001</v>
      </c>
      <c r="X13" s="468">
        <v>0.81281629499999997</v>
      </c>
      <c r="Y13" s="468">
        <v>0.82276754500000004</v>
      </c>
      <c r="Z13" s="468">
        <v>0.93922566500000004</v>
      </c>
      <c r="AA13" s="468">
        <v>0.58669329599999998</v>
      </c>
      <c r="AB13" s="468">
        <v>0.52826710799999999</v>
      </c>
      <c r="AC13" s="468">
        <v>0.57879565099999997</v>
      </c>
      <c r="AD13" s="468">
        <v>0.44719618500000002</v>
      </c>
      <c r="AE13" s="468">
        <v>0.51419585800000001</v>
      </c>
      <c r="AF13" s="468">
        <v>0.53500519000000002</v>
      </c>
      <c r="AG13" s="468">
        <v>0.70109747499999997</v>
      </c>
      <c r="AH13" s="468">
        <v>0.74264168399999997</v>
      </c>
      <c r="AI13" s="468">
        <v>0.70946501799999995</v>
      </c>
      <c r="AJ13" s="468">
        <v>0.60789626799999996</v>
      </c>
      <c r="AK13" s="468">
        <v>0.46702442799999999</v>
      </c>
      <c r="AL13" s="468">
        <v>0.50832242000000005</v>
      </c>
      <c r="AM13" s="468">
        <v>0.62856771099999997</v>
      </c>
      <c r="AN13" s="468">
        <v>0.456068692</v>
      </c>
      <c r="AO13" s="468">
        <v>0.27648726699999998</v>
      </c>
      <c r="AP13" s="468">
        <v>0.40540947399999999</v>
      </c>
      <c r="AQ13" s="468">
        <v>0.42514133900000001</v>
      </c>
      <c r="AR13" s="468">
        <v>0.44366444500000002</v>
      </c>
      <c r="AS13" s="468">
        <v>0.4504975</v>
      </c>
      <c r="AT13" s="468">
        <v>0.36418533800000003</v>
      </c>
      <c r="AU13" s="468">
        <v>0.37269917400000002</v>
      </c>
      <c r="AV13" s="468">
        <v>0.43040935299999999</v>
      </c>
      <c r="AW13" s="468">
        <v>0.33628003499999998</v>
      </c>
      <c r="AX13" s="468">
        <v>0.42796409099999999</v>
      </c>
      <c r="AY13" s="894">
        <v>0.61923828599999997</v>
      </c>
      <c r="AZ13" s="894">
        <v>0.52929959400000004</v>
      </c>
      <c r="BA13" s="894">
        <v>0.35483451199999999</v>
      </c>
      <c r="BB13" s="894">
        <v>0.36327533699999998</v>
      </c>
      <c r="BC13" s="894">
        <v>0.403224639</v>
      </c>
      <c r="BD13" s="894">
        <v>0.51209749999999998</v>
      </c>
      <c r="BE13" s="894">
        <v>0.53941669999999997</v>
      </c>
      <c r="BF13" s="456">
        <v>0.50670570000000004</v>
      </c>
      <c r="BG13" s="456">
        <v>0.54852089999999998</v>
      </c>
      <c r="BH13" s="456">
        <v>0.57489829999999997</v>
      </c>
      <c r="BI13" s="456">
        <v>0.52417849999999999</v>
      </c>
      <c r="BJ13" s="456">
        <v>0.60083719999999996</v>
      </c>
      <c r="BK13" s="456">
        <v>0.57814030000000005</v>
      </c>
      <c r="BL13" s="456">
        <v>0.47788449999999999</v>
      </c>
      <c r="BM13" s="456">
        <v>0.38577329999999999</v>
      </c>
      <c r="BN13" s="456">
        <v>0.40905930000000001</v>
      </c>
      <c r="BO13" s="456">
        <v>0.43004100000000001</v>
      </c>
      <c r="BP13" s="456">
        <v>0.42767369999999999</v>
      </c>
      <c r="BQ13" s="456">
        <v>0.52117959999999997</v>
      </c>
      <c r="BR13" s="456">
        <v>0.49197990000000003</v>
      </c>
      <c r="BS13" s="456">
        <v>0.49212240000000002</v>
      </c>
      <c r="BT13" s="456">
        <v>0.50573420000000002</v>
      </c>
      <c r="BU13" s="456">
        <v>0.4308747</v>
      </c>
      <c r="BV13" s="456">
        <v>0.49559449999999999</v>
      </c>
    </row>
    <row r="14" spans="1:74" ht="11.1" customHeight="1" x14ac:dyDescent="0.2">
      <c r="A14" s="234" t="s">
        <v>697</v>
      </c>
      <c r="B14" s="476" t="s">
        <v>1584</v>
      </c>
      <c r="C14" s="468">
        <v>56.666517929999998</v>
      </c>
      <c r="D14" s="468">
        <v>54.557639289999997</v>
      </c>
      <c r="E14" s="468">
        <v>50.739821259999999</v>
      </c>
      <c r="F14" s="468">
        <v>47.462593529999999</v>
      </c>
      <c r="G14" s="468">
        <v>50.868175030000003</v>
      </c>
      <c r="H14" s="468">
        <v>60.108107590000003</v>
      </c>
      <c r="I14" s="468">
        <v>63.73170812</v>
      </c>
      <c r="J14" s="468">
        <v>65.24757735</v>
      </c>
      <c r="K14" s="468">
        <v>53.430095379999997</v>
      </c>
      <c r="L14" s="468">
        <v>52.04831137</v>
      </c>
      <c r="M14" s="468">
        <v>50.938840470000002</v>
      </c>
      <c r="N14" s="468">
        <v>54.339499982</v>
      </c>
      <c r="O14" s="468">
        <v>60.93320379</v>
      </c>
      <c r="P14" s="468">
        <v>53.334077960000002</v>
      </c>
      <c r="Q14" s="468">
        <v>52.814996120000004</v>
      </c>
      <c r="R14" s="468">
        <v>49.073623920000003</v>
      </c>
      <c r="S14" s="468">
        <v>54.090926289999999</v>
      </c>
      <c r="T14" s="468">
        <v>60.247373979999999</v>
      </c>
      <c r="U14" s="468">
        <v>65.50689672</v>
      </c>
      <c r="V14" s="468">
        <v>62.739803080000002</v>
      </c>
      <c r="W14" s="468">
        <v>54.269126880000002</v>
      </c>
      <c r="X14" s="468">
        <v>49.583464210000002</v>
      </c>
      <c r="Y14" s="468">
        <v>51.353651669999998</v>
      </c>
      <c r="Z14" s="468">
        <v>57.820983460000001</v>
      </c>
      <c r="AA14" s="468">
        <v>55.980478040000001</v>
      </c>
      <c r="AB14" s="468">
        <v>49.771135569999998</v>
      </c>
      <c r="AC14" s="468">
        <v>52.86328563</v>
      </c>
      <c r="AD14" s="468">
        <v>47.556816310000002</v>
      </c>
      <c r="AE14" s="468">
        <v>52.058058010000003</v>
      </c>
      <c r="AF14" s="468">
        <v>58.248889310000003</v>
      </c>
      <c r="AG14" s="468">
        <v>64.148195229999999</v>
      </c>
      <c r="AH14" s="468">
        <v>64.982277659999994</v>
      </c>
      <c r="AI14" s="468">
        <v>55.124649099999999</v>
      </c>
      <c r="AJ14" s="468">
        <v>51.122027500000002</v>
      </c>
      <c r="AK14" s="468">
        <v>50.246460540000001</v>
      </c>
      <c r="AL14" s="468">
        <v>53.862728539999999</v>
      </c>
      <c r="AM14" s="468">
        <v>59.881141999999997</v>
      </c>
      <c r="AN14" s="468">
        <v>49.644547920000001</v>
      </c>
      <c r="AO14" s="468">
        <v>50.363418240000001</v>
      </c>
      <c r="AP14" s="468">
        <v>47.910044679999999</v>
      </c>
      <c r="AQ14" s="468">
        <v>53.060145640000002</v>
      </c>
      <c r="AR14" s="468">
        <v>59.166157800000001</v>
      </c>
      <c r="AS14" s="468">
        <v>63.640438600000003</v>
      </c>
      <c r="AT14" s="468">
        <v>64.004502689999995</v>
      </c>
      <c r="AU14" s="468">
        <v>54.807749790000003</v>
      </c>
      <c r="AV14" s="468">
        <v>51.616678579999999</v>
      </c>
      <c r="AW14" s="468">
        <v>50.319468360000002</v>
      </c>
      <c r="AX14" s="468">
        <v>56.156973100000002</v>
      </c>
      <c r="AY14" s="894">
        <v>61.526001559999997</v>
      </c>
      <c r="AZ14" s="894">
        <v>53.119302509999997</v>
      </c>
      <c r="BA14" s="894">
        <v>51.65458194</v>
      </c>
      <c r="BB14" s="894">
        <v>49.50081093</v>
      </c>
      <c r="BC14" s="894">
        <v>51.587945349999998</v>
      </c>
      <c r="BD14" s="894">
        <v>60.281239509999999</v>
      </c>
      <c r="BE14" s="894">
        <v>68.351839999999996</v>
      </c>
      <c r="BF14" s="456">
        <v>65.723060000000004</v>
      </c>
      <c r="BG14" s="456">
        <v>55.638449999999999</v>
      </c>
      <c r="BH14" s="456">
        <v>52.628799999999998</v>
      </c>
      <c r="BI14" s="456">
        <v>51.533239999999999</v>
      </c>
      <c r="BJ14" s="456">
        <v>56.69</v>
      </c>
      <c r="BK14" s="456">
        <v>60.329920000000001</v>
      </c>
      <c r="BL14" s="456">
        <v>52.258470000000003</v>
      </c>
      <c r="BM14" s="456">
        <v>52.882890000000003</v>
      </c>
      <c r="BN14" s="456">
        <v>49.296419999999998</v>
      </c>
      <c r="BO14" s="456">
        <v>52.883310000000002</v>
      </c>
      <c r="BP14" s="456">
        <v>60.146250000000002</v>
      </c>
      <c r="BQ14" s="456">
        <v>67.597179999999994</v>
      </c>
      <c r="BR14" s="456">
        <v>66.175610000000006</v>
      </c>
      <c r="BS14" s="456">
        <v>56.331380000000003</v>
      </c>
      <c r="BT14" s="456">
        <v>53.24118</v>
      </c>
      <c r="BU14" s="456">
        <v>52.160299999999999</v>
      </c>
      <c r="BV14" s="456">
        <v>57.268859999999997</v>
      </c>
    </row>
    <row r="15" spans="1:74" ht="11.1" customHeight="1" x14ac:dyDescent="0.2">
      <c r="A15" s="229"/>
      <c r="B15" s="67" t="s">
        <v>745</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926"/>
      <c r="AZ15" s="926"/>
      <c r="BA15" s="926"/>
      <c r="BB15" s="926"/>
      <c r="BC15" s="926"/>
      <c r="BD15" s="926"/>
      <c r="BE15" s="926"/>
      <c r="BF15" s="474"/>
      <c r="BG15" s="474"/>
      <c r="BH15" s="474"/>
      <c r="BI15" s="474"/>
      <c r="BJ15" s="474"/>
      <c r="BK15" s="474"/>
      <c r="BL15" s="474"/>
      <c r="BM15" s="474"/>
      <c r="BN15" s="474"/>
      <c r="BO15" s="474"/>
      <c r="BP15" s="474"/>
      <c r="BQ15" s="474"/>
      <c r="BR15" s="474"/>
      <c r="BS15" s="474"/>
      <c r="BT15" s="474"/>
      <c r="BU15" s="474"/>
      <c r="BV15" s="474"/>
    </row>
    <row r="16" spans="1:74" s="285" customFormat="1" ht="11.1" customHeight="1" x14ac:dyDescent="0.2">
      <c r="A16" s="475" t="s">
        <v>703</v>
      </c>
      <c r="B16" s="477" t="s">
        <v>1035</v>
      </c>
      <c r="C16" s="301">
        <v>24.986270892</v>
      </c>
      <c r="D16" s="301">
        <v>22.916161997</v>
      </c>
      <c r="E16" s="301">
        <v>22.089628402999999</v>
      </c>
      <c r="F16" s="301">
        <v>20.592496859000001</v>
      </c>
      <c r="G16" s="301">
        <v>22.155722446999999</v>
      </c>
      <c r="H16" s="301">
        <v>26.190286785000001</v>
      </c>
      <c r="I16" s="301">
        <v>27.885420867000001</v>
      </c>
      <c r="J16" s="301">
        <v>29.276183188000001</v>
      </c>
      <c r="K16" s="301">
        <v>25.203628966</v>
      </c>
      <c r="L16" s="301">
        <v>22.387071118000001</v>
      </c>
      <c r="M16" s="301">
        <v>22.281532398</v>
      </c>
      <c r="N16" s="301">
        <v>24.151268044999998</v>
      </c>
      <c r="O16" s="301">
        <v>26.656344494999999</v>
      </c>
      <c r="P16" s="301">
        <v>24.205208462000002</v>
      </c>
      <c r="Q16" s="301">
        <v>24.259572267999999</v>
      </c>
      <c r="R16" s="301">
        <v>22.368141605000002</v>
      </c>
      <c r="S16" s="301">
        <v>24.537297687999999</v>
      </c>
      <c r="T16" s="301">
        <v>27.834467859</v>
      </c>
      <c r="U16" s="301">
        <v>31.259424106000001</v>
      </c>
      <c r="V16" s="301">
        <v>29.819515749000001</v>
      </c>
      <c r="W16" s="301">
        <v>24.765099255999999</v>
      </c>
      <c r="X16" s="301">
        <v>21.697611573</v>
      </c>
      <c r="Y16" s="301">
        <v>23.594398174999998</v>
      </c>
      <c r="Z16" s="301">
        <v>26.890349987</v>
      </c>
      <c r="AA16" s="301">
        <v>26.265770460999999</v>
      </c>
      <c r="AB16" s="301">
        <v>22.8446292</v>
      </c>
      <c r="AC16" s="301">
        <v>24.589460987999999</v>
      </c>
      <c r="AD16" s="301">
        <v>22.060010719000001</v>
      </c>
      <c r="AE16" s="301">
        <v>23.165062940999999</v>
      </c>
      <c r="AF16" s="301">
        <v>25.841360506000001</v>
      </c>
      <c r="AG16" s="301">
        <v>29.517492223000001</v>
      </c>
      <c r="AH16" s="301">
        <v>30.951107225000001</v>
      </c>
      <c r="AI16" s="301">
        <v>25.839700442000002</v>
      </c>
      <c r="AJ16" s="301">
        <v>23.485509078</v>
      </c>
      <c r="AK16" s="301">
        <v>23.252833482</v>
      </c>
      <c r="AL16" s="301">
        <v>24.959713055000002</v>
      </c>
      <c r="AM16" s="301">
        <v>28.453201969999999</v>
      </c>
      <c r="AN16" s="301">
        <v>23.250983778999998</v>
      </c>
      <c r="AO16" s="301">
        <v>24.126430014</v>
      </c>
      <c r="AP16" s="301">
        <v>22.353189274000002</v>
      </c>
      <c r="AQ16" s="301">
        <v>24.941940353</v>
      </c>
      <c r="AR16" s="301">
        <v>28.572153839999999</v>
      </c>
      <c r="AS16" s="301">
        <v>31.177868733</v>
      </c>
      <c r="AT16" s="301">
        <v>31.330363287000001</v>
      </c>
      <c r="AU16" s="301">
        <v>25.986207534999998</v>
      </c>
      <c r="AV16" s="301">
        <v>24.503272973000001</v>
      </c>
      <c r="AW16" s="301">
        <v>23.392530599000001</v>
      </c>
      <c r="AX16" s="301">
        <v>26.429278009000001</v>
      </c>
      <c r="AY16" s="919">
        <v>29.91297818</v>
      </c>
      <c r="AZ16" s="919">
        <v>26.053932579000001</v>
      </c>
      <c r="BA16" s="919">
        <v>25.387792053999998</v>
      </c>
      <c r="BB16" s="919">
        <v>23.448396123999999</v>
      </c>
      <c r="BC16" s="919">
        <v>24.544824056</v>
      </c>
      <c r="BD16" s="919">
        <v>27.88786</v>
      </c>
      <c r="BE16" s="919">
        <v>32.686349999999997</v>
      </c>
      <c r="BF16" s="462">
        <v>31.492329999999999</v>
      </c>
      <c r="BG16" s="462">
        <v>25.768809999999998</v>
      </c>
      <c r="BH16" s="462">
        <v>23.300360000000001</v>
      </c>
      <c r="BI16" s="462">
        <v>23.012250000000002</v>
      </c>
      <c r="BJ16" s="462">
        <v>26.098559999999999</v>
      </c>
      <c r="BK16" s="462">
        <v>27.26192</v>
      </c>
      <c r="BL16" s="462">
        <v>23.492360000000001</v>
      </c>
      <c r="BM16" s="462">
        <v>23.69566</v>
      </c>
      <c r="BN16" s="462">
        <v>22.683540000000001</v>
      </c>
      <c r="BO16" s="462">
        <v>23.78539</v>
      </c>
      <c r="BP16" s="462">
        <v>28.063749999999999</v>
      </c>
      <c r="BQ16" s="462">
        <v>31.823979999999999</v>
      </c>
      <c r="BR16" s="462">
        <v>30.888639999999999</v>
      </c>
      <c r="BS16" s="462">
        <v>25.243220000000001</v>
      </c>
      <c r="BT16" s="462">
        <v>23.109010000000001</v>
      </c>
      <c r="BU16" s="462">
        <v>22.94576</v>
      </c>
      <c r="BV16" s="462">
        <v>25.780919999999998</v>
      </c>
    </row>
    <row r="17" spans="1:74" ht="11.1" customHeight="1" x14ac:dyDescent="0.2">
      <c r="A17" s="234" t="s">
        <v>698</v>
      </c>
      <c r="B17" s="478" t="s">
        <v>1029</v>
      </c>
      <c r="C17" s="468">
        <v>5.2607288079999996</v>
      </c>
      <c r="D17" s="468">
        <v>5.427956279</v>
      </c>
      <c r="E17" s="468">
        <v>3.5715062870000001</v>
      </c>
      <c r="F17" s="468">
        <v>4.2556657109999998</v>
      </c>
      <c r="G17" s="468">
        <v>4.3966798660000004</v>
      </c>
      <c r="H17" s="468">
        <v>6.7800189890000002</v>
      </c>
      <c r="I17" s="468">
        <v>7.544231924</v>
      </c>
      <c r="J17" s="468">
        <v>7.3696996920000002</v>
      </c>
      <c r="K17" s="468">
        <v>4.852916982</v>
      </c>
      <c r="L17" s="468">
        <v>4.1591596729999996</v>
      </c>
      <c r="M17" s="468">
        <v>3.7120005909999998</v>
      </c>
      <c r="N17" s="468">
        <v>4.023722909</v>
      </c>
      <c r="O17" s="468">
        <v>5.1791416860000004</v>
      </c>
      <c r="P17" s="468">
        <v>4.2803335870000003</v>
      </c>
      <c r="Q17" s="468">
        <v>3.3753965629999998</v>
      </c>
      <c r="R17" s="468">
        <v>2.7592864719999999</v>
      </c>
      <c r="S17" s="468">
        <v>4.7368328479999997</v>
      </c>
      <c r="T17" s="468">
        <v>6.1696873319999996</v>
      </c>
      <c r="U17" s="468">
        <v>9.5690507549999992</v>
      </c>
      <c r="V17" s="468">
        <v>8.9001827890000005</v>
      </c>
      <c r="W17" s="468">
        <v>6.6090803930000002</v>
      </c>
      <c r="X17" s="468">
        <v>5.5912071880000003</v>
      </c>
      <c r="Y17" s="468">
        <v>5.5372189240000003</v>
      </c>
      <c r="Z17" s="468">
        <v>6.0871225859999996</v>
      </c>
      <c r="AA17" s="468">
        <v>6.0687990349999996</v>
      </c>
      <c r="AB17" s="468">
        <v>4.8737640600000001</v>
      </c>
      <c r="AC17" s="468">
        <v>5.2200414320000004</v>
      </c>
      <c r="AD17" s="468">
        <v>4.9756550810000002</v>
      </c>
      <c r="AE17" s="468">
        <v>7.5079099669999998</v>
      </c>
      <c r="AF17" s="468">
        <v>9.4072658770000004</v>
      </c>
      <c r="AG17" s="468">
        <v>10.481615762000001</v>
      </c>
      <c r="AH17" s="468">
        <v>11.157837976</v>
      </c>
      <c r="AI17" s="468">
        <v>8.3501218260000005</v>
      </c>
      <c r="AJ17" s="468">
        <v>5.633761003</v>
      </c>
      <c r="AK17" s="468">
        <v>5.8701799939999999</v>
      </c>
      <c r="AL17" s="468">
        <v>6.973570219</v>
      </c>
      <c r="AM17" s="468">
        <v>8.0373527409999994</v>
      </c>
      <c r="AN17" s="468">
        <v>5.8970814130000004</v>
      </c>
      <c r="AO17" s="468">
        <v>6.1346430310000004</v>
      </c>
      <c r="AP17" s="468">
        <v>5.4660101350000003</v>
      </c>
      <c r="AQ17" s="468">
        <v>7.8404768340000004</v>
      </c>
      <c r="AR17" s="468">
        <v>9.3829891429999996</v>
      </c>
      <c r="AS17" s="468">
        <v>11.773337599</v>
      </c>
      <c r="AT17" s="468">
        <v>11.52364803</v>
      </c>
      <c r="AU17" s="468">
        <v>8.2960343949999995</v>
      </c>
      <c r="AV17" s="468">
        <v>6.6373630769999998</v>
      </c>
      <c r="AW17" s="468">
        <v>6.112578847</v>
      </c>
      <c r="AX17" s="468">
        <v>6.6058453610000001</v>
      </c>
      <c r="AY17" s="894">
        <v>7.5166066880000004</v>
      </c>
      <c r="AZ17" s="894">
        <v>5.8258916000000003</v>
      </c>
      <c r="BA17" s="894">
        <v>5.0566916759999998</v>
      </c>
      <c r="BB17" s="894">
        <v>5.1296416379999998</v>
      </c>
      <c r="BC17" s="894">
        <v>7.0056007170000001</v>
      </c>
      <c r="BD17" s="894">
        <v>8.4801520000000004</v>
      </c>
      <c r="BE17" s="894">
        <v>11.063800000000001</v>
      </c>
      <c r="BF17" s="456">
        <v>11.20945</v>
      </c>
      <c r="BG17" s="456">
        <v>7.6085640000000003</v>
      </c>
      <c r="BH17" s="456">
        <v>5.939343</v>
      </c>
      <c r="BI17" s="456">
        <v>5.6822629999999998</v>
      </c>
      <c r="BJ17" s="456">
        <v>6.4970819999999998</v>
      </c>
      <c r="BK17" s="456">
        <v>5.9068829999999997</v>
      </c>
      <c r="BL17" s="456">
        <v>5.1052090000000003</v>
      </c>
      <c r="BM17" s="456">
        <v>4.5121869999999999</v>
      </c>
      <c r="BN17" s="456">
        <v>3.6547070000000001</v>
      </c>
      <c r="BO17" s="456">
        <v>6.4326270000000001</v>
      </c>
      <c r="BP17" s="456">
        <v>9.1238489999999999</v>
      </c>
      <c r="BQ17" s="456">
        <v>11.3452</v>
      </c>
      <c r="BR17" s="456">
        <v>10.36111</v>
      </c>
      <c r="BS17" s="456">
        <v>8.1344069999999995</v>
      </c>
      <c r="BT17" s="456">
        <v>5.3754369999999998</v>
      </c>
      <c r="BU17" s="456">
        <v>5.7962749999999996</v>
      </c>
      <c r="BV17" s="456">
        <v>6.898358</v>
      </c>
    </row>
    <row r="18" spans="1:74" ht="11.1" customHeight="1" x14ac:dyDescent="0.2">
      <c r="A18" s="234" t="s">
        <v>699</v>
      </c>
      <c r="B18" s="478" t="s">
        <v>474</v>
      </c>
      <c r="C18" s="468">
        <v>8.6690125420000008</v>
      </c>
      <c r="D18" s="468">
        <v>9.0688526740000004</v>
      </c>
      <c r="E18" s="468">
        <v>5.7990376020000003</v>
      </c>
      <c r="F18" s="468">
        <v>5.0584203289999996</v>
      </c>
      <c r="G18" s="468">
        <v>6.3379413869999999</v>
      </c>
      <c r="H18" s="468">
        <v>9.9394843850000001</v>
      </c>
      <c r="I18" s="468">
        <v>11.71099931</v>
      </c>
      <c r="J18" s="468">
        <v>11.363285871</v>
      </c>
      <c r="K18" s="468">
        <v>9.5562869740000007</v>
      </c>
      <c r="L18" s="468">
        <v>7.1057136679999999</v>
      </c>
      <c r="M18" s="468">
        <v>7.0512587480000004</v>
      </c>
      <c r="N18" s="468">
        <v>7.0754670239999999</v>
      </c>
      <c r="O18" s="468">
        <v>9.1125634249999994</v>
      </c>
      <c r="P18" s="468">
        <v>7.7821042460000003</v>
      </c>
      <c r="Q18" s="468">
        <v>7.0922443959999999</v>
      </c>
      <c r="R18" s="468">
        <v>4.9651907460000002</v>
      </c>
      <c r="S18" s="468">
        <v>6.6019597829999999</v>
      </c>
      <c r="T18" s="468">
        <v>9.8658428970000003</v>
      </c>
      <c r="U18" s="468">
        <v>11.417959577</v>
      </c>
      <c r="V18" s="468">
        <v>11.816677387</v>
      </c>
      <c r="W18" s="468">
        <v>7.9411497349999998</v>
      </c>
      <c r="X18" s="468">
        <v>6.7695622990000004</v>
      </c>
      <c r="Y18" s="468">
        <v>5.6774272359999998</v>
      </c>
      <c r="Z18" s="468">
        <v>8.072504404</v>
      </c>
      <c r="AA18" s="468">
        <v>7.8564777430000001</v>
      </c>
      <c r="AB18" s="468">
        <v>5.1325169089999996</v>
      </c>
      <c r="AC18" s="468">
        <v>5.3130817009999998</v>
      </c>
      <c r="AD18" s="468">
        <v>3.3536768110000001</v>
      </c>
      <c r="AE18" s="468">
        <v>4.947615066</v>
      </c>
      <c r="AF18" s="468">
        <v>7.6667219710000003</v>
      </c>
      <c r="AG18" s="468">
        <v>8.8281326890000003</v>
      </c>
      <c r="AH18" s="468">
        <v>9.4859895949999995</v>
      </c>
      <c r="AI18" s="468">
        <v>6.8250862879999996</v>
      </c>
      <c r="AJ18" s="468">
        <v>5.2899559729999996</v>
      </c>
      <c r="AK18" s="468">
        <v>5.650487601</v>
      </c>
      <c r="AL18" s="468">
        <v>5.246628104</v>
      </c>
      <c r="AM18" s="468">
        <v>9.3622854380000007</v>
      </c>
      <c r="AN18" s="468">
        <v>4.3425221619999999</v>
      </c>
      <c r="AO18" s="468">
        <v>3.9792004740000002</v>
      </c>
      <c r="AP18" s="468">
        <v>3.7198836769999999</v>
      </c>
      <c r="AQ18" s="468">
        <v>5.134802487</v>
      </c>
      <c r="AR18" s="468">
        <v>6.6661594910000002</v>
      </c>
      <c r="AS18" s="468">
        <v>8.9663295600000001</v>
      </c>
      <c r="AT18" s="468">
        <v>9.3346211360000009</v>
      </c>
      <c r="AU18" s="468">
        <v>7.4018622000000001</v>
      </c>
      <c r="AV18" s="468">
        <v>5.6830327179999998</v>
      </c>
      <c r="AW18" s="468">
        <v>4.9964301119999996</v>
      </c>
      <c r="AX18" s="468">
        <v>7.420818336</v>
      </c>
      <c r="AY18" s="894">
        <v>9.6382414040000004</v>
      </c>
      <c r="AZ18" s="894">
        <v>8.2339860439999999</v>
      </c>
      <c r="BA18" s="894">
        <v>5.4826149810000002</v>
      </c>
      <c r="BB18" s="894">
        <v>4.3995095449999999</v>
      </c>
      <c r="BC18" s="894">
        <v>5.9456490459999998</v>
      </c>
      <c r="BD18" s="894">
        <v>7.7066280000000003</v>
      </c>
      <c r="BE18" s="894">
        <v>9.602703</v>
      </c>
      <c r="BF18" s="456">
        <v>9.3732109999999995</v>
      </c>
      <c r="BG18" s="456">
        <v>6.873138</v>
      </c>
      <c r="BH18" s="456">
        <v>5.1321880000000002</v>
      </c>
      <c r="BI18" s="456">
        <v>4.6261619999999999</v>
      </c>
      <c r="BJ18" s="456">
        <v>6.8332179999999996</v>
      </c>
      <c r="BK18" s="456">
        <v>7.1201990000000004</v>
      </c>
      <c r="BL18" s="456">
        <v>6.7374219999999996</v>
      </c>
      <c r="BM18" s="456">
        <v>4.3087119999999999</v>
      </c>
      <c r="BN18" s="456">
        <v>2.735897</v>
      </c>
      <c r="BO18" s="456">
        <v>4.8365460000000002</v>
      </c>
      <c r="BP18" s="456">
        <v>6.5474810000000003</v>
      </c>
      <c r="BQ18" s="456">
        <v>8.3954699999999995</v>
      </c>
      <c r="BR18" s="456">
        <v>7.9391530000000001</v>
      </c>
      <c r="BS18" s="456">
        <v>6.70397</v>
      </c>
      <c r="BT18" s="456">
        <v>4.0425170000000001</v>
      </c>
      <c r="BU18" s="456">
        <v>4.1514230000000003</v>
      </c>
      <c r="BV18" s="456">
        <v>6.5031470000000002</v>
      </c>
    </row>
    <row r="19" spans="1:74" ht="11.1" customHeight="1" x14ac:dyDescent="0.2">
      <c r="A19" s="234" t="s">
        <v>700</v>
      </c>
      <c r="B19" s="446" t="s">
        <v>1030</v>
      </c>
      <c r="C19" s="468">
        <v>1.5047200000000001</v>
      </c>
      <c r="D19" s="468">
        <v>1.361008</v>
      </c>
      <c r="E19" s="468">
        <v>1.269957</v>
      </c>
      <c r="F19" s="468">
        <v>0.572048</v>
      </c>
      <c r="G19" s="468">
        <v>1.0095080000000001</v>
      </c>
      <c r="H19" s="468">
        <v>1.2044429999999999</v>
      </c>
      <c r="I19" s="468">
        <v>1.4660550000000001</v>
      </c>
      <c r="J19" s="468">
        <v>1.3494759999999999</v>
      </c>
      <c r="K19" s="468">
        <v>1.434464</v>
      </c>
      <c r="L19" s="468">
        <v>1.444636</v>
      </c>
      <c r="M19" s="468">
        <v>1.4051530000000001</v>
      </c>
      <c r="N19" s="468">
        <v>1.433886</v>
      </c>
      <c r="O19" s="468">
        <v>1.509182</v>
      </c>
      <c r="P19" s="468">
        <v>1.3294170000000001</v>
      </c>
      <c r="Q19" s="468">
        <v>1.4451879999999999</v>
      </c>
      <c r="R19" s="468">
        <v>1.3909940000000001</v>
      </c>
      <c r="S19" s="468">
        <v>1.4785779999999999</v>
      </c>
      <c r="T19" s="468">
        <v>1.419049</v>
      </c>
      <c r="U19" s="468">
        <v>1.3041290000000001</v>
      </c>
      <c r="V19" s="468">
        <v>1.3645830000000001</v>
      </c>
      <c r="W19" s="468">
        <v>1.27535</v>
      </c>
      <c r="X19" s="468">
        <v>0.14446999999999999</v>
      </c>
      <c r="Y19" s="468">
        <v>0.52611699999999995</v>
      </c>
      <c r="Z19" s="468">
        <v>1.4134059999999999</v>
      </c>
      <c r="AA19" s="468">
        <v>1.495465</v>
      </c>
      <c r="AB19" s="468">
        <v>1.295536</v>
      </c>
      <c r="AC19" s="468">
        <v>1.474262</v>
      </c>
      <c r="AD19" s="468">
        <v>1.362115</v>
      </c>
      <c r="AE19" s="468">
        <v>1.481371</v>
      </c>
      <c r="AF19" s="468">
        <v>1.4230959999999999</v>
      </c>
      <c r="AG19" s="468">
        <v>1.447565</v>
      </c>
      <c r="AH19" s="468">
        <v>1.45313</v>
      </c>
      <c r="AI19" s="468">
        <v>1.4381390000000001</v>
      </c>
      <c r="AJ19" s="468">
        <v>1.3836470000000001</v>
      </c>
      <c r="AK19" s="468">
        <v>1.4598359999999999</v>
      </c>
      <c r="AL19" s="468">
        <v>1.5137560000000001</v>
      </c>
      <c r="AM19" s="468">
        <v>1.504486</v>
      </c>
      <c r="AN19" s="468">
        <v>1.414974</v>
      </c>
      <c r="AO19" s="468">
        <v>1.3786959999999999</v>
      </c>
      <c r="AP19" s="468">
        <v>0.57104299999999997</v>
      </c>
      <c r="AQ19" s="468">
        <v>1.164137</v>
      </c>
      <c r="AR19" s="468">
        <v>1.4320569999999999</v>
      </c>
      <c r="AS19" s="468">
        <v>1.465236</v>
      </c>
      <c r="AT19" s="468">
        <v>1.267652</v>
      </c>
      <c r="AU19" s="468">
        <v>1.33314</v>
      </c>
      <c r="AV19" s="468">
        <v>0.88792899999999997</v>
      </c>
      <c r="AW19" s="468">
        <v>1.368682</v>
      </c>
      <c r="AX19" s="468">
        <v>1.511925</v>
      </c>
      <c r="AY19" s="894">
        <v>1.510186</v>
      </c>
      <c r="AZ19" s="894">
        <v>1.356069</v>
      </c>
      <c r="BA19" s="894">
        <v>1.50312</v>
      </c>
      <c r="BB19" s="894">
        <v>1.4429749999999999</v>
      </c>
      <c r="BC19" s="894">
        <v>1.4914689999999999</v>
      </c>
      <c r="BD19" s="894">
        <v>1.3980300000000001</v>
      </c>
      <c r="BE19" s="894">
        <v>1.43085</v>
      </c>
      <c r="BF19" s="456">
        <v>1.4318500000000001</v>
      </c>
      <c r="BG19" s="456">
        <v>1.28969</v>
      </c>
      <c r="BH19" s="456">
        <v>0.57421999999999995</v>
      </c>
      <c r="BI19" s="456">
        <v>1.0770500000000001</v>
      </c>
      <c r="BJ19" s="456">
        <v>1.4318500000000001</v>
      </c>
      <c r="BK19" s="456">
        <v>1.4318500000000001</v>
      </c>
      <c r="BL19" s="456">
        <v>1.29328</v>
      </c>
      <c r="BM19" s="456">
        <v>1.4318500000000001</v>
      </c>
      <c r="BN19" s="456">
        <v>1.3856599999999999</v>
      </c>
      <c r="BO19" s="456">
        <v>1.4318500000000001</v>
      </c>
      <c r="BP19" s="456">
        <v>1.3856599999999999</v>
      </c>
      <c r="BQ19" s="456">
        <v>1.4318500000000001</v>
      </c>
      <c r="BR19" s="456">
        <v>1.4318500000000001</v>
      </c>
      <c r="BS19" s="456">
        <v>1.33219</v>
      </c>
      <c r="BT19" s="456">
        <v>0.85763</v>
      </c>
      <c r="BU19" s="456">
        <v>1.3063499999999999</v>
      </c>
      <c r="BV19" s="456">
        <v>1.4318500000000001</v>
      </c>
    </row>
    <row r="20" spans="1:74" ht="11.1" customHeight="1" x14ac:dyDescent="0.2">
      <c r="A20" s="235" t="s">
        <v>701</v>
      </c>
      <c r="B20" s="446" t="s">
        <v>1023</v>
      </c>
      <c r="C20" s="468">
        <v>1.42823426</v>
      </c>
      <c r="D20" s="468">
        <v>1.0307664590000001</v>
      </c>
      <c r="E20" s="468">
        <v>1.197297141</v>
      </c>
      <c r="F20" s="468">
        <v>1.0781588010000001</v>
      </c>
      <c r="G20" s="468">
        <v>1.6914394859999999</v>
      </c>
      <c r="H20" s="468">
        <v>1.526306688</v>
      </c>
      <c r="I20" s="468">
        <v>1.4406754150000001</v>
      </c>
      <c r="J20" s="468">
        <v>1.169592599</v>
      </c>
      <c r="K20" s="468">
        <v>0.894012696</v>
      </c>
      <c r="L20" s="468">
        <v>0.92799854800000003</v>
      </c>
      <c r="M20" s="468">
        <v>0.98853960299999999</v>
      </c>
      <c r="N20" s="468">
        <v>1.215177304</v>
      </c>
      <c r="O20" s="468">
        <v>0.99909825600000002</v>
      </c>
      <c r="P20" s="468">
        <v>0.94104800700000002</v>
      </c>
      <c r="Q20" s="468">
        <v>1.075584125</v>
      </c>
      <c r="R20" s="468">
        <v>1.231866235</v>
      </c>
      <c r="S20" s="468">
        <v>1.2243270879999999</v>
      </c>
      <c r="T20" s="468">
        <v>1.357150471</v>
      </c>
      <c r="U20" s="468">
        <v>1.1194881029999999</v>
      </c>
      <c r="V20" s="468">
        <v>0.94913141999999995</v>
      </c>
      <c r="W20" s="468">
        <v>0.81927064900000002</v>
      </c>
      <c r="X20" s="468">
        <v>0.67965273900000001</v>
      </c>
      <c r="Y20" s="468">
        <v>0.84518682999999994</v>
      </c>
      <c r="Z20" s="468">
        <v>1.082324077</v>
      </c>
      <c r="AA20" s="468">
        <v>0.76508900000000002</v>
      </c>
      <c r="AB20" s="468">
        <v>0.98470999999999997</v>
      </c>
      <c r="AC20" s="468">
        <v>1.238362</v>
      </c>
      <c r="AD20" s="468">
        <v>0.90567600000000004</v>
      </c>
      <c r="AE20" s="468">
        <v>1.080881</v>
      </c>
      <c r="AF20" s="468">
        <v>0.97597800000000001</v>
      </c>
      <c r="AG20" s="468">
        <v>1.185673</v>
      </c>
      <c r="AH20" s="468">
        <v>1.239071</v>
      </c>
      <c r="AI20" s="468">
        <v>1.0585910000000001</v>
      </c>
      <c r="AJ20" s="468">
        <v>0.89902400000000005</v>
      </c>
      <c r="AK20" s="468">
        <v>0.79858200000000001</v>
      </c>
      <c r="AL20" s="468">
        <v>0.635965</v>
      </c>
      <c r="AM20" s="468">
        <v>1.198714206</v>
      </c>
      <c r="AN20" s="468">
        <v>0.99110792400000003</v>
      </c>
      <c r="AO20" s="468">
        <v>1.137240885</v>
      </c>
      <c r="AP20" s="468">
        <v>0.87030693699999995</v>
      </c>
      <c r="AQ20" s="468">
        <v>1.0861994230000001</v>
      </c>
      <c r="AR20" s="468">
        <v>0.91761784199999996</v>
      </c>
      <c r="AS20" s="468">
        <v>0.89214424999999997</v>
      </c>
      <c r="AT20" s="468">
        <v>1.0377819349999999</v>
      </c>
      <c r="AU20" s="468">
        <v>0.82238170099999996</v>
      </c>
      <c r="AV20" s="468">
        <v>0.78942153699999995</v>
      </c>
      <c r="AW20" s="468">
        <v>0.93190941400000005</v>
      </c>
      <c r="AX20" s="468">
        <v>1.037442274</v>
      </c>
      <c r="AY20" s="894">
        <v>1.0827495499999999</v>
      </c>
      <c r="AZ20" s="894">
        <v>0.98509952300000003</v>
      </c>
      <c r="BA20" s="894">
        <v>1.062905577</v>
      </c>
      <c r="BB20" s="894">
        <v>1.102679811</v>
      </c>
      <c r="BC20" s="894">
        <v>1.1951330520000001</v>
      </c>
      <c r="BD20" s="894">
        <v>1.1813610000000001</v>
      </c>
      <c r="BE20" s="894">
        <v>1.2509479999999999</v>
      </c>
      <c r="BF20" s="456">
        <v>1.114255</v>
      </c>
      <c r="BG20" s="456">
        <v>1.0182180000000001</v>
      </c>
      <c r="BH20" s="456">
        <v>0.97704060000000004</v>
      </c>
      <c r="BI20" s="456">
        <v>0.95565120000000003</v>
      </c>
      <c r="BJ20" s="456">
        <v>0.99663550000000001</v>
      </c>
      <c r="BK20" s="456">
        <v>1.160331</v>
      </c>
      <c r="BL20" s="456">
        <v>1.056333</v>
      </c>
      <c r="BM20" s="456">
        <v>1.1582840000000001</v>
      </c>
      <c r="BN20" s="456">
        <v>1.302141</v>
      </c>
      <c r="BO20" s="456">
        <v>1.4655370000000001</v>
      </c>
      <c r="BP20" s="456">
        <v>1.3657140000000001</v>
      </c>
      <c r="BQ20" s="456">
        <v>1.386117</v>
      </c>
      <c r="BR20" s="456">
        <v>1.2098629999999999</v>
      </c>
      <c r="BS20" s="456">
        <v>1.0844259999999999</v>
      </c>
      <c r="BT20" s="456">
        <v>1.0263530000000001</v>
      </c>
      <c r="BU20" s="456">
        <v>0.99100659999999996</v>
      </c>
      <c r="BV20" s="456">
        <v>1.0168219999999999</v>
      </c>
    </row>
    <row r="21" spans="1:74" ht="11.1" customHeight="1" x14ac:dyDescent="0.2">
      <c r="A21" s="234" t="s">
        <v>1599</v>
      </c>
      <c r="B21" s="446" t="s">
        <v>1024</v>
      </c>
      <c r="C21" s="468">
        <v>7.9613900700000002</v>
      </c>
      <c r="D21" s="468">
        <v>5.7076496629999998</v>
      </c>
      <c r="E21" s="468">
        <v>10.057867218</v>
      </c>
      <c r="F21" s="468">
        <v>9.426691967</v>
      </c>
      <c r="G21" s="468">
        <v>8.5151410510000005</v>
      </c>
      <c r="H21" s="468">
        <v>6.5187393670000002</v>
      </c>
      <c r="I21" s="468">
        <v>5.5009058580000003</v>
      </c>
      <c r="J21" s="468">
        <v>7.8090097099999998</v>
      </c>
      <c r="K21" s="468">
        <v>8.2737593060000005</v>
      </c>
      <c r="L21" s="468">
        <v>8.5788134990000007</v>
      </c>
      <c r="M21" s="468">
        <v>8.9524545589999995</v>
      </c>
      <c r="N21" s="468">
        <v>10.235495508</v>
      </c>
      <c r="O21" s="468">
        <v>9.7044836720000003</v>
      </c>
      <c r="P21" s="468">
        <v>9.7151796350000001</v>
      </c>
      <c r="Q21" s="468">
        <v>11.072441570000001</v>
      </c>
      <c r="R21" s="468">
        <v>11.805044412999999</v>
      </c>
      <c r="S21" s="468">
        <v>10.219502455000001</v>
      </c>
      <c r="T21" s="468">
        <v>8.7599183370000002</v>
      </c>
      <c r="U21" s="468">
        <v>7.6742326319999998</v>
      </c>
      <c r="V21" s="468">
        <v>6.6012249159999996</v>
      </c>
      <c r="W21" s="468">
        <v>7.9518348730000001</v>
      </c>
      <c r="X21" s="468">
        <v>8.3633585840000002</v>
      </c>
      <c r="Y21" s="468">
        <v>10.879855011</v>
      </c>
      <c r="Z21" s="468">
        <v>10.074771877</v>
      </c>
      <c r="AA21" s="468">
        <v>9.9049866889999993</v>
      </c>
      <c r="AB21" s="468">
        <v>10.39929661</v>
      </c>
      <c r="AC21" s="468">
        <v>11.150472756999999</v>
      </c>
      <c r="AD21" s="468">
        <v>11.269968872</v>
      </c>
      <c r="AE21" s="468">
        <v>7.9380825359999996</v>
      </c>
      <c r="AF21" s="468">
        <v>6.1410166840000002</v>
      </c>
      <c r="AG21" s="468">
        <v>7.3369954420000001</v>
      </c>
      <c r="AH21" s="468">
        <v>7.3699279170000001</v>
      </c>
      <c r="AI21" s="468">
        <v>7.947075248</v>
      </c>
      <c r="AJ21" s="468">
        <v>10.078034690000001</v>
      </c>
      <c r="AK21" s="468">
        <v>9.2978978940000001</v>
      </c>
      <c r="AL21" s="468">
        <v>10.408451958000001</v>
      </c>
      <c r="AM21" s="468">
        <v>8.1129529040000001</v>
      </c>
      <c r="AN21" s="468">
        <v>10.470265948</v>
      </c>
      <c r="AO21" s="468">
        <v>11.320885748</v>
      </c>
      <c r="AP21" s="468">
        <v>11.539771295</v>
      </c>
      <c r="AQ21" s="468">
        <v>9.3461938310000008</v>
      </c>
      <c r="AR21" s="468">
        <v>9.8431463170000004</v>
      </c>
      <c r="AS21" s="468">
        <v>7.7697215240000004</v>
      </c>
      <c r="AT21" s="468">
        <v>7.8909188480000001</v>
      </c>
      <c r="AU21" s="468">
        <v>7.9009924519999997</v>
      </c>
      <c r="AV21" s="468">
        <v>10.288916523999999</v>
      </c>
      <c r="AW21" s="468">
        <v>9.8207183209999993</v>
      </c>
      <c r="AX21" s="468">
        <v>9.6865264189999998</v>
      </c>
      <c r="AY21" s="894">
        <v>9.9018754540000007</v>
      </c>
      <c r="AZ21" s="894">
        <v>9.4336178589999999</v>
      </c>
      <c r="BA21" s="894">
        <v>12.011391933000001</v>
      </c>
      <c r="BB21" s="894">
        <v>11.074043853999999</v>
      </c>
      <c r="BC21" s="894">
        <v>8.5127899629999995</v>
      </c>
      <c r="BD21" s="894">
        <v>8.7430970000000006</v>
      </c>
      <c r="BE21" s="894">
        <v>8.9818079999999991</v>
      </c>
      <c r="BF21" s="456">
        <v>8.0566390000000006</v>
      </c>
      <c r="BG21" s="456">
        <v>8.7038010000000003</v>
      </c>
      <c r="BH21" s="456">
        <v>10.432779999999999</v>
      </c>
      <c r="BI21" s="456">
        <v>10.486940000000001</v>
      </c>
      <c r="BJ21" s="456">
        <v>10.13612</v>
      </c>
      <c r="BK21" s="456">
        <v>11.333349999999999</v>
      </c>
      <c r="BL21" s="456">
        <v>9.0232019999999995</v>
      </c>
      <c r="BM21" s="456">
        <v>11.850429999999999</v>
      </c>
      <c r="BN21" s="456">
        <v>13.12335</v>
      </c>
      <c r="BO21" s="456">
        <v>9.0057220000000004</v>
      </c>
      <c r="BP21" s="456">
        <v>9.0378849999999993</v>
      </c>
      <c r="BQ21" s="456">
        <v>8.6652299999999993</v>
      </c>
      <c r="BR21" s="456">
        <v>9.4231859999999994</v>
      </c>
      <c r="BS21" s="456">
        <v>7.5177889999999996</v>
      </c>
      <c r="BT21" s="456">
        <v>11.39269</v>
      </c>
      <c r="BU21" s="456">
        <v>10.374420000000001</v>
      </c>
      <c r="BV21" s="456">
        <v>9.5840580000000006</v>
      </c>
    </row>
    <row r="22" spans="1:74" ht="11.1" customHeight="1" x14ac:dyDescent="0.2">
      <c r="A22" s="234" t="s">
        <v>1600</v>
      </c>
      <c r="B22" s="446" t="s">
        <v>1025</v>
      </c>
      <c r="C22" s="468">
        <v>4.4221892999999998E-2</v>
      </c>
      <c r="D22" s="468">
        <v>5.0085563E-2</v>
      </c>
      <c r="E22" s="468">
        <v>6.8260720999999996E-2</v>
      </c>
      <c r="F22" s="468">
        <v>7.4415876000000006E-2</v>
      </c>
      <c r="G22" s="468">
        <v>8.3103147000000002E-2</v>
      </c>
      <c r="H22" s="468">
        <v>9.1611120000000004E-2</v>
      </c>
      <c r="I22" s="468">
        <v>9.4134047999999998E-2</v>
      </c>
      <c r="J22" s="468">
        <v>9.0095066000000001E-2</v>
      </c>
      <c r="K22" s="468">
        <v>8.2174621000000003E-2</v>
      </c>
      <c r="L22" s="468">
        <v>6.919728E-2</v>
      </c>
      <c r="M22" s="468">
        <v>4.7819570999999998E-2</v>
      </c>
      <c r="N22" s="468">
        <v>4.1870093999999997E-2</v>
      </c>
      <c r="O22" s="468">
        <v>5.4627269999999999E-2</v>
      </c>
      <c r="P22" s="468">
        <v>6.2482006E-2</v>
      </c>
      <c r="Q22" s="468">
        <v>7.5161932000000001E-2</v>
      </c>
      <c r="R22" s="468">
        <v>8.9517614999999995E-2</v>
      </c>
      <c r="S22" s="468">
        <v>0.10061006</v>
      </c>
      <c r="T22" s="468">
        <v>0.100426608</v>
      </c>
      <c r="U22" s="468">
        <v>0.11057886</v>
      </c>
      <c r="V22" s="468">
        <v>9.1535697999999999E-2</v>
      </c>
      <c r="W22" s="468">
        <v>8.9650702999999998E-2</v>
      </c>
      <c r="X22" s="468">
        <v>6.9128041000000001E-2</v>
      </c>
      <c r="Y22" s="468">
        <v>4.8691352E-2</v>
      </c>
      <c r="Z22" s="468">
        <v>4.0828854999999997E-2</v>
      </c>
      <c r="AA22" s="468">
        <v>4.7264075000000003E-2</v>
      </c>
      <c r="AB22" s="468">
        <v>5.4492477999999997E-2</v>
      </c>
      <c r="AC22" s="468">
        <v>7.2300507E-2</v>
      </c>
      <c r="AD22" s="468">
        <v>9.7070282999999993E-2</v>
      </c>
      <c r="AE22" s="468">
        <v>0.106543604</v>
      </c>
      <c r="AF22" s="468">
        <v>0.11356465</v>
      </c>
      <c r="AG22" s="468">
        <v>0.117527694</v>
      </c>
      <c r="AH22" s="468">
        <v>0.112292057</v>
      </c>
      <c r="AI22" s="468">
        <v>0.10910594899999999</v>
      </c>
      <c r="AJ22" s="468">
        <v>9.0758089E-2</v>
      </c>
      <c r="AK22" s="468">
        <v>6.8980505999999997E-2</v>
      </c>
      <c r="AL22" s="468">
        <v>5.9983390999999997E-2</v>
      </c>
      <c r="AM22" s="468">
        <v>6.4674016000000001E-2</v>
      </c>
      <c r="AN22" s="468">
        <v>7.6659741000000003E-2</v>
      </c>
      <c r="AO22" s="468">
        <v>9.7033496999999996E-2</v>
      </c>
      <c r="AP22" s="468">
        <v>0.10612147600000001</v>
      </c>
      <c r="AQ22" s="468">
        <v>0.17908648899999999</v>
      </c>
      <c r="AR22" s="468">
        <v>0.190596663</v>
      </c>
      <c r="AS22" s="468">
        <v>0.1944129</v>
      </c>
      <c r="AT22" s="468">
        <v>0.183838538</v>
      </c>
      <c r="AU22" s="468">
        <v>0.16362621899999999</v>
      </c>
      <c r="AV22" s="468">
        <v>0.142541164</v>
      </c>
      <c r="AW22" s="468">
        <v>8.7486769000000006E-2</v>
      </c>
      <c r="AX22" s="468">
        <v>8.4512374000000001E-2</v>
      </c>
      <c r="AY22" s="894">
        <v>0.10055937500000001</v>
      </c>
      <c r="AZ22" s="894">
        <v>0.113031428</v>
      </c>
      <c r="BA22" s="894">
        <v>0.17829487499999999</v>
      </c>
      <c r="BB22" s="894">
        <v>0.17964939199999999</v>
      </c>
      <c r="BC22" s="894">
        <v>0.25596877000000001</v>
      </c>
      <c r="BD22" s="894">
        <v>0.27159670000000002</v>
      </c>
      <c r="BE22" s="894">
        <v>0.28974149999999999</v>
      </c>
      <c r="BF22" s="456">
        <v>0.2569168</v>
      </c>
      <c r="BG22" s="456">
        <v>0.2417821</v>
      </c>
      <c r="BH22" s="456">
        <v>0.19736480000000001</v>
      </c>
      <c r="BI22" s="456">
        <v>0.12936900000000001</v>
      </c>
      <c r="BJ22" s="456">
        <v>0.1269122</v>
      </c>
      <c r="BK22" s="456">
        <v>0.1757389</v>
      </c>
      <c r="BL22" s="456">
        <v>0.19986470000000001</v>
      </c>
      <c r="BM22" s="456">
        <v>0.34910409999999997</v>
      </c>
      <c r="BN22" s="456">
        <v>0.3763532</v>
      </c>
      <c r="BO22" s="456">
        <v>0.51080490000000001</v>
      </c>
      <c r="BP22" s="456">
        <v>0.51455169999999995</v>
      </c>
      <c r="BQ22" s="456">
        <v>0.54742109999999999</v>
      </c>
      <c r="BR22" s="456">
        <v>0.48053580000000001</v>
      </c>
      <c r="BS22" s="456">
        <v>0.47400360000000002</v>
      </c>
      <c r="BT22" s="456">
        <v>0.3644018</v>
      </c>
      <c r="BU22" s="456">
        <v>0.27225850000000001</v>
      </c>
      <c r="BV22" s="456">
        <v>0.2727</v>
      </c>
    </row>
    <row r="23" spans="1:74" ht="11.1" customHeight="1" x14ac:dyDescent="0.2">
      <c r="A23" s="234" t="s">
        <v>702</v>
      </c>
      <c r="B23" s="478" t="s">
        <v>1583</v>
      </c>
      <c r="C23" s="468">
        <v>0.117963319</v>
      </c>
      <c r="D23" s="468">
        <v>0.269843359</v>
      </c>
      <c r="E23" s="468">
        <v>0.125702434</v>
      </c>
      <c r="F23" s="468">
        <v>0.12709617500000001</v>
      </c>
      <c r="G23" s="468">
        <v>0.12190951</v>
      </c>
      <c r="H23" s="468">
        <v>0.12968323600000001</v>
      </c>
      <c r="I23" s="468">
        <v>0.12841931200000001</v>
      </c>
      <c r="J23" s="468">
        <v>0.12502425</v>
      </c>
      <c r="K23" s="468">
        <v>0.11001438700000001</v>
      </c>
      <c r="L23" s="468">
        <v>0.10155245</v>
      </c>
      <c r="M23" s="468">
        <v>0.12430632599999999</v>
      </c>
      <c r="N23" s="468">
        <v>0.12564920600000001</v>
      </c>
      <c r="O23" s="468">
        <v>9.7248186E-2</v>
      </c>
      <c r="P23" s="468">
        <v>9.4643981000000002E-2</v>
      </c>
      <c r="Q23" s="468">
        <v>0.123555682</v>
      </c>
      <c r="R23" s="468">
        <v>0.12624212400000001</v>
      </c>
      <c r="S23" s="468">
        <v>0.17548745399999999</v>
      </c>
      <c r="T23" s="468">
        <v>0.16239321400000001</v>
      </c>
      <c r="U23" s="468">
        <v>6.3985179000000003E-2</v>
      </c>
      <c r="V23" s="468">
        <v>9.6180538999999995E-2</v>
      </c>
      <c r="W23" s="468">
        <v>7.8762902999999995E-2</v>
      </c>
      <c r="X23" s="468">
        <v>8.0232722000000006E-2</v>
      </c>
      <c r="Y23" s="468">
        <v>7.9901821999999997E-2</v>
      </c>
      <c r="Z23" s="468">
        <v>0.119392188</v>
      </c>
      <c r="AA23" s="468">
        <v>0.12768891900000001</v>
      </c>
      <c r="AB23" s="468">
        <v>0.104313143</v>
      </c>
      <c r="AC23" s="468">
        <v>0.120940591</v>
      </c>
      <c r="AD23" s="468">
        <v>9.5848671999999996E-2</v>
      </c>
      <c r="AE23" s="468">
        <v>0.102659768</v>
      </c>
      <c r="AF23" s="468">
        <v>0.11371732399999999</v>
      </c>
      <c r="AG23" s="468">
        <v>0.119982636</v>
      </c>
      <c r="AH23" s="468">
        <v>0.13285868000000001</v>
      </c>
      <c r="AI23" s="468">
        <v>0.111581131</v>
      </c>
      <c r="AJ23" s="468">
        <v>0.11032832300000001</v>
      </c>
      <c r="AK23" s="468">
        <v>0.106869487</v>
      </c>
      <c r="AL23" s="468">
        <v>0.121358383</v>
      </c>
      <c r="AM23" s="468">
        <v>0.17273666500000001</v>
      </c>
      <c r="AN23" s="468">
        <v>5.8372591000000001E-2</v>
      </c>
      <c r="AO23" s="468">
        <v>7.8730379000000003E-2</v>
      </c>
      <c r="AP23" s="468">
        <v>8.0052754000000004E-2</v>
      </c>
      <c r="AQ23" s="468">
        <v>0.19104428900000001</v>
      </c>
      <c r="AR23" s="468">
        <v>0.13958738400000001</v>
      </c>
      <c r="AS23" s="468">
        <v>0.1166869</v>
      </c>
      <c r="AT23" s="468">
        <v>9.1902800000000007E-2</v>
      </c>
      <c r="AU23" s="468">
        <v>6.8170568000000001E-2</v>
      </c>
      <c r="AV23" s="468">
        <v>7.4068953000000007E-2</v>
      </c>
      <c r="AW23" s="468">
        <v>7.4725135999999998E-2</v>
      </c>
      <c r="AX23" s="468">
        <v>8.2208244999999999E-2</v>
      </c>
      <c r="AY23" s="894">
        <v>0.162759709</v>
      </c>
      <c r="AZ23" s="894">
        <v>0.106237125</v>
      </c>
      <c r="BA23" s="894">
        <v>9.2773012000000002E-2</v>
      </c>
      <c r="BB23" s="894">
        <v>0.119896884</v>
      </c>
      <c r="BC23" s="894">
        <v>0.13821350800000001</v>
      </c>
      <c r="BD23" s="894">
        <v>0.10699409999999999</v>
      </c>
      <c r="BE23" s="894">
        <v>6.6508899999999996E-2</v>
      </c>
      <c r="BF23" s="456">
        <v>5.0007099999999999E-2</v>
      </c>
      <c r="BG23" s="456">
        <v>3.3615199999999998E-2</v>
      </c>
      <c r="BH23" s="456">
        <v>4.7426599999999999E-2</v>
      </c>
      <c r="BI23" s="456">
        <v>5.4815200000000001E-2</v>
      </c>
      <c r="BJ23" s="456">
        <v>7.67428E-2</v>
      </c>
      <c r="BK23" s="456">
        <v>0.13356670000000001</v>
      </c>
      <c r="BL23" s="456">
        <v>7.7052599999999999E-2</v>
      </c>
      <c r="BM23" s="456">
        <v>8.5097699999999998E-2</v>
      </c>
      <c r="BN23" s="456">
        <v>0.1054361</v>
      </c>
      <c r="BO23" s="456">
        <v>0.10230789999999999</v>
      </c>
      <c r="BP23" s="456">
        <v>8.8604799999999997E-2</v>
      </c>
      <c r="BQ23" s="456">
        <v>5.2696100000000003E-2</v>
      </c>
      <c r="BR23" s="456">
        <v>4.2945799999999999E-2</v>
      </c>
      <c r="BS23" s="456">
        <v>-3.56121E-3</v>
      </c>
      <c r="BT23" s="456">
        <v>4.9983699999999999E-2</v>
      </c>
      <c r="BU23" s="456">
        <v>5.4032499999999997E-2</v>
      </c>
      <c r="BV23" s="456">
        <v>7.3983599999999997E-2</v>
      </c>
    </row>
    <row r="24" spans="1:74" ht="11.1" customHeight="1" x14ac:dyDescent="0.2">
      <c r="A24" s="234" t="s">
        <v>704</v>
      </c>
      <c r="B24" s="476" t="s">
        <v>1584</v>
      </c>
      <c r="C24" s="468">
        <v>25.17925237</v>
      </c>
      <c r="D24" s="468">
        <v>24.92260967</v>
      </c>
      <c r="E24" s="468">
        <v>21.889933119999998</v>
      </c>
      <c r="F24" s="468">
        <v>20.854289179999999</v>
      </c>
      <c r="G24" s="468">
        <v>21.608541049999999</v>
      </c>
      <c r="H24" s="468">
        <v>26.517184799999999</v>
      </c>
      <c r="I24" s="468">
        <v>29.000553230000001</v>
      </c>
      <c r="J24" s="468">
        <v>29.994166480000001</v>
      </c>
      <c r="K24" s="468">
        <v>25.231148640000001</v>
      </c>
      <c r="L24" s="468">
        <v>21.971710940000001</v>
      </c>
      <c r="M24" s="468">
        <v>21.885283439999998</v>
      </c>
      <c r="N24" s="468">
        <v>23.43780838</v>
      </c>
      <c r="O24" s="468">
        <v>26.894694000000001</v>
      </c>
      <c r="P24" s="468">
        <v>23.932072999999999</v>
      </c>
      <c r="Q24" s="468">
        <v>23.572406999999998</v>
      </c>
      <c r="R24" s="468">
        <v>21.495021999999999</v>
      </c>
      <c r="S24" s="468">
        <v>24.103294000000002</v>
      </c>
      <c r="T24" s="468">
        <v>27.835146000000002</v>
      </c>
      <c r="U24" s="468">
        <v>32.196185</v>
      </c>
      <c r="V24" s="468">
        <v>30.815873</v>
      </c>
      <c r="W24" s="468">
        <v>25.352544000000002</v>
      </c>
      <c r="X24" s="468">
        <v>22.19426</v>
      </c>
      <c r="Y24" s="468">
        <v>23.453824999999998</v>
      </c>
      <c r="Z24" s="468">
        <v>26.710846</v>
      </c>
      <c r="AA24" s="468">
        <v>25.934895690000001</v>
      </c>
      <c r="AB24" s="468">
        <v>23.019347109999998</v>
      </c>
      <c r="AC24" s="468">
        <v>24.13329499</v>
      </c>
      <c r="AD24" s="468">
        <v>21.602514939999999</v>
      </c>
      <c r="AE24" s="468">
        <v>23.68858384</v>
      </c>
      <c r="AF24" s="468">
        <v>26.789900029999998</v>
      </c>
      <c r="AG24" s="468">
        <v>30.480676119999998</v>
      </c>
      <c r="AH24" s="468">
        <v>31.924169989999999</v>
      </c>
      <c r="AI24" s="468">
        <v>25.87700873</v>
      </c>
      <c r="AJ24" s="468">
        <v>23.087856819999999</v>
      </c>
      <c r="AK24" s="468">
        <v>23.106208930000001</v>
      </c>
      <c r="AL24" s="468">
        <v>25.16756723</v>
      </c>
      <c r="AM24" s="468">
        <v>28.983031989000001</v>
      </c>
      <c r="AN24" s="468">
        <v>23.185643862999999</v>
      </c>
      <c r="AO24" s="468">
        <v>23.426317207</v>
      </c>
      <c r="AP24" s="468">
        <v>22.418158867999999</v>
      </c>
      <c r="AQ24" s="468">
        <v>24.654308688</v>
      </c>
      <c r="AR24" s="468">
        <v>28.829391836999999</v>
      </c>
      <c r="AS24" s="468">
        <v>31.451860736</v>
      </c>
      <c r="AT24" s="468">
        <v>31.730446578999999</v>
      </c>
      <c r="AU24" s="468">
        <v>26.279738680000001</v>
      </c>
      <c r="AV24" s="468">
        <v>24.440926137000002</v>
      </c>
      <c r="AW24" s="468">
        <v>23.158303136000001</v>
      </c>
      <c r="AX24" s="468">
        <v>26.278666960999999</v>
      </c>
      <c r="AY24" s="894">
        <v>29.810903723999999</v>
      </c>
      <c r="AZ24" s="894">
        <v>26.015298327</v>
      </c>
      <c r="BA24" s="894">
        <v>24.272649094999998</v>
      </c>
      <c r="BB24" s="894">
        <v>23.217767867999999</v>
      </c>
      <c r="BC24" s="894">
        <v>24.732086541000001</v>
      </c>
      <c r="BD24" s="894">
        <v>28.141701719</v>
      </c>
      <c r="BE24" s="894">
        <v>32.114669999999997</v>
      </c>
      <c r="BF24" s="456">
        <v>31.50826</v>
      </c>
      <c r="BG24" s="456">
        <v>25.354869999999998</v>
      </c>
      <c r="BH24" s="456">
        <v>23.024069999999998</v>
      </c>
      <c r="BI24" s="456">
        <v>22.737670000000001</v>
      </c>
      <c r="BJ24" s="456">
        <v>25.71923</v>
      </c>
      <c r="BK24" s="456">
        <v>27.185690000000001</v>
      </c>
      <c r="BL24" s="456">
        <v>23.476649999999999</v>
      </c>
      <c r="BM24" s="456">
        <v>23.22953</v>
      </c>
      <c r="BN24" s="456">
        <v>21.92615</v>
      </c>
      <c r="BO24" s="456">
        <v>23.27901</v>
      </c>
      <c r="BP24" s="456">
        <v>27.950679999999998</v>
      </c>
      <c r="BQ24" s="456">
        <v>31.986910000000002</v>
      </c>
      <c r="BR24" s="456">
        <v>31.149740000000001</v>
      </c>
      <c r="BS24" s="456">
        <v>25.019690000000001</v>
      </c>
      <c r="BT24" s="456">
        <v>22.754549999999998</v>
      </c>
      <c r="BU24" s="456">
        <v>22.553879999999999</v>
      </c>
      <c r="BV24" s="456">
        <v>25.577670000000001</v>
      </c>
    </row>
    <row r="25" spans="1:74" ht="11.1" customHeight="1" x14ac:dyDescent="0.2">
      <c r="A25" s="229"/>
      <c r="B25" s="67" t="s">
        <v>740</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926"/>
      <c r="AZ25" s="926"/>
      <c r="BA25" s="926"/>
      <c r="BB25" s="926"/>
      <c r="BC25" s="926"/>
      <c r="BD25" s="926"/>
      <c r="BE25" s="926"/>
      <c r="BF25" s="474"/>
      <c r="BG25" s="474"/>
      <c r="BH25" s="474"/>
      <c r="BI25" s="474"/>
      <c r="BJ25" s="474"/>
      <c r="BK25" s="474"/>
      <c r="BL25" s="474"/>
      <c r="BM25" s="474"/>
      <c r="BN25" s="474"/>
      <c r="BO25" s="474"/>
      <c r="BP25" s="474"/>
      <c r="BQ25" s="474"/>
      <c r="BR25" s="474"/>
      <c r="BS25" s="474"/>
      <c r="BT25" s="474"/>
      <c r="BU25" s="474"/>
      <c r="BV25" s="474"/>
    </row>
    <row r="26" spans="1:74" s="285" customFormat="1" ht="11.1" customHeight="1" x14ac:dyDescent="0.2">
      <c r="A26" s="475" t="s">
        <v>710</v>
      </c>
      <c r="B26" s="477" t="s">
        <v>1035</v>
      </c>
      <c r="C26" s="301">
        <v>30.076890854999998</v>
      </c>
      <c r="D26" s="301">
        <v>27.917608666</v>
      </c>
      <c r="E26" s="301">
        <v>26.481462994000001</v>
      </c>
      <c r="F26" s="301">
        <v>27.424902065000001</v>
      </c>
      <c r="G26" s="301">
        <v>31.242971172000001</v>
      </c>
      <c r="H26" s="301">
        <v>36.470928997999998</v>
      </c>
      <c r="I26" s="301">
        <v>38.846218356000001</v>
      </c>
      <c r="J26" s="301">
        <v>40.224784257000003</v>
      </c>
      <c r="K26" s="301">
        <v>35.590550565000001</v>
      </c>
      <c r="L26" s="301">
        <v>31.7720503</v>
      </c>
      <c r="M26" s="301">
        <v>27.299776665</v>
      </c>
      <c r="N26" s="301">
        <v>29.881062374999999</v>
      </c>
      <c r="O26" s="301">
        <v>32.765949270999997</v>
      </c>
      <c r="P26" s="301">
        <v>30.771387408999999</v>
      </c>
      <c r="Q26" s="301">
        <v>29.649456473000001</v>
      </c>
      <c r="R26" s="301">
        <v>30.312881377</v>
      </c>
      <c r="S26" s="301">
        <v>37.352008542</v>
      </c>
      <c r="T26" s="301">
        <v>40.966588672</v>
      </c>
      <c r="U26" s="301">
        <v>44.781147541000003</v>
      </c>
      <c r="V26" s="301">
        <v>42.026627112</v>
      </c>
      <c r="W26" s="301">
        <v>36.843352361999997</v>
      </c>
      <c r="X26" s="301">
        <v>32.017403401999999</v>
      </c>
      <c r="Y26" s="301">
        <v>30.703249409000001</v>
      </c>
      <c r="Z26" s="301">
        <v>33.452880706999998</v>
      </c>
      <c r="AA26" s="301">
        <v>32.556563730999997</v>
      </c>
      <c r="AB26" s="301">
        <v>30.234562970999999</v>
      </c>
      <c r="AC26" s="301">
        <v>31.500038364000002</v>
      </c>
      <c r="AD26" s="301">
        <v>30.494501107000001</v>
      </c>
      <c r="AE26" s="301">
        <v>36.107461923000002</v>
      </c>
      <c r="AF26" s="301">
        <v>41.927254976999997</v>
      </c>
      <c r="AG26" s="301">
        <v>46.553049874999999</v>
      </c>
      <c r="AH26" s="301">
        <v>48.948404363000002</v>
      </c>
      <c r="AI26" s="301">
        <v>42.164860144000002</v>
      </c>
      <c r="AJ26" s="301">
        <v>35.492916921999999</v>
      </c>
      <c r="AK26" s="301">
        <v>31.153514264999998</v>
      </c>
      <c r="AL26" s="301">
        <v>33.449911268999998</v>
      </c>
      <c r="AM26" s="301">
        <v>38.512082221999997</v>
      </c>
      <c r="AN26" s="301">
        <v>31.260898702999999</v>
      </c>
      <c r="AO26" s="301">
        <v>32.516930840999997</v>
      </c>
      <c r="AP26" s="301">
        <v>33.040187498000002</v>
      </c>
      <c r="AQ26" s="301">
        <v>39.219359785000002</v>
      </c>
      <c r="AR26" s="301">
        <v>43.444075320000003</v>
      </c>
      <c r="AS26" s="301">
        <v>44.465266106999998</v>
      </c>
      <c r="AT26" s="301">
        <v>47.786430027999998</v>
      </c>
      <c r="AU26" s="301">
        <v>40.885635563999998</v>
      </c>
      <c r="AV26" s="301">
        <v>38.618456973000001</v>
      </c>
      <c r="AW26" s="301">
        <v>33.870949875999997</v>
      </c>
      <c r="AX26" s="301">
        <v>35.351568610000001</v>
      </c>
      <c r="AY26" s="919">
        <v>40.920729115999997</v>
      </c>
      <c r="AZ26" s="919">
        <v>34.981273059000003</v>
      </c>
      <c r="BA26" s="919">
        <v>35.037591005000003</v>
      </c>
      <c r="BB26" s="919">
        <v>36.133347598</v>
      </c>
      <c r="BC26" s="919">
        <v>40.950147475999998</v>
      </c>
      <c r="BD26" s="919">
        <v>43.927390000000003</v>
      </c>
      <c r="BE26" s="919">
        <v>46.133830000000003</v>
      </c>
      <c r="BF26" s="462">
        <v>50.715150000000001</v>
      </c>
      <c r="BG26" s="462">
        <v>44.535519999999998</v>
      </c>
      <c r="BH26" s="462">
        <v>40.834200000000003</v>
      </c>
      <c r="BI26" s="462">
        <v>36.983420000000002</v>
      </c>
      <c r="BJ26" s="462">
        <v>39.562710000000003</v>
      </c>
      <c r="BK26" s="462">
        <v>42.22784</v>
      </c>
      <c r="BL26" s="462">
        <v>38.11938</v>
      </c>
      <c r="BM26" s="462">
        <v>39.260779999999997</v>
      </c>
      <c r="BN26" s="462">
        <v>40.608879999999999</v>
      </c>
      <c r="BO26" s="462">
        <v>46.424059999999997</v>
      </c>
      <c r="BP26" s="462">
        <v>53.189979999999998</v>
      </c>
      <c r="BQ26" s="462">
        <v>57.426659999999998</v>
      </c>
      <c r="BR26" s="462">
        <v>58.657710000000002</v>
      </c>
      <c r="BS26" s="462">
        <v>50.86486</v>
      </c>
      <c r="BT26" s="462">
        <v>45.65108</v>
      </c>
      <c r="BU26" s="462">
        <v>41.282179999999997</v>
      </c>
      <c r="BV26" s="462">
        <v>43.992570000000001</v>
      </c>
    </row>
    <row r="27" spans="1:74" ht="11.1" customHeight="1" x14ac:dyDescent="0.2">
      <c r="A27" s="234" t="s">
        <v>705</v>
      </c>
      <c r="B27" s="478" t="s">
        <v>1029</v>
      </c>
      <c r="C27" s="468">
        <v>11.641585186</v>
      </c>
      <c r="D27" s="468">
        <v>12.769068983</v>
      </c>
      <c r="E27" s="468">
        <v>8.278469028</v>
      </c>
      <c r="F27" s="468">
        <v>10.08482105</v>
      </c>
      <c r="G27" s="468">
        <v>11.729180872000001</v>
      </c>
      <c r="H27" s="468">
        <v>17.550486638999999</v>
      </c>
      <c r="I27" s="468">
        <v>20.167196766</v>
      </c>
      <c r="J27" s="468">
        <v>20.476046293</v>
      </c>
      <c r="K27" s="468">
        <v>17.170237910000001</v>
      </c>
      <c r="L27" s="468">
        <v>13.964897335</v>
      </c>
      <c r="M27" s="468">
        <v>9.8737115190000004</v>
      </c>
      <c r="N27" s="468">
        <v>10.40138046</v>
      </c>
      <c r="O27" s="468">
        <v>13.135705736</v>
      </c>
      <c r="P27" s="468">
        <v>11.872165623000001</v>
      </c>
      <c r="Q27" s="468">
        <v>8.6650341350000009</v>
      </c>
      <c r="R27" s="468">
        <v>9.0365804989999994</v>
      </c>
      <c r="S27" s="468">
        <v>14.971069265000001</v>
      </c>
      <c r="T27" s="468">
        <v>18.889151267999999</v>
      </c>
      <c r="U27" s="468">
        <v>22.759790037999998</v>
      </c>
      <c r="V27" s="468">
        <v>23.168114469999999</v>
      </c>
      <c r="W27" s="468">
        <v>19.349760621000001</v>
      </c>
      <c r="X27" s="468">
        <v>14.277176170000001</v>
      </c>
      <c r="Y27" s="468">
        <v>11.997335791999999</v>
      </c>
      <c r="Z27" s="468">
        <v>14.659372419</v>
      </c>
      <c r="AA27" s="468">
        <v>12.55206244</v>
      </c>
      <c r="AB27" s="468">
        <v>12.046923393</v>
      </c>
      <c r="AC27" s="468">
        <v>11.822222326</v>
      </c>
      <c r="AD27" s="468">
        <v>11.525473972</v>
      </c>
      <c r="AE27" s="468">
        <v>17.957761937000001</v>
      </c>
      <c r="AF27" s="468">
        <v>21.321700665000002</v>
      </c>
      <c r="AG27" s="468">
        <v>23.881803691999998</v>
      </c>
      <c r="AH27" s="468">
        <v>27.282707467000002</v>
      </c>
      <c r="AI27" s="468">
        <v>22.490610968999999</v>
      </c>
      <c r="AJ27" s="468">
        <v>15.996497335999999</v>
      </c>
      <c r="AK27" s="468">
        <v>13.555839557000001</v>
      </c>
      <c r="AL27" s="468">
        <v>13.787453403000001</v>
      </c>
      <c r="AM27" s="468">
        <v>18.252356409000001</v>
      </c>
      <c r="AN27" s="468">
        <v>11.442090764</v>
      </c>
      <c r="AO27" s="468">
        <v>13.160822596999999</v>
      </c>
      <c r="AP27" s="468">
        <v>12.246457382999999</v>
      </c>
      <c r="AQ27" s="468">
        <v>18.395070489999998</v>
      </c>
      <c r="AR27" s="468">
        <v>20.875391764</v>
      </c>
      <c r="AS27" s="468">
        <v>22.632648798000002</v>
      </c>
      <c r="AT27" s="468">
        <v>25.506600338999998</v>
      </c>
      <c r="AU27" s="468">
        <v>20.995667467000001</v>
      </c>
      <c r="AV27" s="468">
        <v>17.282440769000001</v>
      </c>
      <c r="AW27" s="468">
        <v>13.674018343</v>
      </c>
      <c r="AX27" s="468">
        <v>14.113608315</v>
      </c>
      <c r="AY27" s="894">
        <v>17.850374057</v>
      </c>
      <c r="AZ27" s="894">
        <v>14.209785338</v>
      </c>
      <c r="BA27" s="894">
        <v>10.263840338</v>
      </c>
      <c r="BB27" s="894">
        <v>11.954528331000001</v>
      </c>
      <c r="BC27" s="894">
        <v>17.828847972999998</v>
      </c>
      <c r="BD27" s="894">
        <v>18.480979999999999</v>
      </c>
      <c r="BE27" s="894">
        <v>20.85839</v>
      </c>
      <c r="BF27" s="456">
        <v>24.86149</v>
      </c>
      <c r="BG27" s="456">
        <v>21.95157</v>
      </c>
      <c r="BH27" s="456">
        <v>16.689240000000002</v>
      </c>
      <c r="BI27" s="456">
        <v>13.625859999999999</v>
      </c>
      <c r="BJ27" s="456">
        <v>15.649319999999999</v>
      </c>
      <c r="BK27" s="456">
        <v>17.376760000000001</v>
      </c>
      <c r="BL27" s="456">
        <v>15.920949999999999</v>
      </c>
      <c r="BM27" s="456">
        <v>12.73992</v>
      </c>
      <c r="BN27" s="456">
        <v>14.70599</v>
      </c>
      <c r="BO27" s="456">
        <v>20.73565</v>
      </c>
      <c r="BP27" s="456">
        <v>22.996320000000001</v>
      </c>
      <c r="BQ27" s="456">
        <v>27.13504</v>
      </c>
      <c r="BR27" s="456">
        <v>28.83689</v>
      </c>
      <c r="BS27" s="456">
        <v>25.302330000000001</v>
      </c>
      <c r="BT27" s="456">
        <v>17.695689999999999</v>
      </c>
      <c r="BU27" s="456">
        <v>15.88133</v>
      </c>
      <c r="BV27" s="456">
        <v>18.586790000000001</v>
      </c>
    </row>
    <row r="28" spans="1:74" ht="11.1" customHeight="1" x14ac:dyDescent="0.2">
      <c r="A28" s="234" t="s">
        <v>706</v>
      </c>
      <c r="B28" s="478" t="s">
        <v>474</v>
      </c>
      <c r="C28" s="468">
        <v>6.5706147059999997</v>
      </c>
      <c r="D28" s="468">
        <v>5.2972415770000003</v>
      </c>
      <c r="E28" s="468">
        <v>3.8873080240000002</v>
      </c>
      <c r="F28" s="468">
        <v>4.6955561279999998</v>
      </c>
      <c r="G28" s="468">
        <v>5.673818356</v>
      </c>
      <c r="H28" s="468">
        <v>7.5617991790000003</v>
      </c>
      <c r="I28" s="468">
        <v>7.9348330919999999</v>
      </c>
      <c r="J28" s="468">
        <v>7.4506350360000004</v>
      </c>
      <c r="K28" s="468">
        <v>6.6391986779999996</v>
      </c>
      <c r="L28" s="468">
        <v>5.9490440580000001</v>
      </c>
      <c r="M28" s="468">
        <v>5.121430202</v>
      </c>
      <c r="N28" s="468">
        <v>5.3938763720000003</v>
      </c>
      <c r="O28" s="468">
        <v>6.318822666</v>
      </c>
      <c r="P28" s="468">
        <v>5.8018356530000004</v>
      </c>
      <c r="Q28" s="468">
        <v>5.0575384330000004</v>
      </c>
      <c r="R28" s="468">
        <v>4.8647099100000002</v>
      </c>
      <c r="S28" s="468">
        <v>4.872242526</v>
      </c>
      <c r="T28" s="468">
        <v>6.4456614090000004</v>
      </c>
      <c r="U28" s="468">
        <v>6.8473142810000001</v>
      </c>
      <c r="V28" s="468">
        <v>6.5753620049999997</v>
      </c>
      <c r="W28" s="468">
        <v>6.0836350149999996</v>
      </c>
      <c r="X28" s="468">
        <v>5.387533436</v>
      </c>
      <c r="Y28" s="468">
        <v>5.2873696690000003</v>
      </c>
      <c r="Z28" s="468">
        <v>5.238248349</v>
      </c>
      <c r="AA28" s="468">
        <v>4.0693688689999998</v>
      </c>
      <c r="AB28" s="468">
        <v>3.3995431900000002</v>
      </c>
      <c r="AC28" s="468">
        <v>3.4780546299999999</v>
      </c>
      <c r="AD28" s="468">
        <v>3.7160707249999998</v>
      </c>
      <c r="AE28" s="468">
        <v>4.9415683570000004</v>
      </c>
      <c r="AF28" s="468">
        <v>5.9416158750000001</v>
      </c>
      <c r="AG28" s="468">
        <v>6.4599275220000001</v>
      </c>
      <c r="AH28" s="468">
        <v>6.5971131270000001</v>
      </c>
      <c r="AI28" s="468">
        <v>5.9464896779999998</v>
      </c>
      <c r="AJ28" s="468">
        <v>5.0245793409999999</v>
      </c>
      <c r="AK28" s="468">
        <v>4.7996569600000001</v>
      </c>
      <c r="AL28" s="468">
        <v>4.6521391579999998</v>
      </c>
      <c r="AM28" s="468">
        <v>6.025678214</v>
      </c>
      <c r="AN28" s="468">
        <v>3.1082411759999999</v>
      </c>
      <c r="AO28" s="468">
        <v>2.8970355539999999</v>
      </c>
      <c r="AP28" s="468">
        <v>3.433539852</v>
      </c>
      <c r="AQ28" s="468">
        <v>4.1873160069999997</v>
      </c>
      <c r="AR28" s="468">
        <v>4.7975103020000001</v>
      </c>
      <c r="AS28" s="468">
        <v>5.9325670989999999</v>
      </c>
      <c r="AT28" s="468">
        <v>6.3336071489999997</v>
      </c>
      <c r="AU28" s="468">
        <v>5.9778595140000004</v>
      </c>
      <c r="AV28" s="468">
        <v>5.0695416709999996</v>
      </c>
      <c r="AW28" s="468">
        <v>4.4610491989999996</v>
      </c>
      <c r="AX28" s="468">
        <v>5.3929814970000001</v>
      </c>
      <c r="AY28" s="894">
        <v>6.4649320870000002</v>
      </c>
      <c r="AZ28" s="894">
        <v>4.7453924540000001</v>
      </c>
      <c r="BA28" s="894">
        <v>4.1612777269999999</v>
      </c>
      <c r="BB28" s="894">
        <v>4.1141224980000004</v>
      </c>
      <c r="BC28" s="894">
        <v>4.6356416290000002</v>
      </c>
      <c r="BD28" s="894">
        <v>5.2543119999999996</v>
      </c>
      <c r="BE28" s="894">
        <v>5.6099269999999999</v>
      </c>
      <c r="BF28" s="456">
        <v>6.9686769999999996</v>
      </c>
      <c r="BG28" s="456">
        <v>6.6442490000000003</v>
      </c>
      <c r="BH28" s="456">
        <v>5.5262849999999997</v>
      </c>
      <c r="BI28" s="456">
        <v>5.5840750000000003</v>
      </c>
      <c r="BJ28" s="456">
        <v>6.9252500000000001</v>
      </c>
      <c r="BK28" s="456">
        <v>6.8834270000000002</v>
      </c>
      <c r="BL28" s="456">
        <v>5.3705939999999996</v>
      </c>
      <c r="BM28" s="456">
        <v>4.0647779999999996</v>
      </c>
      <c r="BN28" s="456">
        <v>4.3581409999999998</v>
      </c>
      <c r="BO28" s="456">
        <v>5.5310550000000003</v>
      </c>
      <c r="BP28" s="456">
        <v>7.0956609999999998</v>
      </c>
      <c r="BQ28" s="456">
        <v>7.6517989999999996</v>
      </c>
      <c r="BR28" s="456">
        <v>8.881888</v>
      </c>
      <c r="BS28" s="456">
        <v>7.1790450000000003</v>
      </c>
      <c r="BT28" s="456">
        <v>6.9109689999999997</v>
      </c>
      <c r="BU28" s="456">
        <v>6.6986939999999997</v>
      </c>
      <c r="BV28" s="456">
        <v>7.1049340000000001</v>
      </c>
    </row>
    <row r="29" spans="1:74" ht="11.1" customHeight="1" x14ac:dyDescent="0.2">
      <c r="A29" s="234" t="s">
        <v>707</v>
      </c>
      <c r="B29" s="446" t="s">
        <v>1030</v>
      </c>
      <c r="C29" s="468">
        <v>3.799445</v>
      </c>
      <c r="D29" s="468">
        <v>3.3135479999999999</v>
      </c>
      <c r="E29" s="468">
        <v>3.3692790000000001</v>
      </c>
      <c r="F29" s="468">
        <v>2.9864459999999999</v>
      </c>
      <c r="G29" s="468">
        <v>3.7490230000000002</v>
      </c>
      <c r="H29" s="468">
        <v>3.098792</v>
      </c>
      <c r="I29" s="468">
        <v>3.6683720000000002</v>
      </c>
      <c r="J29" s="468">
        <v>3.6959599999999999</v>
      </c>
      <c r="K29" s="468">
        <v>3.5942560000000001</v>
      </c>
      <c r="L29" s="468">
        <v>2.173943</v>
      </c>
      <c r="M29" s="468">
        <v>2.9732289999999999</v>
      </c>
      <c r="N29" s="468">
        <v>3.788964</v>
      </c>
      <c r="O29" s="468">
        <v>3.8017599999999998</v>
      </c>
      <c r="P29" s="468">
        <v>3.436429</v>
      </c>
      <c r="Q29" s="468">
        <v>3.7768609999999998</v>
      </c>
      <c r="R29" s="468">
        <v>3.0412110000000001</v>
      </c>
      <c r="S29" s="468">
        <v>3.2358560000000001</v>
      </c>
      <c r="T29" s="468">
        <v>3.5916060000000001</v>
      </c>
      <c r="U29" s="468">
        <v>3.6884830000000002</v>
      </c>
      <c r="V29" s="468">
        <v>3.693044</v>
      </c>
      <c r="W29" s="468">
        <v>3.339127</v>
      </c>
      <c r="X29" s="468">
        <v>2.9391880000000001</v>
      </c>
      <c r="Y29" s="468">
        <v>3.274051</v>
      </c>
      <c r="Z29" s="468">
        <v>3.789339</v>
      </c>
      <c r="AA29" s="468">
        <v>3.7845529999999998</v>
      </c>
      <c r="AB29" s="468">
        <v>3.424328</v>
      </c>
      <c r="AC29" s="468">
        <v>3.2895500000000002</v>
      </c>
      <c r="AD29" s="468">
        <v>2.6939980000000001</v>
      </c>
      <c r="AE29" s="468">
        <v>2.9067599999999998</v>
      </c>
      <c r="AF29" s="468">
        <v>3.4186960000000002</v>
      </c>
      <c r="AG29" s="468">
        <v>3.6608830000000001</v>
      </c>
      <c r="AH29" s="468">
        <v>3.6597909999999998</v>
      </c>
      <c r="AI29" s="468">
        <v>3.5594450000000002</v>
      </c>
      <c r="AJ29" s="468">
        <v>3.2362950000000001</v>
      </c>
      <c r="AK29" s="468">
        <v>3.258429</v>
      </c>
      <c r="AL29" s="468">
        <v>3.7871419999999998</v>
      </c>
      <c r="AM29" s="468">
        <v>3.437319</v>
      </c>
      <c r="AN29" s="468">
        <v>3.499822</v>
      </c>
      <c r="AO29" s="468">
        <v>3.056362</v>
      </c>
      <c r="AP29" s="468">
        <v>2.6479370000000002</v>
      </c>
      <c r="AQ29" s="468">
        <v>2.8821430000000001</v>
      </c>
      <c r="AR29" s="468">
        <v>3.5296569999999998</v>
      </c>
      <c r="AS29" s="468">
        <v>3.4075139999999999</v>
      </c>
      <c r="AT29" s="468">
        <v>3.6099359999999998</v>
      </c>
      <c r="AU29" s="468">
        <v>3.5639379999999998</v>
      </c>
      <c r="AV29" s="468">
        <v>2.5138780000000001</v>
      </c>
      <c r="AW29" s="468">
        <v>2.6799770000000001</v>
      </c>
      <c r="AX29" s="468">
        <v>3.7846350000000002</v>
      </c>
      <c r="AY29" s="894">
        <v>3.5891540000000002</v>
      </c>
      <c r="AZ29" s="894">
        <v>3.4143870000000001</v>
      </c>
      <c r="BA29" s="894">
        <v>3.769469</v>
      </c>
      <c r="BB29" s="894">
        <v>3.304449</v>
      </c>
      <c r="BC29" s="894">
        <v>3.2981280000000002</v>
      </c>
      <c r="BD29" s="894">
        <v>3.5791499999999998</v>
      </c>
      <c r="BE29" s="894">
        <v>3.6630699999999998</v>
      </c>
      <c r="BF29" s="456">
        <v>3.6891099999999999</v>
      </c>
      <c r="BG29" s="456">
        <v>3.29054</v>
      </c>
      <c r="BH29" s="456">
        <v>2.8848600000000002</v>
      </c>
      <c r="BI29" s="456">
        <v>3.5701000000000001</v>
      </c>
      <c r="BJ29" s="456">
        <v>3.6891099999999999</v>
      </c>
      <c r="BK29" s="456">
        <v>3.6891099999999999</v>
      </c>
      <c r="BL29" s="456">
        <v>3.3321000000000001</v>
      </c>
      <c r="BM29" s="456">
        <v>3.6891099999999999</v>
      </c>
      <c r="BN29" s="456">
        <v>2.4142800000000002</v>
      </c>
      <c r="BO29" s="456">
        <v>2.7894000000000001</v>
      </c>
      <c r="BP29" s="456">
        <v>3.5701000000000001</v>
      </c>
      <c r="BQ29" s="456">
        <v>3.6891099999999999</v>
      </c>
      <c r="BR29" s="456">
        <v>3.6891099999999999</v>
      </c>
      <c r="BS29" s="456">
        <v>3.5701000000000001</v>
      </c>
      <c r="BT29" s="456">
        <v>3.3480799999999999</v>
      </c>
      <c r="BU29" s="456">
        <v>3.1717300000000002</v>
      </c>
      <c r="BV29" s="456">
        <v>3.6891099999999999</v>
      </c>
    </row>
    <row r="30" spans="1:74" ht="11.1" customHeight="1" x14ac:dyDescent="0.2">
      <c r="A30" s="235" t="s">
        <v>708</v>
      </c>
      <c r="B30" s="446" t="s">
        <v>1023</v>
      </c>
      <c r="C30" s="468">
        <v>4.985175E-2</v>
      </c>
      <c r="D30" s="468">
        <v>2.7798435999999999E-2</v>
      </c>
      <c r="E30" s="468">
        <v>4.4890034000000002E-2</v>
      </c>
      <c r="F30" s="468">
        <v>4.0664240999999997E-2</v>
      </c>
      <c r="G30" s="468">
        <v>8.2953750000000007E-2</v>
      </c>
      <c r="H30" s="468">
        <v>6.1877828000000003E-2</v>
      </c>
      <c r="I30" s="468">
        <v>6.0968872E-2</v>
      </c>
      <c r="J30" s="468">
        <v>4.2277158000000002E-2</v>
      </c>
      <c r="K30" s="468">
        <v>2.8733069E-2</v>
      </c>
      <c r="L30" s="468">
        <v>3.1283705000000002E-2</v>
      </c>
      <c r="M30" s="468">
        <v>2.7598146E-2</v>
      </c>
      <c r="N30" s="468">
        <v>3.0337270999999999E-2</v>
      </c>
      <c r="O30" s="468">
        <v>1.841166E-2</v>
      </c>
      <c r="P30" s="468">
        <v>2.1084678999999999E-2</v>
      </c>
      <c r="Q30" s="468">
        <v>2.6995412999999999E-2</v>
      </c>
      <c r="R30" s="468">
        <v>5.1024903000000003E-2</v>
      </c>
      <c r="S30" s="468">
        <v>4.0160186E-2</v>
      </c>
      <c r="T30" s="468">
        <v>3.9382013E-2</v>
      </c>
      <c r="U30" s="468">
        <v>2.6326324000000002E-2</v>
      </c>
      <c r="V30" s="468">
        <v>2.354844E-2</v>
      </c>
      <c r="W30" s="468">
        <v>2.5319065000000002E-2</v>
      </c>
      <c r="X30" s="468">
        <v>1.9280802999999999E-2</v>
      </c>
      <c r="Y30" s="468">
        <v>2.3441131E-2</v>
      </c>
      <c r="Z30" s="468">
        <v>3.5867613E-2</v>
      </c>
      <c r="AA30" s="468">
        <v>1.7274999999999999E-2</v>
      </c>
      <c r="AB30" s="468">
        <v>2.4573000000000001E-2</v>
      </c>
      <c r="AC30" s="468">
        <v>6.1385000000000002E-2</v>
      </c>
      <c r="AD30" s="468">
        <v>5.407E-2</v>
      </c>
      <c r="AE30" s="468">
        <v>1.4540000000000001E-2</v>
      </c>
      <c r="AF30" s="468">
        <v>2.0326E-2</v>
      </c>
      <c r="AG30" s="468">
        <v>3.5473999999999999E-2</v>
      </c>
      <c r="AH30" s="468">
        <v>4.6496000000000003E-2</v>
      </c>
      <c r="AI30" s="468">
        <v>3.2079000000000003E-2</v>
      </c>
      <c r="AJ30" s="468">
        <v>2.1815000000000001E-2</v>
      </c>
      <c r="AK30" s="468">
        <v>1.3121000000000001E-2</v>
      </c>
      <c r="AL30" s="468">
        <v>7.9260000000000008E-3</v>
      </c>
      <c r="AM30" s="468">
        <v>0.101322023</v>
      </c>
      <c r="AN30" s="468">
        <v>5.9660444999999999E-2</v>
      </c>
      <c r="AO30" s="468">
        <v>6.3716815999999996E-2</v>
      </c>
      <c r="AP30" s="468">
        <v>2.0769577000000001E-2</v>
      </c>
      <c r="AQ30" s="468">
        <v>4.9531413000000003E-2</v>
      </c>
      <c r="AR30" s="468">
        <v>6.8396890000000004E-3</v>
      </c>
      <c r="AS30" s="468">
        <v>6.4616960000000003E-3</v>
      </c>
      <c r="AT30" s="468">
        <v>5.7552463999999998E-2</v>
      </c>
      <c r="AU30" s="468">
        <v>5.5916746000000003E-2</v>
      </c>
      <c r="AV30" s="468">
        <v>3.5040938000000001E-2</v>
      </c>
      <c r="AW30" s="468">
        <v>2.3710052999999998E-2</v>
      </c>
      <c r="AX30" s="468">
        <v>2.2520218000000002E-2</v>
      </c>
      <c r="AY30" s="894">
        <v>3.1633965E-2</v>
      </c>
      <c r="AZ30" s="894">
        <v>7.6876354999999993E-2</v>
      </c>
      <c r="BA30" s="894">
        <v>5.4228296000000002E-2</v>
      </c>
      <c r="BB30" s="894">
        <v>4.7017233999999998E-2</v>
      </c>
      <c r="BC30" s="894">
        <v>6.7697416999999996E-2</v>
      </c>
      <c r="BD30" s="894">
        <v>6.0041799999999999E-2</v>
      </c>
      <c r="BE30" s="894">
        <v>5.0204600000000002E-2</v>
      </c>
      <c r="BF30" s="456">
        <v>4.3566100000000003E-2</v>
      </c>
      <c r="BG30" s="456">
        <v>4.0688099999999998E-2</v>
      </c>
      <c r="BH30" s="456">
        <v>3.2412499999999997E-2</v>
      </c>
      <c r="BI30" s="456">
        <v>3.2296699999999998E-2</v>
      </c>
      <c r="BJ30" s="456">
        <v>3.2713399999999997E-2</v>
      </c>
      <c r="BK30" s="456">
        <v>4.4439899999999997E-2</v>
      </c>
      <c r="BL30" s="456">
        <v>4.0252900000000001E-2</v>
      </c>
      <c r="BM30" s="456">
        <v>5.7850699999999998E-2</v>
      </c>
      <c r="BN30" s="456">
        <v>7.0735199999999998E-2</v>
      </c>
      <c r="BO30" s="456">
        <v>6.8433499999999994E-2</v>
      </c>
      <c r="BP30" s="456">
        <v>6.0414200000000001E-2</v>
      </c>
      <c r="BQ30" s="456">
        <v>5.0405899999999997E-2</v>
      </c>
      <c r="BR30" s="456">
        <v>4.3671300000000003E-2</v>
      </c>
      <c r="BS30" s="456">
        <v>4.0741300000000001E-2</v>
      </c>
      <c r="BT30" s="456">
        <v>3.2441299999999999E-2</v>
      </c>
      <c r="BU30" s="456">
        <v>3.2311300000000001E-2</v>
      </c>
      <c r="BV30" s="456">
        <v>3.2721300000000002E-2</v>
      </c>
    </row>
    <row r="31" spans="1:74" ht="11.1" customHeight="1" x14ac:dyDescent="0.2">
      <c r="A31" s="234" t="s">
        <v>1601</v>
      </c>
      <c r="B31" s="446" t="s">
        <v>1024</v>
      </c>
      <c r="C31" s="468">
        <v>7.1846147260000004</v>
      </c>
      <c r="D31" s="468">
        <v>5.7343692849999996</v>
      </c>
      <c r="E31" s="468">
        <v>9.8444935309999995</v>
      </c>
      <c r="F31" s="468">
        <v>8.5651590629999994</v>
      </c>
      <c r="G31" s="468">
        <v>8.5715156740000005</v>
      </c>
      <c r="H31" s="468">
        <v>6.4932008339999996</v>
      </c>
      <c r="I31" s="468">
        <v>5.0870030670000004</v>
      </c>
      <c r="J31" s="468">
        <v>6.6659282910000002</v>
      </c>
      <c r="K31" s="468">
        <v>6.2558544950000003</v>
      </c>
      <c r="L31" s="468">
        <v>8.0275853599999998</v>
      </c>
      <c r="M31" s="468">
        <v>7.9997265219999996</v>
      </c>
      <c r="N31" s="468">
        <v>9.0960176819999994</v>
      </c>
      <c r="O31" s="468">
        <v>8.0011363459999991</v>
      </c>
      <c r="P31" s="468">
        <v>7.982501697</v>
      </c>
      <c r="Q31" s="468">
        <v>10.307684921</v>
      </c>
      <c r="R31" s="468">
        <v>11.405401997</v>
      </c>
      <c r="S31" s="468">
        <v>11.908788270000001</v>
      </c>
      <c r="T31" s="468">
        <v>9.3312624989999993</v>
      </c>
      <c r="U31" s="468">
        <v>8.5278983180000001</v>
      </c>
      <c r="V31" s="468">
        <v>6.1291055529999996</v>
      </c>
      <c r="W31" s="468">
        <v>5.4800390370000001</v>
      </c>
      <c r="X31" s="468">
        <v>7.3147081079999996</v>
      </c>
      <c r="Y31" s="468">
        <v>8.8010054110000002</v>
      </c>
      <c r="Z31" s="468">
        <v>8.4184664149999993</v>
      </c>
      <c r="AA31" s="468">
        <v>10.601408893</v>
      </c>
      <c r="AB31" s="468">
        <v>9.8981180000000002</v>
      </c>
      <c r="AC31" s="468">
        <v>10.860535</v>
      </c>
      <c r="AD31" s="468">
        <v>10.080762</v>
      </c>
      <c r="AE31" s="468">
        <v>7.3842780000000001</v>
      </c>
      <c r="AF31" s="468">
        <v>8.0937859999999997</v>
      </c>
      <c r="AG31" s="468">
        <v>8.9368479999999995</v>
      </c>
      <c r="AH31" s="468">
        <v>7.869472</v>
      </c>
      <c r="AI31" s="468">
        <v>7.1850389999999997</v>
      </c>
      <c r="AJ31" s="468">
        <v>8.7862310000000008</v>
      </c>
      <c r="AK31" s="468">
        <v>7.771242</v>
      </c>
      <c r="AL31" s="468">
        <v>9.2123559999999998</v>
      </c>
      <c r="AM31" s="468">
        <v>8.5810340160000003</v>
      </c>
      <c r="AN31" s="468">
        <v>10.871149961</v>
      </c>
      <c r="AO31" s="468">
        <v>10.45766122</v>
      </c>
      <c r="AP31" s="468">
        <v>11.721111068000001</v>
      </c>
      <c r="AQ31" s="468">
        <v>10.273253281000001</v>
      </c>
      <c r="AR31" s="468">
        <v>10.037474794</v>
      </c>
      <c r="AS31" s="468">
        <v>8.2265641180000006</v>
      </c>
      <c r="AT31" s="468">
        <v>7.6744122150000003</v>
      </c>
      <c r="AU31" s="468">
        <v>6.2592944350000002</v>
      </c>
      <c r="AV31" s="468">
        <v>9.5601716470000007</v>
      </c>
      <c r="AW31" s="468">
        <v>10.014129571</v>
      </c>
      <c r="AX31" s="468">
        <v>9.3684884139999998</v>
      </c>
      <c r="AY31" s="894">
        <v>9.8867572809999995</v>
      </c>
      <c r="AZ31" s="894">
        <v>9.2381391379999993</v>
      </c>
      <c r="BA31" s="894">
        <v>12.348125867</v>
      </c>
      <c r="BB31" s="894">
        <v>12.071957923999999</v>
      </c>
      <c r="BC31" s="894">
        <v>9.5382374050000003</v>
      </c>
      <c r="BD31" s="894">
        <v>10.37862</v>
      </c>
      <c r="BE31" s="894">
        <v>9.2844409999999993</v>
      </c>
      <c r="BF31" s="456">
        <v>8.2568529999999996</v>
      </c>
      <c r="BG31" s="456">
        <v>6.6914850000000001</v>
      </c>
      <c r="BH31" s="456">
        <v>10.11403</v>
      </c>
      <c r="BI31" s="456">
        <v>10.415760000000001</v>
      </c>
      <c r="BJ31" s="456">
        <v>9.7145980000000005</v>
      </c>
      <c r="BK31" s="456">
        <v>10.19909</v>
      </c>
      <c r="BL31" s="456">
        <v>9.3216780000000004</v>
      </c>
      <c r="BM31" s="456">
        <v>12.94515</v>
      </c>
      <c r="BN31" s="456">
        <v>12.80758</v>
      </c>
      <c r="BO31" s="456">
        <v>9.4324410000000007</v>
      </c>
      <c r="BP31" s="456">
        <v>10.72044</v>
      </c>
      <c r="BQ31" s="456">
        <v>9.8694129999999998</v>
      </c>
      <c r="BR31" s="456">
        <v>8.1546179999999993</v>
      </c>
      <c r="BS31" s="456">
        <v>6.9987719999999998</v>
      </c>
      <c r="BT31" s="456">
        <v>10.27233</v>
      </c>
      <c r="BU31" s="456">
        <v>10.70031</v>
      </c>
      <c r="BV31" s="456">
        <v>9.8958779999999997</v>
      </c>
    </row>
    <row r="32" spans="1:74" ht="11.1" customHeight="1" x14ac:dyDescent="0.2">
      <c r="A32" s="234" t="s">
        <v>1602</v>
      </c>
      <c r="B32" s="446" t="s">
        <v>1025</v>
      </c>
      <c r="C32" s="468">
        <v>0.67714887400000001</v>
      </c>
      <c r="D32" s="468">
        <v>0.65037898900000002</v>
      </c>
      <c r="E32" s="468">
        <v>1.0057357520000001</v>
      </c>
      <c r="F32" s="468">
        <v>0.937478229</v>
      </c>
      <c r="G32" s="468">
        <v>1.3280838230000001</v>
      </c>
      <c r="H32" s="468">
        <v>1.5580545690000001</v>
      </c>
      <c r="I32" s="468">
        <v>1.7295545750000001</v>
      </c>
      <c r="J32" s="468">
        <v>1.6785004809999999</v>
      </c>
      <c r="K32" s="468">
        <v>1.696184438</v>
      </c>
      <c r="L32" s="468">
        <v>1.4288364140000001</v>
      </c>
      <c r="M32" s="468">
        <v>1.154068474</v>
      </c>
      <c r="N32" s="468">
        <v>1.040507128</v>
      </c>
      <c r="O32" s="468">
        <v>1.3166010859999999</v>
      </c>
      <c r="P32" s="468">
        <v>1.414704296</v>
      </c>
      <c r="Q32" s="468">
        <v>1.689579975</v>
      </c>
      <c r="R32" s="468">
        <v>1.753984016</v>
      </c>
      <c r="S32" s="468">
        <v>2.090828503</v>
      </c>
      <c r="T32" s="468">
        <v>2.4790063980000001</v>
      </c>
      <c r="U32" s="468">
        <v>2.729170694</v>
      </c>
      <c r="V32" s="468">
        <v>2.269880202</v>
      </c>
      <c r="W32" s="468">
        <v>2.3872233569999999</v>
      </c>
      <c r="X32" s="468">
        <v>1.921033744</v>
      </c>
      <c r="Y32" s="468">
        <v>1.225775767</v>
      </c>
      <c r="Z32" s="468">
        <v>1.1158264309999999</v>
      </c>
      <c r="AA32" s="468">
        <v>1.42085683</v>
      </c>
      <c r="AB32" s="468">
        <v>1.3280698399999999</v>
      </c>
      <c r="AC32" s="468">
        <v>1.88715082</v>
      </c>
      <c r="AD32" s="468">
        <v>2.3085935100000001</v>
      </c>
      <c r="AE32" s="468">
        <v>2.7540915500000001</v>
      </c>
      <c r="AF32" s="468">
        <v>2.9746272199999999</v>
      </c>
      <c r="AG32" s="468">
        <v>3.4116298</v>
      </c>
      <c r="AH32" s="468">
        <v>3.2942235100000001</v>
      </c>
      <c r="AI32" s="468">
        <v>2.79222831</v>
      </c>
      <c r="AJ32" s="468">
        <v>2.3319562450000002</v>
      </c>
      <c r="AK32" s="468">
        <v>1.6661969599999999</v>
      </c>
      <c r="AL32" s="468">
        <v>1.8741289999999999</v>
      </c>
      <c r="AM32" s="468">
        <v>1.935119998</v>
      </c>
      <c r="AN32" s="468">
        <v>2.2221368479999999</v>
      </c>
      <c r="AO32" s="468">
        <v>2.7557218419999998</v>
      </c>
      <c r="AP32" s="468">
        <v>2.8429421270000002</v>
      </c>
      <c r="AQ32" s="468">
        <v>3.3135310680000001</v>
      </c>
      <c r="AR32" s="468">
        <v>4.0336323500000004</v>
      </c>
      <c r="AS32" s="468">
        <v>4.1352060980000003</v>
      </c>
      <c r="AT32" s="468">
        <v>4.4548422499999996</v>
      </c>
      <c r="AU32" s="468">
        <v>3.9278152940000002</v>
      </c>
      <c r="AV32" s="468">
        <v>4.0332278209999997</v>
      </c>
      <c r="AW32" s="468">
        <v>2.9220564059999998</v>
      </c>
      <c r="AX32" s="468">
        <v>2.5375152540000001</v>
      </c>
      <c r="AY32" s="894">
        <v>2.8758022919999999</v>
      </c>
      <c r="AZ32" s="894">
        <v>3.1577716819999999</v>
      </c>
      <c r="BA32" s="894">
        <v>4.3237007910000003</v>
      </c>
      <c r="BB32" s="894">
        <v>4.5050740090000003</v>
      </c>
      <c r="BC32" s="894">
        <v>5.4800845069999999</v>
      </c>
      <c r="BD32" s="894">
        <v>6.0432769999999998</v>
      </c>
      <c r="BE32" s="894">
        <v>6.5504449999999999</v>
      </c>
      <c r="BF32" s="456">
        <v>6.7691619999999997</v>
      </c>
      <c r="BG32" s="456">
        <v>5.8184719999999999</v>
      </c>
      <c r="BH32" s="456">
        <v>5.5136989999999999</v>
      </c>
      <c r="BI32" s="456">
        <v>3.715252</v>
      </c>
      <c r="BJ32" s="456">
        <v>3.440448</v>
      </c>
      <c r="BK32" s="456">
        <v>3.8971200000000001</v>
      </c>
      <c r="BL32" s="456">
        <v>4.0750209999999996</v>
      </c>
      <c r="BM32" s="456">
        <v>5.6946320000000004</v>
      </c>
      <c r="BN32" s="456">
        <v>6.1441090000000003</v>
      </c>
      <c r="BO32" s="456">
        <v>7.7186729999999999</v>
      </c>
      <c r="BP32" s="456">
        <v>8.5816210000000002</v>
      </c>
      <c r="BQ32" s="456">
        <v>8.9229789999999998</v>
      </c>
      <c r="BR32" s="456">
        <v>8.9549819999999993</v>
      </c>
      <c r="BS32" s="456">
        <v>7.7198500000000001</v>
      </c>
      <c r="BT32" s="456">
        <v>7.3708330000000002</v>
      </c>
      <c r="BU32" s="456">
        <v>4.8103230000000003</v>
      </c>
      <c r="BV32" s="456">
        <v>4.6482520000000003</v>
      </c>
    </row>
    <row r="33" spans="1:74" ht="11.1" customHeight="1" x14ac:dyDescent="0.2">
      <c r="A33" s="234" t="s">
        <v>709</v>
      </c>
      <c r="B33" s="478" t="s">
        <v>1583</v>
      </c>
      <c r="C33" s="468">
        <v>0.153630613</v>
      </c>
      <c r="D33" s="468">
        <v>0.12520339599999999</v>
      </c>
      <c r="E33" s="468">
        <v>5.1287625000000003E-2</v>
      </c>
      <c r="F33" s="468">
        <v>0.114777354</v>
      </c>
      <c r="G33" s="468">
        <v>0.108395697</v>
      </c>
      <c r="H33" s="468">
        <v>0.14671794899999999</v>
      </c>
      <c r="I33" s="468">
        <v>0.198289984</v>
      </c>
      <c r="J33" s="468">
        <v>0.21543699799999999</v>
      </c>
      <c r="K33" s="468">
        <v>0.206085975</v>
      </c>
      <c r="L33" s="468">
        <v>0.19646042799999999</v>
      </c>
      <c r="M33" s="468">
        <v>0.150012802</v>
      </c>
      <c r="N33" s="468">
        <v>0.12997946199999999</v>
      </c>
      <c r="O33" s="468">
        <v>0.17351177700000001</v>
      </c>
      <c r="P33" s="468">
        <v>0.242666461</v>
      </c>
      <c r="Q33" s="468">
        <v>0.125762596</v>
      </c>
      <c r="R33" s="468">
        <v>0.159969052</v>
      </c>
      <c r="S33" s="468">
        <v>0.23306379199999999</v>
      </c>
      <c r="T33" s="468">
        <v>0.190519085</v>
      </c>
      <c r="U33" s="468">
        <v>0.20216488599999999</v>
      </c>
      <c r="V33" s="468">
        <v>0.16757244199999999</v>
      </c>
      <c r="W33" s="468">
        <v>0.17824826699999999</v>
      </c>
      <c r="X33" s="468">
        <v>0.15848314099999999</v>
      </c>
      <c r="Y33" s="468">
        <v>9.4270639000000003E-2</v>
      </c>
      <c r="Z33" s="468">
        <v>0.19576047999999999</v>
      </c>
      <c r="AA33" s="468">
        <v>0.111038699</v>
      </c>
      <c r="AB33" s="468">
        <v>0.113007548</v>
      </c>
      <c r="AC33" s="468">
        <v>0.101140588</v>
      </c>
      <c r="AD33" s="468">
        <v>0.11553289999999999</v>
      </c>
      <c r="AE33" s="468">
        <v>0.148462079</v>
      </c>
      <c r="AF33" s="468">
        <v>0.156503217</v>
      </c>
      <c r="AG33" s="468">
        <v>0.16648386100000001</v>
      </c>
      <c r="AH33" s="468">
        <v>0.198601259</v>
      </c>
      <c r="AI33" s="468">
        <v>0.15896818700000001</v>
      </c>
      <c r="AJ33" s="468">
        <v>9.5543000000000003E-2</v>
      </c>
      <c r="AK33" s="468">
        <v>8.9028787999999998E-2</v>
      </c>
      <c r="AL33" s="468">
        <v>0.12876570800000001</v>
      </c>
      <c r="AM33" s="468">
        <v>0.179252562</v>
      </c>
      <c r="AN33" s="468">
        <v>5.7797508999999997E-2</v>
      </c>
      <c r="AO33" s="468">
        <v>0.12561081199999999</v>
      </c>
      <c r="AP33" s="468">
        <v>0.12743049100000001</v>
      </c>
      <c r="AQ33" s="468">
        <v>0.118514526</v>
      </c>
      <c r="AR33" s="468">
        <v>0.16356942099999999</v>
      </c>
      <c r="AS33" s="468">
        <v>0.12430429799999999</v>
      </c>
      <c r="AT33" s="468">
        <v>0.14947961100000001</v>
      </c>
      <c r="AU33" s="468">
        <v>0.105144108</v>
      </c>
      <c r="AV33" s="468">
        <v>0.12415612700000001</v>
      </c>
      <c r="AW33" s="468">
        <v>9.6009304000000004E-2</v>
      </c>
      <c r="AX33" s="468">
        <v>0.13181991200000001</v>
      </c>
      <c r="AY33" s="894">
        <v>0.22207543399999999</v>
      </c>
      <c r="AZ33" s="894">
        <v>0.138921092</v>
      </c>
      <c r="BA33" s="894">
        <v>0.116948986</v>
      </c>
      <c r="BB33" s="894">
        <v>0.136198602</v>
      </c>
      <c r="BC33" s="894">
        <v>0.10151054499999999</v>
      </c>
      <c r="BD33" s="894">
        <v>0.13101090000000001</v>
      </c>
      <c r="BE33" s="894">
        <v>0.1173527</v>
      </c>
      <c r="BF33" s="456">
        <v>0.12629750000000001</v>
      </c>
      <c r="BG33" s="456">
        <v>9.8511600000000005E-2</v>
      </c>
      <c r="BH33" s="456">
        <v>7.3666200000000001E-2</v>
      </c>
      <c r="BI33" s="456">
        <v>4.0074899999999997E-2</v>
      </c>
      <c r="BJ33" s="456">
        <v>0.1112713</v>
      </c>
      <c r="BK33" s="456">
        <v>0.1378924</v>
      </c>
      <c r="BL33" s="456">
        <v>5.8788899999999998E-2</v>
      </c>
      <c r="BM33" s="456">
        <v>6.9341899999999998E-2</v>
      </c>
      <c r="BN33" s="456">
        <v>0.1080472</v>
      </c>
      <c r="BO33" s="456">
        <v>0.1484152</v>
      </c>
      <c r="BP33" s="456">
        <v>0.16542780000000001</v>
      </c>
      <c r="BQ33" s="456">
        <v>0.1079098</v>
      </c>
      <c r="BR33" s="456">
        <v>9.6551399999999996E-2</v>
      </c>
      <c r="BS33" s="456">
        <v>5.4024700000000002E-2</v>
      </c>
      <c r="BT33" s="456">
        <v>2.0747600000000001E-2</v>
      </c>
      <c r="BU33" s="456">
        <v>-1.25202E-2</v>
      </c>
      <c r="BV33" s="456">
        <v>3.4886899999999998E-2</v>
      </c>
    </row>
    <row r="34" spans="1:74" ht="11.1" customHeight="1" x14ac:dyDescent="0.2">
      <c r="A34" s="234" t="s">
        <v>711</v>
      </c>
      <c r="B34" s="476" t="s">
        <v>1584</v>
      </c>
      <c r="C34" s="468">
        <v>30.80788677</v>
      </c>
      <c r="D34" s="468">
        <v>29.07333285</v>
      </c>
      <c r="E34" s="468">
        <v>27.350377250000001</v>
      </c>
      <c r="F34" s="468">
        <v>28.07953088</v>
      </c>
      <c r="G34" s="468">
        <v>31.779617959999999</v>
      </c>
      <c r="H34" s="468">
        <v>37.34224202</v>
      </c>
      <c r="I34" s="468">
        <v>39.569852060000002</v>
      </c>
      <c r="J34" s="468">
        <v>41.383135869999997</v>
      </c>
      <c r="K34" s="468">
        <v>36.535030519999999</v>
      </c>
      <c r="L34" s="468">
        <v>32.650765100000001</v>
      </c>
      <c r="M34" s="468">
        <v>27.952137830000002</v>
      </c>
      <c r="N34" s="468">
        <v>30.17727987</v>
      </c>
      <c r="O34" s="468">
        <v>33.388903999999997</v>
      </c>
      <c r="P34" s="468">
        <v>31.269724</v>
      </c>
      <c r="Q34" s="468">
        <v>30.479234999999999</v>
      </c>
      <c r="R34" s="468">
        <v>30.784697000000001</v>
      </c>
      <c r="S34" s="468">
        <v>38.454478000000002</v>
      </c>
      <c r="T34" s="468">
        <v>42.032294999999998</v>
      </c>
      <c r="U34" s="468">
        <v>45.973782</v>
      </c>
      <c r="V34" s="468">
        <v>42.980438999999997</v>
      </c>
      <c r="W34" s="468">
        <v>37.405346000000002</v>
      </c>
      <c r="X34" s="468">
        <v>32.164444000000003</v>
      </c>
      <c r="Y34" s="468">
        <v>31.167998999999998</v>
      </c>
      <c r="Z34" s="468">
        <v>33.783067000000003</v>
      </c>
      <c r="AA34" s="468">
        <v>32.159939151000003</v>
      </c>
      <c r="AB34" s="468">
        <v>30.222638588999999</v>
      </c>
      <c r="AC34" s="468">
        <v>31.752755211</v>
      </c>
      <c r="AD34" s="468">
        <v>30.665596739000001</v>
      </c>
      <c r="AE34" s="468">
        <v>36.448542756999998</v>
      </c>
      <c r="AF34" s="468">
        <v>42.661311380000001</v>
      </c>
      <c r="AG34" s="468">
        <v>47.422301642000001</v>
      </c>
      <c r="AH34" s="468">
        <v>50.241383749999997</v>
      </c>
      <c r="AI34" s="468">
        <v>42.949535140000002</v>
      </c>
      <c r="AJ34" s="468">
        <v>35.385555740999997</v>
      </c>
      <c r="AK34" s="468">
        <v>31.332419676000001</v>
      </c>
      <c r="AL34" s="468">
        <v>33.271041646</v>
      </c>
      <c r="AM34" s="468">
        <v>38.180347415999996</v>
      </c>
      <c r="AN34" s="468">
        <v>30.625006802000001</v>
      </c>
      <c r="AO34" s="468">
        <v>32.201000219999997</v>
      </c>
      <c r="AP34" s="468">
        <v>33.456731040999998</v>
      </c>
      <c r="AQ34" s="468">
        <v>39.970653460999998</v>
      </c>
      <c r="AR34" s="468">
        <v>44.378013209999999</v>
      </c>
      <c r="AS34" s="468">
        <v>44.544585556000001</v>
      </c>
      <c r="AT34" s="468">
        <v>49.267765415</v>
      </c>
      <c r="AU34" s="468">
        <v>40.996458804</v>
      </c>
      <c r="AV34" s="468">
        <v>39.223937118000002</v>
      </c>
      <c r="AW34" s="468">
        <v>33.756773848999998</v>
      </c>
      <c r="AX34" s="468">
        <v>34.890418883000002</v>
      </c>
      <c r="AY34" s="894">
        <v>40.481518045000001</v>
      </c>
      <c r="AZ34" s="894">
        <v>34.700207094</v>
      </c>
      <c r="BA34" s="894">
        <v>34.698669506999998</v>
      </c>
      <c r="BB34" s="894">
        <v>36.502694183999999</v>
      </c>
      <c r="BC34" s="894">
        <v>41.180905297999999</v>
      </c>
      <c r="BD34" s="894">
        <v>43.927390000000003</v>
      </c>
      <c r="BE34" s="894">
        <v>46.133830000000003</v>
      </c>
      <c r="BF34" s="456">
        <v>50.715150000000001</v>
      </c>
      <c r="BG34" s="456">
        <v>44.535519999999998</v>
      </c>
      <c r="BH34" s="456">
        <v>40.834200000000003</v>
      </c>
      <c r="BI34" s="456">
        <v>36.983420000000002</v>
      </c>
      <c r="BJ34" s="456">
        <v>39.562710000000003</v>
      </c>
      <c r="BK34" s="456">
        <v>42.22784</v>
      </c>
      <c r="BL34" s="456">
        <v>38.11938</v>
      </c>
      <c r="BM34" s="456">
        <v>39.260779999999997</v>
      </c>
      <c r="BN34" s="456">
        <v>40.608879999999999</v>
      </c>
      <c r="BO34" s="456">
        <v>46.424059999999997</v>
      </c>
      <c r="BP34" s="456">
        <v>53.189979999999998</v>
      </c>
      <c r="BQ34" s="456">
        <v>57.426659999999998</v>
      </c>
      <c r="BR34" s="456">
        <v>58.657710000000002</v>
      </c>
      <c r="BS34" s="456">
        <v>50.86486</v>
      </c>
      <c r="BT34" s="456">
        <v>45.65108</v>
      </c>
      <c r="BU34" s="456">
        <v>41.282179999999997</v>
      </c>
      <c r="BV34" s="456">
        <v>43.992570000000001</v>
      </c>
    </row>
    <row r="35" spans="1:74" ht="11.1" customHeight="1" x14ac:dyDescent="0.2">
      <c r="A35" s="229"/>
      <c r="B35" s="67" t="s">
        <v>746</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926"/>
      <c r="AZ35" s="926"/>
      <c r="BA35" s="926"/>
      <c r="BB35" s="926"/>
      <c r="BC35" s="926"/>
      <c r="BD35" s="926"/>
      <c r="BE35" s="926"/>
      <c r="BF35" s="474"/>
      <c r="BG35" s="474"/>
      <c r="BH35" s="474"/>
      <c r="BI35" s="474"/>
      <c r="BJ35" s="474"/>
      <c r="BK35" s="474"/>
      <c r="BL35" s="474"/>
      <c r="BM35" s="474"/>
      <c r="BN35" s="474"/>
      <c r="BO35" s="474"/>
      <c r="BP35" s="474"/>
      <c r="BQ35" s="474"/>
      <c r="BR35" s="474"/>
      <c r="BS35" s="474"/>
      <c r="BT35" s="474"/>
      <c r="BU35" s="474"/>
      <c r="BV35" s="474"/>
    </row>
    <row r="36" spans="1:74" s="285" customFormat="1" ht="11.1" customHeight="1" x14ac:dyDescent="0.2">
      <c r="A36" s="475" t="s">
        <v>717</v>
      </c>
      <c r="B36" s="477" t="s">
        <v>1035</v>
      </c>
      <c r="C36" s="301">
        <v>34.585638795999998</v>
      </c>
      <c r="D36" s="301">
        <v>31.635059355999999</v>
      </c>
      <c r="E36" s="301">
        <v>31.676649672</v>
      </c>
      <c r="F36" s="301">
        <v>28.104434281</v>
      </c>
      <c r="G36" s="301">
        <v>29.093586384999998</v>
      </c>
      <c r="H36" s="301">
        <v>34.172312320000003</v>
      </c>
      <c r="I36" s="301">
        <v>36.911209079999999</v>
      </c>
      <c r="J36" s="301">
        <v>35.760182768999996</v>
      </c>
      <c r="K36" s="301">
        <v>30.747212053999998</v>
      </c>
      <c r="L36" s="301">
        <v>28.596190131</v>
      </c>
      <c r="M36" s="301">
        <v>30.686133293000001</v>
      </c>
      <c r="N36" s="301">
        <v>35.194826333999998</v>
      </c>
      <c r="O36" s="301">
        <v>36.38484837</v>
      </c>
      <c r="P36" s="301">
        <v>32.48664625</v>
      </c>
      <c r="Q36" s="301">
        <v>33.150928886999999</v>
      </c>
      <c r="R36" s="301">
        <v>29.093965176000001</v>
      </c>
      <c r="S36" s="301">
        <v>31.293890866000002</v>
      </c>
      <c r="T36" s="301">
        <v>33.492102787999997</v>
      </c>
      <c r="U36" s="301">
        <v>38.822236959000001</v>
      </c>
      <c r="V36" s="301">
        <v>37.902866232000001</v>
      </c>
      <c r="W36" s="301">
        <v>32.435741812000003</v>
      </c>
      <c r="X36" s="301">
        <v>29.491044142</v>
      </c>
      <c r="Y36" s="301">
        <v>32.197268033</v>
      </c>
      <c r="Z36" s="301">
        <v>34.412505070000002</v>
      </c>
      <c r="AA36" s="301">
        <v>34.544457328</v>
      </c>
      <c r="AB36" s="301">
        <v>30.767004635999999</v>
      </c>
      <c r="AC36" s="301">
        <v>31.618393963999999</v>
      </c>
      <c r="AD36" s="301">
        <v>27.341586047</v>
      </c>
      <c r="AE36" s="301">
        <v>30.692488257000001</v>
      </c>
      <c r="AF36" s="301">
        <v>29.534913161999999</v>
      </c>
      <c r="AG36" s="301">
        <v>36.791260504999997</v>
      </c>
      <c r="AH36" s="301">
        <v>36.124226497999999</v>
      </c>
      <c r="AI36" s="301">
        <v>30.169058173</v>
      </c>
      <c r="AJ36" s="301">
        <v>29.235886519000001</v>
      </c>
      <c r="AK36" s="301">
        <v>30.449884727000001</v>
      </c>
      <c r="AL36" s="301">
        <v>33.088933853</v>
      </c>
      <c r="AM36" s="301">
        <v>32.798752636000003</v>
      </c>
      <c r="AN36" s="301">
        <v>29.863018654000001</v>
      </c>
      <c r="AO36" s="301">
        <v>30.562620401</v>
      </c>
      <c r="AP36" s="301">
        <v>27.033048206</v>
      </c>
      <c r="AQ36" s="301">
        <v>27.722808266000001</v>
      </c>
      <c r="AR36" s="301">
        <v>32.028090618999997</v>
      </c>
      <c r="AS36" s="301">
        <v>36.207420489</v>
      </c>
      <c r="AT36" s="301">
        <v>34.414592218000003</v>
      </c>
      <c r="AU36" s="301">
        <v>29.214229984999999</v>
      </c>
      <c r="AV36" s="301">
        <v>28.450520005000001</v>
      </c>
      <c r="AW36" s="301">
        <v>30.815398239</v>
      </c>
      <c r="AX36" s="301">
        <v>33.789200434000001</v>
      </c>
      <c r="AY36" s="919">
        <v>35.585653303999997</v>
      </c>
      <c r="AZ36" s="919">
        <v>30.057741936999999</v>
      </c>
      <c r="BA36" s="919">
        <v>31.227078084999999</v>
      </c>
      <c r="BB36" s="919">
        <v>28.901674269000001</v>
      </c>
      <c r="BC36" s="919">
        <v>29.150490026</v>
      </c>
      <c r="BD36" s="919">
        <v>30.607659999999999</v>
      </c>
      <c r="BE36" s="919">
        <v>34.351120000000002</v>
      </c>
      <c r="BF36" s="462">
        <v>33.833599999999997</v>
      </c>
      <c r="BG36" s="462">
        <v>30.190670000000001</v>
      </c>
      <c r="BH36" s="462">
        <v>29.202860000000001</v>
      </c>
      <c r="BI36" s="462">
        <v>30.225110000000001</v>
      </c>
      <c r="BJ36" s="462">
        <v>33.738239999999998</v>
      </c>
      <c r="BK36" s="462">
        <v>36.061700000000002</v>
      </c>
      <c r="BL36" s="462">
        <v>31.286380000000001</v>
      </c>
      <c r="BM36" s="462">
        <v>32.000529999999998</v>
      </c>
      <c r="BN36" s="462">
        <v>30.020859999999999</v>
      </c>
      <c r="BO36" s="462">
        <v>30.927510000000002</v>
      </c>
      <c r="BP36" s="462">
        <v>33.469920000000002</v>
      </c>
      <c r="BQ36" s="462">
        <v>38.384790000000002</v>
      </c>
      <c r="BR36" s="462">
        <v>36.776449999999997</v>
      </c>
      <c r="BS36" s="462">
        <v>31.711770000000001</v>
      </c>
      <c r="BT36" s="462">
        <v>30.00198</v>
      </c>
      <c r="BU36" s="462">
        <v>30.90634</v>
      </c>
      <c r="BV36" s="462">
        <v>34.343229999999998</v>
      </c>
    </row>
    <row r="37" spans="1:74" ht="11.1" customHeight="1" x14ac:dyDescent="0.2">
      <c r="A37" s="234" t="s">
        <v>712</v>
      </c>
      <c r="B37" s="478" t="s">
        <v>1029</v>
      </c>
      <c r="C37" s="468">
        <v>7.7339936890000001</v>
      </c>
      <c r="D37" s="468">
        <v>6.8899493759999997</v>
      </c>
      <c r="E37" s="468">
        <v>7.4810001450000003</v>
      </c>
      <c r="F37" s="468">
        <v>6.9484933719999997</v>
      </c>
      <c r="G37" s="468">
        <v>5.7593157469999996</v>
      </c>
      <c r="H37" s="468">
        <v>8.2549288740000009</v>
      </c>
      <c r="I37" s="468">
        <v>10.46764817</v>
      </c>
      <c r="J37" s="468">
        <v>10.275682272999999</v>
      </c>
      <c r="K37" s="468">
        <v>8.7981664090000002</v>
      </c>
      <c r="L37" s="468">
        <v>6.7560376240000002</v>
      </c>
      <c r="M37" s="468">
        <v>7.2731943250000004</v>
      </c>
      <c r="N37" s="468">
        <v>7.7069069389999996</v>
      </c>
      <c r="O37" s="468">
        <v>7.5859346490000004</v>
      </c>
      <c r="P37" s="468">
        <v>6.7361877229999996</v>
      </c>
      <c r="Q37" s="468">
        <v>5.8662121029999996</v>
      </c>
      <c r="R37" s="468">
        <v>5.899921215</v>
      </c>
      <c r="S37" s="468">
        <v>4.7123450079999998</v>
      </c>
      <c r="T37" s="468">
        <v>4.8228631709999998</v>
      </c>
      <c r="U37" s="468">
        <v>8.4887887650000007</v>
      </c>
      <c r="V37" s="468">
        <v>9.8591362270000005</v>
      </c>
      <c r="W37" s="468">
        <v>9.367711087</v>
      </c>
      <c r="X37" s="468">
        <v>8.3393546379999997</v>
      </c>
      <c r="Y37" s="468">
        <v>8.3430160079999993</v>
      </c>
      <c r="Z37" s="468">
        <v>9.5703877070000001</v>
      </c>
      <c r="AA37" s="468">
        <v>9.8173880709999999</v>
      </c>
      <c r="AB37" s="468">
        <v>8.2987965599999995</v>
      </c>
      <c r="AC37" s="468">
        <v>9.4811761749999999</v>
      </c>
      <c r="AD37" s="468">
        <v>6.9533880180000001</v>
      </c>
      <c r="AE37" s="468">
        <v>4.997030809</v>
      </c>
      <c r="AF37" s="468">
        <v>6.7766913500000001</v>
      </c>
      <c r="AG37" s="468">
        <v>10.793222001</v>
      </c>
      <c r="AH37" s="468">
        <v>10.709464176999999</v>
      </c>
      <c r="AI37" s="468">
        <v>9.3253722159999999</v>
      </c>
      <c r="AJ37" s="468">
        <v>8.6803831959999993</v>
      </c>
      <c r="AK37" s="468">
        <v>8.4388826980000005</v>
      </c>
      <c r="AL37" s="468">
        <v>9.8059654520000006</v>
      </c>
      <c r="AM37" s="468">
        <v>10.003412048</v>
      </c>
      <c r="AN37" s="468">
        <v>8.8435435150000004</v>
      </c>
      <c r="AO37" s="468">
        <v>8.3198142310000005</v>
      </c>
      <c r="AP37" s="468">
        <v>6.6847507899999998</v>
      </c>
      <c r="AQ37" s="468">
        <v>5.9035446680000003</v>
      </c>
      <c r="AR37" s="468">
        <v>8.0945911269999993</v>
      </c>
      <c r="AS37" s="468">
        <v>11.652410766999999</v>
      </c>
      <c r="AT37" s="468">
        <v>11.009985915</v>
      </c>
      <c r="AU37" s="468">
        <v>9.0781422630000002</v>
      </c>
      <c r="AV37" s="468">
        <v>8.1325530629999996</v>
      </c>
      <c r="AW37" s="468">
        <v>8.2291975859999997</v>
      </c>
      <c r="AX37" s="468">
        <v>9.0540633479999997</v>
      </c>
      <c r="AY37" s="894">
        <v>9.4390862109999993</v>
      </c>
      <c r="AZ37" s="894">
        <v>7.6978035360000003</v>
      </c>
      <c r="BA37" s="894">
        <v>6.3513666469999999</v>
      </c>
      <c r="BB37" s="894">
        <v>5.4278841690000004</v>
      </c>
      <c r="BC37" s="894">
        <v>6.0418241009999996</v>
      </c>
      <c r="BD37" s="894">
        <v>7.4627764790000004</v>
      </c>
      <c r="BE37" s="894">
        <v>10.563603738999999</v>
      </c>
      <c r="BF37" s="456">
        <v>10.1305</v>
      </c>
      <c r="BG37" s="456">
        <v>9.0112459999999999</v>
      </c>
      <c r="BH37" s="456">
        <v>7.8181159999999998</v>
      </c>
      <c r="BI37" s="456">
        <v>7.7302169999999997</v>
      </c>
      <c r="BJ37" s="456">
        <v>9.3281399999999994</v>
      </c>
      <c r="BK37" s="456">
        <v>9.4976400000000005</v>
      </c>
      <c r="BL37" s="456">
        <v>6.8927339999999999</v>
      </c>
      <c r="BM37" s="456">
        <v>6.0519610000000004</v>
      </c>
      <c r="BN37" s="456">
        <v>5.6270610000000003</v>
      </c>
      <c r="BO37" s="456">
        <v>4.0960530000000004</v>
      </c>
      <c r="BP37" s="456">
        <v>5.4130279999999997</v>
      </c>
      <c r="BQ37" s="456">
        <v>10.68492</v>
      </c>
      <c r="BR37" s="456">
        <v>11.464219999999999</v>
      </c>
      <c r="BS37" s="456">
        <v>9.2336170000000006</v>
      </c>
      <c r="BT37" s="456">
        <v>7.7961109999999998</v>
      </c>
      <c r="BU37" s="456">
        <v>7.872363</v>
      </c>
      <c r="BV37" s="456">
        <v>8.9113530000000001</v>
      </c>
    </row>
    <row r="38" spans="1:74" ht="11.1" customHeight="1" x14ac:dyDescent="0.2">
      <c r="A38" s="234" t="s">
        <v>713</v>
      </c>
      <c r="B38" s="478" t="s">
        <v>474</v>
      </c>
      <c r="C38" s="468">
        <v>8.4581686840000003</v>
      </c>
      <c r="D38" s="468">
        <v>7.9209780009999999</v>
      </c>
      <c r="E38" s="468">
        <v>8.2333877429999998</v>
      </c>
      <c r="F38" s="468">
        <v>6.0019434250000003</v>
      </c>
      <c r="G38" s="468">
        <v>6.2179489439999998</v>
      </c>
      <c r="H38" s="468">
        <v>8.1834331200000001</v>
      </c>
      <c r="I38" s="468">
        <v>10.214676687000001</v>
      </c>
      <c r="J38" s="468">
        <v>9.6586520539999992</v>
      </c>
      <c r="K38" s="468">
        <v>9.2188936750000003</v>
      </c>
      <c r="L38" s="468">
        <v>8.4718863669999998</v>
      </c>
      <c r="M38" s="468">
        <v>7.6659358710000003</v>
      </c>
      <c r="N38" s="468">
        <v>7.9884739619999996</v>
      </c>
      <c r="O38" s="468">
        <v>8.7431164950000007</v>
      </c>
      <c r="P38" s="468">
        <v>7.5986228320000002</v>
      </c>
      <c r="Q38" s="468">
        <v>7.7727127539999996</v>
      </c>
      <c r="R38" s="468">
        <v>6.390132983</v>
      </c>
      <c r="S38" s="468">
        <v>6.7555069249999997</v>
      </c>
      <c r="T38" s="468">
        <v>7.3375753450000003</v>
      </c>
      <c r="U38" s="468">
        <v>9.9951739340000003</v>
      </c>
      <c r="V38" s="468">
        <v>10.615330370000001</v>
      </c>
      <c r="W38" s="468">
        <v>9.1324222380000002</v>
      </c>
      <c r="X38" s="468">
        <v>8.385279251</v>
      </c>
      <c r="Y38" s="468">
        <v>7.8326144319999997</v>
      </c>
      <c r="Z38" s="468">
        <v>8.4508815269999999</v>
      </c>
      <c r="AA38" s="468">
        <v>8.6759351759999994</v>
      </c>
      <c r="AB38" s="468">
        <v>6.6597801490000004</v>
      </c>
      <c r="AC38" s="468">
        <v>6.8842867180000002</v>
      </c>
      <c r="AD38" s="468">
        <v>5.4293321050000003</v>
      </c>
      <c r="AE38" s="468">
        <v>4.3934957529999998</v>
      </c>
      <c r="AF38" s="468">
        <v>5.9778961580000001</v>
      </c>
      <c r="AG38" s="468">
        <v>9.1332900890000008</v>
      </c>
      <c r="AH38" s="468">
        <v>9.0872809770000007</v>
      </c>
      <c r="AI38" s="468">
        <v>7.4334908259999999</v>
      </c>
      <c r="AJ38" s="468">
        <v>7.635243548</v>
      </c>
      <c r="AK38" s="468">
        <v>7.1257202729999998</v>
      </c>
      <c r="AL38" s="468">
        <v>7.5749830950000003</v>
      </c>
      <c r="AM38" s="468">
        <v>6.9143479340000003</v>
      </c>
      <c r="AN38" s="468">
        <v>5.8747642859999996</v>
      </c>
      <c r="AO38" s="468">
        <v>4.6473529789999999</v>
      </c>
      <c r="AP38" s="468">
        <v>3.5153625750000002</v>
      </c>
      <c r="AQ38" s="468">
        <v>3.1590735599999999</v>
      </c>
      <c r="AR38" s="468">
        <v>4.4369484549999996</v>
      </c>
      <c r="AS38" s="468">
        <v>6.5272583749999997</v>
      </c>
      <c r="AT38" s="468">
        <v>6.5774731519999996</v>
      </c>
      <c r="AU38" s="468">
        <v>6.0316558960000002</v>
      </c>
      <c r="AV38" s="468">
        <v>5.9317219229999996</v>
      </c>
      <c r="AW38" s="468">
        <v>5.7365995740000004</v>
      </c>
      <c r="AX38" s="468">
        <v>6.5105171799999999</v>
      </c>
      <c r="AY38" s="894">
        <v>7.2605950689999998</v>
      </c>
      <c r="AZ38" s="894">
        <v>6.5184974670000004</v>
      </c>
      <c r="BA38" s="894">
        <v>5.7465196409999999</v>
      </c>
      <c r="BB38" s="894">
        <v>4.2965097920000002</v>
      </c>
      <c r="BC38" s="894">
        <v>4.3680587119999998</v>
      </c>
      <c r="BD38" s="894">
        <v>5.0872599999999997</v>
      </c>
      <c r="BE38" s="894">
        <v>6.9291280000000004</v>
      </c>
      <c r="BF38" s="456">
        <v>6.7459530000000001</v>
      </c>
      <c r="BG38" s="456">
        <v>6.2454330000000002</v>
      </c>
      <c r="BH38" s="456">
        <v>5.9804130000000004</v>
      </c>
      <c r="BI38" s="456">
        <v>5.7939379999999998</v>
      </c>
      <c r="BJ38" s="456">
        <v>6.3291490000000001</v>
      </c>
      <c r="BK38" s="456">
        <v>6.8331150000000003</v>
      </c>
      <c r="BL38" s="456">
        <v>5.8291079999999997</v>
      </c>
      <c r="BM38" s="456">
        <v>5.1032400000000004</v>
      </c>
      <c r="BN38" s="456">
        <v>3.8882270000000001</v>
      </c>
      <c r="BO38" s="456">
        <v>3.1382989999999999</v>
      </c>
      <c r="BP38" s="456">
        <v>3.4073030000000002</v>
      </c>
      <c r="BQ38" s="456">
        <v>5.9383569999999999</v>
      </c>
      <c r="BR38" s="456">
        <v>6.4758129999999996</v>
      </c>
      <c r="BS38" s="456">
        <v>5.8476520000000001</v>
      </c>
      <c r="BT38" s="456">
        <v>5.3518330000000001</v>
      </c>
      <c r="BU38" s="456">
        <v>5.2570100000000002</v>
      </c>
      <c r="BV38" s="456">
        <v>5.9324649999999997</v>
      </c>
    </row>
    <row r="39" spans="1:74" ht="11.1" customHeight="1" x14ac:dyDescent="0.2">
      <c r="A39" s="234" t="s">
        <v>714</v>
      </c>
      <c r="B39" s="446" t="s">
        <v>1030</v>
      </c>
      <c r="C39" s="468">
        <v>0.86509400000000003</v>
      </c>
      <c r="D39" s="468">
        <v>0.76846099999999995</v>
      </c>
      <c r="E39" s="468">
        <v>0.84978100000000001</v>
      </c>
      <c r="F39" s="468">
        <v>0.74666699999999997</v>
      </c>
      <c r="G39" s="468">
        <v>0.150615</v>
      </c>
      <c r="H39" s="468">
        <v>0.30405700000000002</v>
      </c>
      <c r="I39" s="468">
        <v>0.84557899999999997</v>
      </c>
      <c r="J39" s="468">
        <v>0.84937600000000002</v>
      </c>
      <c r="K39" s="468">
        <v>0.81538299999999997</v>
      </c>
      <c r="L39" s="468">
        <v>0.84853599999999996</v>
      </c>
      <c r="M39" s="468">
        <v>0.836592</v>
      </c>
      <c r="N39" s="468">
        <v>0.63114700000000001</v>
      </c>
      <c r="O39" s="468">
        <v>0.86758400000000002</v>
      </c>
      <c r="P39" s="468">
        <v>0.75590000000000002</v>
      </c>
      <c r="Q39" s="468">
        <v>0.85374899999999998</v>
      </c>
      <c r="R39" s="468">
        <v>0.82738299999999998</v>
      </c>
      <c r="S39" s="468">
        <v>0.84770000000000001</v>
      </c>
      <c r="T39" s="468">
        <v>0.65011600000000003</v>
      </c>
      <c r="U39" s="468">
        <v>0.84089499999999995</v>
      </c>
      <c r="V39" s="468">
        <v>0.83744300000000005</v>
      </c>
      <c r="W39" s="468">
        <v>0.82007600000000003</v>
      </c>
      <c r="X39" s="468">
        <v>0.85456600000000005</v>
      </c>
      <c r="Y39" s="468">
        <v>0.836503</v>
      </c>
      <c r="Z39" s="468">
        <v>0.85962000000000005</v>
      </c>
      <c r="AA39" s="468">
        <v>0.83122499999999999</v>
      </c>
      <c r="AB39" s="468">
        <v>0.77454000000000001</v>
      </c>
      <c r="AC39" s="468">
        <v>0.83724699999999996</v>
      </c>
      <c r="AD39" s="468">
        <v>0.68923800000000002</v>
      </c>
      <c r="AE39" s="468">
        <v>9.3605999999999995E-2</v>
      </c>
      <c r="AF39" s="468">
        <v>0.26156499999999999</v>
      </c>
      <c r="AG39" s="468">
        <v>0.83072100000000004</v>
      </c>
      <c r="AH39" s="468">
        <v>0.83983600000000003</v>
      </c>
      <c r="AI39" s="468">
        <v>0.82006299999999999</v>
      </c>
      <c r="AJ39" s="468">
        <v>0.82575900000000002</v>
      </c>
      <c r="AK39" s="468">
        <v>0.81478600000000001</v>
      </c>
      <c r="AL39" s="468">
        <v>0.81643200000000005</v>
      </c>
      <c r="AM39" s="468">
        <v>0.85842499999999999</v>
      </c>
      <c r="AN39" s="468">
        <v>0.80249899999999996</v>
      </c>
      <c r="AO39" s="468">
        <v>0.84143400000000002</v>
      </c>
      <c r="AP39" s="468">
        <v>0.82582299999999997</v>
      </c>
      <c r="AQ39" s="468">
        <v>0.84636800000000001</v>
      </c>
      <c r="AR39" s="468">
        <v>0.80575600000000003</v>
      </c>
      <c r="AS39" s="468">
        <v>0.83313499999999996</v>
      </c>
      <c r="AT39" s="468">
        <v>0.84156799999999998</v>
      </c>
      <c r="AU39" s="468">
        <v>0.79703599999999997</v>
      </c>
      <c r="AV39" s="468">
        <v>0.85308799999999996</v>
      </c>
      <c r="AW39" s="468">
        <v>0.82161600000000001</v>
      </c>
      <c r="AX39" s="468">
        <v>0.840391</v>
      </c>
      <c r="AY39" s="894">
        <v>0.851742</v>
      </c>
      <c r="AZ39" s="894">
        <v>0.76475499999999996</v>
      </c>
      <c r="BA39" s="894">
        <v>0.76521499999999998</v>
      </c>
      <c r="BB39" s="894">
        <v>0.23291899999999999</v>
      </c>
      <c r="BC39" s="894">
        <v>-3.3170000000000001E-3</v>
      </c>
      <c r="BD39" s="894">
        <v>0.11663</v>
      </c>
      <c r="BE39" s="894">
        <v>0.84526000000000001</v>
      </c>
      <c r="BF39" s="456">
        <v>0.82284999999999997</v>
      </c>
      <c r="BG39" s="456">
        <v>0.79630999999999996</v>
      </c>
      <c r="BH39" s="456">
        <v>0.82284999999999997</v>
      </c>
      <c r="BI39" s="456">
        <v>0.79630999999999996</v>
      </c>
      <c r="BJ39" s="456">
        <v>0.82284999999999997</v>
      </c>
      <c r="BK39" s="456">
        <v>0.82284999999999997</v>
      </c>
      <c r="BL39" s="456">
        <v>0.74321999999999999</v>
      </c>
      <c r="BM39" s="456">
        <v>0.82284999999999997</v>
      </c>
      <c r="BN39" s="456">
        <v>0.79630999999999996</v>
      </c>
      <c r="BO39" s="456">
        <v>0.82284999999999997</v>
      </c>
      <c r="BP39" s="456">
        <v>0.79630999999999996</v>
      </c>
      <c r="BQ39" s="456">
        <v>0.82284999999999997</v>
      </c>
      <c r="BR39" s="456">
        <v>0.82284999999999997</v>
      </c>
      <c r="BS39" s="456">
        <v>0.79630999999999996</v>
      </c>
      <c r="BT39" s="456">
        <v>0.82284999999999997</v>
      </c>
      <c r="BU39" s="456">
        <v>0.79630999999999996</v>
      </c>
      <c r="BV39" s="456">
        <v>0.82284999999999997</v>
      </c>
    </row>
    <row r="40" spans="1:74" ht="11.1" customHeight="1" x14ac:dyDescent="0.2">
      <c r="A40" s="235" t="s">
        <v>715</v>
      </c>
      <c r="B40" s="446" t="s">
        <v>1023</v>
      </c>
      <c r="C40" s="468">
        <v>12.764187933000001</v>
      </c>
      <c r="D40" s="468">
        <v>10.594593892000001</v>
      </c>
      <c r="E40" s="468">
        <v>9.5102256329999992</v>
      </c>
      <c r="F40" s="468">
        <v>8.3805521570000003</v>
      </c>
      <c r="G40" s="468">
        <v>11.065926380000001</v>
      </c>
      <c r="H40" s="468">
        <v>12.044163577000001</v>
      </c>
      <c r="I40" s="468">
        <v>10.060255081999999</v>
      </c>
      <c r="J40" s="468">
        <v>9.2869233510000004</v>
      </c>
      <c r="K40" s="468">
        <v>6.9726328369999999</v>
      </c>
      <c r="L40" s="468">
        <v>7.0887115490000001</v>
      </c>
      <c r="M40" s="468">
        <v>9.1543874869999993</v>
      </c>
      <c r="N40" s="468">
        <v>12.582186512</v>
      </c>
      <c r="O40" s="468">
        <v>13.598125175</v>
      </c>
      <c r="P40" s="468">
        <v>11.3260217</v>
      </c>
      <c r="Q40" s="468">
        <v>12.188713533</v>
      </c>
      <c r="R40" s="468">
        <v>8.787450904</v>
      </c>
      <c r="S40" s="468">
        <v>11.970655131999999</v>
      </c>
      <c r="T40" s="468">
        <v>14.719814896000001</v>
      </c>
      <c r="U40" s="468">
        <v>13.993031886000001</v>
      </c>
      <c r="V40" s="468">
        <v>11.182899983</v>
      </c>
      <c r="W40" s="468">
        <v>7.8584555270000003</v>
      </c>
      <c r="X40" s="468">
        <v>6.8197950699999996</v>
      </c>
      <c r="Y40" s="468">
        <v>9.4030789759999998</v>
      </c>
      <c r="Z40" s="468">
        <v>9.6318691320000003</v>
      </c>
      <c r="AA40" s="468">
        <v>9.7925876029999994</v>
      </c>
      <c r="AB40" s="468">
        <v>8.3793018830000001</v>
      </c>
      <c r="AC40" s="468">
        <v>7.887113652</v>
      </c>
      <c r="AD40" s="468">
        <v>7.3952429940000002</v>
      </c>
      <c r="AE40" s="468">
        <v>14.960927971</v>
      </c>
      <c r="AF40" s="468">
        <v>10.312402050999999</v>
      </c>
      <c r="AG40" s="468">
        <v>9.557622233</v>
      </c>
      <c r="AH40" s="468">
        <v>9.2098063440000004</v>
      </c>
      <c r="AI40" s="468">
        <v>6.7662964600000004</v>
      </c>
      <c r="AJ40" s="468">
        <v>6.7722454599999997</v>
      </c>
      <c r="AK40" s="468">
        <v>8.4202624539999995</v>
      </c>
      <c r="AL40" s="468">
        <v>9.1007076579999993</v>
      </c>
      <c r="AM40" s="468">
        <v>9.2733240880000007</v>
      </c>
      <c r="AN40" s="468">
        <v>8.0056335159999996</v>
      </c>
      <c r="AO40" s="468">
        <v>9.5524513790000007</v>
      </c>
      <c r="AP40" s="468">
        <v>7.8403431909999997</v>
      </c>
      <c r="AQ40" s="468">
        <v>9.3668326309999994</v>
      </c>
      <c r="AR40" s="468">
        <v>10.557574244</v>
      </c>
      <c r="AS40" s="468">
        <v>10.303617688999999</v>
      </c>
      <c r="AT40" s="468">
        <v>9.1184654369999993</v>
      </c>
      <c r="AU40" s="468">
        <v>6.435716556</v>
      </c>
      <c r="AV40" s="468">
        <v>6.6565636489999997</v>
      </c>
      <c r="AW40" s="468">
        <v>9.3402891659999998</v>
      </c>
      <c r="AX40" s="468">
        <v>10.543041721</v>
      </c>
      <c r="AY40" s="894">
        <v>10.902964786</v>
      </c>
      <c r="AZ40" s="894">
        <v>8.3640643580000003</v>
      </c>
      <c r="BA40" s="894">
        <v>9.8814446749999991</v>
      </c>
      <c r="BB40" s="894">
        <v>10.696252443000001</v>
      </c>
      <c r="BC40" s="894">
        <v>10.513049398</v>
      </c>
      <c r="BD40" s="894">
        <v>9.92</v>
      </c>
      <c r="BE40" s="894">
        <v>8.8611000000000004</v>
      </c>
      <c r="BF40" s="456">
        <v>8.8449109999999997</v>
      </c>
      <c r="BG40" s="456">
        <v>6.7824520000000001</v>
      </c>
      <c r="BH40" s="456">
        <v>7.1080180000000004</v>
      </c>
      <c r="BI40" s="456">
        <v>9.0476569999999992</v>
      </c>
      <c r="BJ40" s="456">
        <v>9.9722369999999998</v>
      </c>
      <c r="BK40" s="456">
        <v>11.324159999999999</v>
      </c>
      <c r="BL40" s="456">
        <v>10.25149</v>
      </c>
      <c r="BM40" s="456">
        <v>10.985519999999999</v>
      </c>
      <c r="BN40" s="456">
        <v>10.823510000000001</v>
      </c>
      <c r="BO40" s="456">
        <v>14.05959</v>
      </c>
      <c r="BP40" s="456">
        <v>14.24095</v>
      </c>
      <c r="BQ40" s="456">
        <v>12.592560000000001</v>
      </c>
      <c r="BR40" s="456">
        <v>9.8988449999999997</v>
      </c>
      <c r="BS40" s="456">
        <v>7.7883250000000004</v>
      </c>
      <c r="BT40" s="456">
        <v>7.74383</v>
      </c>
      <c r="BU40" s="456">
        <v>9.5047859999999993</v>
      </c>
      <c r="BV40" s="456">
        <v>10.36253</v>
      </c>
    </row>
    <row r="41" spans="1:74" ht="11.1" customHeight="1" x14ac:dyDescent="0.2">
      <c r="A41" s="234" t="s">
        <v>1603</v>
      </c>
      <c r="B41" s="446" t="s">
        <v>1024</v>
      </c>
      <c r="C41" s="468">
        <v>3.7841824000000002</v>
      </c>
      <c r="D41" s="468">
        <v>4.3719885329999997</v>
      </c>
      <c r="E41" s="468">
        <v>4.2250463759999999</v>
      </c>
      <c r="F41" s="468">
        <v>4.4142307560000003</v>
      </c>
      <c r="G41" s="468">
        <v>4.1466485950000003</v>
      </c>
      <c r="H41" s="468">
        <v>3.5806886910000002</v>
      </c>
      <c r="I41" s="468">
        <v>3.565996851</v>
      </c>
      <c r="J41" s="468">
        <v>3.9032144930000001</v>
      </c>
      <c r="K41" s="468">
        <v>3.2636600050000002</v>
      </c>
      <c r="L41" s="468">
        <v>4.0960289410000001</v>
      </c>
      <c r="M41" s="468">
        <v>4.5241927999999998</v>
      </c>
      <c r="N41" s="468">
        <v>5.1979255589999998</v>
      </c>
      <c r="O41" s="468">
        <v>4.2249729790000004</v>
      </c>
      <c r="P41" s="468">
        <v>4.5667380949999998</v>
      </c>
      <c r="Q41" s="468">
        <v>4.7565886409999996</v>
      </c>
      <c r="R41" s="468">
        <v>5.2365305590000002</v>
      </c>
      <c r="S41" s="468">
        <v>4.8722915479999998</v>
      </c>
      <c r="T41" s="468">
        <v>3.8501008429999999</v>
      </c>
      <c r="U41" s="468">
        <v>3.4096328640000002</v>
      </c>
      <c r="V41" s="468">
        <v>3.3762375590000002</v>
      </c>
      <c r="W41" s="468">
        <v>3.3675559609999999</v>
      </c>
      <c r="X41" s="468">
        <v>3.3922249099999999</v>
      </c>
      <c r="Y41" s="468">
        <v>4.3675596890000001</v>
      </c>
      <c r="Z41" s="468">
        <v>4.5938347650000004</v>
      </c>
      <c r="AA41" s="468">
        <v>4.0861861910000004</v>
      </c>
      <c r="AB41" s="468">
        <v>5.1080136759999997</v>
      </c>
      <c r="AC41" s="468">
        <v>4.713026953</v>
      </c>
      <c r="AD41" s="468">
        <v>4.6717805889999999</v>
      </c>
      <c r="AE41" s="468">
        <v>3.9137824050000001</v>
      </c>
      <c r="AF41" s="468">
        <v>3.6612254430000002</v>
      </c>
      <c r="AG41" s="468">
        <v>3.7537564400000001</v>
      </c>
      <c r="AH41" s="468">
        <v>3.8199812689999999</v>
      </c>
      <c r="AI41" s="468">
        <v>3.5787636319999998</v>
      </c>
      <c r="AJ41" s="468">
        <v>3.1929117699999998</v>
      </c>
      <c r="AK41" s="468">
        <v>4.0046305530000001</v>
      </c>
      <c r="AL41" s="468">
        <v>4.3065478270000002</v>
      </c>
      <c r="AM41" s="468">
        <v>4.1963365899999996</v>
      </c>
      <c r="AN41" s="468">
        <v>4.6347546529999999</v>
      </c>
      <c r="AO41" s="468">
        <v>4.9728028130000004</v>
      </c>
      <c r="AP41" s="468">
        <v>5.5316473310000003</v>
      </c>
      <c r="AQ41" s="468">
        <v>5.2331366460000002</v>
      </c>
      <c r="AR41" s="468">
        <v>4.7454642250000001</v>
      </c>
      <c r="AS41" s="468">
        <v>3.4722464579999999</v>
      </c>
      <c r="AT41" s="468">
        <v>3.7513864140000002</v>
      </c>
      <c r="AU41" s="468">
        <v>4.043632498</v>
      </c>
      <c r="AV41" s="468">
        <v>4.4993571890000004</v>
      </c>
      <c r="AW41" s="468">
        <v>4.925045742</v>
      </c>
      <c r="AX41" s="468">
        <v>5.1088653529999997</v>
      </c>
      <c r="AY41" s="894">
        <v>5.2330056259999997</v>
      </c>
      <c r="AZ41" s="894">
        <v>4.6858728440000004</v>
      </c>
      <c r="BA41" s="894">
        <v>5.7717008889999999</v>
      </c>
      <c r="BB41" s="894">
        <v>5.1398326000000001</v>
      </c>
      <c r="BC41" s="894">
        <v>4.8837113050000003</v>
      </c>
      <c r="BD41" s="894">
        <v>4.633731</v>
      </c>
      <c r="BE41" s="894">
        <v>3.5873360000000001</v>
      </c>
      <c r="BF41" s="456">
        <v>3.9286059999999998</v>
      </c>
      <c r="BG41" s="456">
        <v>4.3452279999999996</v>
      </c>
      <c r="BH41" s="456">
        <v>4.9252149999999997</v>
      </c>
      <c r="BI41" s="456">
        <v>5.0195939999999997</v>
      </c>
      <c r="BJ41" s="456">
        <v>5.4666540000000001</v>
      </c>
      <c r="BK41" s="456">
        <v>5.4941849999999999</v>
      </c>
      <c r="BL41" s="456">
        <v>5.2779870000000004</v>
      </c>
      <c r="BM41" s="456">
        <v>6.143472</v>
      </c>
      <c r="BN41" s="456">
        <v>5.6162739999999998</v>
      </c>
      <c r="BO41" s="456">
        <v>5.1472179999999996</v>
      </c>
      <c r="BP41" s="456">
        <v>5.7818189999999996</v>
      </c>
      <c r="BQ41" s="456">
        <v>4.3921840000000003</v>
      </c>
      <c r="BR41" s="456">
        <v>4.4853040000000002</v>
      </c>
      <c r="BS41" s="456">
        <v>4.791391</v>
      </c>
      <c r="BT41" s="456">
        <v>5.5825709999999997</v>
      </c>
      <c r="BU41" s="456">
        <v>5.5657620000000003</v>
      </c>
      <c r="BV41" s="456">
        <v>6.2902469999999999</v>
      </c>
    </row>
    <row r="42" spans="1:74" ht="11.1" customHeight="1" x14ac:dyDescent="0.2">
      <c r="A42" s="234" t="s">
        <v>1604</v>
      </c>
      <c r="B42" s="446" t="s">
        <v>1025</v>
      </c>
      <c r="C42" s="468">
        <v>0.49535602000000001</v>
      </c>
      <c r="D42" s="468">
        <v>0.628548208</v>
      </c>
      <c r="E42" s="468">
        <v>0.92937270000000005</v>
      </c>
      <c r="F42" s="468">
        <v>1.145569756</v>
      </c>
      <c r="G42" s="468">
        <v>1.3040371159999999</v>
      </c>
      <c r="H42" s="468">
        <v>1.379320997</v>
      </c>
      <c r="I42" s="468">
        <v>1.307321672</v>
      </c>
      <c r="J42" s="468">
        <v>1.3172457930000001</v>
      </c>
      <c r="K42" s="468">
        <v>1.2092702580000001</v>
      </c>
      <c r="L42" s="468">
        <v>0.86408301099999996</v>
      </c>
      <c r="M42" s="468">
        <v>0.72668586999999996</v>
      </c>
      <c r="N42" s="468">
        <v>0.55535585600000004</v>
      </c>
      <c r="O42" s="468">
        <v>0.77321335099999999</v>
      </c>
      <c r="P42" s="468">
        <v>0.96963618799999995</v>
      </c>
      <c r="Q42" s="468">
        <v>1.1989119210000001</v>
      </c>
      <c r="R42" s="468">
        <v>1.468727868</v>
      </c>
      <c r="S42" s="468">
        <v>1.680463896</v>
      </c>
      <c r="T42" s="468">
        <v>1.648922792</v>
      </c>
      <c r="U42" s="468">
        <v>1.641957766</v>
      </c>
      <c r="V42" s="468">
        <v>1.5171514559999999</v>
      </c>
      <c r="W42" s="468">
        <v>1.3858017789999999</v>
      </c>
      <c r="X42" s="468">
        <v>1.2322747940000001</v>
      </c>
      <c r="Y42" s="468">
        <v>0.83881948799999995</v>
      </c>
      <c r="Z42" s="468">
        <v>0.67433191100000001</v>
      </c>
      <c r="AA42" s="468">
        <v>0.75029131599999999</v>
      </c>
      <c r="AB42" s="468">
        <v>1.01470934</v>
      </c>
      <c r="AC42" s="468">
        <v>1.2484344469999999</v>
      </c>
      <c r="AD42" s="468">
        <v>1.7065235430000001</v>
      </c>
      <c r="AE42" s="468">
        <v>1.8568144900000001</v>
      </c>
      <c r="AF42" s="468">
        <v>2.073526244</v>
      </c>
      <c r="AG42" s="468">
        <v>2.2888854350000001</v>
      </c>
      <c r="AH42" s="468">
        <v>1.9888325309999999</v>
      </c>
      <c r="AI42" s="468">
        <v>1.7573058260000001</v>
      </c>
      <c r="AJ42" s="468">
        <v>1.577677878</v>
      </c>
      <c r="AK42" s="468">
        <v>1.054905282</v>
      </c>
      <c r="AL42" s="468">
        <v>0.85516407900000002</v>
      </c>
      <c r="AM42" s="468">
        <v>0.94980230300000001</v>
      </c>
      <c r="AN42" s="468">
        <v>1.176259038</v>
      </c>
      <c r="AO42" s="468">
        <v>1.6983699409999999</v>
      </c>
      <c r="AP42" s="468">
        <v>2.1665225160000001</v>
      </c>
      <c r="AQ42" s="468">
        <v>2.7388336120000001</v>
      </c>
      <c r="AR42" s="468">
        <v>2.9145539550000001</v>
      </c>
      <c r="AS42" s="468">
        <v>2.9400589070000001</v>
      </c>
      <c r="AT42" s="468">
        <v>2.6570683580000001</v>
      </c>
      <c r="AU42" s="468">
        <v>2.3733418780000002</v>
      </c>
      <c r="AV42" s="468">
        <v>1.9757426259999999</v>
      </c>
      <c r="AW42" s="468">
        <v>1.3400354999999999</v>
      </c>
      <c r="AX42" s="468">
        <v>1.206252804</v>
      </c>
      <c r="AY42" s="894">
        <v>1.3927929029999999</v>
      </c>
      <c r="AZ42" s="894">
        <v>1.565965981</v>
      </c>
      <c r="BA42" s="894">
        <v>2.1761263799999999</v>
      </c>
      <c r="BB42" s="894">
        <v>2.6599715659999998</v>
      </c>
      <c r="BC42" s="894">
        <v>2.941776827</v>
      </c>
      <c r="BD42" s="894">
        <v>2.9666839999999999</v>
      </c>
      <c r="BE42" s="894">
        <v>3.1062240000000001</v>
      </c>
      <c r="BF42" s="456">
        <v>2.8815300000000001</v>
      </c>
      <c r="BG42" s="456">
        <v>2.552753</v>
      </c>
      <c r="BH42" s="456">
        <v>2.1145619999999998</v>
      </c>
      <c r="BI42" s="456">
        <v>1.416086</v>
      </c>
      <c r="BJ42" s="456">
        <v>1.287806</v>
      </c>
      <c r="BK42" s="456">
        <v>1.5411919999999999</v>
      </c>
      <c r="BL42" s="456">
        <v>1.8042819999999999</v>
      </c>
      <c r="BM42" s="456">
        <v>2.3780420000000002</v>
      </c>
      <c r="BN42" s="456">
        <v>2.8687239999999998</v>
      </c>
      <c r="BO42" s="456">
        <v>3.3252449999999998</v>
      </c>
      <c r="BP42" s="456">
        <v>3.4265330000000001</v>
      </c>
      <c r="BQ42" s="456">
        <v>3.4968279999999998</v>
      </c>
      <c r="BR42" s="456">
        <v>3.13361</v>
      </c>
      <c r="BS42" s="456">
        <v>2.7766000000000002</v>
      </c>
      <c r="BT42" s="456">
        <v>2.2764609999999998</v>
      </c>
      <c r="BU42" s="456">
        <v>1.471611</v>
      </c>
      <c r="BV42" s="456">
        <v>1.4786360000000001</v>
      </c>
    </row>
    <row r="43" spans="1:74" ht="11.1" customHeight="1" x14ac:dyDescent="0.2">
      <c r="A43" s="234" t="s">
        <v>716</v>
      </c>
      <c r="B43" s="478" t="s">
        <v>1583</v>
      </c>
      <c r="C43" s="468">
        <v>0.48465606999999999</v>
      </c>
      <c r="D43" s="468">
        <v>0.46054034599999999</v>
      </c>
      <c r="E43" s="468">
        <v>0.447836075</v>
      </c>
      <c r="F43" s="468">
        <v>0.46697781500000002</v>
      </c>
      <c r="G43" s="468">
        <v>0.44909460299999998</v>
      </c>
      <c r="H43" s="468">
        <v>0.42572006099999998</v>
      </c>
      <c r="I43" s="468">
        <v>0.449731618</v>
      </c>
      <c r="J43" s="468">
        <v>0.469088805</v>
      </c>
      <c r="K43" s="468">
        <v>0.46920587000000002</v>
      </c>
      <c r="L43" s="468">
        <v>0.47090663900000002</v>
      </c>
      <c r="M43" s="468">
        <v>0.50514493999999999</v>
      </c>
      <c r="N43" s="468">
        <v>0.53283050600000004</v>
      </c>
      <c r="O43" s="468">
        <v>0.59190172100000005</v>
      </c>
      <c r="P43" s="468">
        <v>0.53353971200000005</v>
      </c>
      <c r="Q43" s="468">
        <v>0.51404093500000003</v>
      </c>
      <c r="R43" s="468">
        <v>0.48381864699999999</v>
      </c>
      <c r="S43" s="468">
        <v>0.45492835700000001</v>
      </c>
      <c r="T43" s="468">
        <v>0.46270974100000001</v>
      </c>
      <c r="U43" s="468">
        <v>0.45275674399999999</v>
      </c>
      <c r="V43" s="468">
        <v>0.51466763699999996</v>
      </c>
      <c r="W43" s="468">
        <v>0.50371922000000002</v>
      </c>
      <c r="X43" s="468">
        <v>0.46754947899999999</v>
      </c>
      <c r="Y43" s="468">
        <v>0.57567643999999996</v>
      </c>
      <c r="Z43" s="468">
        <v>0.63158002800000002</v>
      </c>
      <c r="AA43" s="468">
        <v>0.59084397099999997</v>
      </c>
      <c r="AB43" s="468">
        <v>0.53186302799999996</v>
      </c>
      <c r="AC43" s="468">
        <v>0.56710901899999999</v>
      </c>
      <c r="AD43" s="468">
        <v>0.49608079799999999</v>
      </c>
      <c r="AE43" s="468">
        <v>0.47683082900000001</v>
      </c>
      <c r="AF43" s="468">
        <v>0.47160691599999999</v>
      </c>
      <c r="AG43" s="468">
        <v>0.43376330699999999</v>
      </c>
      <c r="AH43" s="468">
        <v>0.46902519999999998</v>
      </c>
      <c r="AI43" s="468">
        <v>0.487766213</v>
      </c>
      <c r="AJ43" s="468">
        <v>0.55166566699999997</v>
      </c>
      <c r="AK43" s="468">
        <v>0.59069746700000003</v>
      </c>
      <c r="AL43" s="468">
        <v>0.62913374200000005</v>
      </c>
      <c r="AM43" s="468">
        <v>0.60310467300000004</v>
      </c>
      <c r="AN43" s="468">
        <v>0.52556464599999997</v>
      </c>
      <c r="AO43" s="468">
        <v>0.53039505799999997</v>
      </c>
      <c r="AP43" s="468">
        <v>0.46859880300000001</v>
      </c>
      <c r="AQ43" s="468">
        <v>0.47501914899999997</v>
      </c>
      <c r="AR43" s="468">
        <v>0.47320261299999999</v>
      </c>
      <c r="AS43" s="468">
        <v>0.47869329300000002</v>
      </c>
      <c r="AT43" s="468">
        <v>0.458644942</v>
      </c>
      <c r="AU43" s="468">
        <v>0.45470489400000003</v>
      </c>
      <c r="AV43" s="468">
        <v>0.401493555</v>
      </c>
      <c r="AW43" s="468">
        <v>0.422614671</v>
      </c>
      <c r="AX43" s="468">
        <v>0.52606902799999999</v>
      </c>
      <c r="AY43" s="894">
        <v>0.50546670900000001</v>
      </c>
      <c r="AZ43" s="894">
        <v>0.46078275099999999</v>
      </c>
      <c r="BA43" s="894">
        <v>0.53470485300000004</v>
      </c>
      <c r="BB43" s="894">
        <v>0.44830469899999997</v>
      </c>
      <c r="BC43" s="894">
        <v>0.40538668300000003</v>
      </c>
      <c r="BD43" s="894">
        <v>0.42057870000000003</v>
      </c>
      <c r="BE43" s="894">
        <v>0.45846870000000001</v>
      </c>
      <c r="BF43" s="456">
        <v>0.47925129999999999</v>
      </c>
      <c r="BG43" s="456">
        <v>0.45724789999999998</v>
      </c>
      <c r="BH43" s="456">
        <v>0.4336873</v>
      </c>
      <c r="BI43" s="456">
        <v>0.42130780000000001</v>
      </c>
      <c r="BJ43" s="456">
        <v>0.53139990000000004</v>
      </c>
      <c r="BK43" s="456">
        <v>0.54856050000000001</v>
      </c>
      <c r="BL43" s="456">
        <v>0.487568</v>
      </c>
      <c r="BM43" s="456">
        <v>0.51544719999999999</v>
      </c>
      <c r="BN43" s="456">
        <v>0.40075919999999998</v>
      </c>
      <c r="BO43" s="456">
        <v>0.33824589999999999</v>
      </c>
      <c r="BP43" s="456">
        <v>0.40398289999999998</v>
      </c>
      <c r="BQ43" s="456">
        <v>0.4570978</v>
      </c>
      <c r="BR43" s="456">
        <v>0.49579960000000001</v>
      </c>
      <c r="BS43" s="456">
        <v>0.47787200000000002</v>
      </c>
      <c r="BT43" s="456">
        <v>0.42832870000000001</v>
      </c>
      <c r="BU43" s="456">
        <v>0.438496</v>
      </c>
      <c r="BV43" s="456">
        <v>0.54514280000000004</v>
      </c>
    </row>
    <row r="44" spans="1:74" ht="11.1" customHeight="1" x14ac:dyDescent="0.2">
      <c r="A44" s="234" t="s">
        <v>718</v>
      </c>
      <c r="B44" s="476" t="s">
        <v>1584</v>
      </c>
      <c r="C44" s="468">
        <v>30.308687240000001</v>
      </c>
      <c r="D44" s="468">
        <v>28.05329411</v>
      </c>
      <c r="E44" s="468">
        <v>28.392678969999999</v>
      </c>
      <c r="F44" s="468">
        <v>25.70673305</v>
      </c>
      <c r="G44" s="468">
        <v>26.771713829999999</v>
      </c>
      <c r="H44" s="468">
        <v>31.007097080000001</v>
      </c>
      <c r="I44" s="468">
        <v>33.903473130000002</v>
      </c>
      <c r="J44" s="468">
        <v>31.77422571</v>
      </c>
      <c r="K44" s="468">
        <v>27.449161180000001</v>
      </c>
      <c r="L44" s="468">
        <v>26.545381320000001</v>
      </c>
      <c r="M44" s="468">
        <v>27.441108310000001</v>
      </c>
      <c r="N44" s="468">
        <v>32.15521562</v>
      </c>
      <c r="O44" s="468">
        <v>32.399546000000001</v>
      </c>
      <c r="P44" s="468">
        <v>28.387915</v>
      </c>
      <c r="Q44" s="468">
        <v>28.746583999999999</v>
      </c>
      <c r="R44" s="468">
        <v>27.002652000000001</v>
      </c>
      <c r="S44" s="468">
        <v>27.434919000000001</v>
      </c>
      <c r="T44" s="468">
        <v>29.100542000000001</v>
      </c>
      <c r="U44" s="468">
        <v>34.241660000000003</v>
      </c>
      <c r="V44" s="468">
        <v>33.535984999999997</v>
      </c>
      <c r="W44" s="468">
        <v>28.235617000000001</v>
      </c>
      <c r="X44" s="468">
        <v>26.714389000000001</v>
      </c>
      <c r="Y44" s="468">
        <v>30.252144000000001</v>
      </c>
      <c r="Z44" s="468">
        <v>33.806263999999999</v>
      </c>
      <c r="AA44" s="468">
        <v>32.373379040000003</v>
      </c>
      <c r="AB44" s="468">
        <v>29.250390790000001</v>
      </c>
      <c r="AC44" s="468">
        <v>30.442627640000001</v>
      </c>
      <c r="AD44" s="468">
        <v>27.003236990000001</v>
      </c>
      <c r="AE44" s="468">
        <v>27.34811809</v>
      </c>
      <c r="AF44" s="468">
        <v>27.723520780000001</v>
      </c>
      <c r="AG44" s="468">
        <v>33.643691189999998</v>
      </c>
      <c r="AH44" s="468">
        <v>32.413022320000003</v>
      </c>
      <c r="AI44" s="468">
        <v>27.21788763</v>
      </c>
      <c r="AJ44" s="468">
        <v>27.407106089999999</v>
      </c>
      <c r="AK44" s="468">
        <v>29.029825079999998</v>
      </c>
      <c r="AL44" s="468">
        <v>31.52996606</v>
      </c>
      <c r="AM44" s="468">
        <v>33.819021180999997</v>
      </c>
      <c r="AN44" s="468">
        <v>29.336267823</v>
      </c>
      <c r="AO44" s="468">
        <v>30.216731102000001</v>
      </c>
      <c r="AP44" s="468">
        <v>27.097581068</v>
      </c>
      <c r="AQ44" s="468">
        <v>28.262744109</v>
      </c>
      <c r="AR44" s="468">
        <v>30.842890109999999</v>
      </c>
      <c r="AS44" s="468">
        <v>35.216715227000002</v>
      </c>
      <c r="AT44" s="468">
        <v>33.154276025999998</v>
      </c>
      <c r="AU44" s="468">
        <v>28.728396574000001</v>
      </c>
      <c r="AV44" s="468">
        <v>28.245928899999999</v>
      </c>
      <c r="AW44" s="468">
        <v>29.593030945999999</v>
      </c>
      <c r="AX44" s="468">
        <v>32.383396365000003</v>
      </c>
      <c r="AY44" s="894">
        <v>34.676278867000001</v>
      </c>
      <c r="AZ44" s="894">
        <v>30.537324244000001</v>
      </c>
      <c r="BA44" s="894">
        <v>30.32800666</v>
      </c>
      <c r="BB44" s="894">
        <v>27.453253595</v>
      </c>
      <c r="BC44" s="894">
        <v>28.696459367999999</v>
      </c>
      <c r="BD44" s="894">
        <v>31.142893506</v>
      </c>
      <c r="BE44" s="894">
        <v>34.624890000000001</v>
      </c>
      <c r="BF44" s="456">
        <v>32.452919999999999</v>
      </c>
      <c r="BG44" s="456">
        <v>28.538810000000002</v>
      </c>
      <c r="BH44" s="456">
        <v>28.473109999999998</v>
      </c>
      <c r="BI44" s="456">
        <v>29.277339999999999</v>
      </c>
      <c r="BJ44" s="456">
        <v>32.981929999999998</v>
      </c>
      <c r="BK44" s="456">
        <v>34.013500000000001</v>
      </c>
      <c r="BL44" s="456">
        <v>29.79588</v>
      </c>
      <c r="BM44" s="456">
        <v>30.470510000000001</v>
      </c>
      <c r="BN44" s="456">
        <v>28.54955</v>
      </c>
      <c r="BO44" s="456">
        <v>28.80931</v>
      </c>
      <c r="BP44" s="456">
        <v>31.379829999999998</v>
      </c>
      <c r="BQ44" s="456">
        <v>36.169530000000002</v>
      </c>
      <c r="BR44" s="456">
        <v>34.648899999999998</v>
      </c>
      <c r="BS44" s="456">
        <v>29.68027</v>
      </c>
      <c r="BT44" s="456">
        <v>29.30762</v>
      </c>
      <c r="BU44" s="456">
        <v>29.898869999999999</v>
      </c>
      <c r="BV44" s="456">
        <v>33.582850000000001</v>
      </c>
    </row>
    <row r="45" spans="1:74" ht="11.1" customHeight="1" x14ac:dyDescent="0.2">
      <c r="A45" s="229"/>
      <c r="B45" s="67" t="s">
        <v>719</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926"/>
      <c r="AZ45" s="926"/>
      <c r="BA45" s="926"/>
      <c r="BB45" s="926"/>
      <c r="BC45" s="926"/>
      <c r="BD45" s="926"/>
      <c r="BE45" s="926"/>
      <c r="BF45" s="474"/>
      <c r="BG45" s="474"/>
      <c r="BH45" s="474"/>
      <c r="BI45" s="474"/>
      <c r="BJ45" s="474"/>
      <c r="BK45" s="474"/>
      <c r="BL45" s="474"/>
      <c r="BM45" s="474"/>
      <c r="BN45" s="474"/>
      <c r="BO45" s="474"/>
      <c r="BP45" s="474"/>
      <c r="BQ45" s="474"/>
      <c r="BR45" s="474"/>
      <c r="BS45" s="474"/>
      <c r="BT45" s="474"/>
      <c r="BU45" s="474"/>
      <c r="BV45" s="474"/>
    </row>
    <row r="46" spans="1:74" s="285" customFormat="1" ht="11.1" customHeight="1" x14ac:dyDescent="0.2">
      <c r="A46" s="475" t="s">
        <v>725</v>
      </c>
      <c r="B46" s="477" t="s">
        <v>1035</v>
      </c>
      <c r="C46" s="301">
        <v>11.823401164</v>
      </c>
      <c r="D46" s="301">
        <v>9.3480001309999992</v>
      </c>
      <c r="E46" s="301">
        <v>10.498290535000001</v>
      </c>
      <c r="F46" s="301">
        <v>10.520397861999999</v>
      </c>
      <c r="G46" s="301">
        <v>11.777056180000001</v>
      </c>
      <c r="H46" s="301">
        <v>14.263717612000001</v>
      </c>
      <c r="I46" s="301">
        <v>15.161433285999999</v>
      </c>
      <c r="J46" s="301">
        <v>15.264172644</v>
      </c>
      <c r="K46" s="301">
        <v>13.551901466</v>
      </c>
      <c r="L46" s="301">
        <v>11.359625006</v>
      </c>
      <c r="M46" s="301">
        <v>10.357539593</v>
      </c>
      <c r="N46" s="301">
        <v>11.803034047000001</v>
      </c>
      <c r="O46" s="301">
        <v>11.404198940000001</v>
      </c>
      <c r="P46" s="301">
        <v>10.143285562000001</v>
      </c>
      <c r="Q46" s="301">
        <v>10.572162090000001</v>
      </c>
      <c r="R46" s="301">
        <v>10.818175795</v>
      </c>
      <c r="S46" s="301">
        <v>11.987602676</v>
      </c>
      <c r="T46" s="301">
        <v>13.794262742000001</v>
      </c>
      <c r="U46" s="301">
        <v>14.633014744</v>
      </c>
      <c r="V46" s="301">
        <v>14.698317957</v>
      </c>
      <c r="W46" s="301">
        <v>13.967562001999999</v>
      </c>
      <c r="X46" s="301">
        <v>11.796231561000001</v>
      </c>
      <c r="Y46" s="301">
        <v>11.069506042</v>
      </c>
      <c r="Z46" s="301">
        <v>12.518020931000001</v>
      </c>
      <c r="AA46" s="301">
        <v>11.785141353</v>
      </c>
      <c r="AB46" s="301">
        <v>10.922724393999999</v>
      </c>
      <c r="AC46" s="301">
        <v>11.621465860000001</v>
      </c>
      <c r="AD46" s="301">
        <v>10.805441566000001</v>
      </c>
      <c r="AE46" s="301">
        <v>11.786624143999999</v>
      </c>
      <c r="AF46" s="301">
        <v>13.320702239999999</v>
      </c>
      <c r="AG46" s="301">
        <v>16.201811616000001</v>
      </c>
      <c r="AH46" s="301">
        <v>15.753490006</v>
      </c>
      <c r="AI46" s="301">
        <v>13.921400897</v>
      </c>
      <c r="AJ46" s="301">
        <v>12.461088935999999</v>
      </c>
      <c r="AK46" s="301">
        <v>11.205402360000001</v>
      </c>
      <c r="AL46" s="301">
        <v>12.20937369</v>
      </c>
      <c r="AM46" s="301">
        <v>12.423009635</v>
      </c>
      <c r="AN46" s="301">
        <v>11.211227974</v>
      </c>
      <c r="AO46" s="301">
        <v>10.945353933</v>
      </c>
      <c r="AP46" s="301">
        <v>10.656394877</v>
      </c>
      <c r="AQ46" s="301">
        <v>11.908862600000001</v>
      </c>
      <c r="AR46" s="301">
        <v>14.570576006</v>
      </c>
      <c r="AS46" s="301">
        <v>16.323153669</v>
      </c>
      <c r="AT46" s="301">
        <v>15.87734068</v>
      </c>
      <c r="AU46" s="301">
        <v>14.261637595</v>
      </c>
      <c r="AV46" s="301">
        <v>13.160919825000001</v>
      </c>
      <c r="AW46" s="301">
        <v>11.201176102</v>
      </c>
      <c r="AX46" s="301">
        <v>12.486090022000001</v>
      </c>
      <c r="AY46" s="919">
        <v>12.325524229000001</v>
      </c>
      <c r="AZ46" s="919">
        <v>10.559994142000001</v>
      </c>
      <c r="BA46" s="919">
        <v>10.912822601</v>
      </c>
      <c r="BB46" s="919">
        <v>10.602868522</v>
      </c>
      <c r="BC46" s="919">
        <v>12.356320023</v>
      </c>
      <c r="BD46" s="919">
        <v>13.968450000000001</v>
      </c>
      <c r="BE46" s="919">
        <v>15.5968</v>
      </c>
      <c r="BF46" s="462">
        <v>15.93033</v>
      </c>
      <c r="BG46" s="462">
        <v>14.956619999999999</v>
      </c>
      <c r="BH46" s="462">
        <v>13.049530000000001</v>
      </c>
      <c r="BI46" s="462">
        <v>11.66297</v>
      </c>
      <c r="BJ46" s="462">
        <v>13.0632</v>
      </c>
      <c r="BK46" s="462">
        <v>12.91907</v>
      </c>
      <c r="BL46" s="462">
        <v>11.250109999999999</v>
      </c>
      <c r="BM46" s="462">
        <v>11.90734</v>
      </c>
      <c r="BN46" s="462">
        <v>11.656560000000001</v>
      </c>
      <c r="BO46" s="462">
        <v>12.997769999999999</v>
      </c>
      <c r="BP46" s="462">
        <v>15.32023</v>
      </c>
      <c r="BQ46" s="462">
        <v>17.620280000000001</v>
      </c>
      <c r="BR46" s="462">
        <v>17.585719999999998</v>
      </c>
      <c r="BS46" s="462">
        <v>15.668139999999999</v>
      </c>
      <c r="BT46" s="462">
        <v>13.672459999999999</v>
      </c>
      <c r="BU46" s="462">
        <v>12.07859</v>
      </c>
      <c r="BV46" s="462">
        <v>13.39737</v>
      </c>
    </row>
    <row r="47" spans="1:74" ht="11.1" customHeight="1" x14ac:dyDescent="0.2">
      <c r="A47" s="234" t="s">
        <v>720</v>
      </c>
      <c r="B47" s="478" t="s">
        <v>1029</v>
      </c>
      <c r="C47" s="468">
        <v>4.4016175110000004</v>
      </c>
      <c r="D47" s="468">
        <v>2.688735431</v>
      </c>
      <c r="E47" s="468">
        <v>3.728900528</v>
      </c>
      <c r="F47" s="468">
        <v>4.3554747530000002</v>
      </c>
      <c r="G47" s="468">
        <v>5.2010975830000001</v>
      </c>
      <c r="H47" s="468">
        <v>6.0245460409999998</v>
      </c>
      <c r="I47" s="468">
        <v>7.3216084239999999</v>
      </c>
      <c r="J47" s="468">
        <v>6.750249063</v>
      </c>
      <c r="K47" s="468">
        <v>5.7198562900000001</v>
      </c>
      <c r="L47" s="468">
        <v>4.3541103430000003</v>
      </c>
      <c r="M47" s="468">
        <v>3.249647666</v>
      </c>
      <c r="N47" s="468">
        <v>3.9109101530000001</v>
      </c>
      <c r="O47" s="468">
        <v>3.2942378990000001</v>
      </c>
      <c r="P47" s="468">
        <v>3.170174539</v>
      </c>
      <c r="Q47" s="468">
        <v>3.2605770239999998</v>
      </c>
      <c r="R47" s="468">
        <v>3.8989014389999999</v>
      </c>
      <c r="S47" s="468">
        <v>4.1716778210000003</v>
      </c>
      <c r="T47" s="468">
        <v>4.9728162989999998</v>
      </c>
      <c r="U47" s="468">
        <v>6.4084500159999997</v>
      </c>
      <c r="V47" s="468">
        <v>6.4097442229999997</v>
      </c>
      <c r="W47" s="468">
        <v>5.9845953429999996</v>
      </c>
      <c r="X47" s="468">
        <v>5.3369016460000003</v>
      </c>
      <c r="Y47" s="468">
        <v>4.0146744869999997</v>
      </c>
      <c r="Z47" s="468">
        <v>4.5973195320000002</v>
      </c>
      <c r="AA47" s="468">
        <v>4.172951522</v>
      </c>
      <c r="AB47" s="468">
        <v>3.7547964569999999</v>
      </c>
      <c r="AC47" s="468">
        <v>3.892634116</v>
      </c>
      <c r="AD47" s="468">
        <v>5.3204685859999996</v>
      </c>
      <c r="AE47" s="468">
        <v>5.1863593860000003</v>
      </c>
      <c r="AF47" s="468">
        <v>5.4864811170000003</v>
      </c>
      <c r="AG47" s="468">
        <v>7.5551194580000001</v>
      </c>
      <c r="AH47" s="468">
        <v>7.7571218169999998</v>
      </c>
      <c r="AI47" s="468">
        <v>6.6738682589999998</v>
      </c>
      <c r="AJ47" s="468">
        <v>6.1002007450000004</v>
      </c>
      <c r="AK47" s="468">
        <v>4.9528960030000002</v>
      </c>
      <c r="AL47" s="468">
        <v>5.1458427469999997</v>
      </c>
      <c r="AM47" s="468">
        <v>4.6309420570000004</v>
      </c>
      <c r="AN47" s="468">
        <v>3.9272638529999999</v>
      </c>
      <c r="AO47" s="468">
        <v>3.8147759379999999</v>
      </c>
      <c r="AP47" s="468">
        <v>4.2411475569999997</v>
      </c>
      <c r="AQ47" s="468">
        <v>4.5808438779999996</v>
      </c>
      <c r="AR47" s="468">
        <v>6.4772823260000001</v>
      </c>
      <c r="AS47" s="468">
        <v>8.0984152399999996</v>
      </c>
      <c r="AT47" s="468">
        <v>8.1071428549999993</v>
      </c>
      <c r="AU47" s="468">
        <v>6.8469638479999997</v>
      </c>
      <c r="AV47" s="468">
        <v>6.7377477069999996</v>
      </c>
      <c r="AW47" s="468">
        <v>4.7087732000000004</v>
      </c>
      <c r="AX47" s="468">
        <v>5.2514114750000003</v>
      </c>
      <c r="AY47" s="894">
        <v>5.0667747570000001</v>
      </c>
      <c r="AZ47" s="894">
        <v>3.4917510300000001</v>
      </c>
      <c r="BA47" s="894">
        <v>2.8610241589999998</v>
      </c>
      <c r="BB47" s="894">
        <v>3.9086358859999999</v>
      </c>
      <c r="BC47" s="894">
        <v>4.7578190080000002</v>
      </c>
      <c r="BD47" s="894">
        <v>5.3352110000000001</v>
      </c>
      <c r="BE47" s="894">
        <v>6.6908690000000002</v>
      </c>
      <c r="BF47" s="456">
        <v>7.3204510000000003</v>
      </c>
      <c r="BG47" s="456">
        <v>6.4473859999999998</v>
      </c>
      <c r="BH47" s="456">
        <v>6.0353830000000004</v>
      </c>
      <c r="BI47" s="456">
        <v>4.4796420000000001</v>
      </c>
      <c r="BJ47" s="456">
        <v>5.4023110000000001</v>
      </c>
      <c r="BK47" s="456">
        <v>4.9412900000000004</v>
      </c>
      <c r="BL47" s="456">
        <v>3.5323030000000002</v>
      </c>
      <c r="BM47" s="456">
        <v>2.8116159999999999</v>
      </c>
      <c r="BN47" s="456">
        <v>3.6717050000000002</v>
      </c>
      <c r="BO47" s="456">
        <v>4.3898140000000003</v>
      </c>
      <c r="BP47" s="456">
        <v>5.7457729999999998</v>
      </c>
      <c r="BQ47" s="456">
        <v>7.7650709999999998</v>
      </c>
      <c r="BR47" s="456">
        <v>7.9329859999999996</v>
      </c>
      <c r="BS47" s="456">
        <v>6.4678529999999999</v>
      </c>
      <c r="BT47" s="456">
        <v>5.9577609999999996</v>
      </c>
      <c r="BU47" s="456">
        <v>4.2359419999999997</v>
      </c>
      <c r="BV47" s="456">
        <v>5.403308</v>
      </c>
    </row>
    <row r="48" spans="1:74" ht="11.1" customHeight="1" x14ac:dyDescent="0.2">
      <c r="A48" s="234" t="s">
        <v>721</v>
      </c>
      <c r="B48" s="478" t="s">
        <v>474</v>
      </c>
      <c r="C48" s="468">
        <v>2.497704234</v>
      </c>
      <c r="D48" s="468">
        <v>2.140414974</v>
      </c>
      <c r="E48" s="468">
        <v>1.3960728120000001</v>
      </c>
      <c r="F48" s="468">
        <v>1.4746057450000001</v>
      </c>
      <c r="G48" s="468">
        <v>1.8008832770000001</v>
      </c>
      <c r="H48" s="468">
        <v>2.8994085869999999</v>
      </c>
      <c r="I48" s="468">
        <v>2.8442772939999998</v>
      </c>
      <c r="J48" s="468">
        <v>3.2599682959999998</v>
      </c>
      <c r="K48" s="468">
        <v>2.8860318469999999</v>
      </c>
      <c r="L48" s="468">
        <v>2.7658335319999998</v>
      </c>
      <c r="M48" s="468">
        <v>2.5535805730000001</v>
      </c>
      <c r="N48" s="468">
        <v>2.6528996230000002</v>
      </c>
      <c r="O48" s="468">
        <v>2.8944094140000001</v>
      </c>
      <c r="P48" s="468">
        <v>2.1204946680000001</v>
      </c>
      <c r="Q48" s="468">
        <v>1.6109645779999999</v>
      </c>
      <c r="R48" s="468">
        <v>1.593317911</v>
      </c>
      <c r="S48" s="468">
        <v>2.1926497330000001</v>
      </c>
      <c r="T48" s="468">
        <v>3.1011827140000001</v>
      </c>
      <c r="U48" s="468">
        <v>2.7679871330000001</v>
      </c>
      <c r="V48" s="468">
        <v>3.1462146949999998</v>
      </c>
      <c r="W48" s="468">
        <v>2.8670908179999999</v>
      </c>
      <c r="X48" s="468">
        <v>2.162914555</v>
      </c>
      <c r="Y48" s="468">
        <v>2.2051205500000002</v>
      </c>
      <c r="Z48" s="468">
        <v>2.5161485610000001</v>
      </c>
      <c r="AA48" s="468">
        <v>2.1171433290000001</v>
      </c>
      <c r="AB48" s="468">
        <v>2.0992355460000001</v>
      </c>
      <c r="AC48" s="468">
        <v>1.812793004</v>
      </c>
      <c r="AD48" s="468">
        <v>0.44893692499999999</v>
      </c>
      <c r="AE48" s="468">
        <v>1.258611478</v>
      </c>
      <c r="AF48" s="468">
        <v>1.962946241</v>
      </c>
      <c r="AG48" s="468">
        <v>2.7232095489999999</v>
      </c>
      <c r="AH48" s="468">
        <v>2.4571242230000001</v>
      </c>
      <c r="AI48" s="468">
        <v>1.9340046769999999</v>
      </c>
      <c r="AJ48" s="468">
        <v>1.721433985</v>
      </c>
      <c r="AK48" s="468">
        <v>1.4367416340000001</v>
      </c>
      <c r="AL48" s="468">
        <v>1.784214011</v>
      </c>
      <c r="AM48" s="468">
        <v>2.304816245</v>
      </c>
      <c r="AN48" s="468">
        <v>1.7866740210000001</v>
      </c>
      <c r="AO48" s="468">
        <v>0.96345018800000004</v>
      </c>
      <c r="AP48" s="468">
        <v>1.038261603</v>
      </c>
      <c r="AQ48" s="468">
        <v>1.2189206880000001</v>
      </c>
      <c r="AR48" s="468">
        <v>1.706260874</v>
      </c>
      <c r="AS48" s="468">
        <v>2.0509847630000002</v>
      </c>
      <c r="AT48" s="468">
        <v>1.76777183</v>
      </c>
      <c r="AU48" s="468">
        <v>1.7461978060000001</v>
      </c>
      <c r="AV48" s="468">
        <v>1.3697998149999999</v>
      </c>
      <c r="AW48" s="468">
        <v>1.0662766130000001</v>
      </c>
      <c r="AX48" s="468">
        <v>1.227083785</v>
      </c>
      <c r="AY48" s="894">
        <v>1.237222601</v>
      </c>
      <c r="AZ48" s="894">
        <v>1.251932552</v>
      </c>
      <c r="BA48" s="894">
        <v>1.258397473</v>
      </c>
      <c r="BB48" s="894">
        <v>0.933785227</v>
      </c>
      <c r="BC48" s="894">
        <v>1.11251357</v>
      </c>
      <c r="BD48" s="894">
        <v>1.5460419999999999</v>
      </c>
      <c r="BE48" s="894">
        <v>1.695649</v>
      </c>
      <c r="BF48" s="456">
        <v>1.73891</v>
      </c>
      <c r="BG48" s="456">
        <v>1.7744629999999999</v>
      </c>
      <c r="BH48" s="456">
        <v>1.2232799999999999</v>
      </c>
      <c r="BI48" s="456">
        <v>1.19987</v>
      </c>
      <c r="BJ48" s="456">
        <v>1.3471120000000001</v>
      </c>
      <c r="BK48" s="456">
        <v>1.5816349999999999</v>
      </c>
      <c r="BL48" s="456">
        <v>1.2486379999999999</v>
      </c>
      <c r="BM48" s="456">
        <v>1.3019449999999999</v>
      </c>
      <c r="BN48" s="456">
        <v>1.1095010000000001</v>
      </c>
      <c r="BO48" s="456">
        <v>1.1763300000000001</v>
      </c>
      <c r="BP48" s="456">
        <v>1.5343279999999999</v>
      </c>
      <c r="BQ48" s="456">
        <v>1.9977860000000001</v>
      </c>
      <c r="BR48" s="456">
        <v>1.955846</v>
      </c>
      <c r="BS48" s="456">
        <v>1.831423</v>
      </c>
      <c r="BT48" s="456">
        <v>1.2545729999999999</v>
      </c>
      <c r="BU48" s="456">
        <v>1.2181820000000001</v>
      </c>
      <c r="BV48" s="456">
        <v>1.347507</v>
      </c>
    </row>
    <row r="49" spans="1:74" ht="11.1" customHeight="1" x14ac:dyDescent="0.2">
      <c r="A49" s="234" t="s">
        <v>722</v>
      </c>
      <c r="B49" s="446" t="s">
        <v>1030</v>
      </c>
      <c r="C49" s="468">
        <v>2.9762080000000002</v>
      </c>
      <c r="D49" s="468">
        <v>2.537131</v>
      </c>
      <c r="E49" s="468">
        <v>2.938412</v>
      </c>
      <c r="F49" s="468">
        <v>2.203284</v>
      </c>
      <c r="G49" s="468">
        <v>2.0864739999999999</v>
      </c>
      <c r="H49" s="468">
        <v>2.8533330000000001</v>
      </c>
      <c r="I49" s="468">
        <v>2.7993480000000002</v>
      </c>
      <c r="J49" s="468">
        <v>2.9325009999999998</v>
      </c>
      <c r="K49" s="468">
        <v>2.8187669999999998</v>
      </c>
      <c r="L49" s="468">
        <v>2.1867749999999999</v>
      </c>
      <c r="M49" s="468">
        <v>2.4741390000000001</v>
      </c>
      <c r="N49" s="468">
        <v>2.8234900000000001</v>
      </c>
      <c r="O49" s="468">
        <v>2.7389350000000001</v>
      </c>
      <c r="P49" s="468">
        <v>2.4594149999999999</v>
      </c>
      <c r="Q49" s="468">
        <v>2.9726669999999999</v>
      </c>
      <c r="R49" s="468">
        <v>2.145546</v>
      </c>
      <c r="S49" s="468">
        <v>2.4725130000000002</v>
      </c>
      <c r="T49" s="468">
        <v>2.8569779999999998</v>
      </c>
      <c r="U49" s="468">
        <v>2.9331990000000001</v>
      </c>
      <c r="V49" s="468">
        <v>2.9300359999999999</v>
      </c>
      <c r="W49" s="468">
        <v>2.8413569999999999</v>
      </c>
      <c r="X49" s="468">
        <v>2.1852830000000001</v>
      </c>
      <c r="Y49" s="468">
        <v>2.419165</v>
      </c>
      <c r="Z49" s="468">
        <v>2.9876990000000001</v>
      </c>
      <c r="AA49" s="468">
        <v>2.9859010000000001</v>
      </c>
      <c r="AB49" s="468">
        <v>2.683497</v>
      </c>
      <c r="AC49" s="468">
        <v>2.9160119999999998</v>
      </c>
      <c r="AD49" s="468">
        <v>1.8350759999999999</v>
      </c>
      <c r="AE49" s="468">
        <v>2.2013470000000002</v>
      </c>
      <c r="AF49" s="468">
        <v>2.7358889999999998</v>
      </c>
      <c r="AG49" s="468">
        <v>2.8756400000000002</v>
      </c>
      <c r="AH49" s="468">
        <v>2.8572009999999999</v>
      </c>
      <c r="AI49" s="468">
        <v>2.8479830000000002</v>
      </c>
      <c r="AJ49" s="468">
        <v>2.1500490000000001</v>
      </c>
      <c r="AK49" s="468">
        <v>2.4478300000000002</v>
      </c>
      <c r="AL49" s="468">
        <v>2.9861650000000002</v>
      </c>
      <c r="AM49" s="468">
        <v>2.9877720000000001</v>
      </c>
      <c r="AN49" s="468">
        <v>2.7356379999999998</v>
      </c>
      <c r="AO49" s="468">
        <v>2.972156</v>
      </c>
      <c r="AP49" s="468">
        <v>2.0568770000000001</v>
      </c>
      <c r="AQ49" s="468">
        <v>2.5410979999999999</v>
      </c>
      <c r="AR49" s="468">
        <v>2.8504839999999998</v>
      </c>
      <c r="AS49" s="468">
        <v>2.9229189999999998</v>
      </c>
      <c r="AT49" s="468">
        <v>2.929713</v>
      </c>
      <c r="AU49" s="468">
        <v>2.855785</v>
      </c>
      <c r="AV49" s="468">
        <v>2.0923980000000002</v>
      </c>
      <c r="AW49" s="468">
        <v>2.4611800000000001</v>
      </c>
      <c r="AX49" s="468">
        <v>2.9820980000000001</v>
      </c>
      <c r="AY49" s="894">
        <v>2.9845190000000001</v>
      </c>
      <c r="AZ49" s="894">
        <v>2.6895180000000001</v>
      </c>
      <c r="BA49" s="894">
        <v>2.8748330000000002</v>
      </c>
      <c r="BB49" s="894">
        <v>1.8490839999999999</v>
      </c>
      <c r="BC49" s="894">
        <v>2.5802870000000002</v>
      </c>
      <c r="BD49" s="894">
        <v>2.8296000000000001</v>
      </c>
      <c r="BE49" s="894">
        <v>2.8959199999999998</v>
      </c>
      <c r="BF49" s="456">
        <v>2.9068999999999998</v>
      </c>
      <c r="BG49" s="456">
        <v>2.8131300000000001</v>
      </c>
      <c r="BH49" s="456">
        <v>2.0654300000000001</v>
      </c>
      <c r="BI49" s="456">
        <v>2.4892699999999999</v>
      </c>
      <c r="BJ49" s="456">
        <v>2.9068999999999998</v>
      </c>
      <c r="BK49" s="456">
        <v>2.9068999999999998</v>
      </c>
      <c r="BL49" s="456">
        <v>2.6255799999999998</v>
      </c>
      <c r="BM49" s="456">
        <v>2.9068999999999998</v>
      </c>
      <c r="BN49" s="456">
        <v>1.99065</v>
      </c>
      <c r="BO49" s="456">
        <v>2.66187</v>
      </c>
      <c r="BP49" s="456">
        <v>2.8131300000000001</v>
      </c>
      <c r="BQ49" s="456">
        <v>2.9068999999999998</v>
      </c>
      <c r="BR49" s="456">
        <v>2.9068999999999998</v>
      </c>
      <c r="BS49" s="456">
        <v>2.7412100000000001</v>
      </c>
      <c r="BT49" s="456">
        <v>1.9279599999999999</v>
      </c>
      <c r="BU49" s="456">
        <v>2.7057500000000001</v>
      </c>
      <c r="BV49" s="456">
        <v>2.9068999999999998</v>
      </c>
    </row>
    <row r="50" spans="1:74" ht="11.1" customHeight="1" x14ac:dyDescent="0.2">
      <c r="A50" s="235" t="s">
        <v>723</v>
      </c>
      <c r="B50" s="446" t="s">
        <v>1023</v>
      </c>
      <c r="C50" s="468">
        <v>0.67000143899999998</v>
      </c>
      <c r="D50" s="468">
        <v>0.61367950699999996</v>
      </c>
      <c r="E50" s="468">
        <v>0.80302379400000001</v>
      </c>
      <c r="F50" s="468">
        <v>0.81524792400000001</v>
      </c>
      <c r="G50" s="468">
        <v>0.81892114500000002</v>
      </c>
      <c r="H50" s="468">
        <v>0.76988669600000004</v>
      </c>
      <c r="I50" s="468">
        <v>0.77475491699999999</v>
      </c>
      <c r="J50" s="468">
        <v>0.73600069899999998</v>
      </c>
      <c r="K50" s="468">
        <v>0.58082874500000004</v>
      </c>
      <c r="L50" s="468">
        <v>0.49829668999999999</v>
      </c>
      <c r="M50" s="468">
        <v>0.52147586800000001</v>
      </c>
      <c r="N50" s="468">
        <v>0.503111576</v>
      </c>
      <c r="O50" s="468">
        <v>0.60785339100000002</v>
      </c>
      <c r="P50" s="468">
        <v>0.52554214099999996</v>
      </c>
      <c r="Q50" s="468">
        <v>0.72394361299999999</v>
      </c>
      <c r="R50" s="468">
        <v>0.69292149700000005</v>
      </c>
      <c r="S50" s="468">
        <v>0.75712838100000002</v>
      </c>
      <c r="T50" s="468">
        <v>0.67015142500000002</v>
      </c>
      <c r="U50" s="468">
        <v>0.71241123299999998</v>
      </c>
      <c r="V50" s="468">
        <v>0.58531782300000001</v>
      </c>
      <c r="W50" s="468">
        <v>0.49033400199999999</v>
      </c>
      <c r="X50" s="468">
        <v>0.40473739800000003</v>
      </c>
      <c r="Y50" s="468">
        <v>0.53566015300000003</v>
      </c>
      <c r="Z50" s="468">
        <v>0.44160084300000002</v>
      </c>
      <c r="AA50" s="468">
        <v>0.372585</v>
      </c>
      <c r="AB50" s="468">
        <v>0.418738</v>
      </c>
      <c r="AC50" s="468">
        <v>0.56912200000000002</v>
      </c>
      <c r="AD50" s="468">
        <v>0.75382300000000002</v>
      </c>
      <c r="AE50" s="468">
        <v>0.87931300000000001</v>
      </c>
      <c r="AF50" s="468">
        <v>0.90965799999999997</v>
      </c>
      <c r="AG50" s="468">
        <v>0.89791500000000002</v>
      </c>
      <c r="AH50" s="468">
        <v>0.68657400000000002</v>
      </c>
      <c r="AI50" s="468">
        <v>0.49131399999999997</v>
      </c>
      <c r="AJ50" s="468">
        <v>0.481603</v>
      </c>
      <c r="AK50" s="468">
        <v>0.47101399999999999</v>
      </c>
      <c r="AL50" s="468">
        <v>0.42544599999999999</v>
      </c>
      <c r="AM50" s="468">
        <v>0.53214216800000003</v>
      </c>
      <c r="AN50" s="468">
        <v>0.49428885099999997</v>
      </c>
      <c r="AO50" s="468">
        <v>0.69078691699999994</v>
      </c>
      <c r="AP50" s="468">
        <v>0.69106556900000005</v>
      </c>
      <c r="AQ50" s="468">
        <v>0.75309183099999999</v>
      </c>
      <c r="AR50" s="468">
        <v>0.75140748400000001</v>
      </c>
      <c r="AS50" s="468">
        <v>0.63438157500000003</v>
      </c>
      <c r="AT50" s="468">
        <v>0.54971065100000005</v>
      </c>
      <c r="AU50" s="468">
        <v>0.40466867499999998</v>
      </c>
      <c r="AV50" s="468">
        <v>0.46775572599999998</v>
      </c>
      <c r="AW50" s="468">
        <v>0.48723832500000003</v>
      </c>
      <c r="AX50" s="468">
        <v>0.51598215400000003</v>
      </c>
      <c r="AY50" s="894">
        <v>0.59534202000000003</v>
      </c>
      <c r="AZ50" s="894">
        <v>0.55281685999999997</v>
      </c>
      <c r="BA50" s="894">
        <v>0.65501558199999999</v>
      </c>
      <c r="BB50" s="894">
        <v>0.71315064100000003</v>
      </c>
      <c r="BC50" s="894">
        <v>0.73625755999999998</v>
      </c>
      <c r="BD50" s="894">
        <v>0.68400000000000005</v>
      </c>
      <c r="BE50" s="894">
        <v>0.62170000000000003</v>
      </c>
      <c r="BF50" s="456">
        <v>0.61540720000000004</v>
      </c>
      <c r="BG50" s="456">
        <v>0.5284295</v>
      </c>
      <c r="BH50" s="456">
        <v>0.40689999999999998</v>
      </c>
      <c r="BI50" s="456">
        <v>0.43740800000000002</v>
      </c>
      <c r="BJ50" s="456">
        <v>0.45772699999999999</v>
      </c>
      <c r="BK50" s="456">
        <v>0.49428759999999999</v>
      </c>
      <c r="BL50" s="456">
        <v>0.47191260000000002</v>
      </c>
      <c r="BM50" s="456">
        <v>0.61161799999999999</v>
      </c>
      <c r="BN50" s="456">
        <v>0.70075169999999998</v>
      </c>
      <c r="BO50" s="456">
        <v>0.71044359999999995</v>
      </c>
      <c r="BP50" s="456">
        <v>0.65958950000000005</v>
      </c>
      <c r="BQ50" s="456">
        <v>0.66342469999999998</v>
      </c>
      <c r="BR50" s="456">
        <v>0.65769560000000005</v>
      </c>
      <c r="BS50" s="456">
        <v>0.55330489999999999</v>
      </c>
      <c r="BT50" s="456">
        <v>0.44678449999999997</v>
      </c>
      <c r="BU50" s="456">
        <v>0.46028350000000001</v>
      </c>
      <c r="BV50" s="456">
        <v>0.47987580000000002</v>
      </c>
    </row>
    <row r="51" spans="1:74" ht="11.1" customHeight="1" x14ac:dyDescent="0.2">
      <c r="A51" s="234" t="s">
        <v>1605</v>
      </c>
      <c r="B51" s="446" t="s">
        <v>1024</v>
      </c>
      <c r="C51" s="468">
        <v>0.57504284800000005</v>
      </c>
      <c r="D51" s="468">
        <v>0.57960693600000002</v>
      </c>
      <c r="E51" s="468">
        <v>0.72046383400000003</v>
      </c>
      <c r="F51" s="468">
        <v>0.66904658500000003</v>
      </c>
      <c r="G51" s="468">
        <v>0.68794921799999997</v>
      </c>
      <c r="H51" s="468">
        <v>0.58474918200000003</v>
      </c>
      <c r="I51" s="468">
        <v>0.39932824099999997</v>
      </c>
      <c r="J51" s="468">
        <v>0.53503235599999999</v>
      </c>
      <c r="K51" s="468">
        <v>0.58659450599999996</v>
      </c>
      <c r="L51" s="468">
        <v>0.65506039800000004</v>
      </c>
      <c r="M51" s="468">
        <v>0.81072701899999999</v>
      </c>
      <c r="N51" s="468">
        <v>1.2132188770000001</v>
      </c>
      <c r="O51" s="468">
        <v>1.104860341</v>
      </c>
      <c r="P51" s="468">
        <v>1.0855499559999999</v>
      </c>
      <c r="Q51" s="468">
        <v>1.0503637349999999</v>
      </c>
      <c r="R51" s="468">
        <v>1.361970766</v>
      </c>
      <c r="S51" s="468">
        <v>1.162788476</v>
      </c>
      <c r="T51" s="468">
        <v>0.99000024799999997</v>
      </c>
      <c r="U51" s="468">
        <v>0.66068012899999995</v>
      </c>
      <c r="V51" s="468">
        <v>0.53452447800000003</v>
      </c>
      <c r="W51" s="468">
        <v>0.758603056</v>
      </c>
      <c r="X51" s="468">
        <v>0.74171935200000005</v>
      </c>
      <c r="Y51" s="468">
        <v>1.100929748</v>
      </c>
      <c r="Z51" s="468">
        <v>1.2834133969999999</v>
      </c>
      <c r="AA51" s="468">
        <v>1.4315599999999999</v>
      </c>
      <c r="AB51" s="468">
        <v>1.1528179999999999</v>
      </c>
      <c r="AC51" s="468">
        <v>1.4267650000000001</v>
      </c>
      <c r="AD51" s="468">
        <v>1.210121</v>
      </c>
      <c r="AE51" s="468">
        <v>0.97750499999999996</v>
      </c>
      <c r="AF51" s="468">
        <v>0.90705499999999994</v>
      </c>
      <c r="AG51" s="468">
        <v>0.93249000000000004</v>
      </c>
      <c r="AH51" s="468">
        <v>0.85850800000000005</v>
      </c>
      <c r="AI51" s="468">
        <v>0.85041500000000003</v>
      </c>
      <c r="AJ51" s="468">
        <v>0.872421</v>
      </c>
      <c r="AK51" s="468">
        <v>0.99434299999999998</v>
      </c>
      <c r="AL51" s="468">
        <v>0.91021300000000005</v>
      </c>
      <c r="AM51" s="468">
        <v>1.0779334380000001</v>
      </c>
      <c r="AN51" s="468">
        <v>1.297061354</v>
      </c>
      <c r="AO51" s="468">
        <v>1.362828395</v>
      </c>
      <c r="AP51" s="468">
        <v>1.2383411630000001</v>
      </c>
      <c r="AQ51" s="468">
        <v>1.2689005449999999</v>
      </c>
      <c r="AR51" s="468">
        <v>1.0922186410000001</v>
      </c>
      <c r="AS51" s="468">
        <v>0.85330382699999996</v>
      </c>
      <c r="AT51" s="468">
        <v>0.84255863099999995</v>
      </c>
      <c r="AU51" s="468">
        <v>0.84939949699999995</v>
      </c>
      <c r="AV51" s="468">
        <v>1.1106688920000001</v>
      </c>
      <c r="AW51" s="468">
        <v>1.2709533390000001</v>
      </c>
      <c r="AX51" s="468">
        <v>1.289961167</v>
      </c>
      <c r="AY51" s="894">
        <v>1.2191297830000001</v>
      </c>
      <c r="AZ51" s="894">
        <v>1.263073176</v>
      </c>
      <c r="BA51" s="894">
        <v>1.5956733919999999</v>
      </c>
      <c r="BB51" s="894">
        <v>1.2216343140000001</v>
      </c>
      <c r="BC51" s="894">
        <v>1.036519379</v>
      </c>
      <c r="BD51" s="894">
        <v>1.1274090000000001</v>
      </c>
      <c r="BE51" s="894">
        <v>0.99699450000000001</v>
      </c>
      <c r="BF51" s="456">
        <v>0.87600040000000001</v>
      </c>
      <c r="BG51" s="456">
        <v>0.95876470000000003</v>
      </c>
      <c r="BH51" s="456">
        <v>1.2167289999999999</v>
      </c>
      <c r="BI51" s="456">
        <v>1.3764179999999999</v>
      </c>
      <c r="BJ51" s="456">
        <v>1.302346</v>
      </c>
      <c r="BK51" s="456">
        <v>1.2030909999999999</v>
      </c>
      <c r="BL51" s="456">
        <v>1.3171759999999999</v>
      </c>
      <c r="BM51" s="456">
        <v>1.731606</v>
      </c>
      <c r="BN51" s="456">
        <v>1.335175</v>
      </c>
      <c r="BO51" s="456">
        <v>1.1333070000000001</v>
      </c>
      <c r="BP51" s="456">
        <v>1.227757</v>
      </c>
      <c r="BQ51" s="456">
        <v>0.9961392</v>
      </c>
      <c r="BR51" s="456">
        <v>0.88615049999999995</v>
      </c>
      <c r="BS51" s="456">
        <v>0.98246610000000001</v>
      </c>
      <c r="BT51" s="456">
        <v>1.287776</v>
      </c>
      <c r="BU51" s="456">
        <v>1.4346859999999999</v>
      </c>
      <c r="BV51" s="456">
        <v>1.243482</v>
      </c>
    </row>
    <row r="52" spans="1:74" ht="11.1" customHeight="1" x14ac:dyDescent="0.2">
      <c r="A52" s="234" t="s">
        <v>1606</v>
      </c>
      <c r="B52" s="446" t="s">
        <v>1025</v>
      </c>
      <c r="C52" s="468">
        <v>0.36675163500000002</v>
      </c>
      <c r="D52" s="468">
        <v>0.46421306299999998</v>
      </c>
      <c r="E52" s="468">
        <v>0.58309754199999997</v>
      </c>
      <c r="F52" s="468">
        <v>0.65863593799999998</v>
      </c>
      <c r="G52" s="468">
        <v>0.81022577600000001</v>
      </c>
      <c r="H52" s="468">
        <v>0.74314693799999998</v>
      </c>
      <c r="I52" s="468">
        <v>0.62204603599999997</v>
      </c>
      <c r="J52" s="468">
        <v>0.66940183600000003</v>
      </c>
      <c r="K52" s="468">
        <v>0.58953122999999996</v>
      </c>
      <c r="L52" s="468">
        <v>0.55647335200000003</v>
      </c>
      <c r="M52" s="468">
        <v>0.41179986800000001</v>
      </c>
      <c r="N52" s="468">
        <v>0.32920650800000001</v>
      </c>
      <c r="O52" s="468">
        <v>0.41412860299999998</v>
      </c>
      <c r="P52" s="468">
        <v>0.49038379700000001</v>
      </c>
      <c r="Q52" s="468">
        <v>0.62072882399999996</v>
      </c>
      <c r="R52" s="468">
        <v>0.77082270799999997</v>
      </c>
      <c r="S52" s="468">
        <v>0.87997795000000001</v>
      </c>
      <c r="T52" s="468">
        <v>0.83296154200000005</v>
      </c>
      <c r="U52" s="468">
        <v>0.767353591</v>
      </c>
      <c r="V52" s="468">
        <v>0.72531628999999997</v>
      </c>
      <c r="W52" s="468">
        <v>0.67132731999999995</v>
      </c>
      <c r="X52" s="468">
        <v>0.62496993300000003</v>
      </c>
      <c r="Y52" s="468">
        <v>0.46039176700000001</v>
      </c>
      <c r="Z52" s="468">
        <v>0.35812065799999998</v>
      </c>
      <c r="AA52" s="468">
        <v>0.41917060699999997</v>
      </c>
      <c r="AB52" s="468">
        <v>0.49838461499999998</v>
      </c>
      <c r="AC52" s="468">
        <v>0.62984889899999996</v>
      </c>
      <c r="AD52" s="468">
        <v>0.85070804600000005</v>
      </c>
      <c r="AE52" s="468">
        <v>0.90323313900000002</v>
      </c>
      <c r="AF52" s="468">
        <v>0.92950121799999996</v>
      </c>
      <c r="AG52" s="468">
        <v>0.86649471</v>
      </c>
      <c r="AH52" s="468">
        <v>0.82703147700000001</v>
      </c>
      <c r="AI52" s="468">
        <v>0.78157257899999999</v>
      </c>
      <c r="AJ52" s="468">
        <v>0.76130618900000002</v>
      </c>
      <c r="AK52" s="468">
        <v>0.53872426799999995</v>
      </c>
      <c r="AL52" s="468">
        <v>0.56865904099999998</v>
      </c>
      <c r="AM52" s="468">
        <v>0.53626830800000003</v>
      </c>
      <c r="AN52" s="468">
        <v>0.64527378700000004</v>
      </c>
      <c r="AO52" s="468">
        <v>0.86039375600000001</v>
      </c>
      <c r="AP52" s="468">
        <v>1.07871373</v>
      </c>
      <c r="AQ52" s="468">
        <v>1.2604550409999999</v>
      </c>
      <c r="AR52" s="468">
        <v>1.365855386</v>
      </c>
      <c r="AS52" s="468">
        <v>1.4005077909999999</v>
      </c>
      <c r="AT52" s="468">
        <v>1.3270502159999999</v>
      </c>
      <c r="AU52" s="468">
        <v>1.2171865710000001</v>
      </c>
      <c r="AV52" s="468">
        <v>1.1084480880000001</v>
      </c>
      <c r="AW52" s="468">
        <v>0.90694767300000001</v>
      </c>
      <c r="AX52" s="468">
        <v>0.84185171999999997</v>
      </c>
      <c r="AY52" s="894">
        <v>0.89083014299999996</v>
      </c>
      <c r="AZ52" s="894">
        <v>0.99614712400000005</v>
      </c>
      <c r="BA52" s="894">
        <v>1.301768475</v>
      </c>
      <c r="BB52" s="894">
        <v>1.691062675</v>
      </c>
      <c r="BC52" s="894">
        <v>1.8752145710000001</v>
      </c>
      <c r="BD52" s="894">
        <v>2.129283</v>
      </c>
      <c r="BE52" s="894">
        <v>2.2989109999999999</v>
      </c>
      <c r="BF52" s="456">
        <v>2.080282</v>
      </c>
      <c r="BG52" s="456">
        <v>2.0484749999999998</v>
      </c>
      <c r="BH52" s="456">
        <v>1.8026679999999999</v>
      </c>
      <c r="BI52" s="456">
        <v>1.353003</v>
      </c>
      <c r="BJ52" s="456">
        <v>1.275274</v>
      </c>
      <c r="BK52" s="456">
        <v>1.417313</v>
      </c>
      <c r="BL52" s="456">
        <v>1.717454</v>
      </c>
      <c r="BM52" s="456">
        <v>2.162477</v>
      </c>
      <c r="BN52" s="456">
        <v>2.5240360000000002</v>
      </c>
      <c r="BO52" s="456">
        <v>2.7150660000000002</v>
      </c>
      <c r="BP52" s="456">
        <v>3.016095</v>
      </c>
      <c r="BQ52" s="456">
        <v>2.9255230000000001</v>
      </c>
      <c r="BR52" s="456">
        <v>2.8512580000000001</v>
      </c>
      <c r="BS52" s="456">
        <v>2.7032099999999999</v>
      </c>
      <c r="BT52" s="456">
        <v>2.4869129999999999</v>
      </c>
      <c r="BU52" s="456">
        <v>1.7178500000000001</v>
      </c>
      <c r="BV52" s="456">
        <v>1.654282</v>
      </c>
    </row>
    <row r="53" spans="1:74" ht="11.1" customHeight="1" x14ac:dyDescent="0.2">
      <c r="A53" s="234" t="s">
        <v>724</v>
      </c>
      <c r="B53" s="478" t="s">
        <v>1583</v>
      </c>
      <c r="C53" s="468">
        <v>0.336075497</v>
      </c>
      <c r="D53" s="468">
        <v>0.32421921999999997</v>
      </c>
      <c r="E53" s="468">
        <v>0.32832002500000002</v>
      </c>
      <c r="F53" s="468">
        <v>0.34410291700000001</v>
      </c>
      <c r="G53" s="468">
        <v>0.37150518100000002</v>
      </c>
      <c r="H53" s="468">
        <v>0.38864716799999999</v>
      </c>
      <c r="I53" s="468">
        <v>0.40007037400000001</v>
      </c>
      <c r="J53" s="468">
        <v>0.38101939400000001</v>
      </c>
      <c r="K53" s="468">
        <v>0.37029184799999998</v>
      </c>
      <c r="L53" s="468">
        <v>0.34307569100000002</v>
      </c>
      <c r="M53" s="468">
        <v>0.33616959899999999</v>
      </c>
      <c r="N53" s="468">
        <v>0.37019731</v>
      </c>
      <c r="O53" s="468">
        <v>0.34977429199999999</v>
      </c>
      <c r="P53" s="468">
        <v>0.29172546100000002</v>
      </c>
      <c r="Q53" s="468">
        <v>0.33291731600000002</v>
      </c>
      <c r="R53" s="468">
        <v>0.35469547400000001</v>
      </c>
      <c r="S53" s="468">
        <v>0.35086731500000001</v>
      </c>
      <c r="T53" s="468">
        <v>0.37017251400000001</v>
      </c>
      <c r="U53" s="468">
        <v>0.38293364200000002</v>
      </c>
      <c r="V53" s="468">
        <v>0.36716444799999998</v>
      </c>
      <c r="W53" s="468">
        <v>0.35425446300000002</v>
      </c>
      <c r="X53" s="468">
        <v>0.33970567699999998</v>
      </c>
      <c r="Y53" s="468">
        <v>0.33356433699999999</v>
      </c>
      <c r="Z53" s="468">
        <v>0.33371894000000002</v>
      </c>
      <c r="AA53" s="468">
        <v>0.285829895</v>
      </c>
      <c r="AB53" s="468">
        <v>0.31525477600000001</v>
      </c>
      <c r="AC53" s="468">
        <v>0.37429084099999999</v>
      </c>
      <c r="AD53" s="468">
        <v>0.38630800900000001</v>
      </c>
      <c r="AE53" s="468">
        <v>0.38025514100000002</v>
      </c>
      <c r="AF53" s="468">
        <v>0.38917166399999997</v>
      </c>
      <c r="AG53" s="468">
        <v>0.35094289899999997</v>
      </c>
      <c r="AH53" s="468">
        <v>0.309929489</v>
      </c>
      <c r="AI53" s="468">
        <v>0.34224338199999998</v>
      </c>
      <c r="AJ53" s="468">
        <v>0.37407501700000001</v>
      </c>
      <c r="AK53" s="468">
        <v>0.36385345499999999</v>
      </c>
      <c r="AL53" s="468">
        <v>0.38883389099999999</v>
      </c>
      <c r="AM53" s="468">
        <v>0.35313541900000001</v>
      </c>
      <c r="AN53" s="468">
        <v>0.32502810799999998</v>
      </c>
      <c r="AO53" s="468">
        <v>0.28096273900000002</v>
      </c>
      <c r="AP53" s="468">
        <v>0.31198825499999999</v>
      </c>
      <c r="AQ53" s="468">
        <v>0.28555261700000001</v>
      </c>
      <c r="AR53" s="468">
        <v>0.32706729499999998</v>
      </c>
      <c r="AS53" s="468">
        <v>0.36264147299999999</v>
      </c>
      <c r="AT53" s="468">
        <v>0.353393497</v>
      </c>
      <c r="AU53" s="468">
        <v>0.34143619800000002</v>
      </c>
      <c r="AV53" s="468">
        <v>0.27410159699999997</v>
      </c>
      <c r="AW53" s="468">
        <v>0.29980695200000002</v>
      </c>
      <c r="AX53" s="468">
        <v>0.37770172099999999</v>
      </c>
      <c r="AY53" s="894">
        <v>0.33170592500000001</v>
      </c>
      <c r="AZ53" s="894">
        <v>0.31475540000000002</v>
      </c>
      <c r="BA53" s="894">
        <v>0.36611051999999999</v>
      </c>
      <c r="BB53" s="894">
        <v>0.28551577900000003</v>
      </c>
      <c r="BC53" s="894">
        <v>0.25770893499999997</v>
      </c>
      <c r="BD53" s="894">
        <v>0.31690570000000001</v>
      </c>
      <c r="BE53" s="894">
        <v>0.39675539999999998</v>
      </c>
      <c r="BF53" s="456">
        <v>0.39238430000000002</v>
      </c>
      <c r="BG53" s="456">
        <v>0.3859708</v>
      </c>
      <c r="BH53" s="456">
        <v>0.29913729999999999</v>
      </c>
      <c r="BI53" s="456">
        <v>0.32736330000000002</v>
      </c>
      <c r="BJ53" s="456">
        <v>0.37152960000000002</v>
      </c>
      <c r="BK53" s="456">
        <v>0.37455680000000002</v>
      </c>
      <c r="BL53" s="456">
        <v>0.33705039999999997</v>
      </c>
      <c r="BM53" s="456">
        <v>0.38117380000000001</v>
      </c>
      <c r="BN53" s="456">
        <v>0.324739</v>
      </c>
      <c r="BO53" s="456">
        <v>0.2109384</v>
      </c>
      <c r="BP53" s="456">
        <v>0.32355460000000003</v>
      </c>
      <c r="BQ53" s="456">
        <v>0.36544080000000001</v>
      </c>
      <c r="BR53" s="456">
        <v>0.39487949999999999</v>
      </c>
      <c r="BS53" s="456">
        <v>0.38866800000000001</v>
      </c>
      <c r="BT53" s="456">
        <v>0.31069580000000002</v>
      </c>
      <c r="BU53" s="456">
        <v>0.30589880000000003</v>
      </c>
      <c r="BV53" s="456">
        <v>0.36201949999999999</v>
      </c>
    </row>
    <row r="54" spans="1:74" ht="11.1" customHeight="1" x14ac:dyDescent="0.2">
      <c r="A54" s="234" t="s">
        <v>726</v>
      </c>
      <c r="B54" s="476" t="s">
        <v>1584</v>
      </c>
      <c r="C54" s="468">
        <v>7.9179269999999997</v>
      </c>
      <c r="D54" s="468">
        <v>6.7372569999999996</v>
      </c>
      <c r="E54" s="468">
        <v>7.3326250000000002</v>
      </c>
      <c r="F54" s="468">
        <v>7.7886090000000001</v>
      </c>
      <c r="G54" s="468">
        <v>9.2630379999999999</v>
      </c>
      <c r="H54" s="468">
        <v>11.762117999999999</v>
      </c>
      <c r="I54" s="468">
        <v>12.20983</v>
      </c>
      <c r="J54" s="468">
        <v>12.038525999999999</v>
      </c>
      <c r="K54" s="468">
        <v>10.612678000000001</v>
      </c>
      <c r="L54" s="468">
        <v>8.1099479999999993</v>
      </c>
      <c r="M54" s="468">
        <v>7.3201790000000004</v>
      </c>
      <c r="N54" s="468">
        <v>7.8146779999999998</v>
      </c>
      <c r="O54" s="468">
        <v>7.9574629999999997</v>
      </c>
      <c r="P54" s="468">
        <v>7.0959349999999999</v>
      </c>
      <c r="Q54" s="468">
        <v>7.5568330000000001</v>
      </c>
      <c r="R54" s="468">
        <v>7.9060920000000001</v>
      </c>
      <c r="S54" s="468">
        <v>9.6612849999999995</v>
      </c>
      <c r="T54" s="468">
        <v>11.659115</v>
      </c>
      <c r="U54" s="468">
        <v>12.939075000000001</v>
      </c>
      <c r="V54" s="468">
        <v>12.157161</v>
      </c>
      <c r="W54" s="468">
        <v>10.899599</v>
      </c>
      <c r="X54" s="468">
        <v>8.4417629999999999</v>
      </c>
      <c r="Y54" s="468">
        <v>7.3405430000000003</v>
      </c>
      <c r="Z54" s="468">
        <v>8.2051800000000004</v>
      </c>
      <c r="AA54" s="468">
        <v>8.3021399999999996</v>
      </c>
      <c r="AB54" s="468">
        <v>7.2061739999999999</v>
      </c>
      <c r="AC54" s="468">
        <v>7.4937250000000004</v>
      </c>
      <c r="AD54" s="468">
        <v>7.7831650000000003</v>
      </c>
      <c r="AE54" s="468">
        <v>9.3056380000000001</v>
      </c>
      <c r="AF54" s="468">
        <v>10.267412999999999</v>
      </c>
      <c r="AG54" s="468">
        <v>14.211886</v>
      </c>
      <c r="AH54" s="468">
        <v>13.161426000000001</v>
      </c>
      <c r="AI54" s="468">
        <v>10.594124000000001</v>
      </c>
      <c r="AJ54" s="468">
        <v>8.9899920000000009</v>
      </c>
      <c r="AK54" s="468">
        <v>7.3917260000000002</v>
      </c>
      <c r="AL54" s="468">
        <v>7.8959400000000004</v>
      </c>
      <c r="AM54" s="468">
        <v>8.5290434952999998</v>
      </c>
      <c r="AN54" s="468">
        <v>7.4458758977999997</v>
      </c>
      <c r="AO54" s="468">
        <v>7.5509602550999997</v>
      </c>
      <c r="AP54" s="468">
        <v>7.6779303988000001</v>
      </c>
      <c r="AQ54" s="468">
        <v>9.6093790426000005</v>
      </c>
      <c r="AR54" s="468">
        <v>12.391280374999999</v>
      </c>
      <c r="AS54" s="468">
        <v>14.170323319</v>
      </c>
      <c r="AT54" s="468">
        <v>13.324869149</v>
      </c>
      <c r="AU54" s="468">
        <v>11.383668893999999</v>
      </c>
      <c r="AV54" s="468">
        <v>9.7509456233999998</v>
      </c>
      <c r="AW54" s="468">
        <v>7.5555629551000001</v>
      </c>
      <c r="AX54" s="468">
        <v>8.0389324273000007</v>
      </c>
      <c r="AY54" s="894">
        <v>8.8141771744999993</v>
      </c>
      <c r="AZ54" s="894">
        <v>7.6049774542000002</v>
      </c>
      <c r="BA54" s="894">
        <v>8.2179976564999997</v>
      </c>
      <c r="BB54" s="894">
        <v>8.2076920125000008</v>
      </c>
      <c r="BC54" s="894">
        <v>10.034914643</v>
      </c>
      <c r="BD54" s="894">
        <v>12.120475860999999</v>
      </c>
      <c r="BE54" s="894">
        <v>12.812849999999999</v>
      </c>
      <c r="BF54" s="456">
        <v>13.208550000000001</v>
      </c>
      <c r="BG54" s="456">
        <v>11.3588</v>
      </c>
      <c r="BH54" s="456">
        <v>9.3472950000000008</v>
      </c>
      <c r="BI54" s="456">
        <v>7.9298419999999998</v>
      </c>
      <c r="BJ54" s="456">
        <v>8.5876870000000007</v>
      </c>
      <c r="BK54" s="456">
        <v>8.8753989999999998</v>
      </c>
      <c r="BL54" s="456">
        <v>7.7798920000000003</v>
      </c>
      <c r="BM54" s="456">
        <v>8.3902719999999995</v>
      </c>
      <c r="BN54" s="456">
        <v>8.6967079999999992</v>
      </c>
      <c r="BO54" s="456">
        <v>10.230560000000001</v>
      </c>
      <c r="BP54" s="456">
        <v>12.247120000000001</v>
      </c>
      <c r="BQ54" s="456">
        <v>14.311859999999999</v>
      </c>
      <c r="BR54" s="456">
        <v>13.83883</v>
      </c>
      <c r="BS54" s="456">
        <v>11.57915</v>
      </c>
      <c r="BT54" s="456">
        <v>9.4619389999999992</v>
      </c>
      <c r="BU54" s="456">
        <v>7.9868600000000001</v>
      </c>
      <c r="BV54" s="456">
        <v>8.6721409999999999</v>
      </c>
    </row>
    <row r="55" spans="1:74" ht="11.1" customHeight="1" x14ac:dyDescent="0.2">
      <c r="A55" s="229"/>
      <c r="B55" s="67" t="s">
        <v>727</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926"/>
      <c r="AZ55" s="926"/>
      <c r="BA55" s="926"/>
      <c r="BB55" s="926"/>
      <c r="BC55" s="926"/>
      <c r="BD55" s="926"/>
      <c r="BE55" s="926"/>
      <c r="BF55" s="474"/>
      <c r="BG55" s="474"/>
      <c r="BH55" s="474"/>
      <c r="BI55" s="474"/>
      <c r="BJ55" s="474"/>
      <c r="BK55" s="474"/>
      <c r="BL55" s="474"/>
      <c r="BM55" s="474"/>
      <c r="BN55" s="474"/>
      <c r="BO55" s="474"/>
      <c r="BP55" s="474"/>
      <c r="BQ55" s="474"/>
      <c r="BR55" s="474"/>
      <c r="BS55" s="474"/>
      <c r="BT55" s="474"/>
      <c r="BU55" s="474"/>
      <c r="BV55" s="474"/>
    </row>
    <row r="56" spans="1:74" s="285" customFormat="1" ht="11.1" customHeight="1" x14ac:dyDescent="0.2">
      <c r="A56" s="475" t="s">
        <v>733</v>
      </c>
      <c r="B56" s="477" t="s">
        <v>1035</v>
      </c>
      <c r="C56" s="301">
        <v>12.18388616</v>
      </c>
      <c r="D56" s="301">
        <v>12.087475994</v>
      </c>
      <c r="E56" s="301">
        <v>13.407009578</v>
      </c>
      <c r="F56" s="301">
        <v>14.126658322999999</v>
      </c>
      <c r="G56" s="301">
        <v>15.798413553</v>
      </c>
      <c r="H56" s="301">
        <v>18.382079510000001</v>
      </c>
      <c r="I56" s="301">
        <v>22.023398681</v>
      </c>
      <c r="J56" s="301">
        <v>20.50559256</v>
      </c>
      <c r="K56" s="301">
        <v>17.957789747</v>
      </c>
      <c r="L56" s="301">
        <v>15.404386884999999</v>
      </c>
      <c r="M56" s="301">
        <v>13.433027889</v>
      </c>
      <c r="N56" s="301">
        <v>13.740257479</v>
      </c>
      <c r="O56" s="301">
        <v>12.862772128</v>
      </c>
      <c r="P56" s="301">
        <v>12.156940835</v>
      </c>
      <c r="Q56" s="301">
        <v>13.506950745999999</v>
      </c>
      <c r="R56" s="301">
        <v>14.167508451</v>
      </c>
      <c r="S56" s="301">
        <v>15.341688115</v>
      </c>
      <c r="T56" s="301">
        <v>17.203768434000001</v>
      </c>
      <c r="U56" s="301">
        <v>20.230591010000001</v>
      </c>
      <c r="V56" s="301">
        <v>21.718108951000001</v>
      </c>
      <c r="W56" s="301">
        <v>19.878637968</v>
      </c>
      <c r="X56" s="301">
        <v>16.579722483000001</v>
      </c>
      <c r="Y56" s="301">
        <v>14.582176118</v>
      </c>
      <c r="Z56" s="301">
        <v>16.321840769000001</v>
      </c>
      <c r="AA56" s="301">
        <v>15.697290457999999</v>
      </c>
      <c r="AB56" s="301">
        <v>14.007980597</v>
      </c>
      <c r="AC56" s="301">
        <v>15.70146993</v>
      </c>
      <c r="AD56" s="301">
        <v>16.306523259999999</v>
      </c>
      <c r="AE56" s="301">
        <v>15.454755709000001</v>
      </c>
      <c r="AF56" s="301">
        <v>16.836962611000001</v>
      </c>
      <c r="AG56" s="301">
        <v>23.589732083000001</v>
      </c>
      <c r="AH56" s="301">
        <v>22.260429188</v>
      </c>
      <c r="AI56" s="301">
        <v>17.992997541000001</v>
      </c>
      <c r="AJ56" s="301">
        <v>17.474774192999998</v>
      </c>
      <c r="AK56" s="301">
        <v>15.214563822000001</v>
      </c>
      <c r="AL56" s="301">
        <v>16.856746642000001</v>
      </c>
      <c r="AM56" s="301">
        <v>16.916401122</v>
      </c>
      <c r="AN56" s="301">
        <v>14.882996776000001</v>
      </c>
      <c r="AO56" s="301">
        <v>14.735266659000001</v>
      </c>
      <c r="AP56" s="301">
        <v>14.478410709</v>
      </c>
      <c r="AQ56" s="301">
        <v>15.620033496</v>
      </c>
      <c r="AR56" s="301">
        <v>17.893926702000002</v>
      </c>
      <c r="AS56" s="301">
        <v>23.728007428000002</v>
      </c>
      <c r="AT56" s="301">
        <v>21.910648164000001</v>
      </c>
      <c r="AU56" s="301">
        <v>19.205318858999998</v>
      </c>
      <c r="AV56" s="301">
        <v>17.866348883000001</v>
      </c>
      <c r="AW56" s="301">
        <v>14.786133361999999</v>
      </c>
      <c r="AX56" s="301">
        <v>15.188672815</v>
      </c>
      <c r="AY56" s="919">
        <v>15.822847273000001</v>
      </c>
      <c r="AZ56" s="919">
        <v>14.665329908</v>
      </c>
      <c r="BA56" s="919">
        <v>14.714220235999999</v>
      </c>
      <c r="BB56" s="919">
        <v>14.932470967</v>
      </c>
      <c r="BC56" s="919">
        <v>16.651021032999999</v>
      </c>
      <c r="BD56" s="919">
        <v>18.62182</v>
      </c>
      <c r="BE56" s="919">
        <v>22.490590000000001</v>
      </c>
      <c r="BF56" s="462">
        <v>22.2484</v>
      </c>
      <c r="BG56" s="462">
        <v>19.343360000000001</v>
      </c>
      <c r="BH56" s="462">
        <v>17.72457</v>
      </c>
      <c r="BI56" s="462">
        <v>15.14307</v>
      </c>
      <c r="BJ56" s="462">
        <v>15.98016</v>
      </c>
      <c r="BK56" s="462">
        <v>15.59247</v>
      </c>
      <c r="BL56" s="462">
        <v>14.06489</v>
      </c>
      <c r="BM56" s="462">
        <v>15.669969999999999</v>
      </c>
      <c r="BN56" s="462">
        <v>15.955</v>
      </c>
      <c r="BO56" s="462">
        <v>16.996569999999998</v>
      </c>
      <c r="BP56" s="462">
        <v>19.004919999999998</v>
      </c>
      <c r="BQ56" s="462">
        <v>23.08109</v>
      </c>
      <c r="BR56" s="462">
        <v>22.97636</v>
      </c>
      <c r="BS56" s="462">
        <v>19.501660000000001</v>
      </c>
      <c r="BT56" s="462">
        <v>17.91929</v>
      </c>
      <c r="BU56" s="462">
        <v>15.15049</v>
      </c>
      <c r="BV56" s="462">
        <v>16.115659999999998</v>
      </c>
    </row>
    <row r="57" spans="1:74" ht="11.1" customHeight="1" x14ac:dyDescent="0.2">
      <c r="A57" s="234" t="s">
        <v>728</v>
      </c>
      <c r="B57" s="478" t="s">
        <v>1029</v>
      </c>
      <c r="C57" s="468">
        <v>6.069607639</v>
      </c>
      <c r="D57" s="468">
        <v>5.2230683180000002</v>
      </c>
      <c r="E57" s="468">
        <v>5.5799360519999999</v>
      </c>
      <c r="F57" s="468">
        <v>5.1326935110000003</v>
      </c>
      <c r="G57" s="468">
        <v>5.0891369600000003</v>
      </c>
      <c r="H57" s="468">
        <v>7.562184727</v>
      </c>
      <c r="I57" s="468">
        <v>11.035394252</v>
      </c>
      <c r="J57" s="468">
        <v>9.7649278450000008</v>
      </c>
      <c r="K57" s="468">
        <v>8.1553367140000006</v>
      </c>
      <c r="L57" s="468">
        <v>7.6295810130000001</v>
      </c>
      <c r="M57" s="468">
        <v>6.9748993239999999</v>
      </c>
      <c r="N57" s="468">
        <v>7.2593644719999997</v>
      </c>
      <c r="O57" s="468">
        <v>6.2006755340000002</v>
      </c>
      <c r="P57" s="468">
        <v>5.0713590799999997</v>
      </c>
      <c r="Q57" s="468">
        <v>4.643030521</v>
      </c>
      <c r="R57" s="468">
        <v>4.870849035</v>
      </c>
      <c r="S57" s="468">
        <v>4.1737635620000004</v>
      </c>
      <c r="T57" s="468">
        <v>6.1863521769999998</v>
      </c>
      <c r="U57" s="468">
        <v>8.5807498590000009</v>
      </c>
      <c r="V57" s="468">
        <v>10.733223949999999</v>
      </c>
      <c r="W57" s="468">
        <v>9.9243724130000004</v>
      </c>
      <c r="X57" s="468">
        <v>8.5551490099999992</v>
      </c>
      <c r="Y57" s="468">
        <v>7.9823788210000002</v>
      </c>
      <c r="Z57" s="468">
        <v>8.9894926129999995</v>
      </c>
      <c r="AA57" s="468">
        <v>7.5027066380000003</v>
      </c>
      <c r="AB57" s="468">
        <v>6.4348422989999996</v>
      </c>
      <c r="AC57" s="468">
        <v>6.2532282830000003</v>
      </c>
      <c r="AD57" s="468">
        <v>4.9159552709999996</v>
      </c>
      <c r="AE57" s="468">
        <v>2.6896540170000001</v>
      </c>
      <c r="AF57" s="468">
        <v>3.7968591040000002</v>
      </c>
      <c r="AG57" s="468">
        <v>9.9913593990000003</v>
      </c>
      <c r="AH57" s="468">
        <v>10.023996996999999</v>
      </c>
      <c r="AI57" s="468">
        <v>6.7445557650000003</v>
      </c>
      <c r="AJ57" s="468">
        <v>8.6006860459999999</v>
      </c>
      <c r="AK57" s="468">
        <v>7.8931875749999998</v>
      </c>
      <c r="AL57" s="468">
        <v>9.6937266080000004</v>
      </c>
      <c r="AM57" s="468">
        <v>9.0341546489999995</v>
      </c>
      <c r="AN57" s="468">
        <v>5.7677922209999997</v>
      </c>
      <c r="AO57" s="468">
        <v>3.7829374649999998</v>
      </c>
      <c r="AP57" s="468">
        <v>3.326243571</v>
      </c>
      <c r="AQ57" s="468">
        <v>2.7180981549999998</v>
      </c>
      <c r="AR57" s="468">
        <v>4.6380139209999998</v>
      </c>
      <c r="AS57" s="468">
        <v>9.9965168369999997</v>
      </c>
      <c r="AT57" s="468">
        <v>8.4529445289999998</v>
      </c>
      <c r="AU57" s="468">
        <v>7.5052481560000004</v>
      </c>
      <c r="AV57" s="468">
        <v>7.7456202029999996</v>
      </c>
      <c r="AW57" s="468">
        <v>6.1291898570000001</v>
      </c>
      <c r="AX57" s="468">
        <v>6.7153863329999997</v>
      </c>
      <c r="AY57" s="894">
        <v>6.3336481170000001</v>
      </c>
      <c r="AZ57" s="894">
        <v>4.6738510030000002</v>
      </c>
      <c r="BA57" s="894">
        <v>3.2659270509999998</v>
      </c>
      <c r="BB57" s="894">
        <v>2.8952030299999998</v>
      </c>
      <c r="BC57" s="894">
        <v>3.467497893</v>
      </c>
      <c r="BD57" s="894">
        <v>4.8267740000000003</v>
      </c>
      <c r="BE57" s="894">
        <v>7.821904</v>
      </c>
      <c r="BF57" s="456">
        <v>8.8528300000000009</v>
      </c>
      <c r="BG57" s="456">
        <v>8.1456850000000003</v>
      </c>
      <c r="BH57" s="456">
        <v>8.4116339999999994</v>
      </c>
      <c r="BI57" s="456">
        <v>7.0485449999999998</v>
      </c>
      <c r="BJ57" s="456">
        <v>7.9060899999999998</v>
      </c>
      <c r="BK57" s="456">
        <v>6.9949199999999996</v>
      </c>
      <c r="BL57" s="456">
        <v>5.3099720000000001</v>
      </c>
      <c r="BM57" s="456">
        <v>4.6949350000000001</v>
      </c>
      <c r="BN57" s="456">
        <v>3.8817430000000002</v>
      </c>
      <c r="BO57" s="456">
        <v>2.6948699999999999</v>
      </c>
      <c r="BP57" s="456">
        <v>4.5782530000000001</v>
      </c>
      <c r="BQ57" s="456">
        <v>8.8306839999999998</v>
      </c>
      <c r="BR57" s="456">
        <v>9.7433259999999997</v>
      </c>
      <c r="BS57" s="456">
        <v>7.5488819999999999</v>
      </c>
      <c r="BT57" s="456">
        <v>7.8970370000000001</v>
      </c>
      <c r="BU57" s="456">
        <v>6.7901540000000002</v>
      </c>
      <c r="BV57" s="456">
        <v>7.6455770000000003</v>
      </c>
    </row>
    <row r="58" spans="1:74" ht="11.1" customHeight="1" x14ac:dyDescent="0.2">
      <c r="A58" s="234" t="s">
        <v>729</v>
      </c>
      <c r="B58" s="478" t="s">
        <v>474</v>
      </c>
      <c r="C58" s="468">
        <v>0.46238400699999999</v>
      </c>
      <c r="D58" s="468">
        <v>0.78927633200000002</v>
      </c>
      <c r="E58" s="468">
        <v>0.51973362400000001</v>
      </c>
      <c r="F58" s="468">
        <v>0.19321258099999999</v>
      </c>
      <c r="G58" s="468">
        <v>0.45410141399999998</v>
      </c>
      <c r="H58" s="468">
        <v>0.749641962</v>
      </c>
      <c r="I58" s="468">
        <v>1.077079908</v>
      </c>
      <c r="J58" s="468">
        <v>0.93001191900000002</v>
      </c>
      <c r="K58" s="468">
        <v>0.95122478399999999</v>
      </c>
      <c r="L58" s="468">
        <v>0.63114023299999999</v>
      </c>
      <c r="M58" s="468">
        <v>0.39532853299999998</v>
      </c>
      <c r="N58" s="468">
        <v>0.40806263100000001</v>
      </c>
      <c r="O58" s="468">
        <v>0.20411573599999999</v>
      </c>
      <c r="P58" s="468">
        <v>0.18391655700000001</v>
      </c>
      <c r="Q58" s="468">
        <v>0.117241999</v>
      </c>
      <c r="R58" s="468">
        <v>0.21404900299999999</v>
      </c>
      <c r="S58" s="468">
        <v>0.249091651</v>
      </c>
      <c r="T58" s="468">
        <v>0.23096994400000001</v>
      </c>
      <c r="U58" s="468">
        <v>0.653761064</v>
      </c>
      <c r="V58" s="468">
        <v>0.76450997700000001</v>
      </c>
      <c r="W58" s="468">
        <v>0.96024131400000001</v>
      </c>
      <c r="X58" s="468">
        <v>0.70978782600000001</v>
      </c>
      <c r="Y58" s="468">
        <v>0.46650653600000003</v>
      </c>
      <c r="Z58" s="468">
        <v>0.74172391400000004</v>
      </c>
      <c r="AA58" s="468">
        <v>0.57948822600000005</v>
      </c>
      <c r="AB58" s="468">
        <v>0.27211144300000001</v>
      </c>
      <c r="AC58" s="468">
        <v>0.23660995800000001</v>
      </c>
      <c r="AD58" s="468">
        <v>0.14338267299999999</v>
      </c>
      <c r="AE58" s="468">
        <v>0.20992068</v>
      </c>
      <c r="AF58" s="468">
        <v>0.20297933900000001</v>
      </c>
      <c r="AG58" s="468">
        <v>0.61958690999999999</v>
      </c>
      <c r="AH58" s="468">
        <v>0.59749893899999995</v>
      </c>
      <c r="AI58" s="468">
        <v>0.514245014</v>
      </c>
      <c r="AJ58" s="468">
        <v>0.525437296</v>
      </c>
      <c r="AK58" s="468">
        <v>0.28266882900000001</v>
      </c>
      <c r="AL58" s="468">
        <v>0.25285544799999998</v>
      </c>
      <c r="AM58" s="468">
        <v>0.27811025499999997</v>
      </c>
      <c r="AN58" s="468">
        <v>0.21125981899999999</v>
      </c>
      <c r="AO58" s="468">
        <v>0.21851863199999999</v>
      </c>
      <c r="AP58" s="468">
        <v>0.15558007099999999</v>
      </c>
      <c r="AQ58" s="468">
        <v>0.21364676299999999</v>
      </c>
      <c r="AR58" s="468">
        <v>0.26560671600000002</v>
      </c>
      <c r="AS58" s="468">
        <v>0.588579623</v>
      </c>
      <c r="AT58" s="468">
        <v>0.60605709200000002</v>
      </c>
      <c r="AU58" s="468">
        <v>0.818273904</v>
      </c>
      <c r="AV58" s="468">
        <v>0.82037515599999999</v>
      </c>
      <c r="AW58" s="468">
        <v>0.72433256400000001</v>
      </c>
      <c r="AX58" s="468">
        <v>0.78994961600000002</v>
      </c>
      <c r="AY58" s="894">
        <v>0.82443443699999996</v>
      </c>
      <c r="AZ58" s="894">
        <v>0.69024366699999995</v>
      </c>
      <c r="BA58" s="894">
        <v>0.41694276800000002</v>
      </c>
      <c r="BB58" s="894">
        <v>0.14090604900000001</v>
      </c>
      <c r="BC58" s="894">
        <v>0.226477704</v>
      </c>
      <c r="BD58" s="894">
        <v>0.19920499999999999</v>
      </c>
      <c r="BE58" s="894">
        <v>0.44143470000000001</v>
      </c>
      <c r="BF58" s="456">
        <v>0.45454280000000002</v>
      </c>
      <c r="BG58" s="456">
        <v>0</v>
      </c>
      <c r="BH58" s="456">
        <v>0</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730</v>
      </c>
      <c r="B59" s="446" t="s">
        <v>1030</v>
      </c>
      <c r="C59" s="468">
        <v>1.287253</v>
      </c>
      <c r="D59" s="468">
        <v>0.79981100000000005</v>
      </c>
      <c r="E59" s="468">
        <v>0.84116299999999999</v>
      </c>
      <c r="F59" s="468">
        <v>0.92222899999999997</v>
      </c>
      <c r="G59" s="468">
        <v>1.6743269999999999</v>
      </c>
      <c r="H59" s="468">
        <v>1.633953</v>
      </c>
      <c r="I59" s="468">
        <v>1.683581</v>
      </c>
      <c r="J59" s="468">
        <v>1.6814899999999999</v>
      </c>
      <c r="K59" s="468">
        <v>1.6267119999999999</v>
      </c>
      <c r="L59" s="468">
        <v>1.1976100000000001</v>
      </c>
      <c r="M59" s="468">
        <v>1.445614</v>
      </c>
      <c r="N59" s="468">
        <v>1.6836230000000001</v>
      </c>
      <c r="O59" s="468">
        <v>1.6563600000000001</v>
      </c>
      <c r="P59" s="468">
        <v>1.4813890000000001</v>
      </c>
      <c r="Q59" s="468">
        <v>1.466126</v>
      </c>
      <c r="R59" s="468">
        <v>0.864541</v>
      </c>
      <c r="S59" s="468">
        <v>1.692998</v>
      </c>
      <c r="T59" s="468">
        <v>1.6332880000000001</v>
      </c>
      <c r="U59" s="468">
        <v>1.684102</v>
      </c>
      <c r="V59" s="468">
        <v>1.6794</v>
      </c>
      <c r="W59" s="468">
        <v>1.6116630000000001</v>
      </c>
      <c r="X59" s="468">
        <v>1.223462</v>
      </c>
      <c r="Y59" s="468">
        <v>0.92945900000000004</v>
      </c>
      <c r="Z59" s="468">
        <v>1.670466</v>
      </c>
      <c r="AA59" s="468">
        <v>1.6030679999999999</v>
      </c>
      <c r="AB59" s="468">
        <v>1.519676</v>
      </c>
      <c r="AC59" s="468">
        <v>1.540951</v>
      </c>
      <c r="AD59" s="468">
        <v>1.636919</v>
      </c>
      <c r="AE59" s="468">
        <v>1.6819010000000001</v>
      </c>
      <c r="AF59" s="468">
        <v>1.6248610000000001</v>
      </c>
      <c r="AG59" s="468">
        <v>1.6784079999999999</v>
      </c>
      <c r="AH59" s="468">
        <v>1.6577040000000001</v>
      </c>
      <c r="AI59" s="468">
        <v>1.550608</v>
      </c>
      <c r="AJ59" s="468">
        <v>0.77596399999999999</v>
      </c>
      <c r="AK59" s="468">
        <v>1.0691820000000001</v>
      </c>
      <c r="AL59" s="468">
        <v>1.3791260000000001</v>
      </c>
      <c r="AM59" s="468">
        <v>1.6807380000000001</v>
      </c>
      <c r="AN59" s="468">
        <v>1.5710770000000001</v>
      </c>
      <c r="AO59" s="468">
        <v>1.681332</v>
      </c>
      <c r="AP59" s="468">
        <v>0.97353000000000001</v>
      </c>
      <c r="AQ59" s="468">
        <v>1.039471</v>
      </c>
      <c r="AR59" s="468">
        <v>1.6336390000000001</v>
      </c>
      <c r="AS59" s="468">
        <v>1.6838519999999999</v>
      </c>
      <c r="AT59" s="468">
        <v>1.652452</v>
      </c>
      <c r="AU59" s="468">
        <v>1.5176810000000001</v>
      </c>
      <c r="AV59" s="468">
        <v>1.6312880000000001</v>
      </c>
      <c r="AW59" s="468">
        <v>1.6322080000000001</v>
      </c>
      <c r="AX59" s="468">
        <v>1.681567</v>
      </c>
      <c r="AY59" s="894">
        <v>1.68634</v>
      </c>
      <c r="AZ59" s="894">
        <v>1.523028</v>
      </c>
      <c r="BA59" s="894">
        <v>1.583593</v>
      </c>
      <c r="BB59" s="894">
        <v>1.141022</v>
      </c>
      <c r="BC59" s="894">
        <v>1.150741</v>
      </c>
      <c r="BD59" s="894">
        <v>1.60985</v>
      </c>
      <c r="BE59" s="894">
        <v>1.6237999999999999</v>
      </c>
      <c r="BF59" s="456">
        <v>1.5934200000000001</v>
      </c>
      <c r="BG59" s="456">
        <v>1.5420199999999999</v>
      </c>
      <c r="BH59" s="456">
        <v>0.92830000000000001</v>
      </c>
      <c r="BI59" s="456">
        <v>1.1274299999999999</v>
      </c>
      <c r="BJ59" s="456">
        <v>1.5934200000000001</v>
      </c>
      <c r="BK59" s="456">
        <v>1.5934200000000001</v>
      </c>
      <c r="BL59" s="456">
        <v>1.4392199999999999</v>
      </c>
      <c r="BM59" s="456">
        <v>1.5934200000000001</v>
      </c>
      <c r="BN59" s="456">
        <v>1.5420199999999999</v>
      </c>
      <c r="BO59" s="456">
        <v>1.5934200000000001</v>
      </c>
      <c r="BP59" s="456">
        <v>1.5420199999999999</v>
      </c>
      <c r="BQ59" s="456">
        <v>1.5934200000000001</v>
      </c>
      <c r="BR59" s="456">
        <v>1.5934200000000001</v>
      </c>
      <c r="BS59" s="456">
        <v>1.5420199999999999</v>
      </c>
      <c r="BT59" s="456">
        <v>0.98258000000000001</v>
      </c>
      <c r="BU59" s="456">
        <v>1.0128299999999999</v>
      </c>
      <c r="BV59" s="456">
        <v>1.5934200000000001</v>
      </c>
    </row>
    <row r="60" spans="1:74" ht="11.1" customHeight="1" x14ac:dyDescent="0.2">
      <c r="A60" s="235" t="s">
        <v>731</v>
      </c>
      <c r="B60" s="446" t="s">
        <v>1023</v>
      </c>
      <c r="C60" s="468">
        <v>0.71354003899999996</v>
      </c>
      <c r="D60" s="468">
        <v>0.78295369000000004</v>
      </c>
      <c r="E60" s="468">
        <v>0.97671466399999995</v>
      </c>
      <c r="F60" s="468">
        <v>1.2148681969999999</v>
      </c>
      <c r="G60" s="468">
        <v>1.367753185</v>
      </c>
      <c r="H60" s="468">
        <v>1.49990139</v>
      </c>
      <c r="I60" s="468">
        <v>1.791003455</v>
      </c>
      <c r="J60" s="468">
        <v>1.5930497189999999</v>
      </c>
      <c r="K60" s="468">
        <v>1.441431331</v>
      </c>
      <c r="L60" s="468">
        <v>1.1778585420000001</v>
      </c>
      <c r="M60" s="468">
        <v>0.80149261400000005</v>
      </c>
      <c r="N60" s="468">
        <v>0.84378632200000003</v>
      </c>
      <c r="O60" s="468">
        <v>1.0323628730000001</v>
      </c>
      <c r="P60" s="468">
        <v>1.1083789980000001</v>
      </c>
      <c r="Q60" s="468">
        <v>1.548372391</v>
      </c>
      <c r="R60" s="468">
        <v>1.6403333250000001</v>
      </c>
      <c r="S60" s="468">
        <v>1.7993211950000001</v>
      </c>
      <c r="T60" s="468">
        <v>1.7887487280000001</v>
      </c>
      <c r="U60" s="468">
        <v>1.8577925230000001</v>
      </c>
      <c r="V60" s="468">
        <v>1.727968634</v>
      </c>
      <c r="W60" s="468">
        <v>1.6869877929999999</v>
      </c>
      <c r="X60" s="468">
        <v>0.89230418300000003</v>
      </c>
      <c r="Y60" s="468">
        <v>0.82042588900000002</v>
      </c>
      <c r="Z60" s="468">
        <v>1.276592468</v>
      </c>
      <c r="AA60" s="468">
        <v>2.1781262510000001</v>
      </c>
      <c r="AB60" s="468">
        <v>1.706994347</v>
      </c>
      <c r="AC60" s="468">
        <v>2.8186655960000002</v>
      </c>
      <c r="AD60" s="468">
        <v>3.2840671069999998</v>
      </c>
      <c r="AE60" s="468">
        <v>3.7229392680000002</v>
      </c>
      <c r="AF60" s="468">
        <v>3.5222626250000002</v>
      </c>
      <c r="AG60" s="468">
        <v>3.4999327469999999</v>
      </c>
      <c r="AH60" s="468">
        <v>3.2507767730000001</v>
      </c>
      <c r="AI60" s="468">
        <v>2.8318527919999998</v>
      </c>
      <c r="AJ60" s="468">
        <v>1.8732928680000001</v>
      </c>
      <c r="AK60" s="468">
        <v>1.5772616159999999</v>
      </c>
      <c r="AL60" s="468">
        <v>1.697685361</v>
      </c>
      <c r="AM60" s="468">
        <v>1.570116995</v>
      </c>
      <c r="AN60" s="468">
        <v>2.5084726370000001</v>
      </c>
      <c r="AO60" s="468">
        <v>3.1647638730000001</v>
      </c>
      <c r="AP60" s="468">
        <v>3.1422757570000002</v>
      </c>
      <c r="AQ60" s="468">
        <v>3.6089505630000001</v>
      </c>
      <c r="AR60" s="468">
        <v>3.0617771880000002</v>
      </c>
      <c r="AS60" s="468">
        <v>3.381411817</v>
      </c>
      <c r="AT60" s="468">
        <v>3.3188868199999999</v>
      </c>
      <c r="AU60" s="468">
        <v>2.5517872370000001</v>
      </c>
      <c r="AV60" s="468">
        <v>1.519081415</v>
      </c>
      <c r="AW60" s="468">
        <v>1.1981064889999999</v>
      </c>
      <c r="AX60" s="468">
        <v>1.242999339</v>
      </c>
      <c r="AY60" s="894">
        <v>1.6115602309999999</v>
      </c>
      <c r="AZ60" s="894">
        <v>2.4464918820000001</v>
      </c>
      <c r="BA60" s="894">
        <v>2.6915918269999999</v>
      </c>
      <c r="BB60" s="894">
        <v>2.940440771</v>
      </c>
      <c r="BC60" s="894">
        <v>3.0695735179999999</v>
      </c>
      <c r="BD60" s="894">
        <v>2.8139310000000002</v>
      </c>
      <c r="BE60" s="894">
        <v>3.2723490000000002</v>
      </c>
      <c r="BF60" s="456">
        <v>2.8843909999999999</v>
      </c>
      <c r="BG60" s="456">
        <v>2.0319929999999999</v>
      </c>
      <c r="BH60" s="456">
        <v>1.4489270000000001</v>
      </c>
      <c r="BI60" s="456">
        <v>1.3247519999999999</v>
      </c>
      <c r="BJ60" s="456">
        <v>1.3742760000000001</v>
      </c>
      <c r="BK60" s="456">
        <v>1.3866529999999999</v>
      </c>
      <c r="BL60" s="456">
        <v>1.435155</v>
      </c>
      <c r="BM60" s="456">
        <v>2.2851379999999999</v>
      </c>
      <c r="BN60" s="456">
        <v>2.7384590000000002</v>
      </c>
      <c r="BO60" s="456">
        <v>3.478917</v>
      </c>
      <c r="BP60" s="456">
        <v>3.2138270000000002</v>
      </c>
      <c r="BQ60" s="456">
        <v>3.146557</v>
      </c>
      <c r="BR60" s="456">
        <v>2.6296569999999999</v>
      </c>
      <c r="BS60" s="456">
        <v>2.0770140000000001</v>
      </c>
      <c r="BT60" s="456">
        <v>1.4951179999999999</v>
      </c>
      <c r="BU60" s="456">
        <v>1.2399819999999999</v>
      </c>
      <c r="BV60" s="456">
        <v>1.3583590000000001</v>
      </c>
    </row>
    <row r="61" spans="1:74" ht="11.1" customHeight="1" x14ac:dyDescent="0.2">
      <c r="A61" s="234" t="s">
        <v>1607</v>
      </c>
      <c r="B61" s="446" t="s">
        <v>1024</v>
      </c>
      <c r="C61" s="468">
        <v>0.788750795</v>
      </c>
      <c r="D61" s="468">
        <v>1.15098009</v>
      </c>
      <c r="E61" s="468">
        <v>1.3849303989999999</v>
      </c>
      <c r="F61" s="468">
        <v>1.862248511</v>
      </c>
      <c r="G61" s="468">
        <v>2.0854944620000002</v>
      </c>
      <c r="H61" s="468">
        <v>1.8151562240000001</v>
      </c>
      <c r="I61" s="468">
        <v>1.4839917410000001</v>
      </c>
      <c r="J61" s="468">
        <v>1.5769760500000001</v>
      </c>
      <c r="K61" s="468">
        <v>1.2586396310000001</v>
      </c>
      <c r="L61" s="468">
        <v>0.95939990500000005</v>
      </c>
      <c r="M61" s="468">
        <v>0.58237576400000002</v>
      </c>
      <c r="N61" s="468">
        <v>0.83088483800000001</v>
      </c>
      <c r="O61" s="468">
        <v>0.631013936</v>
      </c>
      <c r="P61" s="468">
        <v>0.81553885100000001</v>
      </c>
      <c r="Q61" s="468">
        <v>1.3652919349999999</v>
      </c>
      <c r="R61" s="468">
        <v>1.802655184</v>
      </c>
      <c r="S61" s="468">
        <v>2.0622377059999999</v>
      </c>
      <c r="T61" s="468">
        <v>1.7263219030000001</v>
      </c>
      <c r="U61" s="468">
        <v>1.7703165649999999</v>
      </c>
      <c r="V61" s="468">
        <v>1.3807285030000001</v>
      </c>
      <c r="W61" s="468">
        <v>1.0376506919999999</v>
      </c>
      <c r="X61" s="468">
        <v>0.822478665</v>
      </c>
      <c r="Y61" s="468">
        <v>0.87947136000000004</v>
      </c>
      <c r="Z61" s="468">
        <v>0.85734270000000001</v>
      </c>
      <c r="AA61" s="468">
        <v>0.97146911700000005</v>
      </c>
      <c r="AB61" s="468">
        <v>0.82559206900000004</v>
      </c>
      <c r="AC61" s="468">
        <v>1.2984107709999999</v>
      </c>
      <c r="AD61" s="468">
        <v>1.49886736</v>
      </c>
      <c r="AE61" s="468">
        <v>1.7076580539999999</v>
      </c>
      <c r="AF61" s="468">
        <v>1.946610025</v>
      </c>
      <c r="AG61" s="468">
        <v>1.7485033969999999</v>
      </c>
      <c r="AH61" s="468">
        <v>1.14493019</v>
      </c>
      <c r="AI61" s="468">
        <v>1.2083775240000001</v>
      </c>
      <c r="AJ61" s="468">
        <v>0.90819885899999997</v>
      </c>
      <c r="AK61" s="468">
        <v>0.65726275499999998</v>
      </c>
      <c r="AL61" s="468">
        <v>0.57702979600000004</v>
      </c>
      <c r="AM61" s="468">
        <v>1.08029055</v>
      </c>
      <c r="AN61" s="468">
        <v>1.265350156</v>
      </c>
      <c r="AO61" s="468">
        <v>1.4353417429999999</v>
      </c>
      <c r="AP61" s="468">
        <v>1.458646718</v>
      </c>
      <c r="AQ61" s="468">
        <v>1.5407786649999999</v>
      </c>
      <c r="AR61" s="468">
        <v>1.5064417800000001</v>
      </c>
      <c r="AS61" s="468">
        <v>1.2092303010000001</v>
      </c>
      <c r="AT61" s="468">
        <v>1.2811894530000001</v>
      </c>
      <c r="AU61" s="468">
        <v>1.0436245150000001</v>
      </c>
      <c r="AV61" s="468">
        <v>1.188913018</v>
      </c>
      <c r="AW61" s="468">
        <v>1.2167873659999999</v>
      </c>
      <c r="AX61" s="468">
        <v>1.13209044</v>
      </c>
      <c r="AY61" s="894">
        <v>1.2159798319999999</v>
      </c>
      <c r="AZ61" s="894">
        <v>1.24207819</v>
      </c>
      <c r="BA61" s="894">
        <v>1.698328112</v>
      </c>
      <c r="BB61" s="894">
        <v>1.60857154</v>
      </c>
      <c r="BC61" s="894">
        <v>1.5301774829999999</v>
      </c>
      <c r="BD61" s="894">
        <v>1.5958060000000001</v>
      </c>
      <c r="BE61" s="894">
        <v>1.3884259999999999</v>
      </c>
      <c r="BF61" s="456">
        <v>1.2843560000000001</v>
      </c>
      <c r="BG61" s="456">
        <v>1.1040749999999999</v>
      </c>
      <c r="BH61" s="456">
        <v>1.244818</v>
      </c>
      <c r="BI61" s="456">
        <v>1.291617</v>
      </c>
      <c r="BJ61" s="456">
        <v>1.197424</v>
      </c>
      <c r="BK61" s="456">
        <v>1.2397590000000001</v>
      </c>
      <c r="BL61" s="456">
        <v>1.2757810000000001</v>
      </c>
      <c r="BM61" s="456">
        <v>1.7692909999999999</v>
      </c>
      <c r="BN61" s="456">
        <v>1.559966</v>
      </c>
      <c r="BO61" s="456">
        <v>1.5792550000000001</v>
      </c>
      <c r="BP61" s="456">
        <v>1.6481319999999999</v>
      </c>
      <c r="BQ61" s="456">
        <v>1.300713</v>
      </c>
      <c r="BR61" s="456">
        <v>1.2822929999999999</v>
      </c>
      <c r="BS61" s="456">
        <v>1.14192</v>
      </c>
      <c r="BT61" s="456">
        <v>1.2569889999999999</v>
      </c>
      <c r="BU61" s="456">
        <v>1.3201620000000001</v>
      </c>
      <c r="BV61" s="456">
        <v>1.1908179999999999</v>
      </c>
    </row>
    <row r="62" spans="1:74" ht="11.1" customHeight="1" x14ac:dyDescent="0.2">
      <c r="A62" s="234" t="s">
        <v>1608</v>
      </c>
      <c r="B62" s="446" t="s">
        <v>1025</v>
      </c>
      <c r="C62" s="468">
        <v>1.8544453089999999</v>
      </c>
      <c r="D62" s="468">
        <v>2.4242304720000001</v>
      </c>
      <c r="E62" s="468">
        <v>3.1063661069999999</v>
      </c>
      <c r="F62" s="468">
        <v>3.871871804</v>
      </c>
      <c r="G62" s="468">
        <v>4.2209595100000001</v>
      </c>
      <c r="H62" s="468">
        <v>4.1326072710000004</v>
      </c>
      <c r="I62" s="468">
        <v>3.95600504</v>
      </c>
      <c r="J62" s="468">
        <v>3.9675801800000001</v>
      </c>
      <c r="K62" s="468">
        <v>3.476950902</v>
      </c>
      <c r="L62" s="468">
        <v>2.9080020919999998</v>
      </c>
      <c r="M62" s="468">
        <v>2.3249241669999998</v>
      </c>
      <c r="N62" s="468">
        <v>1.6681789579999999</v>
      </c>
      <c r="O62" s="468">
        <v>2.17514429</v>
      </c>
      <c r="P62" s="468">
        <v>2.5961791189999999</v>
      </c>
      <c r="Q62" s="468">
        <v>3.4285937949999998</v>
      </c>
      <c r="R62" s="468">
        <v>3.8790813439999998</v>
      </c>
      <c r="S62" s="468">
        <v>4.5422233849999998</v>
      </c>
      <c r="T62" s="468">
        <v>4.7728857720000004</v>
      </c>
      <c r="U62" s="468">
        <v>4.5984061079999998</v>
      </c>
      <c r="V62" s="468">
        <v>4.2954471879999998</v>
      </c>
      <c r="W62" s="468">
        <v>3.667248378</v>
      </c>
      <c r="X62" s="468">
        <v>3.441360092</v>
      </c>
      <c r="Y62" s="468">
        <v>2.6135751009999999</v>
      </c>
      <c r="Z62" s="468">
        <v>1.900279579</v>
      </c>
      <c r="AA62" s="468">
        <v>2.0993221800000001</v>
      </c>
      <c r="AB62" s="468">
        <v>2.5565162199999998</v>
      </c>
      <c r="AC62" s="468">
        <v>2.834658627</v>
      </c>
      <c r="AD62" s="468">
        <v>4.0110270379999999</v>
      </c>
      <c r="AE62" s="468">
        <v>4.5992170489999999</v>
      </c>
      <c r="AF62" s="468">
        <v>4.867636225</v>
      </c>
      <c r="AG62" s="468">
        <v>5.0835419640000001</v>
      </c>
      <c r="AH62" s="468">
        <v>4.5876173839999996</v>
      </c>
      <c r="AI62" s="468">
        <v>4.1816940459999996</v>
      </c>
      <c r="AJ62" s="468">
        <v>3.9127188350000002</v>
      </c>
      <c r="AK62" s="468">
        <v>2.876125354</v>
      </c>
      <c r="AL62" s="468">
        <v>2.382643587</v>
      </c>
      <c r="AM62" s="468">
        <v>2.4086623309999999</v>
      </c>
      <c r="AN62" s="468">
        <v>2.7978980959999999</v>
      </c>
      <c r="AO62" s="468">
        <v>3.617795959</v>
      </c>
      <c r="AP62" s="468">
        <v>4.629202448</v>
      </c>
      <c r="AQ62" s="468">
        <v>5.5338990880000001</v>
      </c>
      <c r="AR62" s="468">
        <v>5.952893789</v>
      </c>
      <c r="AS62" s="468">
        <v>5.9717563499999997</v>
      </c>
      <c r="AT62" s="468">
        <v>5.7813716670000002</v>
      </c>
      <c r="AU62" s="468">
        <v>4.9576254239999997</v>
      </c>
      <c r="AV62" s="468">
        <v>4.2138692469999999</v>
      </c>
      <c r="AW62" s="468">
        <v>3.0880735709999998</v>
      </c>
      <c r="AX62" s="468">
        <v>2.8560363190000002</v>
      </c>
      <c r="AY62" s="894">
        <v>3.3925601090000002</v>
      </c>
      <c r="AZ62" s="894">
        <v>3.3889650730000001</v>
      </c>
      <c r="BA62" s="894">
        <v>4.3006158079999999</v>
      </c>
      <c r="BB62" s="894">
        <v>5.4872406959999998</v>
      </c>
      <c r="BC62" s="894">
        <v>6.3991271559999996</v>
      </c>
      <c r="BD62" s="894">
        <v>6.7960469999999997</v>
      </c>
      <c r="BE62" s="894">
        <v>7.05192</v>
      </c>
      <c r="BF62" s="456">
        <v>6.4643550000000003</v>
      </c>
      <c r="BG62" s="456">
        <v>5.7609630000000003</v>
      </c>
      <c r="BH62" s="456">
        <v>4.9851760000000001</v>
      </c>
      <c r="BI62" s="456">
        <v>3.6383420000000002</v>
      </c>
      <c r="BJ62" s="456">
        <v>3.1837119999999999</v>
      </c>
      <c r="BK62" s="456">
        <v>3.6507540000000001</v>
      </c>
      <c r="BL62" s="456">
        <v>3.894479</v>
      </c>
      <c r="BM62" s="456">
        <v>4.641362</v>
      </c>
      <c r="BN62" s="456">
        <v>5.6152730000000002</v>
      </c>
      <c r="BO62" s="456">
        <v>6.9346100000000002</v>
      </c>
      <c r="BP62" s="456">
        <v>7.3189169999999999</v>
      </c>
      <c r="BQ62" s="456">
        <v>7.360214</v>
      </c>
      <c r="BR62" s="456">
        <v>6.9550939999999999</v>
      </c>
      <c r="BS62" s="456">
        <v>6.393313</v>
      </c>
      <c r="BT62" s="456">
        <v>5.5638459999999998</v>
      </c>
      <c r="BU62" s="456">
        <v>4.0623690000000003</v>
      </c>
      <c r="BV62" s="456">
        <v>3.615024</v>
      </c>
    </row>
    <row r="63" spans="1:74" ht="11.1" customHeight="1" x14ac:dyDescent="0.2">
      <c r="A63" s="234" t="s">
        <v>732</v>
      </c>
      <c r="B63" s="478" t="s">
        <v>1583</v>
      </c>
      <c r="C63" s="468">
        <v>1.0079053710000001</v>
      </c>
      <c r="D63" s="468">
        <v>0.91715609200000003</v>
      </c>
      <c r="E63" s="468">
        <v>0.99816573200000003</v>
      </c>
      <c r="F63" s="468">
        <v>0.92953471899999995</v>
      </c>
      <c r="G63" s="468">
        <v>0.90664102199999996</v>
      </c>
      <c r="H63" s="468">
        <v>0.98863493599999996</v>
      </c>
      <c r="I63" s="468">
        <v>0.99634328500000002</v>
      </c>
      <c r="J63" s="468">
        <v>0.99155684700000002</v>
      </c>
      <c r="K63" s="468">
        <v>1.047494385</v>
      </c>
      <c r="L63" s="468">
        <v>0.90079509999999996</v>
      </c>
      <c r="M63" s="468">
        <v>0.908393487</v>
      </c>
      <c r="N63" s="468">
        <v>1.046357258</v>
      </c>
      <c r="O63" s="468">
        <v>0.963099759</v>
      </c>
      <c r="P63" s="468">
        <v>0.90017923</v>
      </c>
      <c r="Q63" s="468">
        <v>0.93829410499999999</v>
      </c>
      <c r="R63" s="468">
        <v>0.89599956000000003</v>
      </c>
      <c r="S63" s="468">
        <v>0.82205261600000001</v>
      </c>
      <c r="T63" s="468">
        <v>0.86520191000000002</v>
      </c>
      <c r="U63" s="468">
        <v>1.0854628909999999</v>
      </c>
      <c r="V63" s="468">
        <v>1.1368306989999999</v>
      </c>
      <c r="W63" s="468">
        <v>0.99047437800000004</v>
      </c>
      <c r="X63" s="468">
        <v>0.935180707</v>
      </c>
      <c r="Y63" s="468">
        <v>0.89035941100000005</v>
      </c>
      <c r="Z63" s="468">
        <v>0.88594349500000003</v>
      </c>
      <c r="AA63" s="468">
        <v>0.76311004599999999</v>
      </c>
      <c r="AB63" s="468">
        <v>0.692248219</v>
      </c>
      <c r="AC63" s="468">
        <v>0.71894569500000005</v>
      </c>
      <c r="AD63" s="468">
        <v>0.81630481099999996</v>
      </c>
      <c r="AE63" s="468">
        <v>0.84346564099999999</v>
      </c>
      <c r="AF63" s="468">
        <v>0.87575429299999996</v>
      </c>
      <c r="AG63" s="468">
        <v>0.96839966600000005</v>
      </c>
      <c r="AH63" s="468">
        <v>0.99790490499999995</v>
      </c>
      <c r="AI63" s="468">
        <v>0.96166439999999997</v>
      </c>
      <c r="AJ63" s="468">
        <v>0.87847628899999997</v>
      </c>
      <c r="AK63" s="468">
        <v>0.858875693</v>
      </c>
      <c r="AL63" s="468">
        <v>0.87367984200000004</v>
      </c>
      <c r="AM63" s="468">
        <v>0.86432834199999997</v>
      </c>
      <c r="AN63" s="468">
        <v>0.76114684700000002</v>
      </c>
      <c r="AO63" s="468">
        <v>0.83457698700000005</v>
      </c>
      <c r="AP63" s="468">
        <v>0.79293214400000001</v>
      </c>
      <c r="AQ63" s="468">
        <v>0.96518926199999999</v>
      </c>
      <c r="AR63" s="468">
        <v>0.83555430799999997</v>
      </c>
      <c r="AS63" s="468">
        <v>0.89666049999999997</v>
      </c>
      <c r="AT63" s="468">
        <v>0.81774660300000002</v>
      </c>
      <c r="AU63" s="468">
        <v>0.811078623</v>
      </c>
      <c r="AV63" s="468">
        <v>0.747201844</v>
      </c>
      <c r="AW63" s="468">
        <v>0.79743551499999998</v>
      </c>
      <c r="AX63" s="468">
        <v>0.77064376800000001</v>
      </c>
      <c r="AY63" s="894">
        <v>0.75832454699999996</v>
      </c>
      <c r="AZ63" s="894">
        <v>0.700672093</v>
      </c>
      <c r="BA63" s="894">
        <v>0.75722166999999996</v>
      </c>
      <c r="BB63" s="894">
        <v>0.71908688099999996</v>
      </c>
      <c r="BC63" s="894">
        <v>0.80742627899999997</v>
      </c>
      <c r="BD63" s="894">
        <v>0.78020409999999996</v>
      </c>
      <c r="BE63" s="894">
        <v>0.89075269999999995</v>
      </c>
      <c r="BF63" s="456">
        <v>0.71450939999999996</v>
      </c>
      <c r="BG63" s="456">
        <v>0.75862099999999999</v>
      </c>
      <c r="BH63" s="456">
        <v>0.70571479999999998</v>
      </c>
      <c r="BI63" s="456">
        <v>0.71238639999999998</v>
      </c>
      <c r="BJ63" s="456">
        <v>0.725244</v>
      </c>
      <c r="BK63" s="456">
        <v>0.7269679</v>
      </c>
      <c r="BL63" s="456">
        <v>0.71028400000000003</v>
      </c>
      <c r="BM63" s="456">
        <v>0.6858263</v>
      </c>
      <c r="BN63" s="456">
        <v>0.61753860000000005</v>
      </c>
      <c r="BO63" s="456">
        <v>0.71549850000000004</v>
      </c>
      <c r="BP63" s="456">
        <v>0.70376760000000005</v>
      </c>
      <c r="BQ63" s="456">
        <v>0.84949589999999997</v>
      </c>
      <c r="BR63" s="456">
        <v>0.77256610000000003</v>
      </c>
      <c r="BS63" s="456">
        <v>0.79850849999999995</v>
      </c>
      <c r="BT63" s="456">
        <v>0.72372400000000003</v>
      </c>
      <c r="BU63" s="456">
        <v>0.72499619999999998</v>
      </c>
      <c r="BV63" s="456">
        <v>0.71246010000000004</v>
      </c>
    </row>
    <row r="64" spans="1:74" ht="11.1" customHeight="1" x14ac:dyDescent="0.2">
      <c r="A64" s="234" t="s">
        <v>734</v>
      </c>
      <c r="B64" s="479" t="s">
        <v>1584</v>
      </c>
      <c r="C64" s="470">
        <v>20.135257599999999</v>
      </c>
      <c r="D64" s="470">
        <v>17.521508870000002</v>
      </c>
      <c r="E64" s="470">
        <v>19.491242929999999</v>
      </c>
      <c r="F64" s="470">
        <v>18.860033869999999</v>
      </c>
      <c r="G64" s="470">
        <v>20.519136419999999</v>
      </c>
      <c r="H64" s="470">
        <v>23.468630480000002</v>
      </c>
      <c r="I64" s="470">
        <v>27.031343669999998</v>
      </c>
      <c r="J64" s="470">
        <v>26.406649269999999</v>
      </c>
      <c r="K64" s="470">
        <v>23.817561609999998</v>
      </c>
      <c r="L64" s="470">
        <v>20.822232410000002</v>
      </c>
      <c r="M64" s="470">
        <v>19.627619880000001</v>
      </c>
      <c r="N64" s="470">
        <v>21.797981140000001</v>
      </c>
      <c r="O64" s="470">
        <v>20.479203999999999</v>
      </c>
      <c r="P64" s="470">
        <v>18.133693999999998</v>
      </c>
      <c r="Q64" s="470">
        <v>19.543817000000001</v>
      </c>
      <c r="R64" s="470">
        <v>18.817715</v>
      </c>
      <c r="S64" s="470">
        <v>20.453278000000001</v>
      </c>
      <c r="T64" s="470">
        <v>23.766369000000001</v>
      </c>
      <c r="U64" s="470">
        <v>25.993258999999998</v>
      </c>
      <c r="V64" s="470">
        <v>28.172484000000001</v>
      </c>
      <c r="W64" s="470">
        <v>26.334966000000001</v>
      </c>
      <c r="X64" s="470">
        <v>21.833964999999999</v>
      </c>
      <c r="Y64" s="470">
        <v>19.575299000000001</v>
      </c>
      <c r="Z64" s="470">
        <v>21.323557999999998</v>
      </c>
      <c r="AA64" s="470">
        <v>20.761414949999999</v>
      </c>
      <c r="AB64" s="470">
        <v>18.25952758</v>
      </c>
      <c r="AC64" s="470">
        <v>20.075501679999999</v>
      </c>
      <c r="AD64" s="470">
        <v>18.450496189999999</v>
      </c>
      <c r="AE64" s="470">
        <v>19.99501897</v>
      </c>
      <c r="AF64" s="470">
        <v>20.13553331</v>
      </c>
      <c r="AG64" s="470">
        <v>26.363276249999998</v>
      </c>
      <c r="AH64" s="470">
        <v>26.768892709999999</v>
      </c>
      <c r="AI64" s="470">
        <v>22.412560339999999</v>
      </c>
      <c r="AJ64" s="470">
        <v>21.645087660000002</v>
      </c>
      <c r="AK64" s="470">
        <v>19.712727789999999</v>
      </c>
      <c r="AL64" s="470">
        <v>20.77481671</v>
      </c>
      <c r="AM64" s="470">
        <v>20.391044872999998</v>
      </c>
      <c r="AN64" s="470">
        <v>18.588413370000001</v>
      </c>
      <c r="AO64" s="470">
        <v>18.734434834999998</v>
      </c>
      <c r="AP64" s="470">
        <v>18.176420103000002</v>
      </c>
      <c r="AQ64" s="470">
        <v>19.780762455000001</v>
      </c>
      <c r="AR64" s="470">
        <v>22.753997059</v>
      </c>
      <c r="AS64" s="470">
        <v>27.88462681</v>
      </c>
      <c r="AT64" s="470">
        <v>26.884302248000001</v>
      </c>
      <c r="AU64" s="470">
        <v>24.329225765</v>
      </c>
      <c r="AV64" s="470">
        <v>22.837761294</v>
      </c>
      <c r="AW64" s="470">
        <v>19.387339536999999</v>
      </c>
      <c r="AX64" s="470">
        <v>21.207061041999999</v>
      </c>
      <c r="AY64" s="922">
        <v>20.614696149</v>
      </c>
      <c r="AZ64" s="922">
        <v>18.218589757</v>
      </c>
      <c r="BA64" s="922">
        <v>19.495377532999999</v>
      </c>
      <c r="BB64" s="922">
        <v>19.200755443999999</v>
      </c>
      <c r="BC64" s="922">
        <v>21.313826135999999</v>
      </c>
      <c r="BD64" s="922">
        <v>22.796902622000001</v>
      </c>
      <c r="BE64" s="922">
        <v>25.000769999999999</v>
      </c>
      <c r="BF64" s="459">
        <v>26.350860000000001</v>
      </c>
      <c r="BG64" s="459">
        <v>24.593039999999998</v>
      </c>
      <c r="BH64" s="459">
        <v>22.156559999999999</v>
      </c>
      <c r="BI64" s="459">
        <v>19.823969999999999</v>
      </c>
      <c r="BJ64" s="459">
        <v>21.211980000000001</v>
      </c>
      <c r="BK64" s="459">
        <v>21.684339999999999</v>
      </c>
      <c r="BL64" s="459">
        <v>19.02561</v>
      </c>
      <c r="BM64" s="459">
        <v>20.71705</v>
      </c>
      <c r="BN64" s="459">
        <v>20.38616</v>
      </c>
      <c r="BO64" s="459">
        <v>21.881969999999999</v>
      </c>
      <c r="BP64" s="459">
        <v>24.168119999999998</v>
      </c>
      <c r="BQ64" s="459">
        <v>28.604780000000002</v>
      </c>
      <c r="BR64" s="459">
        <v>28.85079</v>
      </c>
      <c r="BS64" s="459">
        <v>25.622129999999999</v>
      </c>
      <c r="BT64" s="459">
        <v>22.824179999999998</v>
      </c>
      <c r="BU64" s="459">
        <v>20.249690000000001</v>
      </c>
      <c r="BV64" s="459">
        <v>21.60127</v>
      </c>
    </row>
    <row r="65" spans="1:74" s="336" customFormat="1" ht="12.75" x14ac:dyDescent="0.2">
      <c r="A65" s="335"/>
      <c r="B65" s="1095" t="s">
        <v>1593</v>
      </c>
      <c r="C65" s="1090"/>
      <c r="D65" s="1090"/>
      <c r="E65" s="1090"/>
      <c r="F65" s="1090"/>
      <c r="G65" s="1090"/>
      <c r="H65" s="1090"/>
      <c r="I65" s="1090"/>
      <c r="J65" s="1090"/>
      <c r="K65" s="1090"/>
      <c r="L65" s="1090"/>
      <c r="M65" s="1090"/>
      <c r="N65" s="1090"/>
      <c r="O65" s="1090"/>
      <c r="P65" s="1090"/>
      <c r="Q65" s="1091"/>
      <c r="R65" s="773"/>
      <c r="AY65" s="339"/>
      <c r="AZ65" s="339"/>
      <c r="BA65" s="339"/>
      <c r="BB65" s="339"/>
      <c r="BC65" s="339"/>
      <c r="BD65" s="339"/>
      <c r="BE65" s="339"/>
      <c r="BF65" s="339"/>
      <c r="BG65" s="339"/>
      <c r="BH65" s="339"/>
      <c r="BI65" s="339"/>
    </row>
    <row r="66" spans="1:74" ht="12" customHeight="1" x14ac:dyDescent="0.2">
      <c r="A66" s="229"/>
      <c r="B66" s="1089" t="s">
        <v>1440</v>
      </c>
      <c r="C66" s="1090"/>
      <c r="D66" s="1090"/>
      <c r="E66" s="1090"/>
      <c r="F66" s="1090"/>
      <c r="G66" s="1090"/>
      <c r="H66" s="1090"/>
      <c r="I66" s="1090"/>
      <c r="J66" s="1090"/>
      <c r="K66" s="1090"/>
      <c r="L66" s="1090"/>
      <c r="M66" s="1090"/>
      <c r="N66" s="1090"/>
      <c r="O66" s="1090"/>
      <c r="P66" s="1090"/>
      <c r="Q66" s="1091"/>
      <c r="R66" s="773"/>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686"/>
      <c r="AZ66" s="686"/>
      <c r="BA66" s="686"/>
      <c r="BB66" s="686"/>
      <c r="BC66" s="686"/>
      <c r="BD66" s="686"/>
      <c r="BE66" s="686"/>
      <c r="BF66" s="686"/>
      <c r="BG66" s="686"/>
      <c r="BH66" s="686"/>
      <c r="BI66" s="686"/>
      <c r="BJ66" s="236"/>
      <c r="BK66" s="236"/>
      <c r="BL66" s="236"/>
      <c r="BM66" s="236"/>
      <c r="BN66" s="236"/>
      <c r="BO66" s="236"/>
      <c r="BP66" s="236"/>
      <c r="BQ66" s="236"/>
      <c r="BR66" s="236"/>
      <c r="BS66" s="236"/>
      <c r="BT66" s="236"/>
      <c r="BU66" s="236"/>
      <c r="BV66" s="236"/>
    </row>
    <row r="67" spans="1:74" ht="12" customHeight="1" x14ac:dyDescent="0.2">
      <c r="A67" s="229"/>
      <c r="B67" s="1089" t="s">
        <v>1441</v>
      </c>
      <c r="C67" s="1090"/>
      <c r="D67" s="1090"/>
      <c r="E67" s="1090"/>
      <c r="F67" s="1090"/>
      <c r="G67" s="1090"/>
      <c r="H67" s="1090"/>
      <c r="I67" s="1090"/>
      <c r="J67" s="1090"/>
      <c r="K67" s="1090"/>
      <c r="L67" s="1090"/>
      <c r="M67" s="1090"/>
      <c r="N67" s="1090"/>
      <c r="O67" s="1090"/>
      <c r="P67" s="1090"/>
      <c r="Q67" s="1091"/>
      <c r="R67" s="773"/>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694"/>
      <c r="AZ67" s="694"/>
      <c r="BA67" s="694"/>
      <c r="BB67" s="694"/>
      <c r="BC67" s="694"/>
      <c r="BD67" s="694"/>
      <c r="BE67" s="687"/>
      <c r="BF67" s="687"/>
      <c r="BG67" s="694"/>
      <c r="BH67" s="694"/>
      <c r="BI67" s="694"/>
      <c r="BJ67" s="236"/>
      <c r="BK67" s="236"/>
      <c r="BL67" s="236"/>
      <c r="BM67" s="236"/>
      <c r="BN67" s="236"/>
      <c r="BO67" s="236"/>
      <c r="BP67" s="236"/>
      <c r="BQ67" s="236"/>
      <c r="BR67" s="236"/>
      <c r="BS67" s="236"/>
      <c r="BT67" s="236"/>
      <c r="BU67" s="236"/>
      <c r="BV67" s="236"/>
    </row>
    <row r="68" spans="1:74" ht="12" customHeight="1" x14ac:dyDescent="0.2">
      <c r="A68" s="229"/>
      <c r="B68" s="1089" t="s">
        <v>1594</v>
      </c>
      <c r="C68" s="1090"/>
      <c r="D68" s="1090"/>
      <c r="E68" s="1090"/>
      <c r="F68" s="1090"/>
      <c r="G68" s="1090"/>
      <c r="H68" s="1090"/>
      <c r="I68" s="1090"/>
      <c r="J68" s="1090"/>
      <c r="K68" s="1090"/>
      <c r="L68" s="1090"/>
      <c r="M68" s="1090"/>
      <c r="N68" s="1090"/>
      <c r="O68" s="1090"/>
      <c r="P68" s="1090"/>
      <c r="Q68" s="1091"/>
      <c r="R68" s="773"/>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4"/>
      <c r="AZ68" s="694"/>
      <c r="BA68" s="694"/>
      <c r="BB68" s="694"/>
      <c r="BC68" s="694"/>
      <c r="BD68" s="687"/>
      <c r="BE68" s="687"/>
      <c r="BF68" s="687"/>
      <c r="BG68" s="694"/>
      <c r="BH68" s="694"/>
      <c r="BI68" s="694"/>
      <c r="BJ68" s="236"/>
      <c r="BK68" s="236"/>
      <c r="BL68" s="236"/>
      <c r="BM68" s="236"/>
      <c r="BN68" s="236"/>
      <c r="BO68" s="236"/>
      <c r="BP68" s="236"/>
      <c r="BQ68" s="236"/>
      <c r="BR68" s="236"/>
      <c r="BS68" s="236"/>
      <c r="BT68" s="236"/>
      <c r="BU68" s="236"/>
      <c r="BV68" s="236"/>
    </row>
    <row r="69" spans="1:74" ht="12" customHeight="1" x14ac:dyDescent="0.2">
      <c r="A69" s="237"/>
      <c r="B69" s="1089" t="s">
        <v>1595</v>
      </c>
      <c r="C69" s="1090"/>
      <c r="D69" s="1090"/>
      <c r="E69" s="1090"/>
      <c r="F69" s="1090"/>
      <c r="G69" s="1090"/>
      <c r="H69" s="1090"/>
      <c r="I69" s="1090"/>
      <c r="J69" s="1090"/>
      <c r="K69" s="1090"/>
      <c r="L69" s="1090"/>
      <c r="M69" s="1090"/>
      <c r="N69" s="1090"/>
      <c r="O69" s="1090"/>
      <c r="P69" s="1090"/>
      <c r="Q69" s="1091"/>
      <c r="R69" s="773"/>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4"/>
      <c r="AZ69" s="694"/>
      <c r="BA69" s="694"/>
      <c r="BB69" s="694"/>
      <c r="BC69" s="694"/>
      <c r="BD69" s="687"/>
      <c r="BE69" s="687"/>
      <c r="BF69" s="687"/>
      <c r="BG69" s="694"/>
      <c r="BH69" s="694"/>
      <c r="BI69" s="694"/>
      <c r="BJ69" s="236"/>
      <c r="BK69" s="236"/>
      <c r="BL69" s="236"/>
      <c r="BM69" s="236"/>
      <c r="BN69" s="236"/>
      <c r="BO69" s="236"/>
      <c r="BP69" s="236"/>
      <c r="BQ69" s="236"/>
      <c r="BR69" s="236"/>
      <c r="BS69" s="236"/>
      <c r="BT69" s="236"/>
      <c r="BU69" s="236"/>
      <c r="BV69" s="236"/>
    </row>
    <row r="70" spans="1:74" ht="12" customHeight="1" x14ac:dyDescent="0.2">
      <c r="A70" s="237"/>
      <c r="B70" s="776" t="s">
        <v>813</v>
      </c>
      <c r="C70" s="776"/>
      <c r="D70" s="776"/>
      <c r="E70" s="776"/>
      <c r="F70" s="776"/>
      <c r="G70" s="776"/>
      <c r="H70" s="777"/>
      <c r="I70" s="776"/>
      <c r="J70" s="776"/>
      <c r="K70" s="776"/>
      <c r="L70" s="776"/>
      <c r="M70" s="776"/>
      <c r="N70" s="776"/>
      <c r="O70" s="776"/>
      <c r="P70" s="776"/>
      <c r="Q70" s="776"/>
      <c r="R70" s="778"/>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4"/>
      <c r="AZ70" s="694"/>
      <c r="BA70" s="694"/>
      <c r="BB70" s="694"/>
      <c r="BC70" s="694"/>
      <c r="BD70" s="687"/>
      <c r="BE70" s="687"/>
      <c r="BF70" s="687"/>
      <c r="BG70" s="694"/>
      <c r="BH70" s="694"/>
      <c r="BI70" s="694"/>
      <c r="BJ70" s="236"/>
      <c r="BK70" s="236"/>
      <c r="BL70" s="236"/>
      <c r="BM70" s="236"/>
      <c r="BN70" s="236"/>
      <c r="BO70" s="236"/>
      <c r="BP70" s="236"/>
      <c r="BQ70" s="236"/>
      <c r="BR70" s="236"/>
      <c r="BS70" s="236"/>
      <c r="BT70" s="236"/>
      <c r="BU70" s="236"/>
      <c r="BV70" s="236"/>
    </row>
    <row r="71" spans="1:74" ht="12" customHeight="1" x14ac:dyDescent="0.2">
      <c r="A71" s="237"/>
      <c r="B71" s="999" t="str">
        <f>Dates!$G$2</f>
        <v>EIA completed modeling and analysis for this report on Thursday, August 7, 2025.</v>
      </c>
      <c r="C71" s="1000"/>
      <c r="D71" s="1000"/>
      <c r="E71" s="1000"/>
      <c r="F71" s="1000"/>
      <c r="G71" s="1000"/>
      <c r="H71" s="1000"/>
      <c r="I71" s="1000"/>
      <c r="J71" s="1000"/>
      <c r="K71" s="1000"/>
      <c r="L71" s="1000"/>
      <c r="M71" s="1000"/>
      <c r="N71" s="1000"/>
      <c r="O71" s="1000"/>
      <c r="P71" s="1000"/>
      <c r="Q71" s="1000"/>
      <c r="R71" s="779"/>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4"/>
      <c r="AZ71" s="694"/>
      <c r="BA71" s="694"/>
      <c r="BB71" s="694"/>
      <c r="BC71" s="694"/>
      <c r="BD71" s="687"/>
      <c r="BE71" s="687"/>
      <c r="BF71" s="687"/>
      <c r="BG71" s="694"/>
      <c r="BH71" s="694"/>
      <c r="BI71" s="694"/>
      <c r="BJ71" s="236"/>
      <c r="BK71" s="236"/>
      <c r="BL71" s="236"/>
      <c r="BM71" s="236"/>
      <c r="BN71" s="236"/>
      <c r="BO71" s="236"/>
      <c r="BP71" s="236"/>
      <c r="BQ71" s="236"/>
      <c r="BR71" s="236"/>
      <c r="BS71" s="236"/>
      <c r="BT71" s="236"/>
      <c r="BU71" s="236"/>
      <c r="BV71" s="236"/>
    </row>
    <row r="72" spans="1:74" ht="13.35" customHeight="1" x14ac:dyDescent="0.2">
      <c r="A72" s="237"/>
      <c r="B72" s="990" t="s">
        <v>1418</v>
      </c>
      <c r="C72" s="991"/>
      <c r="D72" s="991"/>
      <c r="E72" s="991"/>
      <c r="F72" s="991"/>
      <c r="G72" s="991"/>
      <c r="H72" s="991"/>
      <c r="I72" s="991"/>
      <c r="J72" s="991"/>
      <c r="K72" s="991"/>
      <c r="L72" s="991"/>
      <c r="M72" s="991"/>
      <c r="N72" s="991"/>
      <c r="O72" s="991"/>
      <c r="P72" s="991"/>
      <c r="Q72" s="991"/>
      <c r="R72" s="773"/>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4"/>
      <c r="AZ72" s="694"/>
      <c r="BA72" s="694"/>
      <c r="BB72" s="694"/>
      <c r="BC72" s="694"/>
      <c r="BD72" s="687"/>
      <c r="BE72" s="687"/>
      <c r="BF72" s="687"/>
      <c r="BG72" s="694"/>
      <c r="BH72" s="694"/>
      <c r="BI72" s="694"/>
      <c r="BJ72" s="236"/>
      <c r="BK72" s="236"/>
      <c r="BL72" s="236"/>
      <c r="BM72" s="236"/>
      <c r="BN72" s="236"/>
      <c r="BO72" s="236"/>
      <c r="BP72" s="236"/>
      <c r="BQ72" s="236"/>
      <c r="BR72" s="236"/>
      <c r="BS72" s="236"/>
      <c r="BT72" s="236"/>
      <c r="BU72" s="236"/>
      <c r="BV72" s="236"/>
    </row>
    <row r="73" spans="1:74" ht="12.75" x14ac:dyDescent="0.2">
      <c r="A73" s="237"/>
      <c r="B73" s="1086" t="s">
        <v>1596</v>
      </c>
      <c r="C73" s="1087"/>
      <c r="D73" s="1087"/>
      <c r="E73" s="1087"/>
      <c r="F73" s="1087"/>
      <c r="G73" s="1087"/>
      <c r="H73" s="1087"/>
      <c r="I73" s="1087"/>
      <c r="J73" s="1087"/>
      <c r="K73" s="1087"/>
      <c r="L73" s="1087"/>
      <c r="M73" s="1087"/>
      <c r="N73" s="1087"/>
      <c r="O73" s="1087"/>
      <c r="P73" s="1087"/>
      <c r="Q73" s="1088"/>
      <c r="R73" s="773"/>
    </row>
    <row r="74" spans="1:74" ht="12" customHeight="1" x14ac:dyDescent="0.2">
      <c r="A74" s="237"/>
      <c r="B74" s="979" t="s">
        <v>827</v>
      </c>
      <c r="C74" s="979"/>
      <c r="D74" s="979"/>
      <c r="E74" s="979"/>
      <c r="F74" s="979"/>
      <c r="G74" s="979"/>
      <c r="H74" s="979"/>
      <c r="I74" s="979"/>
      <c r="J74" s="979"/>
      <c r="K74" s="979"/>
      <c r="L74" s="979"/>
      <c r="M74" s="979"/>
      <c r="N74" s="979"/>
      <c r="O74" s="979"/>
      <c r="P74" s="979"/>
      <c r="Q74" s="979"/>
      <c r="R74" s="979"/>
    </row>
    <row r="75" spans="1:74" ht="12" customHeight="1" x14ac:dyDescent="0.2">
      <c r="A75" s="237"/>
      <c r="B75" s="1092" t="s">
        <v>1435</v>
      </c>
      <c r="C75" s="1093"/>
      <c r="D75" s="1093"/>
      <c r="E75" s="1093"/>
      <c r="F75" s="1093"/>
      <c r="G75" s="1093"/>
      <c r="H75" s="1093"/>
      <c r="I75" s="1093"/>
      <c r="J75" s="1093"/>
      <c r="K75" s="1093"/>
      <c r="L75" s="1093"/>
      <c r="M75" s="1093"/>
      <c r="N75" s="1093"/>
      <c r="O75" s="1093"/>
      <c r="P75" s="1093"/>
      <c r="Q75" s="1094"/>
    </row>
    <row r="76" spans="1:74" ht="12" customHeight="1" x14ac:dyDescent="0.2">
      <c r="A76" s="237"/>
      <c r="B76" s="1083" t="s">
        <v>804</v>
      </c>
      <c r="C76" s="1084"/>
      <c r="D76" s="1084"/>
      <c r="E76" s="1084"/>
      <c r="F76" s="1084"/>
      <c r="G76" s="1084"/>
      <c r="H76" s="1084"/>
      <c r="I76" s="1084"/>
      <c r="J76" s="1084"/>
      <c r="K76" s="1084"/>
      <c r="L76" s="1084"/>
      <c r="M76" s="1084"/>
      <c r="N76" s="1084"/>
      <c r="O76" s="1084"/>
      <c r="P76" s="1084"/>
      <c r="Q76" s="1085"/>
    </row>
    <row r="77" spans="1:74" ht="12.75" x14ac:dyDescent="0.2">
      <c r="A77" s="237"/>
      <c r="B77" s="1096" t="s">
        <v>1442</v>
      </c>
      <c r="C77" s="1084"/>
      <c r="D77" s="1084"/>
      <c r="E77" s="1084"/>
      <c r="F77" s="1084"/>
      <c r="G77" s="1084"/>
      <c r="H77" s="1084"/>
      <c r="I77" s="1084"/>
      <c r="J77" s="1084"/>
      <c r="K77" s="1084"/>
      <c r="L77" s="1084"/>
      <c r="M77" s="1084"/>
      <c r="N77" s="1084"/>
      <c r="O77" s="1084"/>
      <c r="P77" s="1084"/>
      <c r="Q77" s="1094"/>
    </row>
    <row r="78" spans="1:74" ht="8.1" customHeight="1" x14ac:dyDescent="0.2"/>
  </sheetData>
  <mergeCells count="19">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2" sqref="B2"/>
    </sheetView>
  </sheetViews>
  <sheetFormatPr defaultColWidth="9.42578125" defaultRowHeight="12" customHeight="1" x14ac:dyDescent="0.25"/>
  <cols>
    <col min="1" max="1" width="12.42578125" style="291" customWidth="1"/>
    <col min="2" max="2" width="27.42578125" style="291" customWidth="1"/>
    <col min="3" max="31" width="6.5703125" style="227" customWidth="1"/>
    <col min="32" max="34" width="6.5703125" style="285" customWidth="1"/>
    <col min="35" max="50" width="6.5703125" style="227" customWidth="1"/>
    <col min="51" max="61" width="6.5703125" style="704" customWidth="1"/>
    <col min="62" max="74" width="6.5703125" style="227" customWidth="1"/>
    <col min="75" max="16384" width="9.42578125" style="291"/>
  </cols>
  <sheetData>
    <row r="1" spans="1:74" ht="12.75" customHeight="1" x14ac:dyDescent="0.25">
      <c r="A1" s="1001" t="s">
        <v>479</v>
      </c>
      <c r="B1" s="317" t="s">
        <v>911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5">
      <c r="A2" s="1002"/>
      <c r="B2" s="318"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5"/>
      <c r="AZ2" s="695"/>
      <c r="BA2" s="695"/>
      <c r="BB2" s="695"/>
      <c r="BC2" s="695"/>
      <c r="BD2" s="695"/>
      <c r="BE2" s="695"/>
      <c r="BF2" s="695"/>
      <c r="BG2" s="695"/>
      <c r="BH2" s="695"/>
      <c r="BI2" s="695"/>
      <c r="BJ2" s="228"/>
      <c r="BK2" s="228"/>
      <c r="BL2" s="228"/>
      <c r="BM2" s="228"/>
      <c r="BN2" s="228"/>
      <c r="BO2" s="228"/>
      <c r="BP2" s="228"/>
      <c r="BQ2" s="228"/>
      <c r="BR2" s="228"/>
      <c r="BS2" s="228"/>
      <c r="BT2" s="228"/>
      <c r="BU2" s="228"/>
      <c r="BV2" s="228"/>
    </row>
    <row r="3" spans="1:74" ht="12.75" customHeight="1" x14ac:dyDescent="0.25">
      <c r="A3" s="316" t="s">
        <v>764</v>
      </c>
      <c r="B3" s="294"/>
      <c r="C3" s="1097">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ht="12" customHeight="1" x14ac:dyDescent="0.25">
      <c r="A4" s="322" t="str">
        <f>TEXT(Dates!$D$2,"dddd, mmmm d, yyyy")</f>
        <v>Thursday, August 7, 2025</v>
      </c>
      <c r="B4" s="2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25">
      <c r="A5" s="293"/>
      <c r="B5" s="292" t="s">
        <v>1047</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5"/>
      <c r="AZ5" s="952"/>
      <c r="BA5" s="952"/>
      <c r="BB5" s="952"/>
      <c r="BC5" s="952"/>
      <c r="BD5" s="952"/>
      <c r="BE5" s="952"/>
      <c r="BF5" s="472"/>
      <c r="BG5" s="472"/>
      <c r="BH5" s="472"/>
      <c r="BI5" s="472"/>
      <c r="BJ5" s="472"/>
      <c r="BK5" s="473"/>
      <c r="BL5" s="472"/>
      <c r="BM5" s="472"/>
      <c r="BN5" s="472"/>
      <c r="BO5" s="472"/>
      <c r="BP5" s="472"/>
      <c r="BQ5" s="472"/>
      <c r="BR5" s="472"/>
      <c r="BS5" s="472"/>
      <c r="BT5" s="472"/>
      <c r="BU5" s="472"/>
      <c r="BV5" s="472"/>
    </row>
    <row r="6" spans="1:74" s="482" customFormat="1" ht="12" customHeight="1" x14ac:dyDescent="0.25">
      <c r="A6" s="481"/>
      <c r="B6" s="484" t="s">
        <v>1041</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928"/>
      <c r="AZ6" s="928"/>
      <c r="BA6" s="928"/>
      <c r="BB6" s="928"/>
      <c r="BC6" s="928"/>
      <c r="BD6" s="919"/>
      <c r="BE6" s="919"/>
      <c r="BF6" s="462"/>
      <c r="BG6" s="462"/>
      <c r="BH6" s="462"/>
      <c r="BI6" s="462"/>
      <c r="BJ6" s="462"/>
      <c r="BK6" s="462"/>
      <c r="BL6" s="462"/>
      <c r="BM6" s="462"/>
      <c r="BN6" s="462"/>
      <c r="BO6" s="462"/>
      <c r="BP6" s="462"/>
      <c r="BQ6" s="462"/>
      <c r="BR6" s="462"/>
      <c r="BS6" s="462"/>
      <c r="BT6" s="462"/>
      <c r="BU6" s="462"/>
      <c r="BV6" s="462"/>
    </row>
    <row r="7" spans="1:74" ht="12" customHeight="1" x14ac:dyDescent="0.25">
      <c r="A7" s="293" t="s">
        <v>767</v>
      </c>
      <c r="B7" s="483" t="s">
        <v>1029</v>
      </c>
      <c r="C7" s="468">
        <v>468.14159999999998</v>
      </c>
      <c r="D7" s="468">
        <v>468.12060000000002</v>
      </c>
      <c r="E7" s="468">
        <v>468.26100000000002</v>
      </c>
      <c r="F7" s="468">
        <v>468.5847</v>
      </c>
      <c r="G7" s="468">
        <v>468.54660000000001</v>
      </c>
      <c r="H7" s="468">
        <v>469.06670000000003</v>
      </c>
      <c r="I7" s="468">
        <v>469.96789999999999</v>
      </c>
      <c r="J7" s="468">
        <v>470.66410000000002</v>
      </c>
      <c r="K7" s="468">
        <v>470.50979999999998</v>
      </c>
      <c r="L7" s="468">
        <v>471.7885</v>
      </c>
      <c r="M7" s="468">
        <v>471.8152</v>
      </c>
      <c r="N7" s="468">
        <v>473.4588</v>
      </c>
      <c r="O7" s="468">
        <v>479.64890000000003</v>
      </c>
      <c r="P7" s="468">
        <v>479.6934</v>
      </c>
      <c r="Q7" s="468">
        <v>479.3648</v>
      </c>
      <c r="R7" s="468">
        <v>479.43270000000001</v>
      </c>
      <c r="S7" s="468">
        <v>481.55290000000002</v>
      </c>
      <c r="T7" s="468">
        <v>482.71510000000001</v>
      </c>
      <c r="U7" s="468">
        <v>483.77749999999997</v>
      </c>
      <c r="V7" s="468">
        <v>483.68079999999998</v>
      </c>
      <c r="W7" s="468">
        <v>483.65350000000001</v>
      </c>
      <c r="X7" s="468">
        <v>483.65350000000001</v>
      </c>
      <c r="Y7" s="468">
        <v>483.97699999999998</v>
      </c>
      <c r="Z7" s="468">
        <v>483.61470000000003</v>
      </c>
      <c r="AA7" s="468">
        <v>484.85059999999999</v>
      </c>
      <c r="AB7" s="468">
        <v>486.03859999999997</v>
      </c>
      <c r="AC7" s="468">
        <v>486.06299999999999</v>
      </c>
      <c r="AD7" s="468">
        <v>487.63220000000001</v>
      </c>
      <c r="AE7" s="468">
        <v>486.74250000000001</v>
      </c>
      <c r="AF7" s="468">
        <v>487.7097</v>
      </c>
      <c r="AG7" s="468">
        <v>488.5147</v>
      </c>
      <c r="AH7" s="468">
        <v>488.5147</v>
      </c>
      <c r="AI7" s="468">
        <v>488.13170000000002</v>
      </c>
      <c r="AJ7" s="468">
        <v>488.13290000000001</v>
      </c>
      <c r="AK7" s="468">
        <v>488.82470000000001</v>
      </c>
      <c r="AL7" s="468">
        <v>488.90089999999998</v>
      </c>
      <c r="AM7" s="468">
        <v>490.3073</v>
      </c>
      <c r="AN7" s="468">
        <v>490.3073</v>
      </c>
      <c r="AO7" s="468">
        <v>489.601</v>
      </c>
      <c r="AP7" s="468">
        <v>489.13420000000002</v>
      </c>
      <c r="AQ7" s="468">
        <v>489.27519999999998</v>
      </c>
      <c r="AR7" s="468">
        <v>487.86380000000003</v>
      </c>
      <c r="AS7" s="468">
        <v>488.62709999999998</v>
      </c>
      <c r="AT7" s="468">
        <v>488.62509999999997</v>
      </c>
      <c r="AU7" s="468">
        <v>488.62310000000002</v>
      </c>
      <c r="AV7" s="468">
        <v>488.49299999999999</v>
      </c>
      <c r="AW7" s="468">
        <v>488.59440000000001</v>
      </c>
      <c r="AX7" s="468">
        <v>488.95159999999998</v>
      </c>
      <c r="AY7" s="894">
        <v>489.01159999999999</v>
      </c>
      <c r="AZ7" s="894">
        <v>489.05059999999997</v>
      </c>
      <c r="BA7" s="894">
        <v>488.99160000000001</v>
      </c>
      <c r="BB7" s="894">
        <v>489.10140000000001</v>
      </c>
      <c r="BC7" s="894">
        <v>489.67849999999999</v>
      </c>
      <c r="BD7" s="894">
        <v>490.35070000000002</v>
      </c>
      <c r="BE7" s="894">
        <v>490.3587</v>
      </c>
      <c r="BF7" s="456">
        <v>490.209</v>
      </c>
      <c r="BG7" s="456">
        <v>491.48700000000002</v>
      </c>
      <c r="BH7" s="456">
        <v>492.26569999999998</v>
      </c>
      <c r="BI7" s="456">
        <v>492.42590000000001</v>
      </c>
      <c r="BJ7" s="456">
        <v>491.87189999999998</v>
      </c>
      <c r="BK7" s="456">
        <v>492.77229999999997</v>
      </c>
      <c r="BL7" s="456">
        <v>492.77229999999997</v>
      </c>
      <c r="BM7" s="456">
        <v>492.95830000000001</v>
      </c>
      <c r="BN7" s="456">
        <v>493.38029999999998</v>
      </c>
      <c r="BO7" s="456">
        <v>493.4905</v>
      </c>
      <c r="BP7" s="456">
        <v>494.12639999999999</v>
      </c>
      <c r="BQ7" s="456">
        <v>493.44080000000002</v>
      </c>
      <c r="BR7" s="456">
        <v>493.41379999999998</v>
      </c>
      <c r="BS7" s="456">
        <v>493.51159999999999</v>
      </c>
      <c r="BT7" s="456">
        <v>493.73919999999998</v>
      </c>
      <c r="BU7" s="456">
        <v>494.33030000000002</v>
      </c>
      <c r="BV7" s="456">
        <v>493.28660000000002</v>
      </c>
    </row>
    <row r="8" spans="1:74" ht="12" customHeight="1" x14ac:dyDescent="0.25">
      <c r="A8" s="293" t="s">
        <v>768</v>
      </c>
      <c r="B8" s="483" t="s">
        <v>474</v>
      </c>
      <c r="C8" s="468">
        <v>213.1018</v>
      </c>
      <c r="D8" s="468">
        <v>213.1018</v>
      </c>
      <c r="E8" s="468">
        <v>212.553</v>
      </c>
      <c r="F8" s="468">
        <v>212.21100000000001</v>
      </c>
      <c r="G8" s="468">
        <v>211.6525</v>
      </c>
      <c r="H8" s="468">
        <v>210.68039999999999</v>
      </c>
      <c r="I8" s="468">
        <v>210.68039999999999</v>
      </c>
      <c r="J8" s="468">
        <v>210.68039999999999</v>
      </c>
      <c r="K8" s="468">
        <v>210.68039999999999</v>
      </c>
      <c r="L8" s="468">
        <v>209.7774</v>
      </c>
      <c r="M8" s="468">
        <v>209.76480000000001</v>
      </c>
      <c r="N8" s="468">
        <v>208.32599999999999</v>
      </c>
      <c r="O8" s="468">
        <v>200.59809999999999</v>
      </c>
      <c r="P8" s="468">
        <v>200.5686</v>
      </c>
      <c r="Q8" s="468">
        <v>199.3766</v>
      </c>
      <c r="R8" s="468">
        <v>198.9316</v>
      </c>
      <c r="S8" s="468">
        <v>197.4076</v>
      </c>
      <c r="T8" s="468">
        <v>194.4196</v>
      </c>
      <c r="U8" s="468">
        <v>194.4376</v>
      </c>
      <c r="V8" s="468">
        <v>193.4126</v>
      </c>
      <c r="W8" s="468">
        <v>190.98159999999999</v>
      </c>
      <c r="X8" s="468">
        <v>190.98159999999999</v>
      </c>
      <c r="Y8" s="468">
        <v>190.8271</v>
      </c>
      <c r="Z8" s="468">
        <v>187.87209999999999</v>
      </c>
      <c r="AA8" s="468">
        <v>185.39940000000001</v>
      </c>
      <c r="AB8" s="468">
        <v>185.3888</v>
      </c>
      <c r="AC8" s="468">
        <v>184.5839</v>
      </c>
      <c r="AD8" s="468">
        <v>184.5839</v>
      </c>
      <c r="AE8" s="468">
        <v>183.09190000000001</v>
      </c>
      <c r="AF8" s="468">
        <v>180.93870000000001</v>
      </c>
      <c r="AG8" s="468">
        <v>180.28980000000001</v>
      </c>
      <c r="AH8" s="468">
        <v>179.6765</v>
      </c>
      <c r="AI8" s="468">
        <v>178.8115</v>
      </c>
      <c r="AJ8" s="468">
        <v>178.32650000000001</v>
      </c>
      <c r="AK8" s="468">
        <v>178.32650000000001</v>
      </c>
      <c r="AL8" s="468">
        <v>177.01849999999999</v>
      </c>
      <c r="AM8" s="468">
        <v>175.16220000000001</v>
      </c>
      <c r="AN8" s="468">
        <v>175.16220000000001</v>
      </c>
      <c r="AO8" s="468">
        <v>174.98869999999999</v>
      </c>
      <c r="AP8" s="468">
        <v>174.36259999999999</v>
      </c>
      <c r="AQ8" s="468">
        <v>173.86660000000001</v>
      </c>
      <c r="AR8" s="468">
        <v>173.6866</v>
      </c>
      <c r="AS8" s="468">
        <v>173.6866</v>
      </c>
      <c r="AT8" s="468">
        <v>173.6866</v>
      </c>
      <c r="AU8" s="468">
        <v>173.42760000000001</v>
      </c>
      <c r="AV8" s="468">
        <v>172.24959999999999</v>
      </c>
      <c r="AW8" s="468">
        <v>172.26259999999999</v>
      </c>
      <c r="AX8" s="468">
        <v>171.8426</v>
      </c>
      <c r="AY8" s="894">
        <v>171.8426</v>
      </c>
      <c r="AZ8" s="894">
        <v>171.43260000000001</v>
      </c>
      <c r="BA8" s="894">
        <v>171.0496</v>
      </c>
      <c r="BB8" s="894">
        <v>170.99260000000001</v>
      </c>
      <c r="BC8" s="894">
        <v>170.99260000000001</v>
      </c>
      <c r="BD8" s="894">
        <v>171.01009999999999</v>
      </c>
      <c r="BE8" s="894">
        <v>171.01009999999999</v>
      </c>
      <c r="BF8" s="456">
        <v>168.77959999999999</v>
      </c>
      <c r="BG8" s="456">
        <v>167.87960000000001</v>
      </c>
      <c r="BH8" s="456">
        <v>167.87960000000001</v>
      </c>
      <c r="BI8" s="456">
        <v>167.87960000000001</v>
      </c>
      <c r="BJ8" s="456">
        <v>165.01599999999999</v>
      </c>
      <c r="BK8" s="456">
        <v>165.01599999999999</v>
      </c>
      <c r="BL8" s="456">
        <v>165.01599999999999</v>
      </c>
      <c r="BM8" s="456">
        <v>165.01599999999999</v>
      </c>
      <c r="BN8" s="456">
        <v>165.01599999999999</v>
      </c>
      <c r="BO8" s="456">
        <v>165.01599999999999</v>
      </c>
      <c r="BP8" s="456">
        <v>164.53710000000001</v>
      </c>
      <c r="BQ8" s="456">
        <v>164.53710000000001</v>
      </c>
      <c r="BR8" s="456">
        <v>164.53710000000001</v>
      </c>
      <c r="BS8" s="456">
        <v>164.53710000000001</v>
      </c>
      <c r="BT8" s="456">
        <v>164.53710000000001</v>
      </c>
      <c r="BU8" s="456">
        <v>164.53710000000001</v>
      </c>
      <c r="BV8" s="456">
        <v>162.18209999999999</v>
      </c>
    </row>
    <row r="9" spans="1:74" ht="12" customHeight="1" x14ac:dyDescent="0.25">
      <c r="A9" s="293" t="s">
        <v>769</v>
      </c>
      <c r="B9" s="483" t="s">
        <v>314</v>
      </c>
      <c r="C9" s="468">
        <v>27.3688</v>
      </c>
      <c r="D9" s="468">
        <v>27.3687</v>
      </c>
      <c r="E9" s="468">
        <v>27.369199999999999</v>
      </c>
      <c r="F9" s="468">
        <v>27.367699999999999</v>
      </c>
      <c r="G9" s="468">
        <v>27.366599999999998</v>
      </c>
      <c r="H9" s="468">
        <v>26.842700000000001</v>
      </c>
      <c r="I9" s="468">
        <v>26.825299999999999</v>
      </c>
      <c r="J9" s="468">
        <v>26.827100000000002</v>
      </c>
      <c r="K9" s="468">
        <v>26.8201</v>
      </c>
      <c r="L9" s="468">
        <v>26.8035</v>
      </c>
      <c r="M9" s="468">
        <v>26.7849</v>
      </c>
      <c r="N9" s="468">
        <v>26.783000000000001</v>
      </c>
      <c r="O9" s="468">
        <v>29.762799999999999</v>
      </c>
      <c r="P9" s="468">
        <v>29.762799999999999</v>
      </c>
      <c r="Q9" s="468">
        <v>29.722100000000001</v>
      </c>
      <c r="R9" s="468">
        <v>29.599799999999998</v>
      </c>
      <c r="S9" s="468">
        <v>29.605599999999999</v>
      </c>
      <c r="T9" s="468">
        <v>29.437100000000001</v>
      </c>
      <c r="U9" s="468">
        <v>29.4358</v>
      </c>
      <c r="V9" s="468">
        <v>29.440300000000001</v>
      </c>
      <c r="W9" s="468">
        <v>29.3536</v>
      </c>
      <c r="X9" s="468">
        <v>29.323499999999999</v>
      </c>
      <c r="Y9" s="468">
        <v>29.292899999999999</v>
      </c>
      <c r="Z9" s="468">
        <v>29.2455</v>
      </c>
      <c r="AA9" s="468">
        <v>28.180499999999999</v>
      </c>
      <c r="AB9" s="468">
        <v>28.183599999999998</v>
      </c>
      <c r="AC9" s="468">
        <v>28.1751</v>
      </c>
      <c r="AD9" s="468">
        <v>28.177600000000002</v>
      </c>
      <c r="AE9" s="468">
        <v>28.135000000000002</v>
      </c>
      <c r="AF9" s="468">
        <v>27.988299999999999</v>
      </c>
      <c r="AG9" s="468">
        <v>27.9908</v>
      </c>
      <c r="AH9" s="468">
        <v>28.0016</v>
      </c>
      <c r="AI9" s="468">
        <v>28.003799999999998</v>
      </c>
      <c r="AJ9" s="468">
        <v>28.003799999999998</v>
      </c>
      <c r="AK9" s="468">
        <v>28.000599999999999</v>
      </c>
      <c r="AL9" s="468">
        <v>27.9895</v>
      </c>
      <c r="AM9" s="468">
        <v>27.282</v>
      </c>
      <c r="AN9" s="468">
        <v>27.2836</v>
      </c>
      <c r="AO9" s="468">
        <v>27.2864</v>
      </c>
      <c r="AP9" s="468">
        <v>27.285599999999999</v>
      </c>
      <c r="AQ9" s="468">
        <v>27.2776</v>
      </c>
      <c r="AR9" s="468">
        <v>27.1736</v>
      </c>
      <c r="AS9" s="468">
        <v>27.1739</v>
      </c>
      <c r="AT9" s="468">
        <v>27.167899999999999</v>
      </c>
      <c r="AU9" s="468">
        <v>27.157699999999998</v>
      </c>
      <c r="AV9" s="468">
        <v>27.158200000000001</v>
      </c>
      <c r="AW9" s="468">
        <v>27.156300000000002</v>
      </c>
      <c r="AX9" s="468">
        <v>27.1493</v>
      </c>
      <c r="AY9" s="894">
        <v>27.153300000000002</v>
      </c>
      <c r="AZ9" s="894">
        <v>27.153300000000002</v>
      </c>
      <c r="BA9" s="894">
        <v>27.153300000000002</v>
      </c>
      <c r="BB9" s="894">
        <v>27.1449</v>
      </c>
      <c r="BC9" s="894">
        <v>26.853000000000002</v>
      </c>
      <c r="BD9" s="894">
        <v>26.853000000000002</v>
      </c>
      <c r="BE9" s="894">
        <v>26.893000000000001</v>
      </c>
      <c r="BF9" s="456">
        <v>26.908799999999999</v>
      </c>
      <c r="BG9" s="456">
        <v>26.908799999999999</v>
      </c>
      <c r="BH9" s="456">
        <v>26.907399999999999</v>
      </c>
      <c r="BI9" s="456">
        <v>26.907399999999999</v>
      </c>
      <c r="BJ9" s="456">
        <v>26.4542</v>
      </c>
      <c r="BK9" s="456">
        <v>26.4542</v>
      </c>
      <c r="BL9" s="456">
        <v>26.4542</v>
      </c>
      <c r="BM9" s="456">
        <v>26.4542</v>
      </c>
      <c r="BN9" s="456">
        <v>26.4542</v>
      </c>
      <c r="BO9" s="456">
        <v>26.474</v>
      </c>
      <c r="BP9" s="456">
        <v>26.457899999999999</v>
      </c>
      <c r="BQ9" s="456">
        <v>26.457899999999999</v>
      </c>
      <c r="BR9" s="456">
        <v>26.457899999999999</v>
      </c>
      <c r="BS9" s="456">
        <v>26.457899999999999</v>
      </c>
      <c r="BT9" s="456">
        <v>26.457899999999999</v>
      </c>
      <c r="BU9" s="456">
        <v>26.457899999999999</v>
      </c>
      <c r="BV9" s="456">
        <v>26.4543</v>
      </c>
    </row>
    <row r="10" spans="1:74" ht="12" customHeight="1" x14ac:dyDescent="0.25">
      <c r="A10" s="293" t="s">
        <v>770</v>
      </c>
      <c r="B10" s="483" t="s">
        <v>1554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0.36430000000000001</v>
      </c>
      <c r="AE10" s="468">
        <v>0.36430000000000001</v>
      </c>
      <c r="AF10" s="468">
        <v>0.36430000000000001</v>
      </c>
      <c r="AG10" s="468">
        <v>0.36430000000000001</v>
      </c>
      <c r="AH10" s="468">
        <v>0.36430000000000001</v>
      </c>
      <c r="AI10" s="468">
        <v>0.36430000000000001</v>
      </c>
      <c r="AJ10" s="468">
        <v>0.36430000000000001</v>
      </c>
      <c r="AK10" s="468">
        <v>0.36430000000000001</v>
      </c>
      <c r="AL10" s="468">
        <v>0.36430000000000001</v>
      </c>
      <c r="AM10" s="468">
        <v>0.36430000000000001</v>
      </c>
      <c r="AN10" s="468">
        <v>0.36430000000000001</v>
      </c>
      <c r="AO10" s="468">
        <v>0.36430000000000001</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894">
        <v>0.33629999999999999</v>
      </c>
      <c r="AZ10" s="894">
        <v>0.33629999999999999</v>
      </c>
      <c r="BA10" s="894">
        <v>0.33629999999999999</v>
      </c>
      <c r="BB10" s="894">
        <v>0.33629999999999999</v>
      </c>
      <c r="BC10" s="894">
        <v>0.33629999999999999</v>
      </c>
      <c r="BD10" s="894">
        <v>0.33629999999999999</v>
      </c>
      <c r="BE10" s="894">
        <v>0.33629999999999999</v>
      </c>
      <c r="BF10" s="456">
        <v>0.33629999999999999</v>
      </c>
      <c r="BG10" s="456">
        <v>0.33629999999999999</v>
      </c>
      <c r="BH10" s="456">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25">
      <c r="A11" s="481"/>
      <c r="B11" s="484" t="s">
        <v>1042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919"/>
      <c r="AZ11" s="919"/>
      <c r="BA11" s="919"/>
      <c r="BB11" s="919"/>
      <c r="BC11" s="919"/>
      <c r="BD11" s="919"/>
      <c r="BE11" s="919"/>
      <c r="BF11" s="462"/>
      <c r="BG11" s="462"/>
      <c r="BH11" s="462"/>
      <c r="BI11" s="462"/>
      <c r="BJ11" s="462"/>
      <c r="BK11" s="462"/>
      <c r="BL11" s="462"/>
      <c r="BM11" s="462"/>
      <c r="BN11" s="462"/>
      <c r="BO11" s="462"/>
      <c r="BP11" s="462"/>
      <c r="BQ11" s="462"/>
      <c r="BR11" s="462"/>
      <c r="BS11" s="462"/>
      <c r="BT11" s="462"/>
      <c r="BU11" s="462"/>
      <c r="BV11" s="462"/>
    </row>
    <row r="12" spans="1:74" ht="12" customHeight="1" x14ac:dyDescent="0.25">
      <c r="A12" s="293" t="s">
        <v>771</v>
      </c>
      <c r="B12" s="478" t="s">
        <v>1024</v>
      </c>
      <c r="C12" s="468">
        <v>118.8746</v>
      </c>
      <c r="D12" s="468">
        <v>119.84139999999999</v>
      </c>
      <c r="E12" s="468">
        <v>120.9743</v>
      </c>
      <c r="F12" s="468">
        <v>121.7433</v>
      </c>
      <c r="G12" s="468">
        <v>123.08159999999999</v>
      </c>
      <c r="H12" s="468">
        <v>124.72920000000001</v>
      </c>
      <c r="I12" s="468">
        <v>125.997</v>
      </c>
      <c r="J12" s="468">
        <v>126.33540000000001</v>
      </c>
      <c r="K12" s="468">
        <v>126.6836</v>
      </c>
      <c r="L12" s="468">
        <v>128.09989999999999</v>
      </c>
      <c r="M12" s="468">
        <v>129.22550000000001</v>
      </c>
      <c r="N12" s="468">
        <v>132.62889999999999</v>
      </c>
      <c r="O12" s="468">
        <v>133.58449999999999</v>
      </c>
      <c r="P12" s="468">
        <v>133.84450000000001</v>
      </c>
      <c r="Q12" s="468">
        <v>134.95349999999999</v>
      </c>
      <c r="R12" s="468">
        <v>137.25729999999999</v>
      </c>
      <c r="S12" s="468">
        <v>137.4513</v>
      </c>
      <c r="T12" s="468">
        <v>137.88050000000001</v>
      </c>
      <c r="U12" s="468">
        <v>137.8725</v>
      </c>
      <c r="V12" s="468">
        <v>137.87809999999999</v>
      </c>
      <c r="W12" s="468">
        <v>137.87809999999999</v>
      </c>
      <c r="X12" s="468">
        <v>137.8981</v>
      </c>
      <c r="Y12" s="468">
        <v>139.5986</v>
      </c>
      <c r="Z12" s="468">
        <v>141.27529999999999</v>
      </c>
      <c r="AA12" s="468">
        <v>141.40729999999999</v>
      </c>
      <c r="AB12" s="468">
        <v>142.1208</v>
      </c>
      <c r="AC12" s="468">
        <v>142.53360000000001</v>
      </c>
      <c r="AD12" s="468">
        <v>142.8502</v>
      </c>
      <c r="AE12" s="468">
        <v>143.6345</v>
      </c>
      <c r="AF12" s="468">
        <v>143.60489999999999</v>
      </c>
      <c r="AG12" s="468">
        <v>144.1044</v>
      </c>
      <c r="AH12" s="468">
        <v>144.19239999999999</v>
      </c>
      <c r="AI12" s="468">
        <v>144.29599999999999</v>
      </c>
      <c r="AJ12" s="468">
        <v>145.10910000000001</v>
      </c>
      <c r="AK12" s="468">
        <v>145.10910000000001</v>
      </c>
      <c r="AL12" s="468">
        <v>147.3218</v>
      </c>
      <c r="AM12" s="468">
        <v>147.6729</v>
      </c>
      <c r="AN12" s="468">
        <v>147.87440000000001</v>
      </c>
      <c r="AO12" s="468">
        <v>148.03440000000001</v>
      </c>
      <c r="AP12" s="468">
        <v>149.16329999999999</v>
      </c>
      <c r="AQ12" s="468">
        <v>149.24879999999999</v>
      </c>
      <c r="AR12" s="468">
        <v>149.27879999999999</v>
      </c>
      <c r="AS12" s="468">
        <v>149.97790000000001</v>
      </c>
      <c r="AT12" s="468">
        <v>150.32810000000001</v>
      </c>
      <c r="AU12" s="468">
        <v>150.46680000000001</v>
      </c>
      <c r="AV12" s="468">
        <v>150.48740000000001</v>
      </c>
      <c r="AW12" s="468">
        <v>150.48740000000001</v>
      </c>
      <c r="AX12" s="468">
        <v>151.93770000000001</v>
      </c>
      <c r="AY12" s="894">
        <v>153.2517</v>
      </c>
      <c r="AZ12" s="894">
        <v>153.61330000000001</v>
      </c>
      <c r="BA12" s="894">
        <v>153.6403</v>
      </c>
      <c r="BB12" s="894">
        <v>153.88329999999999</v>
      </c>
      <c r="BC12" s="894">
        <v>154.10140000000001</v>
      </c>
      <c r="BD12" s="894">
        <v>155.11179999999999</v>
      </c>
      <c r="BE12" s="894">
        <v>155.55170000000001</v>
      </c>
      <c r="BF12" s="456">
        <v>155.7542</v>
      </c>
      <c r="BG12" s="456">
        <v>156.18780000000001</v>
      </c>
      <c r="BH12" s="456">
        <v>156.69130000000001</v>
      </c>
      <c r="BI12" s="456">
        <v>156.69130000000001</v>
      </c>
      <c r="BJ12" s="456">
        <v>159.50550000000001</v>
      </c>
      <c r="BK12" s="456">
        <v>159.7962</v>
      </c>
      <c r="BL12" s="456">
        <v>159.9365</v>
      </c>
      <c r="BM12" s="456">
        <v>160.11949999999999</v>
      </c>
      <c r="BN12" s="456">
        <v>160.11949999999999</v>
      </c>
      <c r="BO12" s="456">
        <v>160.22800000000001</v>
      </c>
      <c r="BP12" s="456">
        <v>163.94329999999999</v>
      </c>
      <c r="BQ12" s="456">
        <v>164.6583</v>
      </c>
      <c r="BR12" s="456">
        <v>164.6583</v>
      </c>
      <c r="BS12" s="456">
        <v>164.6583</v>
      </c>
      <c r="BT12" s="456">
        <v>165.45930000000001</v>
      </c>
      <c r="BU12" s="456">
        <v>165.5625</v>
      </c>
      <c r="BV12" s="456">
        <v>168.4907</v>
      </c>
    </row>
    <row r="13" spans="1:74" ht="12" customHeight="1" x14ac:dyDescent="0.25">
      <c r="A13" s="293" t="s">
        <v>772</v>
      </c>
      <c r="B13" s="478" t="s">
        <v>1036</v>
      </c>
      <c r="C13" s="468">
        <v>46.484299999999998</v>
      </c>
      <c r="D13" s="468">
        <v>47.177999999999997</v>
      </c>
      <c r="E13" s="468">
        <v>48.7928</v>
      </c>
      <c r="F13" s="468">
        <v>49.304699999999997</v>
      </c>
      <c r="G13" s="468">
        <v>49.969499999999996</v>
      </c>
      <c r="H13" s="468">
        <v>50.695500000000003</v>
      </c>
      <c r="I13" s="468">
        <v>51.642800000000001</v>
      </c>
      <c r="J13" s="468">
        <v>53.119799999999998</v>
      </c>
      <c r="K13" s="468">
        <v>54.140500000000003</v>
      </c>
      <c r="L13" s="468">
        <v>54.960700000000003</v>
      </c>
      <c r="M13" s="468">
        <v>55.974899999999998</v>
      </c>
      <c r="N13" s="468">
        <v>59.529200000000003</v>
      </c>
      <c r="O13" s="468">
        <v>60.788200000000003</v>
      </c>
      <c r="P13" s="468">
        <v>61.111400000000003</v>
      </c>
      <c r="Q13" s="468">
        <v>62.0869</v>
      </c>
      <c r="R13" s="468">
        <v>62.541499999999999</v>
      </c>
      <c r="S13" s="468">
        <v>63.302300000000002</v>
      </c>
      <c r="T13" s="468">
        <v>64.515199999999993</v>
      </c>
      <c r="U13" s="468">
        <v>65.101799999999997</v>
      </c>
      <c r="V13" s="468">
        <v>65.804699999999997</v>
      </c>
      <c r="W13" s="468">
        <v>66.587800000000001</v>
      </c>
      <c r="X13" s="468">
        <v>67.123699999999999</v>
      </c>
      <c r="Y13" s="468">
        <v>67.950999999999993</v>
      </c>
      <c r="Z13" s="468">
        <v>70.767799999999994</v>
      </c>
      <c r="AA13" s="468">
        <v>72.231899999999996</v>
      </c>
      <c r="AB13" s="468">
        <v>72.784199999999998</v>
      </c>
      <c r="AC13" s="468">
        <v>73.327299999999994</v>
      </c>
      <c r="AD13" s="468">
        <v>74.261099999999999</v>
      </c>
      <c r="AE13" s="468">
        <v>75.361000000000004</v>
      </c>
      <c r="AF13" s="468">
        <v>76.980999999999995</v>
      </c>
      <c r="AG13" s="468">
        <v>78.305999999999997</v>
      </c>
      <c r="AH13" s="468">
        <v>79.026499999999999</v>
      </c>
      <c r="AI13" s="468">
        <v>79.984499999999997</v>
      </c>
      <c r="AJ13" s="468">
        <v>81.749399999999994</v>
      </c>
      <c r="AK13" s="468">
        <v>82.744399999999999</v>
      </c>
      <c r="AL13" s="468">
        <v>89.833699999999993</v>
      </c>
      <c r="AM13" s="468">
        <v>92.959599999999995</v>
      </c>
      <c r="AN13" s="468">
        <v>93.552300000000002</v>
      </c>
      <c r="AO13" s="468">
        <v>96.498599999999996</v>
      </c>
      <c r="AP13" s="468">
        <v>97.899000000000001</v>
      </c>
      <c r="AQ13" s="468">
        <v>100.4385</v>
      </c>
      <c r="AR13" s="468">
        <v>103.08710000000001</v>
      </c>
      <c r="AS13" s="468">
        <v>104.0587</v>
      </c>
      <c r="AT13" s="468">
        <v>105.26300000000001</v>
      </c>
      <c r="AU13" s="468">
        <v>107.7445</v>
      </c>
      <c r="AV13" s="468">
        <v>110.5682</v>
      </c>
      <c r="AW13" s="468">
        <v>115.5545</v>
      </c>
      <c r="AX13" s="468">
        <v>121.2495</v>
      </c>
      <c r="AY13" s="894">
        <v>124.51139999999999</v>
      </c>
      <c r="AZ13" s="894">
        <v>125.66119999999999</v>
      </c>
      <c r="BA13" s="894">
        <v>127.9897</v>
      </c>
      <c r="BB13" s="894">
        <v>130.023</v>
      </c>
      <c r="BC13" s="894">
        <v>131.36449999999999</v>
      </c>
      <c r="BD13" s="894">
        <v>133.41550000000001</v>
      </c>
      <c r="BE13" s="894">
        <v>136.2003</v>
      </c>
      <c r="BF13" s="456">
        <v>137.18879999999999</v>
      </c>
      <c r="BG13" s="456">
        <v>138.6696</v>
      </c>
      <c r="BH13" s="456">
        <v>140.18469999999999</v>
      </c>
      <c r="BI13" s="456">
        <v>141.59</v>
      </c>
      <c r="BJ13" s="456">
        <v>147.68469999999999</v>
      </c>
      <c r="BK13" s="456">
        <v>150.2518</v>
      </c>
      <c r="BL13" s="456">
        <v>150.98779999999999</v>
      </c>
      <c r="BM13" s="456">
        <v>153.6628</v>
      </c>
      <c r="BN13" s="456">
        <v>154.41050000000001</v>
      </c>
      <c r="BO13" s="456">
        <v>156.64680000000001</v>
      </c>
      <c r="BP13" s="456">
        <v>160.61330000000001</v>
      </c>
      <c r="BQ13" s="456">
        <v>163.0335</v>
      </c>
      <c r="BR13" s="456">
        <v>164.1558</v>
      </c>
      <c r="BS13" s="456">
        <v>166.30260000000001</v>
      </c>
      <c r="BT13" s="456">
        <v>169.57380000000001</v>
      </c>
      <c r="BU13" s="456">
        <v>170.9161</v>
      </c>
      <c r="BV13" s="456">
        <v>181.2474</v>
      </c>
    </row>
    <row r="14" spans="1:74" ht="12" customHeight="1" x14ac:dyDescent="0.25">
      <c r="A14" s="293" t="s">
        <v>773</v>
      </c>
      <c r="B14" s="483" t="s">
        <v>1037</v>
      </c>
      <c r="C14" s="468">
        <v>1.7399</v>
      </c>
      <c r="D14" s="468">
        <v>1.7399</v>
      </c>
      <c r="E14" s="468">
        <v>1.7399</v>
      </c>
      <c r="F14" s="468">
        <v>1.7399</v>
      </c>
      <c r="G14" s="468">
        <v>1.7399</v>
      </c>
      <c r="H14" s="468">
        <v>1.7399</v>
      </c>
      <c r="I14" s="468">
        <v>1.5599000000000001</v>
      </c>
      <c r="J14" s="468">
        <v>1.5599000000000001</v>
      </c>
      <c r="K14" s="468">
        <v>1.5599000000000001</v>
      </c>
      <c r="L14" s="468">
        <v>1.4799</v>
      </c>
      <c r="M14" s="468">
        <v>1.4799</v>
      </c>
      <c r="N14" s="468">
        <v>1.48</v>
      </c>
      <c r="O14" s="468">
        <v>1.48</v>
      </c>
      <c r="P14" s="468">
        <v>1.48</v>
      </c>
      <c r="Q14" s="468">
        <v>1.48</v>
      </c>
      <c r="R14" s="468">
        <v>1.48</v>
      </c>
      <c r="S14" s="468">
        <v>1.48</v>
      </c>
      <c r="T14" s="468">
        <v>1.48</v>
      </c>
      <c r="U14" s="468">
        <v>1.48</v>
      </c>
      <c r="V14" s="468">
        <v>1.48</v>
      </c>
      <c r="W14" s="468">
        <v>1.48</v>
      </c>
      <c r="X14" s="468">
        <v>1.48</v>
      </c>
      <c r="Y14" s="468">
        <v>1.48</v>
      </c>
      <c r="Z14" s="468">
        <v>1.48</v>
      </c>
      <c r="AA14" s="468">
        <v>1.48</v>
      </c>
      <c r="AB14" s="468">
        <v>1.48</v>
      </c>
      <c r="AC14" s="468">
        <v>1.48</v>
      </c>
      <c r="AD14" s="468">
        <v>1.48</v>
      </c>
      <c r="AE14" s="468">
        <v>1.48</v>
      </c>
      <c r="AF14" s="468">
        <v>1.48</v>
      </c>
      <c r="AG14" s="468">
        <v>1.48</v>
      </c>
      <c r="AH14" s="468">
        <v>1.48</v>
      </c>
      <c r="AI14" s="468">
        <v>1.48</v>
      </c>
      <c r="AJ14" s="468">
        <v>1.48</v>
      </c>
      <c r="AK14" s="468">
        <v>1.48</v>
      </c>
      <c r="AL14" s="468">
        <v>1.48</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894">
        <v>1.3919999999999999</v>
      </c>
      <c r="AZ14" s="894">
        <v>1.3919999999999999</v>
      </c>
      <c r="BA14" s="894">
        <v>1.3919999999999999</v>
      </c>
      <c r="BB14" s="894">
        <v>1.3919999999999999</v>
      </c>
      <c r="BC14" s="894">
        <v>1.3919999999999999</v>
      </c>
      <c r="BD14" s="894">
        <v>1.3919999999999999</v>
      </c>
      <c r="BE14" s="894">
        <v>1.3919999999999999</v>
      </c>
      <c r="BF14" s="456">
        <v>1.3919999999999999</v>
      </c>
      <c r="BG14" s="456">
        <v>1.3919999999999999</v>
      </c>
      <c r="BH14" s="456">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1.3919999999999999</v>
      </c>
      <c r="BQ14" s="456">
        <v>1.3919999999999999</v>
      </c>
      <c r="BR14" s="456">
        <v>1.3919999999999999</v>
      </c>
      <c r="BS14" s="456">
        <v>1.3919999999999999</v>
      </c>
      <c r="BT14" s="456">
        <v>1.3919999999999999</v>
      </c>
      <c r="BU14" s="456">
        <v>1.3919999999999999</v>
      </c>
      <c r="BV14" s="456">
        <v>1.3919999999999999</v>
      </c>
    </row>
    <row r="15" spans="1:74" ht="12" customHeight="1" x14ac:dyDescent="0.25">
      <c r="A15" s="293" t="s">
        <v>776</v>
      </c>
      <c r="B15" s="483" t="s">
        <v>1026</v>
      </c>
      <c r="C15" s="468">
        <v>2.5225</v>
      </c>
      <c r="D15" s="468">
        <v>2.5225</v>
      </c>
      <c r="E15" s="468">
        <v>2.5225</v>
      </c>
      <c r="F15" s="468">
        <v>2.5225</v>
      </c>
      <c r="G15" s="468">
        <v>2.5225</v>
      </c>
      <c r="H15" s="468">
        <v>2.5225</v>
      </c>
      <c r="I15" s="468">
        <v>2.5225</v>
      </c>
      <c r="J15" s="468">
        <v>2.5225</v>
      </c>
      <c r="K15" s="468">
        <v>2.5225</v>
      </c>
      <c r="L15" s="468">
        <v>2.5225</v>
      </c>
      <c r="M15" s="468">
        <v>2.5225</v>
      </c>
      <c r="N15" s="468">
        <v>2.5225</v>
      </c>
      <c r="O15" s="468">
        <v>2.5928</v>
      </c>
      <c r="P15" s="468">
        <v>2.5928</v>
      </c>
      <c r="Q15" s="468">
        <v>2.5928</v>
      </c>
      <c r="R15" s="468">
        <v>2.6097999999999999</v>
      </c>
      <c r="S15" s="468">
        <v>2.6097999999999999</v>
      </c>
      <c r="T15" s="468">
        <v>2.6097999999999999</v>
      </c>
      <c r="U15" s="468">
        <v>2.6394000000000002</v>
      </c>
      <c r="V15" s="468">
        <v>2.6613000000000002</v>
      </c>
      <c r="W15" s="468">
        <v>2.6613000000000002</v>
      </c>
      <c r="X15" s="468">
        <v>2.6204999999999998</v>
      </c>
      <c r="Y15" s="468">
        <v>2.6486000000000001</v>
      </c>
      <c r="Z15" s="468">
        <v>2.6486000000000001</v>
      </c>
      <c r="AA15" s="468">
        <v>2.6576</v>
      </c>
      <c r="AB15" s="468">
        <v>2.6576</v>
      </c>
      <c r="AC15" s="468">
        <v>2.6233</v>
      </c>
      <c r="AD15" s="468">
        <v>2.6842999999999999</v>
      </c>
      <c r="AE15" s="468">
        <v>2.6842999999999999</v>
      </c>
      <c r="AF15" s="468">
        <v>2.6842999999999999</v>
      </c>
      <c r="AG15" s="468">
        <v>2.6842999999999999</v>
      </c>
      <c r="AH15" s="468">
        <v>2.6718000000000002</v>
      </c>
      <c r="AI15" s="468">
        <v>2.6958000000000002</v>
      </c>
      <c r="AJ15" s="468">
        <v>2.6958000000000002</v>
      </c>
      <c r="AK15" s="468">
        <v>2.6958000000000002</v>
      </c>
      <c r="AL15" s="468">
        <v>2.6958000000000002</v>
      </c>
      <c r="AM15" s="468">
        <v>2.6836000000000002</v>
      </c>
      <c r="AN15" s="468">
        <v>2.6836000000000002</v>
      </c>
      <c r="AO15" s="468">
        <v>2.6836000000000002</v>
      </c>
      <c r="AP15" s="468">
        <v>2.6836000000000002</v>
      </c>
      <c r="AQ15" s="468">
        <v>2.6695000000000002</v>
      </c>
      <c r="AR15" s="468">
        <v>2.6894999999999998</v>
      </c>
      <c r="AS15" s="468">
        <v>2.6894999999999998</v>
      </c>
      <c r="AT15" s="468">
        <v>2.6894999999999998</v>
      </c>
      <c r="AU15" s="468">
        <v>2.6894999999999998</v>
      </c>
      <c r="AV15" s="468">
        <v>2.6894999999999998</v>
      </c>
      <c r="AW15" s="468">
        <v>2.6894999999999998</v>
      </c>
      <c r="AX15" s="468">
        <v>2.6894999999999998</v>
      </c>
      <c r="AY15" s="894">
        <v>2.6894999999999998</v>
      </c>
      <c r="AZ15" s="894">
        <v>2.6894999999999998</v>
      </c>
      <c r="BA15" s="894">
        <v>2.6894999999999998</v>
      </c>
      <c r="BB15" s="894">
        <v>2.6894999999999998</v>
      </c>
      <c r="BC15" s="894">
        <v>2.6894999999999998</v>
      </c>
      <c r="BD15" s="894">
        <v>2.6894999999999998</v>
      </c>
      <c r="BE15" s="894">
        <v>2.6894999999999998</v>
      </c>
      <c r="BF15" s="456">
        <v>2.6894999999999998</v>
      </c>
      <c r="BG15" s="456">
        <v>2.6894999999999998</v>
      </c>
      <c r="BH15" s="456">
        <v>2.6894999999999998</v>
      </c>
      <c r="BI15" s="456">
        <v>2.6894999999999998</v>
      </c>
      <c r="BJ15" s="456">
        <v>2.6894999999999998</v>
      </c>
      <c r="BK15" s="456">
        <v>2.6894999999999998</v>
      </c>
      <c r="BL15" s="456">
        <v>2.6894999999999998</v>
      </c>
      <c r="BM15" s="456">
        <v>2.6894999999999998</v>
      </c>
      <c r="BN15" s="456">
        <v>2.6894999999999998</v>
      </c>
      <c r="BO15" s="456">
        <v>2.6894999999999998</v>
      </c>
      <c r="BP15" s="456">
        <v>2.7174999999999998</v>
      </c>
      <c r="BQ15" s="456">
        <v>2.7174999999999998</v>
      </c>
      <c r="BR15" s="456">
        <v>2.7174999999999998</v>
      </c>
      <c r="BS15" s="456">
        <v>2.7370000000000001</v>
      </c>
      <c r="BT15" s="456">
        <v>2.7370000000000001</v>
      </c>
      <c r="BU15" s="456">
        <v>2.7370000000000001</v>
      </c>
      <c r="BV15" s="456">
        <v>2.7370000000000001</v>
      </c>
    </row>
    <row r="16" spans="1:74" ht="12" customHeight="1" x14ac:dyDescent="0.25">
      <c r="A16" s="293" t="s">
        <v>775</v>
      </c>
      <c r="B16" s="483" t="s">
        <v>1027</v>
      </c>
      <c r="C16" s="468">
        <v>3.6907000000000001</v>
      </c>
      <c r="D16" s="468">
        <v>3.69</v>
      </c>
      <c r="E16" s="468">
        <v>3.6804000000000001</v>
      </c>
      <c r="F16" s="468">
        <v>3.6804000000000001</v>
      </c>
      <c r="G16" s="468">
        <v>3.6692</v>
      </c>
      <c r="H16" s="468">
        <v>3.6598999999999999</v>
      </c>
      <c r="I16" s="468">
        <v>3.6576</v>
      </c>
      <c r="J16" s="468">
        <v>3.6576</v>
      </c>
      <c r="K16" s="468">
        <v>3.6463000000000001</v>
      </c>
      <c r="L16" s="468">
        <v>3.6562999999999999</v>
      </c>
      <c r="M16" s="468">
        <v>3.6534</v>
      </c>
      <c r="N16" s="468">
        <v>3.6520999999999999</v>
      </c>
      <c r="O16" s="468">
        <v>3.0531000000000001</v>
      </c>
      <c r="P16" s="468">
        <v>3.0516999999999999</v>
      </c>
      <c r="Q16" s="468">
        <v>3.0371000000000001</v>
      </c>
      <c r="R16" s="468">
        <v>3.0371000000000001</v>
      </c>
      <c r="S16" s="468">
        <v>3.0343</v>
      </c>
      <c r="T16" s="468">
        <v>3.0377999999999998</v>
      </c>
      <c r="U16" s="468">
        <v>2.9784000000000002</v>
      </c>
      <c r="V16" s="468">
        <v>2.9784000000000002</v>
      </c>
      <c r="W16" s="468">
        <v>2.9698000000000002</v>
      </c>
      <c r="X16" s="468">
        <v>2.9666000000000001</v>
      </c>
      <c r="Y16" s="468">
        <v>2.9544000000000001</v>
      </c>
      <c r="Z16" s="468">
        <v>2.9224000000000001</v>
      </c>
      <c r="AA16" s="468">
        <v>2.8653</v>
      </c>
      <c r="AB16" s="468">
        <v>2.7637</v>
      </c>
      <c r="AC16" s="468">
        <v>2.7637</v>
      </c>
      <c r="AD16" s="468">
        <v>2.7637</v>
      </c>
      <c r="AE16" s="468">
        <v>2.7637</v>
      </c>
      <c r="AF16" s="468">
        <v>2.7637</v>
      </c>
      <c r="AG16" s="468">
        <v>2.7637</v>
      </c>
      <c r="AH16" s="468">
        <v>2.7597</v>
      </c>
      <c r="AI16" s="468">
        <v>2.7597</v>
      </c>
      <c r="AJ16" s="468">
        <v>2.7530999999999999</v>
      </c>
      <c r="AK16" s="468">
        <v>2.7553000000000001</v>
      </c>
      <c r="AL16" s="468">
        <v>2.7374999999999998</v>
      </c>
      <c r="AM16" s="468">
        <v>2.7170999999999998</v>
      </c>
      <c r="AN16" s="468">
        <v>2.7170999999999998</v>
      </c>
      <c r="AO16" s="468">
        <v>2.7193000000000001</v>
      </c>
      <c r="AP16" s="468">
        <v>2.6913</v>
      </c>
      <c r="AQ16" s="468">
        <v>2.6743000000000001</v>
      </c>
      <c r="AR16" s="468">
        <v>2.6707000000000001</v>
      </c>
      <c r="AS16" s="468">
        <v>2.6677</v>
      </c>
      <c r="AT16" s="468">
        <v>2.6709000000000001</v>
      </c>
      <c r="AU16" s="468">
        <v>2.6709000000000001</v>
      </c>
      <c r="AV16" s="468">
        <v>2.6709000000000001</v>
      </c>
      <c r="AW16" s="468">
        <v>2.6709000000000001</v>
      </c>
      <c r="AX16" s="468">
        <v>2.6698</v>
      </c>
      <c r="AY16" s="894">
        <v>2.6698</v>
      </c>
      <c r="AZ16" s="894">
        <v>2.6698</v>
      </c>
      <c r="BA16" s="894">
        <v>2.6698</v>
      </c>
      <c r="BB16" s="894">
        <v>2.6698</v>
      </c>
      <c r="BC16" s="894">
        <v>2.6698</v>
      </c>
      <c r="BD16" s="894">
        <v>2.6698</v>
      </c>
      <c r="BE16" s="894">
        <v>2.6720000000000002</v>
      </c>
      <c r="BF16" s="456">
        <v>2.6720000000000002</v>
      </c>
      <c r="BG16" s="456">
        <v>2.6749999999999998</v>
      </c>
      <c r="BH16" s="456">
        <v>2.6678999999999999</v>
      </c>
      <c r="BI16" s="456">
        <v>2.6678999999999999</v>
      </c>
      <c r="BJ16" s="456">
        <v>2.6999</v>
      </c>
      <c r="BK16" s="456">
        <v>2.7037</v>
      </c>
      <c r="BL16" s="456">
        <v>2.7037</v>
      </c>
      <c r="BM16" s="456">
        <v>2.6957</v>
      </c>
      <c r="BN16" s="456">
        <v>2.6957</v>
      </c>
      <c r="BO16" s="456">
        <v>2.6957</v>
      </c>
      <c r="BP16" s="456">
        <v>2.6957</v>
      </c>
      <c r="BQ16" s="456">
        <v>2.6957</v>
      </c>
      <c r="BR16" s="456">
        <v>2.6957</v>
      </c>
      <c r="BS16" s="456">
        <v>2.7136999999999998</v>
      </c>
      <c r="BT16" s="456">
        <v>2.7136999999999998</v>
      </c>
      <c r="BU16" s="456">
        <v>2.7136999999999998</v>
      </c>
      <c r="BV16" s="456">
        <v>2.7136999999999998</v>
      </c>
    </row>
    <row r="17" spans="1:74" ht="12" customHeight="1" x14ac:dyDescent="0.25">
      <c r="A17" s="293" t="s">
        <v>774</v>
      </c>
      <c r="B17" s="483" t="s">
        <v>1028</v>
      </c>
      <c r="C17" s="468">
        <v>2.5929000000000002</v>
      </c>
      <c r="D17" s="468">
        <v>2.5929000000000002</v>
      </c>
      <c r="E17" s="468">
        <v>2.4499</v>
      </c>
      <c r="F17" s="468">
        <v>2.4499</v>
      </c>
      <c r="G17" s="468">
        <v>2.4499</v>
      </c>
      <c r="H17" s="468">
        <v>2.4499</v>
      </c>
      <c r="I17" s="468">
        <v>2.4346999999999999</v>
      </c>
      <c r="J17" s="468">
        <v>2.4346999999999999</v>
      </c>
      <c r="K17" s="468">
        <v>2.4346999999999999</v>
      </c>
      <c r="L17" s="468">
        <v>2.4346999999999999</v>
      </c>
      <c r="M17" s="468">
        <v>2.4346999999999999</v>
      </c>
      <c r="N17" s="468">
        <v>2.4346999999999999</v>
      </c>
      <c r="O17" s="468">
        <v>2.4447999999999999</v>
      </c>
      <c r="P17" s="468">
        <v>2.4447999999999999</v>
      </c>
      <c r="Q17" s="468">
        <v>2.4447999999999999</v>
      </c>
      <c r="R17" s="468">
        <v>2.4447999999999999</v>
      </c>
      <c r="S17" s="468">
        <v>2.4270999999999998</v>
      </c>
      <c r="T17" s="468">
        <v>2.4270999999999998</v>
      </c>
      <c r="U17" s="468">
        <v>2.4270999999999998</v>
      </c>
      <c r="V17" s="468">
        <v>2.4270999999999998</v>
      </c>
      <c r="W17" s="468">
        <v>2.4270999999999998</v>
      </c>
      <c r="X17" s="468">
        <v>2.4270999999999998</v>
      </c>
      <c r="Y17" s="468">
        <v>2.4270999999999998</v>
      </c>
      <c r="Z17" s="468">
        <v>2.4140999999999999</v>
      </c>
      <c r="AA17" s="468">
        <v>2.4157999999999999</v>
      </c>
      <c r="AB17" s="468">
        <v>2.4157999999999999</v>
      </c>
      <c r="AC17" s="468">
        <v>2.4157999999999999</v>
      </c>
      <c r="AD17" s="468">
        <v>2.4157999999999999</v>
      </c>
      <c r="AE17" s="468">
        <v>2.4157999999999999</v>
      </c>
      <c r="AF17" s="468">
        <v>2.4157999999999999</v>
      </c>
      <c r="AG17" s="468">
        <v>2.3308</v>
      </c>
      <c r="AH17" s="468">
        <v>2.3308</v>
      </c>
      <c r="AI17" s="468">
        <v>2.3308</v>
      </c>
      <c r="AJ17" s="468">
        <v>2.3308</v>
      </c>
      <c r="AK17" s="468">
        <v>2.3308</v>
      </c>
      <c r="AL17" s="468">
        <v>2.3308</v>
      </c>
      <c r="AM17" s="468">
        <v>2.2595999999999998</v>
      </c>
      <c r="AN17" s="468">
        <v>2.2595999999999998</v>
      </c>
      <c r="AO17" s="468">
        <v>2.2595999999999998</v>
      </c>
      <c r="AP17" s="468">
        <v>2.2595999999999998</v>
      </c>
      <c r="AQ17" s="468">
        <v>2.2595999999999998</v>
      </c>
      <c r="AR17" s="468">
        <v>2.2595999999999998</v>
      </c>
      <c r="AS17" s="468">
        <v>2.2481</v>
      </c>
      <c r="AT17" s="468">
        <v>2.2481</v>
      </c>
      <c r="AU17" s="468">
        <v>2.2481</v>
      </c>
      <c r="AV17" s="468">
        <v>2.2481</v>
      </c>
      <c r="AW17" s="468">
        <v>2.2057000000000002</v>
      </c>
      <c r="AX17" s="468">
        <v>2.2057000000000002</v>
      </c>
      <c r="AY17" s="894">
        <v>2.2057000000000002</v>
      </c>
      <c r="AZ17" s="894">
        <v>2.2057000000000002</v>
      </c>
      <c r="BA17" s="894">
        <v>2.2057000000000002</v>
      </c>
      <c r="BB17" s="894">
        <v>2.2057000000000002</v>
      </c>
      <c r="BC17" s="894">
        <v>2.2057000000000002</v>
      </c>
      <c r="BD17" s="894">
        <v>2.2086999999999999</v>
      </c>
      <c r="BE17" s="894">
        <v>2.2086999999999999</v>
      </c>
      <c r="BF17" s="456">
        <v>2.2086999999999999</v>
      </c>
      <c r="BG17" s="456">
        <v>2.2086999999999999</v>
      </c>
      <c r="BH17" s="456">
        <v>2.2086999999999999</v>
      </c>
      <c r="BI17" s="456">
        <v>2.2086999999999999</v>
      </c>
      <c r="BJ17" s="456">
        <v>2.2086999999999999</v>
      </c>
      <c r="BK17" s="456">
        <v>2.2086999999999999</v>
      </c>
      <c r="BL17" s="456">
        <v>2.2086999999999999</v>
      </c>
      <c r="BM17" s="456">
        <v>2.2086999999999999</v>
      </c>
      <c r="BN17" s="456">
        <v>2.2086999999999999</v>
      </c>
      <c r="BO17" s="456">
        <v>2.2086999999999999</v>
      </c>
      <c r="BP17" s="456">
        <v>2.2086999999999999</v>
      </c>
      <c r="BQ17" s="456">
        <v>2.2086999999999999</v>
      </c>
      <c r="BR17" s="456">
        <v>2.2086999999999999</v>
      </c>
      <c r="BS17" s="456">
        <v>2.2086999999999999</v>
      </c>
      <c r="BT17" s="456">
        <v>2.2086999999999999</v>
      </c>
      <c r="BU17" s="456">
        <v>2.2086999999999999</v>
      </c>
      <c r="BV17" s="456">
        <v>2.2086999999999999</v>
      </c>
    </row>
    <row r="18" spans="1:74" ht="12" customHeight="1" x14ac:dyDescent="0.25">
      <c r="A18" s="293" t="s">
        <v>777</v>
      </c>
      <c r="B18" s="483" t="s">
        <v>1038</v>
      </c>
      <c r="C18" s="468">
        <v>79.539000000000001</v>
      </c>
      <c r="D18" s="468">
        <v>79.539000000000001</v>
      </c>
      <c r="E18" s="468">
        <v>79.537899999999993</v>
      </c>
      <c r="F18" s="468">
        <v>79.540999999999997</v>
      </c>
      <c r="G18" s="468">
        <v>79.571399999999997</v>
      </c>
      <c r="H18" s="468">
        <v>79.6083</v>
      </c>
      <c r="I18" s="468">
        <v>79.6083</v>
      </c>
      <c r="J18" s="468">
        <v>79.6083</v>
      </c>
      <c r="K18" s="468">
        <v>79.610799999999998</v>
      </c>
      <c r="L18" s="468">
        <v>79.610799999999998</v>
      </c>
      <c r="M18" s="468">
        <v>79.610799999999998</v>
      </c>
      <c r="N18" s="468">
        <v>79.610699999999994</v>
      </c>
      <c r="O18" s="468">
        <v>79.746700000000004</v>
      </c>
      <c r="P18" s="468">
        <v>79.746700000000004</v>
      </c>
      <c r="Q18" s="468">
        <v>79.760800000000003</v>
      </c>
      <c r="R18" s="468">
        <v>79.760800000000003</v>
      </c>
      <c r="S18" s="468">
        <v>79.760800000000003</v>
      </c>
      <c r="T18" s="468">
        <v>79.760800000000003</v>
      </c>
      <c r="U18" s="468">
        <v>79.760800000000003</v>
      </c>
      <c r="V18" s="468">
        <v>79.760800000000003</v>
      </c>
      <c r="W18" s="468">
        <v>79.762299999999996</v>
      </c>
      <c r="X18" s="468">
        <v>79.762799999999999</v>
      </c>
      <c r="Y18" s="468">
        <v>79.766300000000001</v>
      </c>
      <c r="Z18" s="468">
        <v>79.771299999999997</v>
      </c>
      <c r="AA18" s="468">
        <v>79.693200000000004</v>
      </c>
      <c r="AB18" s="468">
        <v>79.693200000000004</v>
      </c>
      <c r="AC18" s="468">
        <v>79.693200000000004</v>
      </c>
      <c r="AD18" s="468">
        <v>79.710999999999999</v>
      </c>
      <c r="AE18" s="468">
        <v>79.682000000000002</v>
      </c>
      <c r="AF18" s="468">
        <v>79.683400000000006</v>
      </c>
      <c r="AG18" s="468">
        <v>79.683400000000006</v>
      </c>
      <c r="AH18" s="468">
        <v>79.683400000000006</v>
      </c>
      <c r="AI18" s="468">
        <v>79.680599999999998</v>
      </c>
      <c r="AJ18" s="468">
        <v>79.685199999999995</v>
      </c>
      <c r="AK18" s="468">
        <v>79.685199999999995</v>
      </c>
      <c r="AL18" s="468">
        <v>79.691100000000006</v>
      </c>
      <c r="AM18" s="468">
        <v>79.594800000000006</v>
      </c>
      <c r="AN18" s="468">
        <v>79.594800000000006</v>
      </c>
      <c r="AO18" s="468">
        <v>79.594800000000006</v>
      </c>
      <c r="AP18" s="468">
        <v>79.594800000000006</v>
      </c>
      <c r="AQ18" s="468">
        <v>79.594800000000006</v>
      </c>
      <c r="AR18" s="468">
        <v>79.586299999999994</v>
      </c>
      <c r="AS18" s="468">
        <v>79.586299999999994</v>
      </c>
      <c r="AT18" s="468">
        <v>79.591300000000004</v>
      </c>
      <c r="AU18" s="468">
        <v>79.592299999999994</v>
      </c>
      <c r="AV18" s="468">
        <v>79.588099999999997</v>
      </c>
      <c r="AW18" s="468">
        <v>79.588099999999997</v>
      </c>
      <c r="AX18" s="468">
        <v>79.610200000000006</v>
      </c>
      <c r="AY18" s="894">
        <v>79.610200000000006</v>
      </c>
      <c r="AZ18" s="894">
        <v>79.610200000000006</v>
      </c>
      <c r="BA18" s="894">
        <v>79.610200000000006</v>
      </c>
      <c r="BB18" s="894">
        <v>79.6143</v>
      </c>
      <c r="BC18" s="894">
        <v>79.6143</v>
      </c>
      <c r="BD18" s="894">
        <v>79.6143</v>
      </c>
      <c r="BE18" s="894">
        <v>79.617800000000003</v>
      </c>
      <c r="BF18" s="456">
        <v>79.617800000000003</v>
      </c>
      <c r="BG18" s="456">
        <v>79.620599999999996</v>
      </c>
      <c r="BH18" s="456">
        <v>79.624200000000002</v>
      </c>
      <c r="BI18" s="456">
        <v>79.624200000000002</v>
      </c>
      <c r="BJ18" s="456">
        <v>79.667299999999997</v>
      </c>
      <c r="BK18" s="456">
        <v>79.671999999999997</v>
      </c>
      <c r="BL18" s="456">
        <v>79.671999999999997</v>
      </c>
      <c r="BM18" s="456">
        <v>79.678399999999996</v>
      </c>
      <c r="BN18" s="456">
        <v>79.678399999999996</v>
      </c>
      <c r="BO18" s="456">
        <v>79.678399999999996</v>
      </c>
      <c r="BP18" s="456">
        <v>79.680499999999995</v>
      </c>
      <c r="BQ18" s="456">
        <v>79.684600000000003</v>
      </c>
      <c r="BR18" s="456">
        <v>79.684600000000003</v>
      </c>
      <c r="BS18" s="456">
        <v>79.684600000000003</v>
      </c>
      <c r="BT18" s="456">
        <v>79.707700000000003</v>
      </c>
      <c r="BU18" s="456">
        <v>79.707700000000003</v>
      </c>
      <c r="BV18" s="456">
        <v>79.727800000000002</v>
      </c>
    </row>
    <row r="19" spans="1:74" ht="12" customHeight="1" x14ac:dyDescent="0.25">
      <c r="A19" s="293" t="s">
        <v>778</v>
      </c>
      <c r="B19" s="476" t="s">
        <v>1044</v>
      </c>
      <c r="C19" s="468">
        <v>23.0077</v>
      </c>
      <c r="D19" s="468">
        <v>23.0077</v>
      </c>
      <c r="E19" s="468">
        <v>23.0077</v>
      </c>
      <c r="F19" s="468">
        <v>23.0077</v>
      </c>
      <c r="G19" s="468">
        <v>23.0077</v>
      </c>
      <c r="H19" s="468">
        <v>23.0077</v>
      </c>
      <c r="I19" s="468">
        <v>23.0077</v>
      </c>
      <c r="J19" s="468">
        <v>23.0077</v>
      </c>
      <c r="K19" s="468">
        <v>23.0077</v>
      </c>
      <c r="L19" s="468">
        <v>23.0077</v>
      </c>
      <c r="M19" s="468">
        <v>23.0077</v>
      </c>
      <c r="N19" s="468">
        <v>23.0077</v>
      </c>
      <c r="O19" s="468">
        <v>23.013400000000001</v>
      </c>
      <c r="P19" s="468">
        <v>23.013400000000001</v>
      </c>
      <c r="Q19" s="468">
        <v>23.013400000000001</v>
      </c>
      <c r="R19" s="468">
        <v>23.013400000000001</v>
      </c>
      <c r="S19" s="468">
        <v>23.043900000000001</v>
      </c>
      <c r="T19" s="468">
        <v>23.043900000000001</v>
      </c>
      <c r="U19" s="468">
        <v>23.043900000000001</v>
      </c>
      <c r="V19" s="468">
        <v>23.043900000000001</v>
      </c>
      <c r="W19" s="468">
        <v>23.043900000000001</v>
      </c>
      <c r="X19" s="468">
        <v>23.043900000000001</v>
      </c>
      <c r="Y19" s="468">
        <v>23.043900000000001</v>
      </c>
      <c r="Z19" s="468">
        <v>23.043900000000001</v>
      </c>
      <c r="AA19" s="468">
        <v>23.0578</v>
      </c>
      <c r="AB19" s="468">
        <v>23.0578</v>
      </c>
      <c r="AC19" s="468">
        <v>23.137799999999999</v>
      </c>
      <c r="AD19" s="468">
        <v>23.147400000000001</v>
      </c>
      <c r="AE19" s="468">
        <v>23.147400000000001</v>
      </c>
      <c r="AF19" s="468">
        <v>23.147400000000001</v>
      </c>
      <c r="AG19" s="468">
        <v>23.147400000000001</v>
      </c>
      <c r="AH19" s="468">
        <v>23.147400000000001</v>
      </c>
      <c r="AI19" s="468">
        <v>23.147400000000001</v>
      </c>
      <c r="AJ19" s="468">
        <v>23.147400000000001</v>
      </c>
      <c r="AK19" s="468">
        <v>23.147400000000001</v>
      </c>
      <c r="AL19" s="468">
        <v>23.147400000000001</v>
      </c>
      <c r="AM19" s="468">
        <v>23.118600000000001</v>
      </c>
      <c r="AN19" s="468">
        <v>23.118600000000001</v>
      </c>
      <c r="AO19" s="468">
        <v>23.198599999999999</v>
      </c>
      <c r="AP19" s="468">
        <v>23.198599999999999</v>
      </c>
      <c r="AQ19" s="468">
        <v>23.198599999999999</v>
      </c>
      <c r="AR19" s="468">
        <v>23.198599999999999</v>
      </c>
      <c r="AS19" s="468">
        <v>23.198599999999999</v>
      </c>
      <c r="AT19" s="468">
        <v>23.198599999999999</v>
      </c>
      <c r="AU19" s="468">
        <v>23.198599999999999</v>
      </c>
      <c r="AV19" s="468">
        <v>23.198599999999999</v>
      </c>
      <c r="AW19" s="468">
        <v>23.156600000000001</v>
      </c>
      <c r="AX19" s="468">
        <v>23.156600000000001</v>
      </c>
      <c r="AY19" s="894">
        <v>23.156600000000001</v>
      </c>
      <c r="AZ19" s="894">
        <v>23.156600000000001</v>
      </c>
      <c r="BA19" s="894">
        <v>23.156600000000001</v>
      </c>
      <c r="BB19" s="894">
        <v>23.156600000000001</v>
      </c>
      <c r="BC19" s="894">
        <v>23.156600000000001</v>
      </c>
      <c r="BD19" s="894">
        <v>23.156600000000001</v>
      </c>
      <c r="BE19" s="894">
        <v>23.156600000000001</v>
      </c>
      <c r="BF19" s="456">
        <v>23.156600000000001</v>
      </c>
      <c r="BG19" s="456">
        <v>23.156600000000001</v>
      </c>
      <c r="BH19" s="456">
        <v>23.156600000000001</v>
      </c>
      <c r="BI19" s="456">
        <v>23.156600000000001</v>
      </c>
      <c r="BJ19" s="456">
        <v>23.1846</v>
      </c>
      <c r="BK19" s="456">
        <v>23.1846</v>
      </c>
      <c r="BL19" s="456">
        <v>23.1846</v>
      </c>
      <c r="BM19" s="456">
        <v>23.1846</v>
      </c>
      <c r="BN19" s="456">
        <v>23.1846</v>
      </c>
      <c r="BO19" s="456">
        <v>23.1846</v>
      </c>
      <c r="BP19" s="456">
        <v>23.1846</v>
      </c>
      <c r="BQ19" s="456">
        <v>23.1846</v>
      </c>
      <c r="BR19" s="456">
        <v>23.1846</v>
      </c>
      <c r="BS19" s="456">
        <v>23.1846</v>
      </c>
      <c r="BT19" s="456">
        <v>23.1846</v>
      </c>
      <c r="BU19" s="456">
        <v>23.1846</v>
      </c>
      <c r="BV19" s="456">
        <v>23.212599999999998</v>
      </c>
    </row>
    <row r="20" spans="1:74" ht="12" customHeight="1" x14ac:dyDescent="0.25">
      <c r="A20" s="293" t="s">
        <v>779</v>
      </c>
      <c r="B20" s="445" t="s">
        <v>1030</v>
      </c>
      <c r="C20" s="468">
        <v>96.585800000000006</v>
      </c>
      <c r="D20" s="468">
        <v>96.585800000000006</v>
      </c>
      <c r="E20" s="468">
        <v>96.585800000000006</v>
      </c>
      <c r="F20" s="468">
        <v>95.546400000000006</v>
      </c>
      <c r="G20" s="468">
        <v>95.546400000000006</v>
      </c>
      <c r="H20" s="468">
        <v>95.546400000000006</v>
      </c>
      <c r="I20" s="468">
        <v>95.546400000000006</v>
      </c>
      <c r="J20" s="468">
        <v>95.546400000000006</v>
      </c>
      <c r="K20" s="468">
        <v>95.546400000000006</v>
      </c>
      <c r="L20" s="468">
        <v>95.546400000000006</v>
      </c>
      <c r="M20" s="468">
        <v>95.546400000000006</v>
      </c>
      <c r="N20" s="468">
        <v>95.546400000000006</v>
      </c>
      <c r="O20" s="468">
        <v>95.406400000000005</v>
      </c>
      <c r="P20" s="468">
        <v>95.406400000000005</v>
      </c>
      <c r="Q20" s="468">
        <v>95.406400000000005</v>
      </c>
      <c r="R20" s="468">
        <v>95.406400000000005</v>
      </c>
      <c r="S20" s="468">
        <v>95.427400000000006</v>
      </c>
      <c r="T20" s="468">
        <v>94.658900000000003</v>
      </c>
      <c r="U20" s="468">
        <v>94.658900000000003</v>
      </c>
      <c r="V20" s="468">
        <v>94.658900000000003</v>
      </c>
      <c r="W20" s="468">
        <v>94.658900000000003</v>
      </c>
      <c r="X20" s="468">
        <v>94.658900000000003</v>
      </c>
      <c r="Y20" s="468">
        <v>94.658900000000003</v>
      </c>
      <c r="Z20" s="468">
        <v>94.658900000000003</v>
      </c>
      <c r="AA20" s="468">
        <v>94.598200000000006</v>
      </c>
      <c r="AB20" s="468">
        <v>94.598200000000006</v>
      </c>
      <c r="AC20" s="468">
        <v>94.598200000000006</v>
      </c>
      <c r="AD20" s="468">
        <v>94.598200000000006</v>
      </c>
      <c r="AE20" s="468">
        <v>94.598200000000006</v>
      </c>
      <c r="AF20" s="468">
        <v>94.598200000000006</v>
      </c>
      <c r="AG20" s="468">
        <v>95.712199999999996</v>
      </c>
      <c r="AH20" s="468">
        <v>95.712199999999996</v>
      </c>
      <c r="AI20" s="468">
        <v>95.712199999999996</v>
      </c>
      <c r="AJ20" s="468">
        <v>95.712199999999996</v>
      </c>
      <c r="AK20" s="468">
        <v>95.712199999999996</v>
      </c>
      <c r="AL20" s="468">
        <v>95.712199999999996</v>
      </c>
      <c r="AM20" s="468">
        <v>96.514899999999997</v>
      </c>
      <c r="AN20" s="468">
        <v>96.514899999999997</v>
      </c>
      <c r="AO20" s="468">
        <v>96.514899999999997</v>
      </c>
      <c r="AP20" s="468">
        <v>97.628900000000002</v>
      </c>
      <c r="AQ20" s="468">
        <v>97.628900000000002</v>
      </c>
      <c r="AR20" s="468">
        <v>97.628900000000002</v>
      </c>
      <c r="AS20" s="468">
        <v>97.628900000000002</v>
      </c>
      <c r="AT20" s="468">
        <v>97.628900000000002</v>
      </c>
      <c r="AU20" s="468">
        <v>97.628900000000002</v>
      </c>
      <c r="AV20" s="468">
        <v>97.628900000000002</v>
      </c>
      <c r="AW20" s="468">
        <v>97.628900000000002</v>
      </c>
      <c r="AX20" s="468">
        <v>97.652900000000002</v>
      </c>
      <c r="AY20" s="894">
        <v>97.652900000000002</v>
      </c>
      <c r="AZ20" s="894">
        <v>97.652900000000002</v>
      </c>
      <c r="BA20" s="894">
        <v>97.652900000000002</v>
      </c>
      <c r="BB20" s="894">
        <v>97.652900000000002</v>
      </c>
      <c r="BC20" s="894">
        <v>97.697900000000004</v>
      </c>
      <c r="BD20" s="894">
        <v>97.697900000000004</v>
      </c>
      <c r="BE20" s="894">
        <v>97.697900000000004</v>
      </c>
      <c r="BF20" s="456">
        <v>97.697900000000004</v>
      </c>
      <c r="BG20" s="456">
        <v>97.697900000000004</v>
      </c>
      <c r="BH20" s="456">
        <v>97.697900000000004</v>
      </c>
      <c r="BI20" s="456">
        <v>97.697900000000004</v>
      </c>
      <c r="BJ20" s="456">
        <v>97.697900000000004</v>
      </c>
      <c r="BK20" s="456">
        <v>98.466399999999993</v>
      </c>
      <c r="BL20" s="456">
        <v>98.466399999999993</v>
      </c>
      <c r="BM20" s="456">
        <v>98.466399999999993</v>
      </c>
      <c r="BN20" s="456">
        <v>98.466399999999993</v>
      </c>
      <c r="BO20" s="456">
        <v>98.466399999999993</v>
      </c>
      <c r="BP20" s="456">
        <v>98.466399999999993</v>
      </c>
      <c r="BQ20" s="456">
        <v>98.466399999999993</v>
      </c>
      <c r="BR20" s="456">
        <v>98.466399999999993</v>
      </c>
      <c r="BS20" s="456">
        <v>98.466399999999993</v>
      </c>
      <c r="BT20" s="456">
        <v>98.466399999999993</v>
      </c>
      <c r="BU20" s="456">
        <v>98.466399999999993</v>
      </c>
      <c r="BV20" s="456">
        <v>98.466399999999993</v>
      </c>
    </row>
    <row r="21" spans="1:74" ht="12" customHeight="1" x14ac:dyDescent="0.25">
      <c r="A21" s="293" t="s">
        <v>780</v>
      </c>
      <c r="B21" s="445" t="s">
        <v>1045</v>
      </c>
      <c r="C21" s="468">
        <v>1.6466000000000001</v>
      </c>
      <c r="D21" s="468">
        <v>1.6556</v>
      </c>
      <c r="E21" s="468">
        <v>1.7849999999999999</v>
      </c>
      <c r="F21" s="468">
        <v>1.9614</v>
      </c>
      <c r="G21" s="468">
        <v>2.5019999999999998</v>
      </c>
      <c r="H21" s="468">
        <v>2.7835999999999999</v>
      </c>
      <c r="I21" s="468">
        <v>3.0440999999999998</v>
      </c>
      <c r="J21" s="468">
        <v>3.1114999999999999</v>
      </c>
      <c r="K21" s="468">
        <v>3.3050999999999999</v>
      </c>
      <c r="L21" s="468">
        <v>3.7662</v>
      </c>
      <c r="M21" s="468">
        <v>4.4169</v>
      </c>
      <c r="N21" s="468">
        <v>4.7454000000000001</v>
      </c>
      <c r="O21" s="468">
        <v>4.9949000000000003</v>
      </c>
      <c r="P21" s="468">
        <v>5.0674000000000001</v>
      </c>
      <c r="Q21" s="468">
        <v>5.3144</v>
      </c>
      <c r="R21" s="468">
        <v>6.0537000000000001</v>
      </c>
      <c r="S21" s="468">
        <v>6.0618999999999996</v>
      </c>
      <c r="T21" s="468">
        <v>6.5922000000000001</v>
      </c>
      <c r="U21" s="468">
        <v>6.9390000000000001</v>
      </c>
      <c r="V21" s="468">
        <v>7.4683000000000002</v>
      </c>
      <c r="W21" s="468">
        <v>7.9558</v>
      </c>
      <c r="X21" s="468">
        <v>8.6290999999999993</v>
      </c>
      <c r="Y21" s="468">
        <v>8.7063000000000006</v>
      </c>
      <c r="Z21" s="468">
        <v>8.9763000000000002</v>
      </c>
      <c r="AA21" s="468">
        <v>9.2312999999999992</v>
      </c>
      <c r="AB21" s="468">
        <v>9.3172999999999995</v>
      </c>
      <c r="AC21" s="468">
        <v>9.6164000000000005</v>
      </c>
      <c r="AD21" s="468">
        <v>9.7853999999999992</v>
      </c>
      <c r="AE21" s="468">
        <v>9.9369999999999994</v>
      </c>
      <c r="AF21" s="468">
        <v>10.8405</v>
      </c>
      <c r="AG21" s="468">
        <v>12.3261</v>
      </c>
      <c r="AH21" s="468">
        <v>12.8093</v>
      </c>
      <c r="AI21" s="468">
        <v>13.5138</v>
      </c>
      <c r="AJ21" s="468">
        <v>13.7622</v>
      </c>
      <c r="AK21" s="468">
        <v>14.1935</v>
      </c>
      <c r="AL21" s="468">
        <v>15.988799999999999</v>
      </c>
      <c r="AM21" s="468">
        <v>16.264800000000001</v>
      </c>
      <c r="AN21" s="468">
        <v>16.300699999999999</v>
      </c>
      <c r="AO21" s="468">
        <v>17.343499999999999</v>
      </c>
      <c r="AP21" s="468">
        <v>18.029</v>
      </c>
      <c r="AQ21" s="468">
        <v>19.175599999999999</v>
      </c>
      <c r="AR21" s="468">
        <v>20.427199999999999</v>
      </c>
      <c r="AS21" s="468">
        <v>21.172000000000001</v>
      </c>
      <c r="AT21" s="468">
        <v>22.404199999999999</v>
      </c>
      <c r="AU21" s="468">
        <v>23.216699999999999</v>
      </c>
      <c r="AV21" s="468">
        <v>23.9756</v>
      </c>
      <c r="AW21" s="468">
        <v>24.8188</v>
      </c>
      <c r="AX21" s="468">
        <v>27.0106</v>
      </c>
      <c r="AY21" s="894">
        <v>27.226800000000001</v>
      </c>
      <c r="AZ21" s="894">
        <v>27.7607</v>
      </c>
      <c r="BA21" s="894">
        <v>28.743099999999998</v>
      </c>
      <c r="BB21" s="894">
        <v>30.066600000000001</v>
      </c>
      <c r="BC21" s="894">
        <v>31.627500000000001</v>
      </c>
      <c r="BD21" s="894">
        <v>34.802900000000001</v>
      </c>
      <c r="BE21" s="894">
        <v>38.176499999999997</v>
      </c>
      <c r="BF21" s="456">
        <v>40.118600000000001</v>
      </c>
      <c r="BG21" s="456">
        <v>41.311700000000002</v>
      </c>
      <c r="BH21" s="456">
        <v>41.637599999999999</v>
      </c>
      <c r="BI21" s="456">
        <v>42.497100000000003</v>
      </c>
      <c r="BJ21" s="456">
        <v>45.613199999999999</v>
      </c>
      <c r="BK21" s="456">
        <v>46.552999999999997</v>
      </c>
      <c r="BL21" s="456">
        <v>47.008000000000003</v>
      </c>
      <c r="BM21" s="456">
        <v>48.606499999999997</v>
      </c>
      <c r="BN21" s="456">
        <v>49.579300000000003</v>
      </c>
      <c r="BO21" s="456">
        <v>50.922899999999998</v>
      </c>
      <c r="BP21" s="456">
        <v>54.926099999999998</v>
      </c>
      <c r="BQ21" s="456">
        <v>56.069099999999999</v>
      </c>
      <c r="BR21" s="456">
        <v>56.219799999999999</v>
      </c>
      <c r="BS21" s="456">
        <v>58.032299999999999</v>
      </c>
      <c r="BT21" s="456">
        <v>59.380800000000001</v>
      </c>
      <c r="BU21" s="456">
        <v>60.544499999999999</v>
      </c>
      <c r="BV21" s="456">
        <v>65.733500000000006</v>
      </c>
    </row>
    <row r="22" spans="1:74" ht="12" customHeight="1" x14ac:dyDescent="0.25">
      <c r="A22" s="293" t="s">
        <v>781</v>
      </c>
      <c r="B22" s="445" t="s">
        <v>1046</v>
      </c>
      <c r="C22" s="468">
        <v>0.21779999999999999</v>
      </c>
      <c r="D22" s="468">
        <v>0.21779999999999999</v>
      </c>
      <c r="E22" s="468">
        <v>0.21779999999999999</v>
      </c>
      <c r="F22" s="468">
        <v>0.21779999999999999</v>
      </c>
      <c r="G22" s="468">
        <v>0.21779999999999999</v>
      </c>
      <c r="H22" s="468">
        <v>0.21779999999999999</v>
      </c>
      <c r="I22" s="468">
        <v>0.21779999999999999</v>
      </c>
      <c r="J22" s="468">
        <v>0.21779999999999999</v>
      </c>
      <c r="K22" s="468">
        <v>0.21779999999999999</v>
      </c>
      <c r="L22" s="468">
        <v>0.21779999999999999</v>
      </c>
      <c r="M22" s="468">
        <v>0.21779999999999999</v>
      </c>
      <c r="N22" s="468">
        <v>0.21779999999999999</v>
      </c>
      <c r="O22" s="468">
        <v>0.1502</v>
      </c>
      <c r="P22" s="468">
        <v>0.1502</v>
      </c>
      <c r="Q22" s="468">
        <v>0.1502</v>
      </c>
      <c r="R22" s="468">
        <v>0.1502</v>
      </c>
      <c r="S22" s="468">
        <v>0.1502</v>
      </c>
      <c r="T22" s="468">
        <v>0.1502</v>
      </c>
      <c r="U22" s="468">
        <v>0.1502</v>
      </c>
      <c r="V22" s="468">
        <v>0.1502</v>
      </c>
      <c r="W22" s="468">
        <v>0.1502</v>
      </c>
      <c r="X22" s="468">
        <v>0.1502</v>
      </c>
      <c r="Y22" s="468">
        <v>0.1502</v>
      </c>
      <c r="Z22" s="468">
        <v>0.1502</v>
      </c>
      <c r="AA22" s="468">
        <v>0.15229999999999999</v>
      </c>
      <c r="AB22" s="468">
        <v>0.15229999999999999</v>
      </c>
      <c r="AC22" s="468">
        <v>0.15229999999999999</v>
      </c>
      <c r="AD22" s="468">
        <v>0.15229999999999999</v>
      </c>
      <c r="AE22" s="468">
        <v>0.15229999999999999</v>
      </c>
      <c r="AF22" s="468">
        <v>0.15229999999999999</v>
      </c>
      <c r="AG22" s="468">
        <v>0.15229999999999999</v>
      </c>
      <c r="AH22" s="468">
        <v>0.15229999999999999</v>
      </c>
      <c r="AI22" s="468">
        <v>0.15229999999999999</v>
      </c>
      <c r="AJ22" s="468">
        <v>0.15229999999999999</v>
      </c>
      <c r="AK22" s="468">
        <v>0.15229999999999999</v>
      </c>
      <c r="AL22" s="468">
        <v>0.15229999999999999</v>
      </c>
      <c r="AM22" s="468">
        <v>0.1225</v>
      </c>
      <c r="AN22" s="468">
        <v>0.1225</v>
      </c>
      <c r="AO22" s="468">
        <v>0.1225</v>
      </c>
      <c r="AP22" s="468">
        <v>0.1225</v>
      </c>
      <c r="AQ22" s="468">
        <v>0.1225</v>
      </c>
      <c r="AR22" s="468">
        <v>0.1195</v>
      </c>
      <c r="AS22" s="468">
        <v>0.1195</v>
      </c>
      <c r="AT22" s="468">
        <v>0.1195</v>
      </c>
      <c r="AU22" s="468">
        <v>0.1195</v>
      </c>
      <c r="AV22" s="468">
        <v>0.1195</v>
      </c>
      <c r="AW22" s="468">
        <v>0.1195</v>
      </c>
      <c r="AX22" s="468">
        <v>0.1195</v>
      </c>
      <c r="AY22" s="894">
        <v>0.1195</v>
      </c>
      <c r="AZ22" s="894">
        <v>0.1195</v>
      </c>
      <c r="BA22" s="894">
        <v>0.1195</v>
      </c>
      <c r="BB22" s="894">
        <v>0.1195</v>
      </c>
      <c r="BC22" s="894">
        <v>0.1195</v>
      </c>
      <c r="BD22" s="894">
        <v>0.1195</v>
      </c>
      <c r="BE22" s="894">
        <v>0.1195</v>
      </c>
      <c r="BF22" s="456">
        <v>0.1195</v>
      </c>
      <c r="BG22" s="456">
        <v>0.1195</v>
      </c>
      <c r="BH22" s="456">
        <v>0.1195</v>
      </c>
      <c r="BI22" s="456">
        <v>0.1195</v>
      </c>
      <c r="BJ22" s="456">
        <v>0.1195</v>
      </c>
      <c r="BK22" s="456">
        <v>0.1195</v>
      </c>
      <c r="BL22" s="456">
        <v>0.1195</v>
      </c>
      <c r="BM22" s="456">
        <v>0.1195</v>
      </c>
      <c r="BN22" s="456">
        <v>0.1195</v>
      </c>
      <c r="BO22" s="456">
        <v>0.1195</v>
      </c>
      <c r="BP22" s="456">
        <v>0.1195</v>
      </c>
      <c r="BQ22" s="456">
        <v>0.1195</v>
      </c>
      <c r="BR22" s="456">
        <v>0.1195</v>
      </c>
      <c r="BS22" s="456">
        <v>0.1195</v>
      </c>
      <c r="BT22" s="456">
        <v>0.1195</v>
      </c>
      <c r="BU22" s="456">
        <v>0.1195</v>
      </c>
      <c r="BV22" s="456">
        <v>0.1195</v>
      </c>
    </row>
    <row r="23" spans="1:74" ht="12" customHeight="1" x14ac:dyDescent="0.25">
      <c r="A23" s="293"/>
      <c r="B23" s="292" t="s">
        <v>1048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894"/>
      <c r="AZ23" s="894"/>
      <c r="BA23" s="894"/>
      <c r="BB23" s="894"/>
      <c r="BC23" s="894"/>
      <c r="BD23" s="894"/>
      <c r="BE23" s="894"/>
      <c r="BF23" s="456"/>
      <c r="BG23" s="456"/>
      <c r="BH23" s="456"/>
      <c r="BI23" s="456"/>
      <c r="BJ23" s="456"/>
      <c r="BK23" s="456"/>
      <c r="BL23" s="456"/>
      <c r="BM23" s="456"/>
      <c r="BN23" s="456"/>
      <c r="BO23" s="456"/>
      <c r="BP23" s="456"/>
      <c r="BQ23" s="456"/>
      <c r="BR23" s="456"/>
      <c r="BS23" s="456"/>
      <c r="BT23" s="456"/>
      <c r="BU23" s="456"/>
      <c r="BV23" s="456"/>
    </row>
    <row r="24" spans="1:74" s="482" customFormat="1" ht="12" customHeight="1" x14ac:dyDescent="0.25">
      <c r="A24" s="481"/>
      <c r="B24" s="484" t="s">
        <v>1041</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919"/>
      <c r="AZ24" s="919"/>
      <c r="BA24" s="919"/>
      <c r="BB24" s="919"/>
      <c r="BC24" s="919"/>
      <c r="BD24" s="919"/>
      <c r="BE24" s="919"/>
      <c r="BF24" s="462"/>
      <c r="BG24" s="462"/>
      <c r="BH24" s="462"/>
      <c r="BI24" s="462"/>
      <c r="BJ24" s="462"/>
      <c r="BK24" s="462"/>
      <c r="BL24" s="462"/>
      <c r="BM24" s="462"/>
      <c r="BN24" s="462"/>
      <c r="BO24" s="462"/>
      <c r="BP24" s="462"/>
      <c r="BQ24" s="462"/>
      <c r="BR24" s="462"/>
      <c r="BS24" s="462"/>
      <c r="BT24" s="462"/>
      <c r="BU24" s="462"/>
      <c r="BV24" s="462"/>
    </row>
    <row r="25" spans="1:74" ht="12" customHeight="1" x14ac:dyDescent="0.25">
      <c r="A25" s="293" t="s">
        <v>782</v>
      </c>
      <c r="B25" s="483" t="s">
        <v>1029</v>
      </c>
      <c r="C25" s="468">
        <v>18.142600000000002</v>
      </c>
      <c r="D25" s="468">
        <v>18.1416</v>
      </c>
      <c r="E25" s="468">
        <v>18.142800000000001</v>
      </c>
      <c r="F25" s="468">
        <v>18.155100000000001</v>
      </c>
      <c r="G25" s="468">
        <v>18.161300000000001</v>
      </c>
      <c r="H25" s="468">
        <v>18.183</v>
      </c>
      <c r="I25" s="468">
        <v>18.322500000000002</v>
      </c>
      <c r="J25" s="468">
        <v>18.328499999999998</v>
      </c>
      <c r="K25" s="468">
        <v>18.305499999999999</v>
      </c>
      <c r="L25" s="468">
        <v>18.3992</v>
      </c>
      <c r="M25" s="468">
        <v>18.402699999999999</v>
      </c>
      <c r="N25" s="468">
        <v>18.4114</v>
      </c>
      <c r="O25" s="468">
        <v>18.7514</v>
      </c>
      <c r="P25" s="468">
        <v>18.782</v>
      </c>
      <c r="Q25" s="468">
        <v>18.802900000000001</v>
      </c>
      <c r="R25" s="468">
        <v>18.800799999999999</v>
      </c>
      <c r="S25" s="468">
        <v>18.800799999999999</v>
      </c>
      <c r="T25" s="468">
        <v>18.7956</v>
      </c>
      <c r="U25" s="468">
        <v>18.7956</v>
      </c>
      <c r="V25" s="468">
        <v>18.794899999999998</v>
      </c>
      <c r="W25" s="468">
        <v>18.79</v>
      </c>
      <c r="X25" s="468">
        <v>18.7607</v>
      </c>
      <c r="Y25" s="468">
        <v>18.769500000000001</v>
      </c>
      <c r="Z25" s="468">
        <v>18.7822</v>
      </c>
      <c r="AA25" s="468">
        <v>18.790900000000001</v>
      </c>
      <c r="AB25" s="468">
        <v>18.819199999999999</v>
      </c>
      <c r="AC25" s="468">
        <v>18.741800000000001</v>
      </c>
      <c r="AD25" s="468">
        <v>18.742699999999999</v>
      </c>
      <c r="AE25" s="468">
        <v>18.743600000000001</v>
      </c>
      <c r="AF25" s="468">
        <v>18.6844</v>
      </c>
      <c r="AG25" s="468">
        <v>18.6844</v>
      </c>
      <c r="AH25" s="468">
        <v>18.6844</v>
      </c>
      <c r="AI25" s="468">
        <v>18.688400000000001</v>
      </c>
      <c r="AJ25" s="468">
        <v>18.682400000000001</v>
      </c>
      <c r="AK25" s="468">
        <v>18.6751</v>
      </c>
      <c r="AL25" s="468">
        <v>18.634899999999998</v>
      </c>
      <c r="AM25" s="468">
        <v>18.666499999999999</v>
      </c>
      <c r="AN25" s="468">
        <v>18.659500000000001</v>
      </c>
      <c r="AO25" s="468">
        <v>18.6571</v>
      </c>
      <c r="AP25" s="468">
        <v>18.537500000000001</v>
      </c>
      <c r="AQ25" s="468">
        <v>18.587499999999999</v>
      </c>
      <c r="AR25" s="468">
        <v>18.587399999999999</v>
      </c>
      <c r="AS25" s="468">
        <v>18.589400000000001</v>
      </c>
      <c r="AT25" s="468">
        <v>18.591899999999999</v>
      </c>
      <c r="AU25" s="468">
        <v>18.599699999999999</v>
      </c>
      <c r="AV25" s="468">
        <v>18.523700000000002</v>
      </c>
      <c r="AW25" s="468">
        <v>18.523700000000002</v>
      </c>
      <c r="AX25" s="468">
        <v>18.370100000000001</v>
      </c>
      <c r="AY25" s="894">
        <v>18.367599999999999</v>
      </c>
      <c r="AZ25" s="894">
        <v>18.365600000000001</v>
      </c>
      <c r="BA25" s="894">
        <v>18.3734</v>
      </c>
      <c r="BB25" s="894">
        <v>18.409400000000002</v>
      </c>
      <c r="BC25" s="894">
        <v>18.412800000000001</v>
      </c>
      <c r="BD25" s="894">
        <v>18.4163</v>
      </c>
      <c r="BE25" s="894">
        <v>18.418900000000001</v>
      </c>
      <c r="BF25" s="456">
        <v>18.418900000000001</v>
      </c>
      <c r="BG25" s="456">
        <v>18.418900000000001</v>
      </c>
      <c r="BH25" s="456">
        <v>18.4404</v>
      </c>
      <c r="BI25" s="456">
        <v>18.440899999999999</v>
      </c>
      <c r="BJ25" s="456">
        <v>18.4434</v>
      </c>
      <c r="BK25" s="456">
        <v>18.4434</v>
      </c>
      <c r="BL25" s="456">
        <v>18.445900000000002</v>
      </c>
      <c r="BM25" s="456">
        <v>18.445900000000002</v>
      </c>
      <c r="BN25" s="456">
        <v>18.435700000000001</v>
      </c>
      <c r="BO25" s="456">
        <v>18.4405</v>
      </c>
      <c r="BP25" s="456">
        <v>18.447399999999998</v>
      </c>
      <c r="BQ25" s="456">
        <v>18.447399999999998</v>
      </c>
      <c r="BR25" s="456">
        <v>18.447399999999998</v>
      </c>
      <c r="BS25" s="456">
        <v>18.447399999999998</v>
      </c>
      <c r="BT25" s="456">
        <v>18.4556</v>
      </c>
      <c r="BU25" s="456">
        <v>18.4556</v>
      </c>
      <c r="BV25" s="456">
        <v>18.456499999999998</v>
      </c>
    </row>
    <row r="26" spans="1:74" ht="12" customHeight="1" x14ac:dyDescent="0.25">
      <c r="A26" s="293" t="s">
        <v>783</v>
      </c>
      <c r="B26" s="483" t="s">
        <v>474</v>
      </c>
      <c r="C26" s="468">
        <v>1.4997</v>
      </c>
      <c r="D26" s="468">
        <v>1.4997</v>
      </c>
      <c r="E26" s="468">
        <v>1.4997</v>
      </c>
      <c r="F26" s="468">
        <v>1.4997</v>
      </c>
      <c r="G26" s="468">
        <v>1.4997</v>
      </c>
      <c r="H26" s="468">
        <v>1.4997</v>
      </c>
      <c r="I26" s="468">
        <v>1.4997</v>
      </c>
      <c r="J26" s="468">
        <v>1.4997</v>
      </c>
      <c r="K26" s="468">
        <v>1.4997</v>
      </c>
      <c r="L26" s="468">
        <v>1.4997</v>
      </c>
      <c r="M26" s="468">
        <v>1.4997</v>
      </c>
      <c r="N26" s="468">
        <v>1.4997</v>
      </c>
      <c r="O26" s="468">
        <v>1.4452</v>
      </c>
      <c r="P26" s="468">
        <v>1.4452</v>
      </c>
      <c r="Q26" s="468">
        <v>1.4452</v>
      </c>
      <c r="R26" s="468">
        <v>1.4452</v>
      </c>
      <c r="S26" s="468">
        <v>1.4441999999999999</v>
      </c>
      <c r="T26" s="468">
        <v>1.4441999999999999</v>
      </c>
      <c r="U26" s="468">
        <v>1.4441999999999999</v>
      </c>
      <c r="V26" s="468">
        <v>1.4441999999999999</v>
      </c>
      <c r="W26" s="468">
        <v>1.4441999999999999</v>
      </c>
      <c r="X26" s="468">
        <v>1.4441999999999999</v>
      </c>
      <c r="Y26" s="468">
        <v>1.4441999999999999</v>
      </c>
      <c r="Z26" s="468">
        <v>1.4441999999999999</v>
      </c>
      <c r="AA26" s="468">
        <v>1.4232</v>
      </c>
      <c r="AB26" s="468">
        <v>1.4232</v>
      </c>
      <c r="AC26" s="468">
        <v>1.4232</v>
      </c>
      <c r="AD26" s="468">
        <v>1.4232</v>
      </c>
      <c r="AE26" s="468">
        <v>1.4232</v>
      </c>
      <c r="AF26" s="468">
        <v>1.4232</v>
      </c>
      <c r="AG26" s="468">
        <v>1.4232</v>
      </c>
      <c r="AH26" s="468">
        <v>1.4232</v>
      </c>
      <c r="AI26" s="468">
        <v>1.4232</v>
      </c>
      <c r="AJ26" s="468">
        <v>1.4232</v>
      </c>
      <c r="AK26" s="468">
        <v>1.4232</v>
      </c>
      <c r="AL26" s="468">
        <v>1.4232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894">
        <v>1.4012</v>
      </c>
      <c r="AZ26" s="894">
        <v>1.4012</v>
      </c>
      <c r="BA26" s="894">
        <v>1.4012</v>
      </c>
      <c r="BB26" s="894">
        <v>1.4012</v>
      </c>
      <c r="BC26" s="894">
        <v>1.4012</v>
      </c>
      <c r="BD26" s="894">
        <v>1.4012</v>
      </c>
      <c r="BE26" s="894">
        <v>1.4012</v>
      </c>
      <c r="BF26" s="456">
        <v>1.4012</v>
      </c>
      <c r="BG26" s="456">
        <v>1.4012</v>
      </c>
      <c r="BH26" s="456">
        <v>1.4012</v>
      </c>
      <c r="BI26" s="456">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2" customHeight="1" x14ac:dyDescent="0.25">
      <c r="A27" s="293" t="s">
        <v>784</v>
      </c>
      <c r="B27" s="483" t="s">
        <v>314</v>
      </c>
      <c r="C27" s="468">
        <v>1.4266000000000001</v>
      </c>
      <c r="D27" s="468">
        <v>1.4253</v>
      </c>
      <c r="E27" s="468">
        <v>1.4253</v>
      </c>
      <c r="F27" s="468">
        <v>1.4253</v>
      </c>
      <c r="G27" s="468">
        <v>1.4242999999999999</v>
      </c>
      <c r="H27" s="468">
        <v>1.4225000000000001</v>
      </c>
      <c r="I27" s="468">
        <v>1.4256</v>
      </c>
      <c r="J27" s="468">
        <v>1.4256</v>
      </c>
      <c r="K27" s="468">
        <v>1.4254</v>
      </c>
      <c r="L27" s="468">
        <v>1.4246000000000001</v>
      </c>
      <c r="M27" s="468">
        <v>1.4231</v>
      </c>
      <c r="N27" s="468">
        <v>1.4201999999999999</v>
      </c>
      <c r="O27" s="468">
        <v>1.5248999999999999</v>
      </c>
      <c r="P27" s="468">
        <v>1.5248999999999999</v>
      </c>
      <c r="Q27" s="468">
        <v>1.5248999999999999</v>
      </c>
      <c r="R27" s="468">
        <v>1.5248999999999999</v>
      </c>
      <c r="S27" s="468">
        <v>1.5274000000000001</v>
      </c>
      <c r="T27" s="468">
        <v>1.5279</v>
      </c>
      <c r="U27" s="468">
        <v>1.5279</v>
      </c>
      <c r="V27" s="468">
        <v>1.5279</v>
      </c>
      <c r="W27" s="468">
        <v>1.5235000000000001</v>
      </c>
      <c r="X27" s="468">
        <v>1.5235000000000001</v>
      </c>
      <c r="Y27" s="468">
        <v>1.5253000000000001</v>
      </c>
      <c r="Z27" s="468">
        <v>1.5273000000000001</v>
      </c>
      <c r="AA27" s="468">
        <v>1.4522999999999999</v>
      </c>
      <c r="AB27" s="468">
        <v>1.4507000000000001</v>
      </c>
      <c r="AC27" s="468">
        <v>1.4507000000000001</v>
      </c>
      <c r="AD27" s="468">
        <v>1.4507000000000001</v>
      </c>
      <c r="AE27" s="468">
        <v>1.4507000000000001</v>
      </c>
      <c r="AF27" s="468">
        <v>1.4504999999999999</v>
      </c>
      <c r="AG27" s="468">
        <v>1.4504999999999999</v>
      </c>
      <c r="AH27" s="468">
        <v>1.4497</v>
      </c>
      <c r="AI27" s="468">
        <v>1.4497</v>
      </c>
      <c r="AJ27" s="468">
        <v>1.4497</v>
      </c>
      <c r="AK27" s="468">
        <v>1.4487000000000001</v>
      </c>
      <c r="AL27" s="468">
        <v>1.4487000000000001</v>
      </c>
      <c r="AM27" s="468">
        <v>1.4822</v>
      </c>
      <c r="AN27" s="468">
        <v>1.4805999999999999</v>
      </c>
      <c r="AO27" s="468">
        <v>1.4805999999999999</v>
      </c>
      <c r="AP27" s="468">
        <v>1.4805999999999999</v>
      </c>
      <c r="AQ27" s="468">
        <v>1.4805999999999999</v>
      </c>
      <c r="AR27" s="468">
        <v>1.4815</v>
      </c>
      <c r="AS27" s="468">
        <v>1.4815</v>
      </c>
      <c r="AT27" s="468">
        <v>1.4815</v>
      </c>
      <c r="AU27" s="468">
        <v>1.4815</v>
      </c>
      <c r="AV27" s="468">
        <v>1.4815</v>
      </c>
      <c r="AW27" s="468">
        <v>1.4815</v>
      </c>
      <c r="AX27" s="468">
        <v>1.4693000000000001</v>
      </c>
      <c r="AY27" s="894">
        <v>1.4693000000000001</v>
      </c>
      <c r="AZ27" s="894">
        <v>1.4693000000000001</v>
      </c>
      <c r="BA27" s="894">
        <v>1.468</v>
      </c>
      <c r="BB27" s="894">
        <v>1.4710000000000001</v>
      </c>
      <c r="BC27" s="894">
        <v>1.4710000000000001</v>
      </c>
      <c r="BD27" s="894">
        <v>1.4710000000000001</v>
      </c>
      <c r="BE27" s="894">
        <v>1.4710000000000001</v>
      </c>
      <c r="BF27" s="456">
        <v>1.472</v>
      </c>
      <c r="BG27" s="456">
        <v>1.472</v>
      </c>
      <c r="BH27" s="456">
        <v>1.472</v>
      </c>
      <c r="BI27" s="456">
        <v>1.472</v>
      </c>
      <c r="BJ27" s="456">
        <v>1.472</v>
      </c>
      <c r="BK27" s="456">
        <v>1.472</v>
      </c>
      <c r="BL27" s="456">
        <v>1.472</v>
      </c>
      <c r="BM27" s="456">
        <v>1.472</v>
      </c>
      <c r="BN27" s="456">
        <v>1.472</v>
      </c>
      <c r="BO27" s="456">
        <v>1.472</v>
      </c>
      <c r="BP27" s="456">
        <v>1.472</v>
      </c>
      <c r="BQ27" s="456">
        <v>1.472</v>
      </c>
      <c r="BR27" s="456">
        <v>1.4750000000000001</v>
      </c>
      <c r="BS27" s="456">
        <v>1.4750000000000001</v>
      </c>
      <c r="BT27" s="456">
        <v>1.4750000000000001</v>
      </c>
      <c r="BU27" s="456">
        <v>1.4750000000000001</v>
      </c>
      <c r="BV27" s="456">
        <v>1.4750000000000001</v>
      </c>
    </row>
    <row r="28" spans="1:74" ht="12" customHeight="1" x14ac:dyDescent="0.25">
      <c r="A28" s="293" t="s">
        <v>785</v>
      </c>
      <c r="B28" s="483" t="s">
        <v>1554</v>
      </c>
      <c r="C28" s="468">
        <v>1.5509999999999999</v>
      </c>
      <c r="D28" s="468">
        <v>1.5509999999999999</v>
      </c>
      <c r="E28" s="468">
        <v>1.5509999999999999</v>
      </c>
      <c r="F28" s="468">
        <v>1.5509999999999999</v>
      </c>
      <c r="G28" s="468">
        <v>1.5509999999999999</v>
      </c>
      <c r="H28" s="468">
        <v>1.5509999999999999</v>
      </c>
      <c r="I28" s="468">
        <v>1.5509999999999999</v>
      </c>
      <c r="J28" s="468">
        <v>1.526</v>
      </c>
      <c r="K28" s="468">
        <v>1.526</v>
      </c>
      <c r="L28" s="468">
        <v>1.526</v>
      </c>
      <c r="M28" s="468">
        <v>1.526</v>
      </c>
      <c r="N28" s="468">
        <v>1.526</v>
      </c>
      <c r="O28" s="468">
        <v>1.3022</v>
      </c>
      <c r="P28" s="468">
        <v>1.3022</v>
      </c>
      <c r="Q28" s="468">
        <v>1.3714999999999999</v>
      </c>
      <c r="R28" s="468">
        <v>1.3714999999999999</v>
      </c>
      <c r="S28" s="468">
        <v>1.3714999999999999</v>
      </c>
      <c r="T28" s="468">
        <v>1.3714999999999999</v>
      </c>
      <c r="U28" s="468">
        <v>1.3714999999999999</v>
      </c>
      <c r="V28" s="468">
        <v>1.3714999999999999</v>
      </c>
      <c r="W28" s="468">
        <v>1.3714999999999999</v>
      </c>
      <c r="X28" s="468">
        <v>1.3714999999999999</v>
      </c>
      <c r="Y28" s="468">
        <v>1.3714999999999999</v>
      </c>
      <c r="Z28" s="468">
        <v>1.3662000000000001</v>
      </c>
      <c r="AA28" s="468">
        <v>1.5347999999999999</v>
      </c>
      <c r="AB28" s="468">
        <v>1.5347999999999999</v>
      </c>
      <c r="AC28" s="468">
        <v>1.5047999999999999</v>
      </c>
      <c r="AD28" s="468">
        <v>1.5047999999999999</v>
      </c>
      <c r="AE28" s="468">
        <v>1.5047999999999999</v>
      </c>
      <c r="AF28" s="468">
        <v>1.5047999999999999</v>
      </c>
      <c r="AG28" s="468">
        <v>1.5047999999999999</v>
      </c>
      <c r="AH28" s="468">
        <v>1.5047999999999999</v>
      </c>
      <c r="AI28" s="468">
        <v>1.5047999999999999</v>
      </c>
      <c r="AJ28" s="468">
        <v>1.5047999999999999</v>
      </c>
      <c r="AK28" s="468">
        <v>1.5047999999999999</v>
      </c>
      <c r="AL28" s="468">
        <v>1.5047999999999999</v>
      </c>
      <c r="AM28" s="468">
        <v>1.4463999999999999</v>
      </c>
      <c r="AN28" s="468">
        <v>1.4463999999999999</v>
      </c>
      <c r="AO28" s="468">
        <v>1.4463999999999999</v>
      </c>
      <c r="AP28" s="468">
        <v>1.4463999999999999</v>
      </c>
      <c r="AQ28" s="468">
        <v>1.4463999999999999</v>
      </c>
      <c r="AR28" s="468">
        <v>1.4463999999999999</v>
      </c>
      <c r="AS28" s="468">
        <v>1.4463999999999999</v>
      </c>
      <c r="AT28" s="468">
        <v>1.4463999999999999</v>
      </c>
      <c r="AU28" s="468">
        <v>1.4463999999999999</v>
      </c>
      <c r="AV28" s="468">
        <v>1.4463999999999999</v>
      </c>
      <c r="AW28" s="468">
        <v>1.4463999999999999</v>
      </c>
      <c r="AX28" s="468">
        <v>1.4463999999999999</v>
      </c>
      <c r="AY28" s="894">
        <v>1.4463999999999999</v>
      </c>
      <c r="AZ28" s="894">
        <v>1.4463999999999999</v>
      </c>
      <c r="BA28" s="894">
        <v>1.4463999999999999</v>
      </c>
      <c r="BB28" s="894">
        <v>1.4463999999999999</v>
      </c>
      <c r="BC28" s="894">
        <v>1.4463999999999999</v>
      </c>
      <c r="BD28" s="894">
        <v>1.4463999999999999</v>
      </c>
      <c r="BE28" s="894">
        <v>1.4463999999999999</v>
      </c>
      <c r="BF28" s="456">
        <v>1.4463999999999999</v>
      </c>
      <c r="BG28" s="456">
        <v>1.4463999999999999</v>
      </c>
      <c r="BH28" s="456">
        <v>1.4463999999999999</v>
      </c>
      <c r="BI28" s="456">
        <v>1.4463999999999999</v>
      </c>
      <c r="BJ28" s="456">
        <v>1.4463999999999999</v>
      </c>
      <c r="BK28" s="456">
        <v>1.4456</v>
      </c>
      <c r="BL28" s="456">
        <v>1.4456</v>
      </c>
      <c r="BM28" s="456">
        <v>1.4456</v>
      </c>
      <c r="BN28" s="456">
        <v>1.4456</v>
      </c>
      <c r="BO28" s="456">
        <v>1.4456</v>
      </c>
      <c r="BP28" s="456">
        <v>1.4456</v>
      </c>
      <c r="BQ28" s="456">
        <v>1.4456</v>
      </c>
      <c r="BR28" s="456">
        <v>1.4456</v>
      </c>
      <c r="BS28" s="456">
        <v>1.4456</v>
      </c>
      <c r="BT28" s="456">
        <v>1.4456</v>
      </c>
      <c r="BU28" s="456">
        <v>1.4456</v>
      </c>
      <c r="BV28" s="456">
        <v>1.4456</v>
      </c>
    </row>
    <row r="29" spans="1:74" s="482" customFormat="1" ht="12" customHeight="1" x14ac:dyDescent="0.25">
      <c r="A29" s="481"/>
      <c r="B29" s="484" t="s">
        <v>1042</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929"/>
      <c r="AZ29" s="929"/>
      <c r="BA29" s="929"/>
      <c r="BB29" s="929"/>
      <c r="BC29" s="929"/>
      <c r="BD29" s="929"/>
      <c r="BE29" s="929"/>
      <c r="BF29" s="485"/>
      <c r="BG29" s="485"/>
      <c r="BH29" s="485"/>
      <c r="BI29" s="485"/>
      <c r="BJ29" s="485"/>
      <c r="BK29" s="485"/>
      <c r="BL29" s="485"/>
      <c r="BM29" s="485"/>
      <c r="BN29" s="485"/>
      <c r="BO29" s="485"/>
      <c r="BP29" s="485"/>
      <c r="BQ29" s="485"/>
      <c r="BR29" s="485"/>
      <c r="BS29" s="485"/>
      <c r="BT29" s="485"/>
      <c r="BU29" s="485"/>
      <c r="BV29" s="485"/>
    </row>
    <row r="30" spans="1:74" ht="12" customHeight="1" x14ac:dyDescent="0.25">
      <c r="A30" s="293" t="s">
        <v>786</v>
      </c>
      <c r="B30" s="483" t="s">
        <v>1028</v>
      </c>
      <c r="C30" s="468">
        <v>5.4931999999999999</v>
      </c>
      <c r="D30" s="468">
        <v>5.4931999999999999</v>
      </c>
      <c r="E30" s="468">
        <v>5.4931999999999999</v>
      </c>
      <c r="F30" s="468">
        <v>5.4931999999999999</v>
      </c>
      <c r="G30" s="468">
        <v>5.4931999999999999</v>
      </c>
      <c r="H30" s="468">
        <v>5.4931999999999999</v>
      </c>
      <c r="I30" s="468">
        <v>5.4931999999999999</v>
      </c>
      <c r="J30" s="468">
        <v>5.4931999999999999</v>
      </c>
      <c r="K30" s="468">
        <v>5.4981999999999998</v>
      </c>
      <c r="L30" s="468">
        <v>5.4981999999999998</v>
      </c>
      <c r="M30" s="468">
        <v>5.4981999999999998</v>
      </c>
      <c r="N30" s="468">
        <v>5.4885000000000002</v>
      </c>
      <c r="O30" s="468">
        <v>5.3841999999999999</v>
      </c>
      <c r="P30" s="468">
        <v>5.3841999999999999</v>
      </c>
      <c r="Q30" s="468">
        <v>5.3841999999999999</v>
      </c>
      <c r="R30" s="468">
        <v>5.3841999999999999</v>
      </c>
      <c r="S30" s="468">
        <v>5.3841999999999999</v>
      </c>
      <c r="T30" s="468">
        <v>5.3784000000000001</v>
      </c>
      <c r="U30" s="468">
        <v>5.3903999999999996</v>
      </c>
      <c r="V30" s="468">
        <v>5.3903999999999996</v>
      </c>
      <c r="W30" s="468">
        <v>5.3903999999999996</v>
      </c>
      <c r="X30" s="468">
        <v>5.3903999999999996</v>
      </c>
      <c r="Y30" s="468">
        <v>5.3903999999999996</v>
      </c>
      <c r="Z30" s="468">
        <v>5.3903999999999996</v>
      </c>
      <c r="AA30" s="468">
        <v>5.5172999999999996</v>
      </c>
      <c r="AB30" s="468">
        <v>5.5172999999999996</v>
      </c>
      <c r="AC30" s="468">
        <v>5.5172999999999996</v>
      </c>
      <c r="AD30" s="468">
        <v>5.5172999999999996</v>
      </c>
      <c r="AE30" s="468">
        <v>5.4722999999999997</v>
      </c>
      <c r="AF30" s="468">
        <v>5.4577</v>
      </c>
      <c r="AG30" s="468">
        <v>5.4577</v>
      </c>
      <c r="AH30" s="468">
        <v>5.4577</v>
      </c>
      <c r="AI30" s="468">
        <v>5.4255000000000004</v>
      </c>
      <c r="AJ30" s="468">
        <v>5.4255000000000004</v>
      </c>
      <c r="AK30" s="468">
        <v>5.3623000000000003</v>
      </c>
      <c r="AL30" s="468">
        <v>5.3623000000000003</v>
      </c>
      <c r="AM30" s="468">
        <v>5.2882999999999996</v>
      </c>
      <c r="AN30" s="468">
        <v>5.2882999999999996</v>
      </c>
      <c r="AO30" s="468">
        <v>5.2882999999999996</v>
      </c>
      <c r="AP30" s="468">
        <v>5.2882999999999996</v>
      </c>
      <c r="AQ30" s="468">
        <v>5.2882999999999996</v>
      </c>
      <c r="AR30" s="468">
        <v>5.2882999999999996</v>
      </c>
      <c r="AS30" s="468">
        <v>5.2882999999999996</v>
      </c>
      <c r="AT30" s="468">
        <v>5.2882999999999996</v>
      </c>
      <c r="AU30" s="468">
        <v>5.2882999999999996</v>
      </c>
      <c r="AV30" s="468">
        <v>5.2236000000000002</v>
      </c>
      <c r="AW30" s="468">
        <v>5.2236000000000002</v>
      </c>
      <c r="AX30" s="468">
        <v>5.2636000000000003</v>
      </c>
      <c r="AY30" s="894">
        <v>5.2636000000000003</v>
      </c>
      <c r="AZ30" s="894">
        <v>5.2636000000000003</v>
      </c>
      <c r="BA30" s="894">
        <v>5.2636000000000003</v>
      </c>
      <c r="BB30" s="894">
        <v>5.2636000000000003</v>
      </c>
      <c r="BC30" s="894">
        <v>5.2636000000000003</v>
      </c>
      <c r="BD30" s="894">
        <v>5.2636000000000003</v>
      </c>
      <c r="BE30" s="894">
        <v>5.2636000000000003</v>
      </c>
      <c r="BF30" s="456">
        <v>5.2636000000000003</v>
      </c>
      <c r="BG30" s="456">
        <v>5.2636000000000003</v>
      </c>
      <c r="BH30" s="456">
        <v>5.2636000000000003</v>
      </c>
      <c r="BI30" s="456">
        <v>5.2636000000000003</v>
      </c>
      <c r="BJ30" s="456">
        <v>5.2636000000000003</v>
      </c>
      <c r="BK30" s="456">
        <v>5.2636000000000003</v>
      </c>
      <c r="BL30" s="456">
        <v>5.2636000000000003</v>
      </c>
      <c r="BM30" s="456">
        <v>5.2636000000000003</v>
      </c>
      <c r="BN30" s="456">
        <v>5.2636000000000003</v>
      </c>
      <c r="BO30" s="456">
        <v>5.2636000000000003</v>
      </c>
      <c r="BP30" s="456">
        <v>5.2636000000000003</v>
      </c>
      <c r="BQ30" s="456">
        <v>5.2636000000000003</v>
      </c>
      <c r="BR30" s="456">
        <v>5.2636000000000003</v>
      </c>
      <c r="BS30" s="456">
        <v>5.2636000000000003</v>
      </c>
      <c r="BT30" s="456">
        <v>5.2636000000000003</v>
      </c>
      <c r="BU30" s="456">
        <v>5.2636000000000003</v>
      </c>
      <c r="BV30" s="456">
        <v>5.2636000000000003</v>
      </c>
    </row>
    <row r="31" spans="1:74" ht="12" customHeight="1" x14ac:dyDescent="0.25">
      <c r="A31" s="293" t="s">
        <v>787</v>
      </c>
      <c r="B31" s="483" t="s">
        <v>1027</v>
      </c>
      <c r="C31" s="468">
        <v>0.82599999999999996</v>
      </c>
      <c r="D31" s="468">
        <v>0.82599999999999996</v>
      </c>
      <c r="E31" s="468">
        <v>0.82599999999999996</v>
      </c>
      <c r="F31" s="468">
        <v>0.82599999999999996</v>
      </c>
      <c r="G31" s="468">
        <v>0.82599999999999996</v>
      </c>
      <c r="H31" s="468">
        <v>0.82769999999999999</v>
      </c>
      <c r="I31" s="468">
        <v>0.82769999999999999</v>
      </c>
      <c r="J31" s="468">
        <v>0.82709999999999995</v>
      </c>
      <c r="K31" s="468">
        <v>0.82709999999999995</v>
      </c>
      <c r="L31" s="468">
        <v>0.82709999999999995</v>
      </c>
      <c r="M31" s="468">
        <v>0.81710000000000005</v>
      </c>
      <c r="N31" s="468">
        <v>0.81710000000000005</v>
      </c>
      <c r="O31" s="468">
        <v>1.4074</v>
      </c>
      <c r="P31" s="468">
        <v>1.4074</v>
      </c>
      <c r="Q31" s="468">
        <v>1.4074</v>
      </c>
      <c r="R31" s="468">
        <v>1.3998999999999999</v>
      </c>
      <c r="S31" s="468">
        <v>1.3998999999999999</v>
      </c>
      <c r="T31" s="468">
        <v>1.3998999999999999</v>
      </c>
      <c r="U31" s="468">
        <v>1.3998999999999999</v>
      </c>
      <c r="V31" s="468">
        <v>1.3998999999999999</v>
      </c>
      <c r="W31" s="468">
        <v>1.3998999999999999</v>
      </c>
      <c r="X31" s="468">
        <v>1.3998999999999999</v>
      </c>
      <c r="Y31" s="468">
        <v>1.3998999999999999</v>
      </c>
      <c r="Z31" s="468">
        <v>1.3998999999999999</v>
      </c>
      <c r="AA31" s="468">
        <v>1.3944000000000001</v>
      </c>
      <c r="AB31" s="468">
        <v>1.3944000000000001</v>
      </c>
      <c r="AC31" s="468">
        <v>1.3944000000000001</v>
      </c>
      <c r="AD31" s="468">
        <v>1.3944000000000001</v>
      </c>
      <c r="AE31" s="468">
        <v>1.3944000000000001</v>
      </c>
      <c r="AF31" s="468">
        <v>1.3956999999999999</v>
      </c>
      <c r="AG31" s="468">
        <v>1.3956999999999999</v>
      </c>
      <c r="AH31" s="468">
        <v>1.3956999999999999</v>
      </c>
      <c r="AI31" s="468">
        <v>1.3956999999999999</v>
      </c>
      <c r="AJ31" s="468">
        <v>1.3956999999999999</v>
      </c>
      <c r="AK31" s="468">
        <v>1.3956999999999999</v>
      </c>
      <c r="AL31" s="468">
        <v>1.3956999999999999</v>
      </c>
      <c r="AM31" s="468">
        <v>1.3689</v>
      </c>
      <c r="AN31" s="468">
        <v>1.3689</v>
      </c>
      <c r="AO31" s="468">
        <v>1.3689</v>
      </c>
      <c r="AP31" s="468">
        <v>1.3689</v>
      </c>
      <c r="AQ31" s="468">
        <v>1.3689</v>
      </c>
      <c r="AR31" s="468">
        <v>1.3689</v>
      </c>
      <c r="AS31" s="468">
        <v>1.3533999999999999</v>
      </c>
      <c r="AT31" s="468">
        <v>1.3533999999999999</v>
      </c>
      <c r="AU31" s="468">
        <v>1.3533999999999999</v>
      </c>
      <c r="AV31" s="468">
        <v>1.3533999999999999</v>
      </c>
      <c r="AW31" s="468">
        <v>1.3533999999999999</v>
      </c>
      <c r="AX31" s="468">
        <v>1.3140000000000001</v>
      </c>
      <c r="AY31" s="894">
        <v>1.3118000000000001</v>
      </c>
      <c r="AZ31" s="894">
        <v>1.3118000000000001</v>
      </c>
      <c r="BA31" s="894">
        <v>1.3118000000000001</v>
      </c>
      <c r="BB31" s="894">
        <v>1.3118000000000001</v>
      </c>
      <c r="BC31" s="894">
        <v>1.3118000000000001</v>
      </c>
      <c r="BD31" s="894">
        <v>1.3118000000000001</v>
      </c>
      <c r="BE31" s="894">
        <v>1.3118000000000001</v>
      </c>
      <c r="BF31" s="456">
        <v>1.3118000000000001</v>
      </c>
      <c r="BG31" s="456">
        <v>1.3118000000000001</v>
      </c>
      <c r="BH31" s="456">
        <v>1.3118000000000001</v>
      </c>
      <c r="BI31" s="456">
        <v>1.3118000000000001</v>
      </c>
      <c r="BJ31" s="456">
        <v>1.3118000000000001</v>
      </c>
      <c r="BK31" s="456">
        <v>1.3118000000000001</v>
      </c>
      <c r="BL31" s="456">
        <v>1.3118000000000001</v>
      </c>
      <c r="BM31" s="456">
        <v>1.3088</v>
      </c>
      <c r="BN31" s="456">
        <v>1.3088</v>
      </c>
      <c r="BO31" s="456">
        <v>1.3088</v>
      </c>
      <c r="BP31" s="456">
        <v>1.3072999999999999</v>
      </c>
      <c r="BQ31" s="456">
        <v>1.3137000000000001</v>
      </c>
      <c r="BR31" s="456">
        <v>1.3137000000000001</v>
      </c>
      <c r="BS31" s="456">
        <v>1.3137000000000001</v>
      </c>
      <c r="BT31" s="456">
        <v>1.3137000000000001</v>
      </c>
      <c r="BU31" s="456">
        <v>1.3137000000000001</v>
      </c>
      <c r="BV31" s="456">
        <v>1.3137000000000001</v>
      </c>
    </row>
    <row r="32" spans="1:74" ht="12" customHeight="1" x14ac:dyDescent="0.25">
      <c r="A32" s="293" t="s">
        <v>788</v>
      </c>
      <c r="B32" s="478" t="s">
        <v>1039</v>
      </c>
      <c r="C32" s="468">
        <v>0.47420000000000001</v>
      </c>
      <c r="D32" s="468">
        <v>0.47539999999999999</v>
      </c>
      <c r="E32" s="468">
        <v>0.47689999999999999</v>
      </c>
      <c r="F32" s="468">
        <v>0.47939999999999999</v>
      </c>
      <c r="G32" s="468">
        <v>0.47939999999999999</v>
      </c>
      <c r="H32" s="468">
        <v>0.47939999999999999</v>
      </c>
      <c r="I32" s="468">
        <v>0.49330000000000002</v>
      </c>
      <c r="J32" s="468">
        <v>0.49980000000000002</v>
      </c>
      <c r="K32" s="468">
        <v>0.51910000000000001</v>
      </c>
      <c r="L32" s="468">
        <v>0.52729999999999999</v>
      </c>
      <c r="M32" s="468">
        <v>0.53129999999999999</v>
      </c>
      <c r="N32" s="468">
        <v>0.54090000000000005</v>
      </c>
      <c r="O32" s="468">
        <v>0.56200000000000006</v>
      </c>
      <c r="P32" s="468">
        <v>0.56200000000000006</v>
      </c>
      <c r="Q32" s="468">
        <v>0.57989999999999997</v>
      </c>
      <c r="R32" s="468">
        <v>0.58169999999999999</v>
      </c>
      <c r="S32" s="468">
        <v>0.59</v>
      </c>
      <c r="T32" s="468">
        <v>0.60340000000000005</v>
      </c>
      <c r="U32" s="468">
        <v>0.60540000000000005</v>
      </c>
      <c r="V32" s="468">
        <v>0.61399999999999999</v>
      </c>
      <c r="W32" s="468">
        <v>0.61399999999999999</v>
      </c>
      <c r="X32" s="468">
        <v>0.61570000000000003</v>
      </c>
      <c r="Y32" s="468">
        <v>0.61850000000000005</v>
      </c>
      <c r="Z32" s="468">
        <v>0.61850000000000005</v>
      </c>
      <c r="AA32" s="468">
        <v>0.61990000000000001</v>
      </c>
      <c r="AB32" s="468">
        <v>0.61799999999999999</v>
      </c>
      <c r="AC32" s="468">
        <v>0.62090000000000001</v>
      </c>
      <c r="AD32" s="468">
        <v>0.62090000000000001</v>
      </c>
      <c r="AE32" s="468">
        <v>0.62090000000000001</v>
      </c>
      <c r="AF32" s="468">
        <v>0.62090000000000001</v>
      </c>
      <c r="AG32" s="468">
        <v>0.62280000000000002</v>
      </c>
      <c r="AH32" s="468">
        <v>0.62280000000000002</v>
      </c>
      <c r="AI32" s="468">
        <v>0.62150000000000005</v>
      </c>
      <c r="AJ32" s="468">
        <v>0.63739999999999997</v>
      </c>
      <c r="AK32" s="468">
        <v>0.64290000000000003</v>
      </c>
      <c r="AL32" s="468">
        <v>0.69399999999999995</v>
      </c>
      <c r="AM32" s="468">
        <v>0.69620000000000004</v>
      </c>
      <c r="AN32" s="468">
        <v>0.69620000000000004</v>
      </c>
      <c r="AO32" s="468">
        <v>0.69750000000000001</v>
      </c>
      <c r="AP32" s="468">
        <v>0.69750000000000001</v>
      </c>
      <c r="AQ32" s="468">
        <v>0.69879999999999998</v>
      </c>
      <c r="AR32" s="468">
        <v>0.70679999999999998</v>
      </c>
      <c r="AS32" s="468">
        <v>0.71540000000000004</v>
      </c>
      <c r="AT32" s="468">
        <v>0.71750000000000003</v>
      </c>
      <c r="AU32" s="468">
        <v>0.72270000000000001</v>
      </c>
      <c r="AV32" s="468">
        <v>0.72270000000000001</v>
      </c>
      <c r="AW32" s="468">
        <v>0.72760000000000002</v>
      </c>
      <c r="AX32" s="468">
        <v>0.72770000000000001</v>
      </c>
      <c r="AY32" s="894">
        <v>0.73160000000000003</v>
      </c>
      <c r="AZ32" s="894">
        <v>0.73170000000000002</v>
      </c>
      <c r="BA32" s="894">
        <v>0.73370000000000002</v>
      </c>
      <c r="BB32" s="894">
        <v>0.73640000000000005</v>
      </c>
      <c r="BC32" s="894">
        <v>0.73809999999999998</v>
      </c>
      <c r="BD32" s="894">
        <v>0.76949999999999996</v>
      </c>
      <c r="BE32" s="894">
        <v>0.78110000000000002</v>
      </c>
      <c r="BF32" s="456">
        <v>0.78110000000000002</v>
      </c>
      <c r="BG32" s="456">
        <v>0.78110000000000002</v>
      </c>
      <c r="BH32" s="456">
        <v>0.80579999999999996</v>
      </c>
      <c r="BI32" s="456">
        <v>0.80579999999999996</v>
      </c>
      <c r="BJ32" s="456">
        <v>1.0307999999999999</v>
      </c>
      <c r="BK32" s="456">
        <v>1.0307999999999999</v>
      </c>
      <c r="BL32" s="456">
        <v>1.0307999999999999</v>
      </c>
      <c r="BM32" s="456">
        <v>1.0307999999999999</v>
      </c>
      <c r="BN32" s="456">
        <v>1.0307999999999999</v>
      </c>
      <c r="BO32" s="456">
        <v>1.0307999999999999</v>
      </c>
      <c r="BP32" s="456">
        <v>1.0307999999999999</v>
      </c>
      <c r="BQ32" s="456">
        <v>1.0307999999999999</v>
      </c>
      <c r="BR32" s="456">
        <v>1.0307999999999999</v>
      </c>
      <c r="BS32" s="456">
        <v>1.0307999999999999</v>
      </c>
      <c r="BT32" s="456">
        <v>1.0307999999999999</v>
      </c>
      <c r="BU32" s="456">
        <v>1.0307999999999999</v>
      </c>
      <c r="BV32" s="456">
        <v>1.0307999999999999</v>
      </c>
    </row>
    <row r="33" spans="1:74" ht="12" customHeight="1" x14ac:dyDescent="0.25">
      <c r="A33" s="293" t="s">
        <v>789</v>
      </c>
      <c r="B33" s="478" t="s">
        <v>1024</v>
      </c>
      <c r="C33" s="468">
        <v>0.12180000000000001</v>
      </c>
      <c r="D33" s="468">
        <v>0.12180000000000001</v>
      </c>
      <c r="E33" s="468">
        <v>0.12180000000000001</v>
      </c>
      <c r="F33" s="468">
        <v>0.12180000000000001</v>
      </c>
      <c r="G33" s="468">
        <v>0.12180000000000001</v>
      </c>
      <c r="H33" s="468">
        <v>0.12180000000000001</v>
      </c>
      <c r="I33" s="468">
        <v>0.12180000000000001</v>
      </c>
      <c r="J33" s="468">
        <v>0.12180000000000001</v>
      </c>
      <c r="K33" s="468">
        <v>0.12180000000000001</v>
      </c>
      <c r="L33" s="468">
        <v>0.1245</v>
      </c>
      <c r="M33" s="468">
        <v>0.1245</v>
      </c>
      <c r="N33" s="468">
        <v>0.1245</v>
      </c>
      <c r="O33" s="468">
        <v>0.12690000000000001</v>
      </c>
      <c r="P33" s="468">
        <v>0.12690000000000001</v>
      </c>
      <c r="Q33" s="468">
        <v>0.12690000000000001</v>
      </c>
      <c r="R33" s="468">
        <v>0.12690000000000001</v>
      </c>
      <c r="S33" s="468">
        <v>0.12690000000000001</v>
      </c>
      <c r="T33" s="468">
        <v>0.12690000000000001</v>
      </c>
      <c r="U33" s="468">
        <v>0.12690000000000001</v>
      </c>
      <c r="V33" s="468">
        <v>0.12690000000000001</v>
      </c>
      <c r="W33" s="468">
        <v>0.12690000000000001</v>
      </c>
      <c r="X33" s="468">
        <v>0.12690000000000001</v>
      </c>
      <c r="Y33" s="468">
        <v>0.12690000000000001</v>
      </c>
      <c r="Z33" s="468">
        <v>0.12690000000000001</v>
      </c>
      <c r="AA33" s="468">
        <v>0.12690000000000001</v>
      </c>
      <c r="AB33" s="468">
        <v>0.12690000000000001</v>
      </c>
      <c r="AC33" s="468">
        <v>0.12590000000000001</v>
      </c>
      <c r="AD33" s="468">
        <v>0.12590000000000001</v>
      </c>
      <c r="AE33" s="468">
        <v>0.12590000000000001</v>
      </c>
      <c r="AF33" s="468">
        <v>0.12590000000000001</v>
      </c>
      <c r="AG33" s="468">
        <v>0.12590000000000001</v>
      </c>
      <c r="AH33" s="468">
        <v>0.12590000000000001</v>
      </c>
      <c r="AI33" s="468">
        <v>0.12590000000000001</v>
      </c>
      <c r="AJ33" s="468">
        <v>0.12590000000000001</v>
      </c>
      <c r="AK33" s="468">
        <v>0.12590000000000001</v>
      </c>
      <c r="AL33" s="468">
        <v>0.1229</v>
      </c>
      <c r="AM33" s="468">
        <v>0.1229</v>
      </c>
      <c r="AN33" s="468">
        <v>0.1229</v>
      </c>
      <c r="AO33" s="468">
        <v>0.1229</v>
      </c>
      <c r="AP33" s="468">
        <v>0.1229</v>
      </c>
      <c r="AQ33" s="468">
        <v>0.1229</v>
      </c>
      <c r="AR33" s="468">
        <v>0.1229</v>
      </c>
      <c r="AS33" s="468">
        <v>0.1229</v>
      </c>
      <c r="AT33" s="468">
        <v>0.1229</v>
      </c>
      <c r="AU33" s="468">
        <v>0.1229</v>
      </c>
      <c r="AV33" s="468">
        <v>0.1229</v>
      </c>
      <c r="AW33" s="468">
        <v>0.1464</v>
      </c>
      <c r="AX33" s="468">
        <v>0.1464</v>
      </c>
      <c r="AY33" s="894">
        <v>0.1464</v>
      </c>
      <c r="AZ33" s="894">
        <v>0.1464</v>
      </c>
      <c r="BA33" s="894">
        <v>0.1464</v>
      </c>
      <c r="BB33" s="894">
        <v>0.1464</v>
      </c>
      <c r="BC33" s="894">
        <v>0.1464</v>
      </c>
      <c r="BD33" s="894">
        <v>0.1464</v>
      </c>
      <c r="BE33" s="894">
        <v>0.1464</v>
      </c>
      <c r="BF33" s="456">
        <v>0.1464</v>
      </c>
      <c r="BG33" s="456">
        <v>0.1464</v>
      </c>
      <c r="BH33" s="456">
        <v>0.1464</v>
      </c>
      <c r="BI33" s="456">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2" customHeight="1" x14ac:dyDescent="0.25">
      <c r="A34" s="293" t="s">
        <v>790</v>
      </c>
      <c r="B34" s="483" t="s">
        <v>1026</v>
      </c>
      <c r="C34" s="468">
        <v>4.9399999999999999E-2</v>
      </c>
      <c r="D34" s="468">
        <v>4.9399999999999999E-2</v>
      </c>
      <c r="E34" s="468">
        <v>4.9399999999999999E-2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894">
        <v>7.4200000000000002E-2</v>
      </c>
      <c r="AZ34" s="894">
        <v>7.4200000000000002E-2</v>
      </c>
      <c r="BA34" s="894">
        <v>7.4200000000000002E-2</v>
      </c>
      <c r="BB34" s="894">
        <v>7.4200000000000002E-2</v>
      </c>
      <c r="BC34" s="894">
        <v>7.4200000000000002E-2</v>
      </c>
      <c r="BD34" s="894">
        <v>7.4200000000000002E-2</v>
      </c>
      <c r="BE34" s="894">
        <v>7.4200000000000002E-2</v>
      </c>
      <c r="BF34" s="456">
        <v>7.4200000000000002E-2</v>
      </c>
      <c r="BG34" s="456">
        <v>7.4200000000000002E-2</v>
      </c>
      <c r="BH34" s="456">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25">
      <c r="A35" s="293" t="s">
        <v>791</v>
      </c>
      <c r="B35" s="483" t="s">
        <v>1038</v>
      </c>
      <c r="C35" s="468">
        <v>0.3014</v>
      </c>
      <c r="D35" s="468">
        <v>0.3014</v>
      </c>
      <c r="E35" s="468">
        <v>0.3014</v>
      </c>
      <c r="F35" s="468">
        <v>0.3014</v>
      </c>
      <c r="G35" s="468">
        <v>0.3014</v>
      </c>
      <c r="H35" s="468">
        <v>0.3014</v>
      </c>
      <c r="I35" s="468">
        <v>0.3014</v>
      </c>
      <c r="J35" s="468">
        <v>0.29899999999999999</v>
      </c>
      <c r="K35" s="468">
        <v>0.29899999999999999</v>
      </c>
      <c r="L35" s="468">
        <v>0.29899999999999999</v>
      </c>
      <c r="M35" s="468">
        <v>0.29899999999999999</v>
      </c>
      <c r="N35" s="468">
        <v>0.29899999999999999</v>
      </c>
      <c r="O35" s="468">
        <v>0.29380000000000001</v>
      </c>
      <c r="P35" s="468">
        <v>0.29380000000000001</v>
      </c>
      <c r="Q35" s="468">
        <v>0.29380000000000001</v>
      </c>
      <c r="R35" s="468">
        <v>0.29380000000000001</v>
      </c>
      <c r="S35" s="468">
        <v>0.29630000000000001</v>
      </c>
      <c r="T35" s="468">
        <v>0.29630000000000001</v>
      </c>
      <c r="U35" s="468">
        <v>0.29630000000000001</v>
      </c>
      <c r="V35" s="468">
        <v>0.29630000000000001</v>
      </c>
      <c r="W35" s="468">
        <v>0.29630000000000001</v>
      </c>
      <c r="X35" s="468">
        <v>0.29630000000000001</v>
      </c>
      <c r="Y35" s="468">
        <v>0.29630000000000001</v>
      </c>
      <c r="Z35" s="468">
        <v>0.29630000000000001</v>
      </c>
      <c r="AA35" s="468">
        <v>0.29630000000000001</v>
      </c>
      <c r="AB35" s="468">
        <v>0.29630000000000001</v>
      </c>
      <c r="AC35" s="468">
        <v>0.29630000000000001</v>
      </c>
      <c r="AD35" s="468">
        <v>0.29630000000000001</v>
      </c>
      <c r="AE35" s="468">
        <v>0.29630000000000001</v>
      </c>
      <c r="AF35" s="468">
        <v>0.29630000000000001</v>
      </c>
      <c r="AG35" s="468">
        <v>0.29630000000000001</v>
      </c>
      <c r="AH35" s="468">
        <v>0.29630000000000001</v>
      </c>
      <c r="AI35" s="468">
        <v>0.29630000000000001</v>
      </c>
      <c r="AJ35" s="468">
        <v>0.29420000000000002</v>
      </c>
      <c r="AK35" s="468">
        <v>0.29420000000000002</v>
      </c>
      <c r="AL35" s="468">
        <v>0.29420000000000002</v>
      </c>
      <c r="AM35" s="468">
        <v>0.29509999999999997</v>
      </c>
      <c r="AN35" s="468">
        <v>0.29509999999999997</v>
      </c>
      <c r="AO35" s="468">
        <v>0.29559999999999997</v>
      </c>
      <c r="AP35" s="468">
        <v>0.29559999999999997</v>
      </c>
      <c r="AQ35" s="468">
        <v>0.29559999999999997</v>
      </c>
      <c r="AR35" s="468">
        <v>0.29559999999999997</v>
      </c>
      <c r="AS35" s="468">
        <v>0.29559999999999997</v>
      </c>
      <c r="AT35" s="468">
        <v>0.29559999999999997</v>
      </c>
      <c r="AU35" s="468">
        <v>0.29559999999999997</v>
      </c>
      <c r="AV35" s="468">
        <v>0.28949999999999998</v>
      </c>
      <c r="AW35" s="468">
        <v>0.28949999999999998</v>
      </c>
      <c r="AX35" s="468">
        <v>0.28949999999999998</v>
      </c>
      <c r="AY35" s="894">
        <v>0.28949999999999998</v>
      </c>
      <c r="AZ35" s="894">
        <v>0.28949999999999998</v>
      </c>
      <c r="BA35" s="894">
        <v>0.28949999999999998</v>
      </c>
      <c r="BB35" s="894">
        <v>0.28949999999999998</v>
      </c>
      <c r="BC35" s="894">
        <v>0.28949999999999998</v>
      </c>
      <c r="BD35" s="894">
        <v>0.28949999999999998</v>
      </c>
      <c r="BE35" s="894">
        <v>0.28949999999999998</v>
      </c>
      <c r="BF35" s="456">
        <v>0.28949999999999998</v>
      </c>
      <c r="BG35" s="456">
        <v>0.28949999999999998</v>
      </c>
      <c r="BH35" s="456">
        <v>0.28949999999999998</v>
      </c>
      <c r="BI35" s="456">
        <v>0.28949999999999998</v>
      </c>
      <c r="BJ35" s="456">
        <v>0.28949999999999998</v>
      </c>
      <c r="BK35" s="456">
        <v>0.28949999999999998</v>
      </c>
      <c r="BL35" s="456">
        <v>0.28949999999999998</v>
      </c>
      <c r="BM35" s="456">
        <v>0.28949999999999998</v>
      </c>
      <c r="BN35" s="456">
        <v>0.28949999999999998</v>
      </c>
      <c r="BO35" s="456">
        <v>0.28949999999999998</v>
      </c>
      <c r="BP35" s="456">
        <v>0.28949999999999998</v>
      </c>
      <c r="BQ35" s="456">
        <v>0.28949999999999998</v>
      </c>
      <c r="BR35" s="456">
        <v>0.28949999999999998</v>
      </c>
      <c r="BS35" s="456">
        <v>0.28949999999999998</v>
      </c>
      <c r="BT35" s="456">
        <v>0.28949999999999998</v>
      </c>
      <c r="BU35" s="456">
        <v>0.28949999999999998</v>
      </c>
      <c r="BV35" s="456">
        <v>0.28949999999999998</v>
      </c>
    </row>
    <row r="36" spans="1:74" ht="12" customHeight="1" x14ac:dyDescent="0.25">
      <c r="A36" s="293" t="s">
        <v>792</v>
      </c>
      <c r="B36" s="445" t="s">
        <v>1045</v>
      </c>
      <c r="C36" s="468">
        <v>4.4400000000000002E-2</v>
      </c>
      <c r="D36" s="468">
        <v>4.4400000000000002E-2</v>
      </c>
      <c r="E36" s="468">
        <v>4.4400000000000002E-2</v>
      </c>
      <c r="F36" s="468">
        <v>4.4400000000000002E-2</v>
      </c>
      <c r="G36" s="468">
        <v>4.4400000000000002E-2</v>
      </c>
      <c r="H36" s="468">
        <v>4.6399999999999997E-2</v>
      </c>
      <c r="I36" s="468">
        <v>4.6399999999999997E-2</v>
      </c>
      <c r="J36" s="468">
        <v>4.6399999999999997E-2</v>
      </c>
      <c r="K36" s="468">
        <v>4.6399999999999997E-2</v>
      </c>
      <c r="L36" s="468">
        <v>4.6399999999999997E-2</v>
      </c>
      <c r="M36" s="468">
        <v>4.8300000000000003E-2</v>
      </c>
      <c r="N36" s="468">
        <v>4.8300000000000003E-2</v>
      </c>
      <c r="O36" s="468">
        <v>4.8800000000000003E-2</v>
      </c>
      <c r="P36" s="468">
        <v>4.8800000000000003E-2</v>
      </c>
      <c r="Q36" s="468">
        <v>4.8800000000000003E-2</v>
      </c>
      <c r="R36" s="468">
        <v>4.8800000000000003E-2</v>
      </c>
      <c r="S36" s="468">
        <v>4.9599999999999998E-2</v>
      </c>
      <c r="T36" s="468">
        <v>4.9599999999999998E-2</v>
      </c>
      <c r="U36" s="468">
        <v>4.9599999999999998E-2</v>
      </c>
      <c r="V36" s="468">
        <v>4.9599999999999998E-2</v>
      </c>
      <c r="W36" s="468">
        <v>4.9599999999999998E-2</v>
      </c>
      <c r="X36" s="468">
        <v>4.9599999999999998E-2</v>
      </c>
      <c r="Y36" s="468">
        <v>5.11E-2</v>
      </c>
      <c r="Z36" s="468">
        <v>5.11E-2</v>
      </c>
      <c r="AA36" s="468">
        <v>5.21E-2</v>
      </c>
      <c r="AB36" s="468">
        <v>5.21E-2</v>
      </c>
      <c r="AC36" s="468">
        <v>5.21E-2</v>
      </c>
      <c r="AD36" s="468">
        <v>5.3100000000000001E-2</v>
      </c>
      <c r="AE36" s="468">
        <v>5.3100000000000001E-2</v>
      </c>
      <c r="AF36" s="468">
        <v>5.3100000000000001E-2</v>
      </c>
      <c r="AG36" s="468">
        <v>5.3100000000000001E-2</v>
      </c>
      <c r="AH36" s="468">
        <v>5.3100000000000001E-2</v>
      </c>
      <c r="AI36" s="468">
        <v>5.3100000000000001E-2</v>
      </c>
      <c r="AJ36" s="468">
        <v>5.3100000000000001E-2</v>
      </c>
      <c r="AK36" s="468">
        <v>5.3100000000000001E-2</v>
      </c>
      <c r="AL36" s="468">
        <v>5.3100000000000001E-2</v>
      </c>
      <c r="AM36" s="468">
        <v>6.1600000000000002E-2</v>
      </c>
      <c r="AN36" s="468">
        <v>6.1600000000000002E-2</v>
      </c>
      <c r="AO36" s="468">
        <v>6.1600000000000002E-2</v>
      </c>
      <c r="AP36" s="468">
        <v>6.1600000000000002E-2</v>
      </c>
      <c r="AQ36" s="468">
        <v>6.1600000000000002E-2</v>
      </c>
      <c r="AR36" s="468">
        <v>6.2700000000000006E-2</v>
      </c>
      <c r="AS36" s="468">
        <v>6.2700000000000006E-2</v>
      </c>
      <c r="AT36" s="468">
        <v>6.2700000000000006E-2</v>
      </c>
      <c r="AU36" s="468">
        <v>6.2700000000000006E-2</v>
      </c>
      <c r="AV36" s="468">
        <v>6.2700000000000006E-2</v>
      </c>
      <c r="AW36" s="468">
        <v>6.2700000000000006E-2</v>
      </c>
      <c r="AX36" s="468">
        <v>6.2700000000000006E-2</v>
      </c>
      <c r="AY36" s="894">
        <v>6.2700000000000006E-2</v>
      </c>
      <c r="AZ36" s="894">
        <v>6.2700000000000006E-2</v>
      </c>
      <c r="BA36" s="894">
        <v>6.2700000000000006E-2</v>
      </c>
      <c r="BB36" s="894">
        <v>6.2700000000000006E-2</v>
      </c>
      <c r="BC36" s="894">
        <v>6.2700000000000006E-2</v>
      </c>
      <c r="BD36" s="894">
        <v>6.2700000000000006E-2</v>
      </c>
      <c r="BE36" s="894">
        <v>6.3200000000000006E-2</v>
      </c>
      <c r="BF36" s="456">
        <v>6.3200000000000006E-2</v>
      </c>
      <c r="BG36" s="456">
        <v>6.3200000000000006E-2</v>
      </c>
      <c r="BH36" s="456">
        <v>6.3200000000000006E-2</v>
      </c>
      <c r="BI36" s="456">
        <v>6.3200000000000006E-2</v>
      </c>
      <c r="BJ36" s="456">
        <v>0.2132</v>
      </c>
      <c r="BK36" s="456">
        <v>0.26319999999999999</v>
      </c>
      <c r="BL36" s="456">
        <v>0.26319999999999999</v>
      </c>
      <c r="BM36" s="456">
        <v>0.26319999999999999</v>
      </c>
      <c r="BN36" s="456">
        <v>0.2636</v>
      </c>
      <c r="BO36" s="456">
        <v>0.2636</v>
      </c>
      <c r="BP36" s="456">
        <v>0.2636</v>
      </c>
      <c r="BQ36" s="456">
        <v>0.2636</v>
      </c>
      <c r="BR36" s="456">
        <v>0.2636</v>
      </c>
      <c r="BS36" s="456">
        <v>0.2636</v>
      </c>
      <c r="BT36" s="456">
        <v>0.2636</v>
      </c>
      <c r="BU36" s="456">
        <v>0.2636</v>
      </c>
      <c r="BV36" s="456">
        <v>0.2636</v>
      </c>
    </row>
    <row r="37" spans="1:74" ht="12" customHeight="1" x14ac:dyDescent="0.25">
      <c r="A37" s="293" t="s">
        <v>793</v>
      </c>
      <c r="B37" s="445" t="s">
        <v>1046</v>
      </c>
      <c r="C37" s="468">
        <v>1.2998000000000001</v>
      </c>
      <c r="D37" s="468">
        <v>1.2998000000000001</v>
      </c>
      <c r="E37" s="468">
        <v>1.2998000000000001</v>
      </c>
      <c r="F37" s="468">
        <v>1.2998000000000001</v>
      </c>
      <c r="G37" s="468">
        <v>1.2998000000000001</v>
      </c>
      <c r="H37" s="468">
        <v>1.2998000000000001</v>
      </c>
      <c r="I37" s="468">
        <v>1.2998000000000001</v>
      </c>
      <c r="J37" s="468">
        <v>1.2998000000000001</v>
      </c>
      <c r="K37" s="468">
        <v>1.2998000000000001</v>
      </c>
      <c r="L37" s="468">
        <v>1.2998000000000001</v>
      </c>
      <c r="M37" s="468">
        <v>1.2998000000000001</v>
      </c>
      <c r="N37" s="468">
        <v>1.2998000000000001</v>
      </c>
      <c r="O37" s="468">
        <v>1.2586999999999999</v>
      </c>
      <c r="P37" s="468">
        <v>1.2586999999999999</v>
      </c>
      <c r="Q37" s="468">
        <v>1.2586999999999999</v>
      </c>
      <c r="R37" s="468">
        <v>1.2586999999999999</v>
      </c>
      <c r="S37" s="468">
        <v>1.2586999999999999</v>
      </c>
      <c r="T37" s="468">
        <v>1.228</v>
      </c>
      <c r="U37" s="468">
        <v>1.228</v>
      </c>
      <c r="V37" s="468">
        <v>1.228</v>
      </c>
      <c r="W37" s="468">
        <v>1.228</v>
      </c>
      <c r="X37" s="468">
        <v>1.228</v>
      </c>
      <c r="Y37" s="468">
        <v>1.228</v>
      </c>
      <c r="Z37" s="468">
        <v>1.228</v>
      </c>
      <c r="AA37" s="468">
        <v>1.2298</v>
      </c>
      <c r="AB37" s="468">
        <v>1.2298</v>
      </c>
      <c r="AC37" s="468">
        <v>1.2298</v>
      </c>
      <c r="AD37" s="468">
        <v>1.2566999999999999</v>
      </c>
      <c r="AE37" s="468">
        <v>1.2566999999999999</v>
      </c>
      <c r="AF37" s="468">
        <v>1.2566999999999999</v>
      </c>
      <c r="AG37" s="468">
        <v>1.2566999999999999</v>
      </c>
      <c r="AH37" s="468">
        <v>1.2566999999999999</v>
      </c>
      <c r="AI37" s="468">
        <v>1.2566999999999999</v>
      </c>
      <c r="AJ37" s="468">
        <v>1.2566999999999999</v>
      </c>
      <c r="AK37" s="468">
        <v>1.2566999999999999</v>
      </c>
      <c r="AL37" s="468">
        <v>1.2566999999999999</v>
      </c>
      <c r="AM37" s="468">
        <v>1.2535000000000001</v>
      </c>
      <c r="AN37" s="468">
        <v>1.2535000000000001</v>
      </c>
      <c r="AO37" s="468">
        <v>1.2535000000000001</v>
      </c>
      <c r="AP37" s="468">
        <v>1.2535000000000001</v>
      </c>
      <c r="AQ37" s="468">
        <v>1.2535000000000001</v>
      </c>
      <c r="AR37" s="468">
        <v>1.2535000000000001</v>
      </c>
      <c r="AS37" s="468">
        <v>1.2535000000000001</v>
      </c>
      <c r="AT37" s="468">
        <v>1.2535000000000001</v>
      </c>
      <c r="AU37" s="468">
        <v>1.2535000000000001</v>
      </c>
      <c r="AV37" s="468">
        <v>1.2535000000000001</v>
      </c>
      <c r="AW37" s="468">
        <v>1.2535000000000001</v>
      </c>
      <c r="AX37" s="468">
        <v>1.2535000000000001</v>
      </c>
      <c r="AY37" s="894">
        <v>1.2535000000000001</v>
      </c>
      <c r="AZ37" s="894">
        <v>1.2535000000000001</v>
      </c>
      <c r="BA37" s="894">
        <v>1.2535000000000001</v>
      </c>
      <c r="BB37" s="894">
        <v>1.2535000000000001</v>
      </c>
      <c r="BC37" s="894">
        <v>1.2535000000000001</v>
      </c>
      <c r="BD37" s="894">
        <v>1.2535000000000001</v>
      </c>
      <c r="BE37" s="894">
        <v>1.2535000000000001</v>
      </c>
      <c r="BF37" s="456">
        <v>1.2736000000000001</v>
      </c>
      <c r="BG37" s="456">
        <v>1.2736000000000001</v>
      </c>
      <c r="BH37" s="456">
        <v>1.2736000000000001</v>
      </c>
      <c r="BI37" s="456">
        <v>1.2736000000000001</v>
      </c>
      <c r="BJ37" s="456">
        <v>1.2736000000000001</v>
      </c>
      <c r="BK37" s="456">
        <v>1.2736000000000001</v>
      </c>
      <c r="BL37" s="456">
        <v>1.2736000000000001</v>
      </c>
      <c r="BM37" s="456">
        <v>1.2736000000000001</v>
      </c>
      <c r="BN37" s="456">
        <v>1.2736000000000001</v>
      </c>
      <c r="BO37" s="456">
        <v>1.2736000000000001</v>
      </c>
      <c r="BP37" s="456">
        <v>1.3236000000000001</v>
      </c>
      <c r="BQ37" s="456">
        <v>1.3236000000000001</v>
      </c>
      <c r="BR37" s="456">
        <v>1.3236000000000001</v>
      </c>
      <c r="BS37" s="456">
        <v>1.3236000000000001</v>
      </c>
      <c r="BT37" s="456">
        <v>1.3236000000000001</v>
      </c>
      <c r="BU37" s="456">
        <v>1.3236000000000001</v>
      </c>
      <c r="BV37" s="456">
        <v>1.3236000000000001</v>
      </c>
    </row>
    <row r="38" spans="1:74" ht="12" customHeight="1" x14ac:dyDescent="0.25">
      <c r="A38" s="293"/>
      <c r="B38" s="292" t="s">
        <v>1049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926"/>
      <c r="AZ38" s="926"/>
      <c r="BA38" s="926"/>
      <c r="BB38" s="926"/>
      <c r="BC38" s="926"/>
      <c r="BD38" s="926"/>
      <c r="BE38" s="926"/>
      <c r="BF38" s="474"/>
      <c r="BG38" s="474"/>
      <c r="BH38" s="474"/>
      <c r="BI38" s="474"/>
      <c r="BJ38" s="474"/>
      <c r="BK38" s="474"/>
      <c r="BL38" s="474"/>
      <c r="BM38" s="474"/>
      <c r="BN38" s="474"/>
      <c r="BO38" s="474"/>
      <c r="BP38" s="474"/>
      <c r="BQ38" s="474"/>
      <c r="BR38" s="474"/>
      <c r="BS38" s="474"/>
      <c r="BT38" s="474"/>
      <c r="BU38" s="474"/>
      <c r="BV38" s="474"/>
    </row>
    <row r="39" spans="1:74" s="482" customFormat="1" ht="12" customHeight="1" x14ac:dyDescent="0.25">
      <c r="A39" s="481" t="s">
        <v>797</v>
      </c>
      <c r="B39" s="748" t="s">
        <v>1040</v>
      </c>
      <c r="C39" s="301">
        <v>28.190121999999999</v>
      </c>
      <c r="D39" s="301">
        <v>28.529007</v>
      </c>
      <c r="E39" s="301">
        <v>28.897286999999999</v>
      </c>
      <c r="F39" s="301">
        <v>29.338249000000001</v>
      </c>
      <c r="G39" s="301">
        <v>29.729969000000001</v>
      </c>
      <c r="H39" s="301">
        <v>30.341802000000001</v>
      </c>
      <c r="I39" s="301">
        <v>30.673596</v>
      </c>
      <c r="J39" s="301">
        <v>31.157551000000002</v>
      </c>
      <c r="K39" s="301">
        <v>31.52542</v>
      </c>
      <c r="L39" s="301">
        <v>31.928014999999998</v>
      </c>
      <c r="M39" s="301">
        <v>32.393793000000002</v>
      </c>
      <c r="N39" s="301">
        <v>33.080956</v>
      </c>
      <c r="O39" s="301">
        <v>33.635080000000002</v>
      </c>
      <c r="P39" s="301">
        <v>34.229838999999998</v>
      </c>
      <c r="Q39" s="301">
        <v>34.771704</v>
      </c>
      <c r="R39" s="301">
        <v>35.264544999999998</v>
      </c>
      <c r="S39" s="301">
        <v>35.779280999999997</v>
      </c>
      <c r="T39" s="301">
        <v>36.321424</v>
      </c>
      <c r="U39" s="301">
        <v>36.849044999999997</v>
      </c>
      <c r="V39" s="301">
        <v>37.373382999999997</v>
      </c>
      <c r="W39" s="301">
        <v>37.982647999999998</v>
      </c>
      <c r="X39" s="301">
        <v>38.539679</v>
      </c>
      <c r="Y39" s="301">
        <v>39.145741999999998</v>
      </c>
      <c r="Z39" s="301">
        <v>39.828018</v>
      </c>
      <c r="AA39" s="301">
        <v>40.442681</v>
      </c>
      <c r="AB39" s="301">
        <v>41.008308</v>
      </c>
      <c r="AC39" s="301">
        <v>41.588985999999998</v>
      </c>
      <c r="AD39" s="301">
        <v>42.188442000000002</v>
      </c>
      <c r="AE39" s="301">
        <v>42.943486999999998</v>
      </c>
      <c r="AF39" s="301">
        <v>43.659309999999998</v>
      </c>
      <c r="AG39" s="301">
        <v>44.259798000000004</v>
      </c>
      <c r="AH39" s="301">
        <v>45.307195999999998</v>
      </c>
      <c r="AI39" s="301">
        <v>45.923296999999998</v>
      </c>
      <c r="AJ39" s="301">
        <v>46.563237000000001</v>
      </c>
      <c r="AK39" s="301">
        <v>47.224916999999998</v>
      </c>
      <c r="AL39" s="301">
        <v>47.774679999999996</v>
      </c>
      <c r="AM39" s="301">
        <v>48.145853000000002</v>
      </c>
      <c r="AN39" s="301">
        <v>48.721722999999997</v>
      </c>
      <c r="AO39" s="301">
        <v>49.150092999999998</v>
      </c>
      <c r="AP39" s="301">
        <v>49.558501</v>
      </c>
      <c r="AQ39" s="301">
        <v>50.174104999999997</v>
      </c>
      <c r="AR39" s="301">
        <v>50.523862999999999</v>
      </c>
      <c r="AS39" s="301">
        <v>50.963101000000002</v>
      </c>
      <c r="AT39" s="301">
        <v>51.521622999999998</v>
      </c>
      <c r="AU39" s="301">
        <v>52.131922000000003</v>
      </c>
      <c r="AV39" s="301">
        <v>52.568725999999998</v>
      </c>
      <c r="AW39" s="301">
        <v>53.02243</v>
      </c>
      <c r="AX39" s="301">
        <v>53.342419</v>
      </c>
      <c r="AY39" s="919">
        <v>53.727907000000002</v>
      </c>
      <c r="AZ39" s="919">
        <v>54.892392000000001</v>
      </c>
      <c r="BA39" s="919">
        <v>55.691884999999999</v>
      </c>
      <c r="BB39" s="919">
        <v>55.799764000000003</v>
      </c>
      <c r="BC39" s="919">
        <v>56.102252999999997</v>
      </c>
      <c r="BD39" s="919">
        <v>56.71096</v>
      </c>
      <c r="BE39" s="919">
        <v>57.294260000000001</v>
      </c>
      <c r="BF39" s="462">
        <v>57.863619999999997</v>
      </c>
      <c r="BG39" s="462">
        <v>58.438960000000002</v>
      </c>
      <c r="BH39" s="462">
        <v>59.01728</v>
      </c>
      <c r="BI39" s="462">
        <v>59.595599999999997</v>
      </c>
      <c r="BJ39" s="462">
        <v>60.173990000000003</v>
      </c>
      <c r="BK39" s="462">
        <v>60.750680000000003</v>
      </c>
      <c r="BL39" s="462">
        <v>61.327109999999998</v>
      </c>
      <c r="BM39" s="462">
        <v>61.903419999999997</v>
      </c>
      <c r="BN39" s="462">
        <v>62.479730000000004</v>
      </c>
      <c r="BO39" s="462">
        <v>63.055959999999999</v>
      </c>
      <c r="BP39" s="462">
        <v>63.632150000000003</v>
      </c>
      <c r="BQ39" s="462">
        <v>64.208839999999995</v>
      </c>
      <c r="BR39" s="462">
        <v>64.785399999999996</v>
      </c>
      <c r="BS39" s="462">
        <v>65.361680000000007</v>
      </c>
      <c r="BT39" s="462">
        <v>65.937510000000003</v>
      </c>
      <c r="BU39" s="462">
        <v>66.512739999999994</v>
      </c>
      <c r="BV39" s="462">
        <v>67.087190000000007</v>
      </c>
    </row>
    <row r="40" spans="1:74" ht="12" customHeight="1" x14ac:dyDescent="0.25">
      <c r="A40" s="293" t="s">
        <v>794</v>
      </c>
      <c r="B40" s="483" t="s">
        <v>1043</v>
      </c>
      <c r="C40" s="468">
        <v>17.531521999999999</v>
      </c>
      <c r="D40" s="468">
        <v>17.807316</v>
      </c>
      <c r="E40" s="468">
        <v>18.047788000000001</v>
      </c>
      <c r="F40" s="468">
        <v>18.392358000000002</v>
      </c>
      <c r="G40" s="468">
        <v>18.678294999999999</v>
      </c>
      <c r="H40" s="468">
        <v>19.119073</v>
      </c>
      <c r="I40" s="468">
        <v>19.403939999999999</v>
      </c>
      <c r="J40" s="468">
        <v>19.744788</v>
      </c>
      <c r="K40" s="468">
        <v>20.053785000000001</v>
      </c>
      <c r="L40" s="468">
        <v>20.370718</v>
      </c>
      <c r="M40" s="468">
        <v>20.682724</v>
      </c>
      <c r="N40" s="468">
        <v>21.116185000000002</v>
      </c>
      <c r="O40" s="468">
        <v>21.342507999999999</v>
      </c>
      <c r="P40" s="468">
        <v>21.777138999999998</v>
      </c>
      <c r="Q40" s="468">
        <v>22.187647999999999</v>
      </c>
      <c r="R40" s="468">
        <v>22.604019999999998</v>
      </c>
      <c r="S40" s="468">
        <v>22.993120000000001</v>
      </c>
      <c r="T40" s="468">
        <v>23.394763999999999</v>
      </c>
      <c r="U40" s="468">
        <v>23.816818000000001</v>
      </c>
      <c r="V40" s="468">
        <v>24.279709</v>
      </c>
      <c r="W40" s="468">
        <v>24.735551999999998</v>
      </c>
      <c r="X40" s="468">
        <v>25.241482999999999</v>
      </c>
      <c r="Y40" s="468">
        <v>25.727995</v>
      </c>
      <c r="Z40" s="468">
        <v>26.29401</v>
      </c>
      <c r="AA40" s="468">
        <v>26.741139</v>
      </c>
      <c r="AB40" s="468">
        <v>27.199214999999999</v>
      </c>
      <c r="AC40" s="468">
        <v>27.683588</v>
      </c>
      <c r="AD40" s="468">
        <v>28.127364</v>
      </c>
      <c r="AE40" s="468">
        <v>28.745605999999999</v>
      </c>
      <c r="AF40" s="468">
        <v>29.380728000000001</v>
      </c>
      <c r="AG40" s="468">
        <v>29.900759000000001</v>
      </c>
      <c r="AH40" s="468">
        <v>30.758519</v>
      </c>
      <c r="AI40" s="468">
        <v>31.220016000000001</v>
      </c>
      <c r="AJ40" s="468">
        <v>31.738132</v>
      </c>
      <c r="AK40" s="468">
        <v>32.195846000000003</v>
      </c>
      <c r="AL40" s="468">
        <v>32.611266000000001</v>
      </c>
      <c r="AM40" s="468">
        <v>32.849226000000002</v>
      </c>
      <c r="AN40" s="468">
        <v>33.264327000000002</v>
      </c>
      <c r="AO40" s="468">
        <v>33.581575000000001</v>
      </c>
      <c r="AP40" s="468">
        <v>33.860146</v>
      </c>
      <c r="AQ40" s="468">
        <v>34.197479999999999</v>
      </c>
      <c r="AR40" s="468">
        <v>34.433622</v>
      </c>
      <c r="AS40" s="468">
        <v>34.749609999999997</v>
      </c>
      <c r="AT40" s="468">
        <v>35.164546999999999</v>
      </c>
      <c r="AU40" s="468">
        <v>35.520933999999997</v>
      </c>
      <c r="AV40" s="468">
        <v>35.819659999999999</v>
      </c>
      <c r="AW40" s="468">
        <v>36.074115999999997</v>
      </c>
      <c r="AX40" s="468">
        <v>36.466287000000001</v>
      </c>
      <c r="AY40" s="894">
        <v>36.792166000000002</v>
      </c>
      <c r="AZ40" s="894">
        <v>37.493257</v>
      </c>
      <c r="BA40" s="894">
        <v>37.904000000000003</v>
      </c>
      <c r="BB40" s="894">
        <v>38.068584000000001</v>
      </c>
      <c r="BC40" s="894">
        <v>38.324232000000002</v>
      </c>
      <c r="BD40" s="894">
        <v>38.71996</v>
      </c>
      <c r="BE40" s="894">
        <v>39.117669999999997</v>
      </c>
      <c r="BF40" s="456">
        <v>39.515860000000004</v>
      </c>
      <c r="BG40" s="456">
        <v>39.914290000000001</v>
      </c>
      <c r="BH40" s="456">
        <v>40.31371</v>
      </c>
      <c r="BI40" s="456">
        <v>40.712989999999998</v>
      </c>
      <c r="BJ40" s="456">
        <v>41.111600000000003</v>
      </c>
      <c r="BK40" s="456">
        <v>41.507640000000002</v>
      </c>
      <c r="BL40" s="456">
        <v>41.902659999999997</v>
      </c>
      <c r="BM40" s="456">
        <v>42.296779999999998</v>
      </c>
      <c r="BN40" s="456">
        <v>42.690159999999999</v>
      </c>
      <c r="BO40" s="456">
        <v>43.082680000000003</v>
      </c>
      <c r="BP40" s="456">
        <v>43.47439</v>
      </c>
      <c r="BQ40" s="456">
        <v>43.865830000000003</v>
      </c>
      <c r="BR40" s="456">
        <v>44.256390000000003</v>
      </c>
      <c r="BS40" s="456">
        <v>44.645899999999997</v>
      </c>
      <c r="BT40" s="456">
        <v>45.034199999999998</v>
      </c>
      <c r="BU40" s="456">
        <v>45.421140000000001</v>
      </c>
      <c r="BV40" s="456">
        <v>45.806539999999998</v>
      </c>
    </row>
    <row r="41" spans="1:74" ht="12" customHeight="1" x14ac:dyDescent="0.25">
      <c r="A41" s="293" t="s">
        <v>795</v>
      </c>
      <c r="B41" s="483" t="s">
        <v>993</v>
      </c>
      <c r="C41" s="468">
        <v>8.6013950000000001</v>
      </c>
      <c r="D41" s="468">
        <v>8.6453340000000001</v>
      </c>
      <c r="E41" s="468">
        <v>8.7521149999999999</v>
      </c>
      <c r="F41" s="468">
        <v>8.837256</v>
      </c>
      <c r="G41" s="468">
        <v>8.9246020000000001</v>
      </c>
      <c r="H41" s="468">
        <v>9.0768020000000007</v>
      </c>
      <c r="I41" s="468">
        <v>9.1320320000000006</v>
      </c>
      <c r="J41" s="468">
        <v>9.2575679999999991</v>
      </c>
      <c r="K41" s="468">
        <v>9.2944750000000003</v>
      </c>
      <c r="L41" s="468">
        <v>9.3723539999999996</v>
      </c>
      <c r="M41" s="468">
        <v>9.5120109999999993</v>
      </c>
      <c r="N41" s="468">
        <v>9.7520340000000001</v>
      </c>
      <c r="O41" s="468">
        <v>10.082924999999999</v>
      </c>
      <c r="P41" s="468">
        <v>10.239179999999999</v>
      </c>
      <c r="Q41" s="468">
        <v>10.36327</v>
      </c>
      <c r="R41" s="468">
        <v>10.42977</v>
      </c>
      <c r="S41" s="468">
        <v>10.550326</v>
      </c>
      <c r="T41" s="468">
        <v>10.681072</v>
      </c>
      <c r="U41" s="468">
        <v>10.780798000000001</v>
      </c>
      <c r="V41" s="468">
        <v>10.833050999999999</v>
      </c>
      <c r="W41" s="468">
        <v>10.976637999999999</v>
      </c>
      <c r="X41" s="468">
        <v>11.003876</v>
      </c>
      <c r="Y41" s="468">
        <v>11.117277</v>
      </c>
      <c r="Z41" s="468">
        <v>11.212300000000001</v>
      </c>
      <c r="AA41" s="468">
        <v>11.361007000000001</v>
      </c>
      <c r="AB41" s="468">
        <v>11.464456999999999</v>
      </c>
      <c r="AC41" s="468">
        <v>11.544290999999999</v>
      </c>
      <c r="AD41" s="468">
        <v>11.647169999999999</v>
      </c>
      <c r="AE41" s="468">
        <v>11.781696</v>
      </c>
      <c r="AF41" s="468">
        <v>11.849761000000001</v>
      </c>
      <c r="AG41" s="468">
        <v>11.921058</v>
      </c>
      <c r="AH41" s="468">
        <v>12.100559000000001</v>
      </c>
      <c r="AI41" s="468">
        <v>12.236625</v>
      </c>
      <c r="AJ41" s="468">
        <v>12.325791000000001</v>
      </c>
      <c r="AK41" s="468">
        <v>12.478887</v>
      </c>
      <c r="AL41" s="468">
        <v>12.605149000000001</v>
      </c>
      <c r="AM41" s="468">
        <v>12.73531</v>
      </c>
      <c r="AN41" s="468">
        <v>12.869305000000001</v>
      </c>
      <c r="AO41" s="468">
        <v>12.973388999999999</v>
      </c>
      <c r="AP41" s="468">
        <v>13.087304</v>
      </c>
      <c r="AQ41" s="468">
        <v>13.386431999999999</v>
      </c>
      <c r="AR41" s="468">
        <v>13.4939</v>
      </c>
      <c r="AS41" s="468">
        <v>13.614734</v>
      </c>
      <c r="AT41" s="468">
        <v>13.740610999999999</v>
      </c>
      <c r="AU41" s="468">
        <v>13.919107</v>
      </c>
      <c r="AV41" s="468">
        <v>14.049875999999999</v>
      </c>
      <c r="AW41" s="468">
        <v>14.226084</v>
      </c>
      <c r="AX41" s="468">
        <v>14.129785</v>
      </c>
      <c r="AY41" s="894">
        <v>14.142692</v>
      </c>
      <c r="AZ41" s="894">
        <v>14.530222999999999</v>
      </c>
      <c r="BA41" s="894">
        <v>14.883096</v>
      </c>
      <c r="BB41" s="894">
        <v>14.840574</v>
      </c>
      <c r="BC41" s="894">
        <v>14.871012</v>
      </c>
      <c r="BD41" s="894">
        <v>15.062530000000001</v>
      </c>
      <c r="BE41" s="894">
        <v>15.227790000000001</v>
      </c>
      <c r="BF41" s="456">
        <v>15.37922</v>
      </c>
      <c r="BG41" s="456">
        <v>15.53614</v>
      </c>
      <c r="BH41" s="456">
        <v>15.694990000000001</v>
      </c>
      <c r="BI41" s="456">
        <v>15.853960000000001</v>
      </c>
      <c r="BJ41" s="456">
        <v>16.013649999999998</v>
      </c>
      <c r="BK41" s="456">
        <v>16.174160000000001</v>
      </c>
      <c r="BL41" s="456">
        <v>16.335419999999999</v>
      </c>
      <c r="BM41" s="456">
        <v>16.497399999999999</v>
      </c>
      <c r="BN41" s="456">
        <v>16.660119999999999</v>
      </c>
      <c r="BO41" s="456">
        <v>16.82357</v>
      </c>
      <c r="BP41" s="456">
        <v>16.987760000000002</v>
      </c>
      <c r="BQ41" s="456">
        <v>17.15268</v>
      </c>
      <c r="BR41" s="456">
        <v>17.31833</v>
      </c>
      <c r="BS41" s="456">
        <v>17.484719999999999</v>
      </c>
      <c r="BT41" s="456">
        <v>17.65183</v>
      </c>
      <c r="BU41" s="456">
        <v>17.819680000000002</v>
      </c>
      <c r="BV41" s="456">
        <v>17.988250000000001</v>
      </c>
    </row>
    <row r="42" spans="1:74" s="747" customFormat="1" ht="12" customHeight="1" x14ac:dyDescent="0.25">
      <c r="A42" s="293" t="s">
        <v>796</v>
      </c>
      <c r="B42" s="749" t="s">
        <v>992</v>
      </c>
      <c r="C42" s="470">
        <v>2.0572050000000002</v>
      </c>
      <c r="D42" s="470">
        <v>2.0763569999999998</v>
      </c>
      <c r="E42" s="470">
        <v>2.0973839999999999</v>
      </c>
      <c r="F42" s="470">
        <v>2.108635</v>
      </c>
      <c r="G42" s="470">
        <v>2.1270720000000001</v>
      </c>
      <c r="H42" s="470">
        <v>2.1459269999999999</v>
      </c>
      <c r="I42" s="470">
        <v>2.1376240000000002</v>
      </c>
      <c r="J42" s="470">
        <v>2.155195</v>
      </c>
      <c r="K42" s="470">
        <v>2.1771600000000002</v>
      </c>
      <c r="L42" s="470">
        <v>2.1849430000000001</v>
      </c>
      <c r="M42" s="470">
        <v>2.199058</v>
      </c>
      <c r="N42" s="470">
        <v>2.2127370000000002</v>
      </c>
      <c r="O42" s="470">
        <v>2.2096469999999999</v>
      </c>
      <c r="P42" s="470">
        <v>2.2135199999999999</v>
      </c>
      <c r="Q42" s="470">
        <v>2.2207859999999999</v>
      </c>
      <c r="R42" s="470">
        <v>2.2307549999999998</v>
      </c>
      <c r="S42" s="470">
        <v>2.2358349999999998</v>
      </c>
      <c r="T42" s="470">
        <v>2.2455880000000001</v>
      </c>
      <c r="U42" s="470">
        <v>2.2514289999999999</v>
      </c>
      <c r="V42" s="470">
        <v>2.2606229999999998</v>
      </c>
      <c r="W42" s="470">
        <v>2.2704580000000001</v>
      </c>
      <c r="X42" s="470">
        <v>2.2943199999999999</v>
      </c>
      <c r="Y42" s="470">
        <v>2.3004699999999998</v>
      </c>
      <c r="Z42" s="470">
        <v>2.3217080000000001</v>
      </c>
      <c r="AA42" s="470">
        <v>2.340535</v>
      </c>
      <c r="AB42" s="470">
        <v>2.3446359999999999</v>
      </c>
      <c r="AC42" s="470">
        <v>2.3611070000000001</v>
      </c>
      <c r="AD42" s="470">
        <v>2.4139080000000002</v>
      </c>
      <c r="AE42" s="470">
        <v>2.416185</v>
      </c>
      <c r="AF42" s="470">
        <v>2.4288210000000001</v>
      </c>
      <c r="AG42" s="470">
        <v>2.4379810000000002</v>
      </c>
      <c r="AH42" s="470">
        <v>2.448118</v>
      </c>
      <c r="AI42" s="470">
        <v>2.466656</v>
      </c>
      <c r="AJ42" s="470">
        <v>2.499314</v>
      </c>
      <c r="AK42" s="470">
        <v>2.5501839999999998</v>
      </c>
      <c r="AL42" s="470">
        <v>2.558265</v>
      </c>
      <c r="AM42" s="470">
        <v>2.5613169999999998</v>
      </c>
      <c r="AN42" s="470">
        <v>2.5880909999999999</v>
      </c>
      <c r="AO42" s="470">
        <v>2.595129</v>
      </c>
      <c r="AP42" s="470">
        <v>2.6110509999999998</v>
      </c>
      <c r="AQ42" s="470">
        <v>2.5901930000000002</v>
      </c>
      <c r="AR42" s="470">
        <v>2.5963409999999998</v>
      </c>
      <c r="AS42" s="470">
        <v>2.598757</v>
      </c>
      <c r="AT42" s="470">
        <v>2.6164649999999998</v>
      </c>
      <c r="AU42" s="470">
        <v>2.691881</v>
      </c>
      <c r="AV42" s="470">
        <v>2.6991900000000002</v>
      </c>
      <c r="AW42" s="470">
        <v>2.7222300000000001</v>
      </c>
      <c r="AX42" s="470">
        <v>2.7463470000000001</v>
      </c>
      <c r="AY42" s="922">
        <v>2.7930489999999999</v>
      </c>
      <c r="AZ42" s="922">
        <v>2.8689119999999999</v>
      </c>
      <c r="BA42" s="922">
        <v>2.9047890000000001</v>
      </c>
      <c r="BB42" s="922">
        <v>2.890606</v>
      </c>
      <c r="BC42" s="922">
        <v>2.907009</v>
      </c>
      <c r="BD42" s="922">
        <v>2.9284699999999999</v>
      </c>
      <c r="BE42" s="922">
        <v>2.9488050000000001</v>
      </c>
      <c r="BF42" s="459">
        <v>2.9685419999999998</v>
      </c>
      <c r="BG42" s="459">
        <v>2.9885199999999998</v>
      </c>
      <c r="BH42" s="459">
        <v>3.0085799999999998</v>
      </c>
      <c r="BI42" s="459">
        <v>3.028645</v>
      </c>
      <c r="BJ42" s="459">
        <v>3.0487419999999998</v>
      </c>
      <c r="BK42" s="459">
        <v>3.068873</v>
      </c>
      <c r="BL42" s="459">
        <v>3.0890360000000001</v>
      </c>
      <c r="BM42" s="459">
        <v>3.1092309999999999</v>
      </c>
      <c r="BN42" s="459">
        <v>3.1294569999999999</v>
      </c>
      <c r="BO42" s="459">
        <v>3.149715</v>
      </c>
      <c r="BP42" s="459">
        <v>3.170004</v>
      </c>
      <c r="BQ42" s="459">
        <v>3.1903250000000001</v>
      </c>
      <c r="BR42" s="459">
        <v>3.210677</v>
      </c>
      <c r="BS42" s="459">
        <v>3.2310599999999998</v>
      </c>
      <c r="BT42" s="459">
        <v>3.2514750000000001</v>
      </c>
      <c r="BU42" s="459">
        <v>3.2719209999999999</v>
      </c>
      <c r="BV42" s="459">
        <v>3.2923990000000001</v>
      </c>
    </row>
    <row r="43" spans="1:74" ht="12" customHeight="1" x14ac:dyDescent="0.25">
      <c r="A43" s="293"/>
      <c r="B43" s="1086" t="s">
        <v>1449</v>
      </c>
      <c r="C43" s="1087"/>
      <c r="D43" s="1087"/>
      <c r="E43" s="1087"/>
      <c r="F43" s="1087"/>
      <c r="G43" s="1087"/>
      <c r="H43" s="1087"/>
      <c r="I43" s="1087"/>
      <c r="J43" s="1087"/>
      <c r="K43" s="1087"/>
      <c r="L43" s="1087"/>
      <c r="M43" s="1087"/>
      <c r="N43" s="1087"/>
      <c r="O43" s="1087"/>
      <c r="P43" s="1087"/>
      <c r="Q43" s="1088"/>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6"/>
      <c r="AZ43" s="696"/>
      <c r="BA43" s="696"/>
      <c r="BB43" s="696"/>
      <c r="BC43" s="696"/>
      <c r="BD43" s="696"/>
      <c r="BE43" s="696"/>
      <c r="BF43" s="696"/>
      <c r="BG43" s="696"/>
      <c r="BH43" s="696"/>
      <c r="BI43" s="696"/>
      <c r="BJ43" s="302"/>
      <c r="BK43" s="302"/>
      <c r="BL43" s="302"/>
      <c r="BM43" s="302"/>
      <c r="BN43" s="302"/>
      <c r="BO43" s="302"/>
      <c r="BP43" s="302"/>
      <c r="BQ43" s="302"/>
      <c r="BR43" s="302"/>
      <c r="BS43" s="302"/>
      <c r="BT43" s="302"/>
      <c r="BU43" s="302"/>
      <c r="BV43" s="302"/>
    </row>
    <row r="44" spans="1:74" ht="12" customHeight="1" x14ac:dyDescent="0.25">
      <c r="A44" s="293"/>
      <c r="B44" s="326" t="s">
        <v>813</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6"/>
      <c r="AZ44" s="696"/>
      <c r="BA44" s="696"/>
      <c r="BB44" s="696"/>
      <c r="BC44" s="696"/>
      <c r="BD44" s="696"/>
      <c r="BE44" s="696"/>
      <c r="BF44" s="696"/>
      <c r="BG44" s="696"/>
      <c r="BH44" s="696"/>
      <c r="BI44" s="696"/>
      <c r="BJ44" s="302"/>
      <c r="BK44" s="302"/>
      <c r="BL44" s="302"/>
      <c r="BM44" s="302"/>
      <c r="BN44" s="302"/>
      <c r="BO44" s="302"/>
      <c r="BP44" s="302"/>
      <c r="BQ44" s="302"/>
      <c r="BR44" s="302"/>
      <c r="BS44" s="302"/>
      <c r="BT44" s="302"/>
      <c r="BU44" s="302"/>
      <c r="BV44" s="302"/>
    </row>
    <row r="45" spans="1:74" ht="12" customHeight="1" x14ac:dyDescent="0.25">
      <c r="A45" s="293"/>
      <c r="B45" s="999" t="str">
        <f>Dates!$G$2</f>
        <v>EIA completed modeling and analysis for this report on Thursday, August 7, 2025.</v>
      </c>
      <c r="C45" s="1000"/>
      <c r="D45" s="1000"/>
      <c r="E45" s="1000"/>
      <c r="F45" s="1000"/>
      <c r="G45" s="1000"/>
      <c r="H45" s="1000"/>
      <c r="I45" s="1000"/>
      <c r="J45" s="1000"/>
      <c r="K45" s="1000"/>
      <c r="L45" s="1000"/>
      <c r="M45" s="1000"/>
      <c r="N45" s="1000"/>
      <c r="O45" s="1000"/>
      <c r="P45" s="1000"/>
      <c r="Q45" s="1000"/>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6"/>
      <c r="AZ45" s="696"/>
      <c r="BA45" s="696"/>
      <c r="BB45" s="696"/>
      <c r="BC45" s="696"/>
      <c r="BD45" s="696"/>
      <c r="BE45" s="696"/>
      <c r="BF45" s="696"/>
      <c r="BG45" s="696"/>
      <c r="BH45" s="696"/>
      <c r="BI45" s="696"/>
      <c r="BJ45" s="302"/>
      <c r="BK45" s="302"/>
      <c r="BL45" s="302"/>
      <c r="BM45" s="302"/>
      <c r="BN45" s="302"/>
      <c r="BO45" s="302"/>
      <c r="BP45" s="302"/>
      <c r="BQ45" s="302"/>
      <c r="BR45" s="302"/>
      <c r="BS45" s="302"/>
      <c r="BT45" s="302"/>
      <c r="BU45" s="302"/>
      <c r="BV45" s="302"/>
    </row>
    <row r="46" spans="1:74" ht="12" customHeight="1" x14ac:dyDescent="0.25">
      <c r="A46" s="293"/>
      <c r="B46" s="1101" t="s">
        <v>1418</v>
      </c>
      <c r="C46" s="1102"/>
      <c r="D46" s="1102"/>
      <c r="E46" s="1102"/>
      <c r="F46" s="1102"/>
      <c r="G46" s="1102"/>
      <c r="H46" s="1102"/>
      <c r="I46" s="1102"/>
      <c r="J46" s="1102"/>
      <c r="K46" s="1102"/>
      <c r="L46" s="1102"/>
      <c r="M46" s="1102"/>
      <c r="N46" s="1102"/>
      <c r="O46" s="1102"/>
      <c r="P46" s="1102"/>
      <c r="Q46" s="1102"/>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6"/>
      <c r="AZ46" s="696"/>
      <c r="BA46" s="696"/>
      <c r="BB46" s="696"/>
      <c r="BC46" s="696"/>
      <c r="BD46" s="696"/>
      <c r="BE46" s="696"/>
      <c r="BF46" s="696"/>
      <c r="BG46" s="696"/>
      <c r="BH46" s="696"/>
      <c r="BI46" s="696"/>
      <c r="BJ46" s="302"/>
      <c r="BK46" s="302"/>
      <c r="BL46" s="302"/>
      <c r="BM46" s="302"/>
      <c r="BN46" s="302"/>
      <c r="BO46" s="302"/>
      <c r="BP46" s="302"/>
      <c r="BQ46" s="302"/>
      <c r="BR46" s="302"/>
      <c r="BS46" s="302"/>
      <c r="BT46" s="302"/>
      <c r="BU46" s="302"/>
      <c r="BV46" s="302"/>
    </row>
    <row r="47" spans="1:74" ht="12" customHeight="1" x14ac:dyDescent="0.25">
      <c r="A47" s="293"/>
      <c r="B47" s="1086" t="s">
        <v>1444</v>
      </c>
      <c r="C47" s="1087"/>
      <c r="D47" s="1087"/>
      <c r="E47" s="1087"/>
      <c r="F47" s="1087"/>
      <c r="G47" s="1087"/>
      <c r="H47" s="1087"/>
      <c r="I47" s="1087"/>
      <c r="J47" s="1087"/>
      <c r="K47" s="1087"/>
      <c r="L47" s="1087"/>
      <c r="M47" s="1087"/>
      <c r="N47" s="1087"/>
      <c r="O47" s="1087"/>
      <c r="P47" s="1087"/>
      <c r="Q47" s="1088"/>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ht="12" customHeight="1" x14ac:dyDescent="0.25">
      <c r="A48" s="293"/>
      <c r="B48" s="1086" t="s">
        <v>1445</v>
      </c>
      <c r="C48" s="1087"/>
      <c r="D48" s="1087"/>
      <c r="E48" s="1087"/>
      <c r="F48" s="1087"/>
      <c r="G48" s="1087"/>
      <c r="H48" s="1087"/>
      <c r="I48" s="1087"/>
      <c r="J48" s="1087"/>
      <c r="K48" s="1087"/>
      <c r="L48" s="1087"/>
      <c r="M48" s="1087"/>
      <c r="N48" s="1087"/>
      <c r="O48" s="1087"/>
      <c r="P48" s="1087"/>
      <c r="Q48" s="1088"/>
      <c r="R48" s="301"/>
      <c r="S48" s="301"/>
      <c r="T48" s="301"/>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6"/>
      <c r="AZ48" s="696"/>
      <c r="BA48" s="696"/>
      <c r="BB48" s="696"/>
      <c r="BC48" s="696"/>
      <c r="BD48" s="696"/>
      <c r="BE48" s="696"/>
      <c r="BF48" s="696"/>
      <c r="BG48" s="696"/>
      <c r="BH48" s="696"/>
      <c r="BI48" s="696"/>
      <c r="BJ48" s="302"/>
      <c r="BK48" s="302"/>
      <c r="BL48" s="302"/>
      <c r="BM48" s="302"/>
      <c r="BN48" s="302"/>
      <c r="BO48" s="302"/>
      <c r="BP48" s="302"/>
      <c r="BQ48" s="302"/>
      <c r="BR48" s="302"/>
      <c r="BS48" s="302"/>
      <c r="BT48" s="302"/>
      <c r="BU48" s="302"/>
      <c r="BV48" s="302"/>
    </row>
    <row r="49" spans="1:74" ht="12" customHeight="1" x14ac:dyDescent="0.25">
      <c r="A49" s="293"/>
      <c r="B49" s="807" t="s">
        <v>827</v>
      </c>
      <c r="C49" s="774"/>
      <c r="D49" s="774"/>
      <c r="E49" s="774"/>
      <c r="F49" s="774"/>
      <c r="G49" s="774"/>
      <c r="H49" s="808"/>
      <c r="I49" s="774"/>
      <c r="J49" s="774"/>
      <c r="K49" s="774"/>
      <c r="L49" s="774"/>
      <c r="M49" s="774"/>
      <c r="N49" s="774"/>
      <c r="O49" s="774"/>
      <c r="P49" s="774"/>
      <c r="Q49" s="775"/>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7"/>
      <c r="AZ49" s="697"/>
      <c r="BA49" s="697"/>
      <c r="BB49" s="697"/>
      <c r="BC49" s="697"/>
      <c r="BD49" s="697"/>
      <c r="BE49" s="697"/>
      <c r="BF49" s="697"/>
      <c r="BG49" s="697"/>
      <c r="BH49" s="697"/>
      <c r="BI49" s="697"/>
      <c r="BJ49" s="135"/>
      <c r="BK49" s="135"/>
      <c r="BL49" s="135"/>
      <c r="BM49" s="135"/>
      <c r="BN49" s="135"/>
      <c r="BO49" s="135"/>
      <c r="BP49" s="135"/>
      <c r="BQ49" s="135"/>
      <c r="BR49" s="135"/>
      <c r="BS49" s="135"/>
      <c r="BT49" s="135"/>
      <c r="BU49" s="135"/>
      <c r="BV49" s="135"/>
    </row>
    <row r="50" spans="1:74" ht="12" customHeight="1" x14ac:dyDescent="0.25">
      <c r="A50" s="293"/>
      <c r="B50" s="1098"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May 2025.</v>
      </c>
      <c r="C50" s="1099"/>
      <c r="D50" s="1099"/>
      <c r="E50" s="1099"/>
      <c r="F50" s="1099"/>
      <c r="G50" s="1099"/>
      <c r="H50" s="1099"/>
      <c r="I50" s="1099"/>
      <c r="J50" s="1099"/>
      <c r="K50" s="1099"/>
      <c r="L50" s="1099"/>
      <c r="M50" s="1099"/>
      <c r="N50" s="1099"/>
      <c r="O50" s="1099"/>
      <c r="P50" s="1099"/>
      <c r="Q50" s="1100"/>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6"/>
      <c r="AZ50" s="696"/>
      <c r="BA50" s="696"/>
      <c r="BB50" s="696"/>
      <c r="BC50" s="696"/>
      <c r="BD50" s="696"/>
      <c r="BE50" s="696"/>
      <c r="BF50" s="696"/>
      <c r="BG50" s="696"/>
      <c r="BH50" s="696"/>
      <c r="BI50" s="696"/>
      <c r="BJ50" s="302"/>
      <c r="BK50" s="302"/>
      <c r="BL50" s="302"/>
      <c r="BM50" s="302"/>
      <c r="BN50" s="302"/>
      <c r="BO50" s="302"/>
      <c r="BP50" s="302"/>
      <c r="BQ50" s="302"/>
      <c r="BR50" s="302"/>
      <c r="BS50" s="302"/>
      <c r="BT50" s="302"/>
      <c r="BU50" s="302"/>
      <c r="BV50" s="302"/>
    </row>
    <row r="51" spans="1:74" ht="12" customHeight="1" x14ac:dyDescent="0.25">
      <c r="A51" s="293"/>
      <c r="B51" s="1098" t="s">
        <v>1446</v>
      </c>
      <c r="C51" s="1099"/>
      <c r="D51" s="1099"/>
      <c r="E51" s="1099"/>
      <c r="F51" s="1099"/>
      <c r="G51" s="1099"/>
      <c r="H51" s="1099"/>
      <c r="I51" s="1099"/>
      <c r="J51" s="1099"/>
      <c r="K51" s="1099"/>
      <c r="L51" s="1099"/>
      <c r="M51" s="1099"/>
      <c r="N51" s="1099"/>
      <c r="O51" s="1099"/>
      <c r="P51" s="1099"/>
      <c r="Q51" s="1100"/>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6"/>
      <c r="AZ51" s="696"/>
      <c r="BA51" s="696"/>
      <c r="BB51" s="696"/>
      <c r="BC51" s="696"/>
      <c r="BD51" s="696"/>
      <c r="BE51" s="696"/>
      <c r="BF51" s="696"/>
      <c r="BG51" s="696"/>
      <c r="BH51" s="696"/>
      <c r="BI51" s="696"/>
      <c r="BJ51" s="302"/>
      <c r="BK51" s="302"/>
      <c r="BL51" s="302"/>
      <c r="BM51" s="302"/>
      <c r="BN51" s="302"/>
      <c r="BO51" s="302"/>
      <c r="BP51" s="302"/>
      <c r="BQ51" s="302"/>
      <c r="BR51" s="302"/>
      <c r="BS51" s="302"/>
      <c r="BT51" s="302"/>
      <c r="BU51" s="302"/>
      <c r="BV51" s="302"/>
    </row>
    <row r="52" spans="1:74" ht="12" customHeight="1" x14ac:dyDescent="0.25">
      <c r="A52" s="293"/>
      <c r="B52" s="1103" t="s">
        <v>1447</v>
      </c>
      <c r="C52" s="1104"/>
      <c r="D52" s="1104"/>
      <c r="E52" s="1104"/>
      <c r="F52" s="1104"/>
      <c r="G52" s="1104"/>
      <c r="H52" s="1104"/>
      <c r="I52" s="1104"/>
      <c r="J52" s="1104"/>
      <c r="K52" s="1104"/>
      <c r="L52" s="1104"/>
      <c r="M52" s="1104"/>
      <c r="N52" s="1104"/>
      <c r="O52" s="1104"/>
      <c r="P52" s="1104"/>
      <c r="Q52" s="1105"/>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ht="12" customHeight="1" x14ac:dyDescent="0.25">
      <c r="A53" s="293"/>
      <c r="B53" s="1098" t="s">
        <v>1448</v>
      </c>
      <c r="C53" s="1099"/>
      <c r="D53" s="1099"/>
      <c r="E53" s="1099"/>
      <c r="F53" s="1099"/>
      <c r="G53" s="1099"/>
      <c r="H53" s="1099"/>
      <c r="I53" s="1099"/>
      <c r="J53" s="1099"/>
      <c r="K53" s="1099"/>
      <c r="L53" s="1099"/>
      <c r="M53" s="1099"/>
      <c r="N53" s="1099"/>
      <c r="O53" s="1099"/>
      <c r="P53" s="1099"/>
      <c r="Q53" s="1100"/>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6"/>
      <c r="AZ53" s="696"/>
      <c r="BA53" s="696"/>
      <c r="BB53" s="696"/>
      <c r="BC53" s="696"/>
      <c r="BD53" s="696"/>
      <c r="BE53" s="696"/>
      <c r="BF53" s="696"/>
      <c r="BG53" s="696"/>
      <c r="BH53" s="696"/>
      <c r="BI53" s="696"/>
      <c r="BJ53" s="302"/>
      <c r="BK53" s="302"/>
      <c r="BL53" s="302"/>
      <c r="BM53" s="302"/>
      <c r="BN53" s="302"/>
      <c r="BO53" s="302"/>
      <c r="BP53" s="302"/>
      <c r="BQ53" s="302"/>
      <c r="BR53" s="302"/>
      <c r="BS53" s="302"/>
      <c r="BT53" s="302"/>
      <c r="BU53" s="302"/>
      <c r="BV53" s="302"/>
    </row>
    <row r="54" spans="1:74" ht="12"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6"/>
      <c r="AZ54" s="696"/>
      <c r="BA54" s="696"/>
      <c r="BB54" s="696"/>
      <c r="BC54" s="696"/>
      <c r="BD54" s="696"/>
      <c r="BE54" s="696"/>
      <c r="BF54" s="696"/>
      <c r="BG54" s="696"/>
      <c r="BH54" s="696"/>
      <c r="BI54" s="696"/>
      <c r="BJ54" s="302"/>
      <c r="BK54" s="302"/>
      <c r="BL54" s="302"/>
      <c r="BM54" s="302"/>
      <c r="BN54" s="302"/>
      <c r="BO54" s="302"/>
      <c r="BP54" s="302"/>
      <c r="BQ54" s="302"/>
      <c r="BR54" s="302"/>
      <c r="BS54" s="302"/>
      <c r="BT54" s="302"/>
      <c r="BU54" s="302"/>
      <c r="BV54" s="302"/>
    </row>
    <row r="55" spans="1:74" ht="12"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ht="12"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6"/>
      <c r="AZ56" s="696"/>
      <c r="BA56" s="696"/>
      <c r="BB56" s="696"/>
      <c r="BC56" s="696"/>
      <c r="BD56" s="696"/>
      <c r="BE56" s="696"/>
      <c r="BF56" s="696"/>
      <c r="BG56" s="696"/>
      <c r="BH56" s="696"/>
      <c r="BI56" s="696"/>
      <c r="BJ56" s="302"/>
      <c r="BK56" s="302"/>
      <c r="BL56" s="302"/>
      <c r="BM56" s="302"/>
      <c r="BN56" s="302"/>
      <c r="BO56" s="302"/>
      <c r="BP56" s="302"/>
      <c r="BQ56" s="302"/>
      <c r="BR56" s="302"/>
      <c r="BS56" s="302"/>
      <c r="BT56" s="302"/>
      <c r="BU56" s="302"/>
      <c r="BV56" s="302"/>
    </row>
    <row r="57" spans="1:74" ht="12"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6"/>
      <c r="AZ57" s="696"/>
      <c r="BA57" s="696"/>
      <c r="BB57" s="696"/>
      <c r="BC57" s="696"/>
      <c r="BD57" s="696"/>
      <c r="BE57" s="696"/>
      <c r="BF57" s="696"/>
      <c r="BG57" s="696"/>
      <c r="BH57" s="696"/>
      <c r="BI57" s="696"/>
      <c r="BJ57" s="302"/>
      <c r="BK57" s="302"/>
      <c r="BL57" s="302"/>
      <c r="BM57" s="302"/>
      <c r="BN57" s="302"/>
      <c r="BO57" s="302"/>
      <c r="BP57" s="302"/>
      <c r="BQ57" s="302"/>
      <c r="BR57" s="302"/>
      <c r="BS57" s="302"/>
      <c r="BT57" s="302"/>
      <c r="BU57" s="302"/>
      <c r="BV57" s="302"/>
    </row>
    <row r="58" spans="1:74" ht="12"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7"/>
      <c r="AZ58" s="697"/>
      <c r="BA58" s="697"/>
      <c r="BB58" s="697"/>
      <c r="BC58" s="697"/>
      <c r="BD58" s="697"/>
      <c r="BE58" s="697"/>
      <c r="BF58" s="697"/>
      <c r="BG58" s="697"/>
      <c r="BH58" s="697"/>
      <c r="BI58" s="697"/>
      <c r="BJ58" s="135"/>
      <c r="BK58" s="135"/>
      <c r="BL58" s="135"/>
      <c r="BM58" s="135"/>
      <c r="BN58" s="135"/>
      <c r="BO58" s="135"/>
      <c r="BP58" s="135"/>
      <c r="BQ58" s="135"/>
      <c r="BR58" s="135"/>
      <c r="BS58" s="135"/>
      <c r="BT58" s="135"/>
      <c r="BU58" s="135"/>
      <c r="BV58" s="135"/>
    </row>
    <row r="59" spans="1:74" ht="12"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6"/>
      <c r="AZ59" s="696"/>
      <c r="BA59" s="696"/>
      <c r="BB59" s="696"/>
      <c r="BC59" s="696"/>
      <c r="BD59" s="696"/>
      <c r="BE59" s="696"/>
      <c r="BF59" s="696"/>
      <c r="BG59" s="696"/>
      <c r="BH59" s="696"/>
      <c r="BI59" s="696"/>
      <c r="BJ59" s="302"/>
      <c r="BK59" s="302"/>
      <c r="BL59" s="302"/>
      <c r="BM59" s="302"/>
      <c r="BN59" s="302"/>
      <c r="BO59" s="302"/>
      <c r="BP59" s="302"/>
      <c r="BQ59" s="302"/>
      <c r="BR59" s="302"/>
      <c r="BS59" s="302"/>
      <c r="BT59" s="302"/>
      <c r="BU59" s="302"/>
      <c r="BV59" s="302"/>
    </row>
    <row r="60" spans="1:74" ht="12"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6"/>
      <c r="AZ60" s="696"/>
      <c r="BA60" s="696"/>
      <c r="BB60" s="696"/>
      <c r="BC60" s="696"/>
      <c r="BD60" s="696"/>
      <c r="BE60" s="696"/>
      <c r="BF60" s="696"/>
      <c r="BG60" s="696"/>
      <c r="BH60" s="696"/>
      <c r="BI60" s="696"/>
      <c r="BJ60" s="302"/>
      <c r="BK60" s="302"/>
      <c r="BL60" s="302"/>
      <c r="BM60" s="302"/>
      <c r="BN60" s="302"/>
      <c r="BO60" s="302"/>
      <c r="BP60" s="302"/>
      <c r="BQ60" s="302"/>
      <c r="BR60" s="302"/>
      <c r="BS60" s="302"/>
      <c r="BT60" s="302"/>
      <c r="BU60" s="302"/>
      <c r="BV60" s="302"/>
    </row>
    <row r="61" spans="1:74" ht="12"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6"/>
      <c r="AZ61" s="696"/>
      <c r="BA61" s="696"/>
      <c r="BB61" s="696"/>
      <c r="BC61" s="696"/>
      <c r="BD61" s="696"/>
      <c r="BE61" s="696"/>
      <c r="BF61" s="696"/>
      <c r="BG61" s="696"/>
      <c r="BH61" s="696"/>
      <c r="BI61" s="696"/>
      <c r="BJ61" s="302"/>
      <c r="BK61" s="302"/>
      <c r="BL61" s="302"/>
      <c r="BM61" s="302"/>
      <c r="BN61" s="302"/>
      <c r="BO61" s="302"/>
      <c r="BP61" s="302"/>
      <c r="BQ61" s="302"/>
      <c r="BR61" s="302"/>
      <c r="BS61" s="302"/>
      <c r="BT61" s="302"/>
      <c r="BU61" s="302"/>
      <c r="BV61" s="302"/>
    </row>
    <row r="62" spans="1:74" ht="12"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6"/>
      <c r="AZ62" s="696"/>
      <c r="BA62" s="696"/>
      <c r="BB62" s="696"/>
      <c r="BC62" s="696"/>
      <c r="BD62" s="696"/>
      <c r="BE62" s="696"/>
      <c r="BF62" s="696"/>
      <c r="BG62" s="696"/>
      <c r="BH62" s="696"/>
      <c r="BI62" s="696"/>
      <c r="BJ62" s="302"/>
      <c r="BK62" s="302"/>
      <c r="BL62" s="302"/>
      <c r="BM62" s="302"/>
      <c r="BN62" s="302"/>
      <c r="BO62" s="302"/>
      <c r="BP62" s="302"/>
      <c r="BQ62" s="302"/>
      <c r="BR62" s="302"/>
      <c r="BS62" s="302"/>
      <c r="BT62" s="302"/>
      <c r="BU62" s="302"/>
      <c r="BV62" s="302"/>
    </row>
    <row r="63" spans="1:74" ht="12"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6"/>
      <c r="AZ63" s="696"/>
      <c r="BA63" s="696"/>
      <c r="BB63" s="696"/>
      <c r="BC63" s="696"/>
      <c r="BD63" s="696"/>
      <c r="BE63" s="696"/>
      <c r="BF63" s="696"/>
      <c r="BG63" s="696"/>
      <c r="BH63" s="696"/>
      <c r="BI63" s="696"/>
      <c r="BJ63" s="302"/>
      <c r="BK63" s="302"/>
      <c r="BL63" s="302"/>
      <c r="BM63" s="302"/>
      <c r="BN63" s="302"/>
      <c r="BO63" s="302"/>
      <c r="BP63" s="302"/>
      <c r="BQ63" s="302"/>
      <c r="BR63" s="302"/>
      <c r="BS63" s="302"/>
      <c r="BT63" s="302"/>
      <c r="BU63" s="302"/>
      <c r="BV63" s="302"/>
    </row>
    <row r="64" spans="1:74" ht="12"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6"/>
      <c r="AZ64" s="696"/>
      <c r="BA64" s="696"/>
      <c r="BB64" s="696"/>
      <c r="BC64" s="696"/>
      <c r="BD64" s="696"/>
      <c r="BE64" s="696"/>
      <c r="BF64" s="696"/>
      <c r="BG64" s="696"/>
      <c r="BH64" s="696"/>
      <c r="BI64" s="696"/>
      <c r="BJ64" s="302"/>
      <c r="BK64" s="302"/>
      <c r="BL64" s="302"/>
      <c r="BM64" s="302"/>
      <c r="BN64" s="302"/>
      <c r="BO64" s="302"/>
      <c r="BP64" s="302"/>
      <c r="BQ64" s="302"/>
      <c r="BR64" s="302"/>
      <c r="BS64" s="302"/>
      <c r="BT64" s="302"/>
      <c r="BU64" s="302"/>
      <c r="BV64" s="302"/>
    </row>
    <row r="65" spans="3:74" ht="12"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6"/>
      <c r="AZ65" s="696"/>
      <c r="BA65" s="696"/>
      <c r="BB65" s="696"/>
      <c r="BC65" s="696"/>
      <c r="BD65" s="696"/>
      <c r="BE65" s="696"/>
      <c r="BF65" s="696"/>
      <c r="BG65" s="696"/>
      <c r="BH65" s="696"/>
      <c r="BI65" s="696"/>
      <c r="BJ65" s="302"/>
      <c r="BK65" s="302"/>
      <c r="BL65" s="302"/>
      <c r="BM65" s="302"/>
      <c r="BN65" s="302"/>
      <c r="BO65" s="302"/>
      <c r="BP65" s="302"/>
      <c r="BQ65" s="302"/>
      <c r="BR65" s="302"/>
      <c r="BS65" s="302"/>
      <c r="BT65" s="302"/>
      <c r="BU65" s="302"/>
      <c r="BV65" s="302"/>
    </row>
    <row r="66" spans="3:74" ht="12"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6"/>
      <c r="AZ66" s="696"/>
      <c r="BA66" s="696"/>
      <c r="BB66" s="696"/>
      <c r="BC66" s="696"/>
      <c r="BD66" s="696"/>
      <c r="BE66" s="696"/>
      <c r="BF66" s="696"/>
      <c r="BG66" s="696"/>
      <c r="BH66" s="696"/>
      <c r="BI66" s="696"/>
      <c r="BJ66" s="302"/>
      <c r="BK66" s="302"/>
      <c r="BL66" s="302"/>
      <c r="BM66" s="302"/>
      <c r="BN66" s="302"/>
      <c r="BO66" s="302"/>
      <c r="BP66" s="302"/>
      <c r="BQ66" s="302"/>
      <c r="BR66" s="302"/>
      <c r="BS66" s="302"/>
      <c r="BT66" s="302"/>
      <c r="BU66" s="302"/>
      <c r="BV66" s="302"/>
    </row>
    <row r="67" spans="3:74" ht="12"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3:74" ht="12"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6"/>
      <c r="AZ68" s="696"/>
      <c r="BA68" s="696"/>
      <c r="BB68" s="696"/>
      <c r="BC68" s="696"/>
      <c r="BD68" s="696"/>
      <c r="BE68" s="696"/>
      <c r="BF68" s="696"/>
      <c r="BG68" s="696"/>
      <c r="BH68" s="696"/>
      <c r="BI68" s="696"/>
      <c r="BJ68" s="302"/>
      <c r="BK68" s="302"/>
      <c r="BL68" s="302"/>
      <c r="BM68" s="302"/>
      <c r="BN68" s="302"/>
      <c r="BO68" s="302"/>
      <c r="BP68" s="302"/>
      <c r="BQ68" s="302"/>
      <c r="BR68" s="302"/>
      <c r="BS68" s="302"/>
      <c r="BT68" s="302"/>
      <c r="BU68" s="302"/>
      <c r="BV68" s="302"/>
    </row>
    <row r="69" spans="3:74" ht="12"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6"/>
      <c r="AZ69" s="696"/>
      <c r="BA69" s="696"/>
      <c r="BB69" s="696"/>
      <c r="BC69" s="696"/>
      <c r="BD69" s="696"/>
      <c r="BE69" s="696"/>
      <c r="BF69" s="696"/>
      <c r="BG69" s="696"/>
      <c r="BH69" s="696"/>
      <c r="BI69" s="696"/>
      <c r="BJ69" s="302"/>
      <c r="BK69" s="302"/>
      <c r="BL69" s="302"/>
      <c r="BM69" s="302"/>
      <c r="BN69" s="302"/>
      <c r="BO69" s="302"/>
      <c r="BP69" s="302"/>
      <c r="BQ69" s="302"/>
      <c r="BR69" s="302"/>
      <c r="BS69" s="302"/>
      <c r="BT69" s="302"/>
      <c r="BU69" s="302"/>
      <c r="BV69" s="302"/>
    </row>
    <row r="70" spans="3:74" ht="12"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8"/>
      <c r="AZ70" s="698"/>
      <c r="BA70" s="698"/>
      <c r="BB70" s="698"/>
      <c r="BC70" s="698"/>
      <c r="BD70" s="698"/>
      <c r="BE70" s="698"/>
      <c r="BF70" s="698"/>
      <c r="BG70" s="698"/>
      <c r="BH70" s="698"/>
      <c r="BI70" s="698"/>
      <c r="BJ70" s="238"/>
      <c r="BK70" s="238"/>
      <c r="BL70" s="238"/>
      <c r="BM70" s="238"/>
      <c r="BN70" s="238"/>
      <c r="BO70" s="238"/>
      <c r="BP70" s="238"/>
      <c r="BQ70" s="238"/>
      <c r="BR70" s="238"/>
      <c r="BS70" s="238"/>
      <c r="BT70" s="238"/>
      <c r="BU70" s="238"/>
      <c r="BV70" s="238"/>
    </row>
    <row r="71" spans="3:74" ht="12"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8"/>
      <c r="AZ71" s="698"/>
      <c r="BA71" s="698"/>
      <c r="BB71" s="698"/>
      <c r="BC71" s="698"/>
      <c r="BD71" s="698"/>
      <c r="BE71" s="698"/>
      <c r="BF71" s="698"/>
      <c r="BG71" s="698"/>
      <c r="BH71" s="698"/>
      <c r="BI71" s="698"/>
      <c r="BJ71" s="238"/>
      <c r="BK71" s="238"/>
      <c r="BL71" s="238"/>
      <c r="BM71" s="238"/>
      <c r="BN71" s="238"/>
      <c r="BO71" s="238"/>
      <c r="BP71" s="238"/>
      <c r="BQ71" s="238"/>
      <c r="BR71" s="238"/>
      <c r="BS71" s="238"/>
      <c r="BT71" s="238"/>
      <c r="BU71" s="238"/>
      <c r="BV71" s="238"/>
    </row>
    <row r="72" spans="3:74" ht="12"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8"/>
      <c r="AZ72" s="698"/>
      <c r="BA72" s="698"/>
      <c r="BB72" s="698"/>
      <c r="BC72" s="698"/>
      <c r="BD72" s="698"/>
      <c r="BE72" s="698"/>
      <c r="BF72" s="698"/>
      <c r="BG72" s="698"/>
      <c r="BH72" s="698"/>
      <c r="BI72" s="698"/>
      <c r="BJ72" s="238"/>
      <c r="BK72" s="238"/>
      <c r="BL72" s="238"/>
      <c r="BM72" s="238"/>
      <c r="BN72" s="238"/>
      <c r="BO72" s="238"/>
      <c r="BP72" s="238"/>
      <c r="BQ72" s="238"/>
      <c r="BR72" s="238"/>
      <c r="BS72" s="238"/>
      <c r="BT72" s="238"/>
      <c r="BU72" s="238"/>
      <c r="BV72" s="238"/>
    </row>
    <row r="73" spans="3:74" ht="12"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8"/>
      <c r="AZ73" s="698"/>
      <c r="BA73" s="698"/>
      <c r="BB73" s="698"/>
      <c r="BC73" s="698"/>
      <c r="BD73" s="698"/>
      <c r="BE73" s="698"/>
      <c r="BF73" s="698"/>
      <c r="BG73" s="698"/>
      <c r="BH73" s="698"/>
      <c r="BI73" s="698"/>
      <c r="BJ73" s="238"/>
      <c r="BK73" s="238"/>
      <c r="BL73" s="238"/>
      <c r="BM73" s="238"/>
      <c r="BN73" s="238"/>
      <c r="BO73" s="238"/>
      <c r="BP73" s="238"/>
      <c r="BQ73" s="238"/>
      <c r="BR73" s="238"/>
      <c r="BS73" s="238"/>
      <c r="BT73" s="238"/>
      <c r="BU73" s="238"/>
      <c r="BV73" s="238"/>
    </row>
    <row r="74" spans="3:74" ht="12"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98"/>
      <c r="BE74" s="698"/>
      <c r="BF74" s="698"/>
      <c r="BG74" s="698"/>
      <c r="BH74" s="698"/>
      <c r="BI74" s="698"/>
      <c r="BJ74" s="238"/>
      <c r="BK74" s="238"/>
      <c r="BL74" s="238"/>
      <c r="BM74" s="238"/>
      <c r="BN74" s="238"/>
      <c r="BO74" s="238"/>
      <c r="BP74" s="238"/>
      <c r="BQ74" s="238"/>
      <c r="BR74" s="238"/>
      <c r="BS74" s="238"/>
      <c r="BT74" s="238"/>
      <c r="BU74" s="238"/>
      <c r="BV74" s="238"/>
    </row>
    <row r="75" spans="3:74" ht="12"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98"/>
      <c r="BE75" s="698"/>
      <c r="BF75" s="698"/>
      <c r="BG75" s="698"/>
      <c r="BH75" s="698"/>
      <c r="BI75" s="698"/>
      <c r="BJ75" s="238"/>
      <c r="BK75" s="238"/>
      <c r="BL75" s="238"/>
      <c r="BM75" s="238"/>
      <c r="BN75" s="238"/>
      <c r="BO75" s="238"/>
      <c r="BP75" s="238"/>
      <c r="BQ75" s="238"/>
      <c r="BR75" s="238"/>
      <c r="BS75" s="238"/>
      <c r="BT75" s="238"/>
      <c r="BU75" s="238"/>
      <c r="BV75" s="238"/>
    </row>
    <row r="76" spans="3:74" ht="12"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98"/>
      <c r="BE76" s="698"/>
      <c r="BF76" s="698"/>
      <c r="BG76" s="698"/>
      <c r="BH76" s="698"/>
      <c r="BI76" s="698"/>
      <c r="BJ76" s="238"/>
      <c r="BK76" s="238"/>
      <c r="BL76" s="238"/>
      <c r="BM76" s="238"/>
      <c r="BN76" s="238"/>
      <c r="BO76" s="238"/>
      <c r="BP76" s="238"/>
      <c r="BQ76" s="238"/>
      <c r="BR76" s="238"/>
      <c r="BS76" s="238"/>
      <c r="BT76" s="238"/>
      <c r="BU76" s="238"/>
      <c r="BV76" s="238"/>
    </row>
    <row r="77" spans="3:74" ht="12"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98"/>
      <c r="BE77" s="698"/>
      <c r="BF77" s="698"/>
      <c r="BG77" s="698"/>
      <c r="BH77" s="698"/>
      <c r="BI77" s="698"/>
      <c r="BJ77" s="238"/>
      <c r="BK77" s="238"/>
      <c r="BL77" s="238"/>
      <c r="BM77" s="238"/>
      <c r="BN77" s="238"/>
      <c r="BO77" s="238"/>
      <c r="BP77" s="238"/>
      <c r="BQ77" s="238"/>
      <c r="BR77" s="238"/>
      <c r="BS77" s="238"/>
      <c r="BT77" s="238"/>
      <c r="BU77" s="238"/>
      <c r="BV77" s="238"/>
    </row>
    <row r="78" spans="3:74" ht="12"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927"/>
      <c r="AZ78" s="699"/>
      <c r="BA78" s="699"/>
      <c r="BB78" s="699"/>
      <c r="BC78" s="699"/>
      <c r="BD78" s="699"/>
      <c r="BE78" s="699"/>
      <c r="BF78" s="699"/>
      <c r="BG78" s="699"/>
      <c r="BH78" s="699"/>
      <c r="BI78" s="699"/>
      <c r="BJ78" s="240"/>
      <c r="BK78" s="239"/>
      <c r="BL78" s="240"/>
      <c r="BM78" s="240"/>
      <c r="BN78" s="240"/>
      <c r="BO78" s="240"/>
      <c r="BP78" s="240"/>
      <c r="BQ78" s="240"/>
      <c r="BR78" s="240"/>
      <c r="BS78" s="240"/>
      <c r="BT78" s="240"/>
      <c r="BU78" s="240"/>
      <c r="BV78" s="240"/>
    </row>
    <row r="79" spans="3:74" ht="12"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700"/>
      <c r="AZ79" s="700"/>
      <c r="BA79" s="700"/>
      <c r="BB79" s="700"/>
      <c r="BC79" s="700"/>
      <c r="BD79" s="700"/>
      <c r="BE79" s="700"/>
      <c r="BF79" s="700"/>
      <c r="BG79" s="700"/>
      <c r="BH79" s="700"/>
      <c r="BI79" s="700"/>
      <c r="BJ79" s="242"/>
      <c r="BK79" s="242"/>
      <c r="BL79" s="242"/>
      <c r="BM79" s="242"/>
      <c r="BN79" s="242"/>
      <c r="BO79" s="242"/>
      <c r="BP79" s="242"/>
      <c r="BQ79" s="242"/>
      <c r="BR79" s="242"/>
      <c r="BS79" s="242"/>
      <c r="BT79" s="242"/>
      <c r="BU79" s="242"/>
      <c r="BV79" s="242"/>
    </row>
    <row r="80" spans="3:74" ht="12"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700"/>
      <c r="AZ80" s="700"/>
      <c r="BA80" s="700"/>
      <c r="BB80" s="700"/>
      <c r="BC80" s="700"/>
      <c r="BD80" s="700"/>
      <c r="BE80" s="700"/>
      <c r="BF80" s="700"/>
      <c r="BG80" s="700"/>
      <c r="BH80" s="700"/>
      <c r="BI80" s="700"/>
      <c r="BJ80" s="242"/>
      <c r="BK80" s="242"/>
      <c r="BL80" s="242"/>
      <c r="BM80" s="242"/>
      <c r="BN80" s="242"/>
      <c r="BO80" s="242"/>
      <c r="BP80" s="242"/>
      <c r="BQ80" s="242"/>
      <c r="BR80" s="242"/>
      <c r="BS80" s="242"/>
      <c r="BT80" s="242"/>
      <c r="BU80" s="242"/>
      <c r="BV80" s="242"/>
    </row>
    <row r="81" spans="3:74" ht="12"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700"/>
      <c r="AZ81" s="700"/>
      <c r="BA81" s="700"/>
      <c r="BB81" s="700"/>
      <c r="BC81" s="700"/>
      <c r="BD81" s="700"/>
      <c r="BE81" s="700"/>
      <c r="BF81" s="700"/>
      <c r="BG81" s="700"/>
      <c r="BH81" s="700"/>
      <c r="BI81" s="700"/>
      <c r="BJ81" s="242"/>
      <c r="BK81" s="242"/>
      <c r="BL81" s="242"/>
      <c r="BM81" s="242"/>
      <c r="BN81" s="242"/>
      <c r="BO81" s="242"/>
      <c r="BP81" s="242"/>
      <c r="BQ81" s="242"/>
      <c r="BR81" s="242"/>
      <c r="BS81" s="242"/>
      <c r="BT81" s="242"/>
      <c r="BU81" s="242"/>
      <c r="BV81" s="242"/>
    </row>
    <row r="83" spans="3:74" ht="12"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700"/>
      <c r="BE83" s="700"/>
      <c r="BF83" s="700"/>
      <c r="BG83" s="700"/>
      <c r="BH83" s="700"/>
      <c r="BI83" s="700"/>
      <c r="BJ83" s="242"/>
      <c r="BK83" s="242"/>
      <c r="BL83" s="242"/>
      <c r="BM83" s="242"/>
      <c r="BN83" s="242"/>
      <c r="BO83" s="242"/>
      <c r="BP83" s="242"/>
      <c r="BQ83" s="242"/>
      <c r="BR83" s="242"/>
      <c r="BS83" s="242"/>
      <c r="BT83" s="242"/>
      <c r="BU83" s="242"/>
      <c r="BV83" s="242"/>
    </row>
    <row r="84" spans="3:74" ht="12"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700"/>
      <c r="BE84" s="700"/>
      <c r="BF84" s="700"/>
      <c r="BG84" s="700"/>
      <c r="BH84" s="700"/>
      <c r="BI84" s="700"/>
      <c r="BJ84" s="242"/>
      <c r="BK84" s="242"/>
      <c r="BL84" s="242"/>
      <c r="BM84" s="242"/>
      <c r="BN84" s="242"/>
      <c r="BO84" s="242"/>
      <c r="BP84" s="242"/>
      <c r="BQ84" s="242"/>
      <c r="BR84" s="242"/>
      <c r="BS84" s="242"/>
      <c r="BT84" s="242"/>
      <c r="BU84" s="242"/>
      <c r="BV84" s="242"/>
    </row>
    <row r="85" spans="3:74" ht="12"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700"/>
      <c r="BE85" s="700"/>
      <c r="BF85" s="700"/>
      <c r="BG85" s="700"/>
      <c r="BH85" s="700"/>
      <c r="BI85" s="700"/>
      <c r="BJ85" s="242"/>
      <c r="BK85" s="242"/>
      <c r="BL85" s="242"/>
      <c r="BM85" s="242"/>
      <c r="BN85" s="242"/>
      <c r="BO85" s="242"/>
      <c r="BP85" s="242"/>
      <c r="BQ85" s="242"/>
      <c r="BR85" s="242"/>
      <c r="BS85" s="242"/>
      <c r="BT85" s="242"/>
      <c r="BU85" s="242"/>
      <c r="BV85" s="242"/>
    </row>
    <row r="86" spans="3:74" ht="12"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700"/>
      <c r="AZ86" s="700"/>
      <c r="BA86" s="700"/>
      <c r="BB86" s="700"/>
      <c r="BC86" s="700"/>
      <c r="BD86" s="700"/>
      <c r="BE86" s="700"/>
      <c r="BF86" s="700"/>
      <c r="BG86" s="700"/>
      <c r="BH86" s="700"/>
      <c r="BI86" s="700"/>
      <c r="BJ86" s="242"/>
      <c r="BK86" s="242"/>
      <c r="BL86" s="242"/>
      <c r="BM86" s="242"/>
      <c r="BN86" s="242"/>
      <c r="BO86" s="242"/>
      <c r="BP86" s="242"/>
      <c r="BQ86" s="242"/>
      <c r="BR86" s="242"/>
      <c r="BS86" s="242"/>
      <c r="BT86" s="242"/>
      <c r="BU86" s="242"/>
      <c r="BV86" s="242"/>
    </row>
    <row r="87" spans="3:74" ht="12"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700"/>
      <c r="BE87" s="700"/>
      <c r="BF87" s="700"/>
      <c r="BG87" s="700"/>
      <c r="BH87" s="700"/>
      <c r="BI87" s="700"/>
      <c r="BJ87" s="242"/>
      <c r="BK87" s="242"/>
      <c r="BL87" s="242"/>
      <c r="BM87" s="242"/>
      <c r="BN87" s="242"/>
      <c r="BO87" s="242"/>
      <c r="BP87" s="242"/>
      <c r="BQ87" s="242"/>
      <c r="BR87" s="242"/>
      <c r="BS87" s="242"/>
      <c r="BT87" s="242"/>
      <c r="BU87" s="242"/>
      <c r="BV87" s="242"/>
    </row>
    <row r="88" spans="3:74" ht="12"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700"/>
      <c r="BE88" s="700"/>
      <c r="BF88" s="700"/>
      <c r="BG88" s="700"/>
      <c r="BH88" s="700"/>
      <c r="BI88" s="700"/>
      <c r="BJ88" s="242"/>
      <c r="BK88" s="242"/>
      <c r="BL88" s="242"/>
      <c r="BM88" s="242"/>
      <c r="BN88" s="242"/>
      <c r="BO88" s="242"/>
      <c r="BP88" s="242"/>
      <c r="BQ88" s="242"/>
      <c r="BR88" s="242"/>
      <c r="BS88" s="242"/>
      <c r="BT88" s="242"/>
      <c r="BU88" s="242"/>
      <c r="BV88" s="242"/>
    </row>
    <row r="89" spans="3:74" ht="12"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700"/>
      <c r="BE89" s="700"/>
      <c r="BF89" s="700"/>
      <c r="BG89" s="700"/>
      <c r="BH89" s="700"/>
      <c r="BI89" s="700"/>
      <c r="BJ89" s="242"/>
      <c r="BK89" s="242"/>
      <c r="BL89" s="242"/>
      <c r="BM89" s="242"/>
      <c r="BN89" s="242"/>
      <c r="BO89" s="242"/>
      <c r="BP89" s="242"/>
      <c r="BQ89" s="242"/>
      <c r="BR89" s="242"/>
      <c r="BS89" s="242"/>
      <c r="BT89" s="242"/>
      <c r="BU89" s="242"/>
      <c r="BV89" s="242"/>
    </row>
    <row r="91" spans="3:74" ht="12"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700"/>
      <c r="BE91" s="700"/>
      <c r="BF91" s="700"/>
      <c r="BG91" s="700"/>
      <c r="BH91" s="700"/>
      <c r="BI91" s="700"/>
      <c r="BJ91" s="242"/>
      <c r="BK91" s="242"/>
      <c r="BL91" s="242"/>
      <c r="BM91" s="242"/>
      <c r="BN91" s="242"/>
      <c r="BO91" s="242"/>
      <c r="BP91" s="242"/>
      <c r="BQ91" s="242"/>
      <c r="BR91" s="242"/>
      <c r="BS91" s="242"/>
      <c r="BT91" s="242"/>
      <c r="BU91" s="242"/>
      <c r="BV91" s="242"/>
    </row>
    <row r="92" spans="3:74" ht="12"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700"/>
      <c r="BE92" s="700"/>
      <c r="BF92" s="700"/>
      <c r="BG92" s="700"/>
      <c r="BH92" s="700"/>
      <c r="BI92" s="700"/>
      <c r="BJ92" s="242"/>
      <c r="BK92" s="242"/>
      <c r="BL92" s="242"/>
      <c r="BM92" s="242"/>
      <c r="BN92" s="242"/>
      <c r="BO92" s="242"/>
      <c r="BP92" s="242"/>
      <c r="BQ92" s="242"/>
      <c r="BR92" s="242"/>
      <c r="BS92" s="242"/>
      <c r="BT92" s="242"/>
      <c r="BU92" s="242"/>
      <c r="BV92" s="242"/>
    </row>
    <row r="93" spans="3:74" ht="12"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700"/>
      <c r="BE93" s="700"/>
      <c r="BF93" s="700"/>
      <c r="BG93" s="700"/>
      <c r="BH93" s="700"/>
      <c r="BI93" s="700"/>
      <c r="BJ93" s="242"/>
      <c r="BK93" s="242"/>
      <c r="BL93" s="242"/>
      <c r="BM93" s="242"/>
      <c r="BN93" s="242"/>
      <c r="BO93" s="242"/>
      <c r="BP93" s="242"/>
      <c r="BQ93" s="242"/>
      <c r="BR93" s="242"/>
      <c r="BS93" s="242"/>
      <c r="BT93" s="242"/>
      <c r="BU93" s="242"/>
      <c r="BV93" s="242"/>
    </row>
    <row r="95" spans="3:74" ht="12"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701"/>
      <c r="AZ95" s="701"/>
      <c r="BA95" s="701"/>
      <c r="BB95" s="701"/>
      <c r="BC95" s="701"/>
      <c r="BD95" s="701"/>
      <c r="BE95" s="701"/>
      <c r="BF95" s="701"/>
      <c r="BG95" s="701"/>
      <c r="BH95" s="701"/>
      <c r="BI95" s="701"/>
      <c r="BJ95" s="243"/>
      <c r="BK95" s="243"/>
      <c r="BL95" s="243"/>
      <c r="BM95" s="243"/>
      <c r="BN95" s="243"/>
      <c r="BO95" s="243"/>
      <c r="BP95" s="243"/>
      <c r="BQ95" s="243"/>
      <c r="BR95" s="243"/>
      <c r="BS95" s="243"/>
      <c r="BT95" s="243"/>
      <c r="BU95" s="243"/>
      <c r="BV95" s="243"/>
    </row>
    <row r="96" spans="3:74" ht="12"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701"/>
      <c r="AZ96" s="701"/>
      <c r="BA96" s="701"/>
      <c r="BB96" s="701"/>
      <c r="BC96" s="701"/>
      <c r="BD96" s="701"/>
      <c r="BE96" s="701"/>
      <c r="BF96" s="701"/>
      <c r="BG96" s="701"/>
      <c r="BH96" s="701"/>
      <c r="BI96" s="701"/>
      <c r="BJ96" s="243"/>
      <c r="BK96" s="243"/>
      <c r="BL96" s="243"/>
      <c r="BM96" s="243"/>
      <c r="BN96" s="243"/>
      <c r="BO96" s="243"/>
      <c r="BP96" s="243"/>
      <c r="BQ96" s="243"/>
      <c r="BR96" s="243"/>
      <c r="BS96" s="243"/>
      <c r="BT96" s="243"/>
      <c r="BU96" s="243"/>
      <c r="BV96" s="243"/>
    </row>
    <row r="97" spans="3:74" ht="12"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700"/>
      <c r="BE97" s="700"/>
      <c r="BF97" s="700"/>
      <c r="BG97" s="700"/>
      <c r="BH97" s="700"/>
      <c r="BI97" s="700"/>
      <c r="BJ97" s="242"/>
      <c r="BK97" s="242"/>
      <c r="BL97" s="242"/>
      <c r="BM97" s="242"/>
      <c r="BN97" s="242"/>
      <c r="BO97" s="242"/>
      <c r="BP97" s="242"/>
      <c r="BQ97" s="242"/>
      <c r="BR97" s="242"/>
      <c r="BS97" s="242"/>
      <c r="BT97" s="242"/>
      <c r="BU97" s="242"/>
      <c r="BV97" s="242"/>
    </row>
    <row r="99" spans="3:74" ht="12"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702"/>
      <c r="AZ99" s="702"/>
      <c r="BA99" s="702"/>
      <c r="BB99" s="702"/>
      <c r="BC99" s="702"/>
      <c r="BD99" s="702"/>
      <c r="BE99" s="702"/>
      <c r="BF99" s="702"/>
      <c r="BG99" s="702"/>
      <c r="BH99" s="702"/>
      <c r="BI99" s="702"/>
      <c r="BJ99" s="244"/>
      <c r="BK99" s="244"/>
      <c r="BL99" s="244"/>
      <c r="BM99" s="244"/>
      <c r="BN99" s="244"/>
      <c r="BO99" s="244"/>
      <c r="BP99" s="244"/>
      <c r="BQ99" s="244"/>
      <c r="BR99" s="244"/>
      <c r="BS99" s="244"/>
      <c r="BT99" s="244"/>
      <c r="BU99" s="244"/>
      <c r="BV99" s="244"/>
    </row>
    <row r="100" spans="3:74" ht="12"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3"/>
      <c r="AZ100" s="703"/>
      <c r="BA100" s="703"/>
      <c r="BB100" s="703"/>
      <c r="BC100" s="703"/>
      <c r="BD100" s="703"/>
      <c r="BE100" s="703"/>
      <c r="BF100" s="703"/>
      <c r="BG100" s="703"/>
      <c r="BH100" s="703"/>
      <c r="BI100" s="703"/>
      <c r="BJ100" s="245"/>
      <c r="BK100" s="245"/>
      <c r="BL100" s="245"/>
      <c r="BM100" s="245"/>
      <c r="BN100" s="245"/>
      <c r="BO100" s="245"/>
      <c r="BP100" s="245"/>
      <c r="BQ100" s="245"/>
      <c r="BR100" s="245"/>
      <c r="BS100" s="245"/>
      <c r="BT100" s="245"/>
      <c r="BU100" s="245"/>
      <c r="BV100" s="24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J41" sqref="BJ41"/>
    </sheetView>
  </sheetViews>
  <sheetFormatPr defaultColWidth="11" defaultRowHeight="11.25" x14ac:dyDescent="0.2"/>
  <cols>
    <col min="1" max="1" width="12.42578125" style="248" customWidth="1"/>
    <col min="2" max="2" width="44.5703125" style="248" customWidth="1"/>
    <col min="3" max="50" width="6.5703125" style="248" customWidth="1"/>
    <col min="51" max="55" width="6.5703125" style="842" customWidth="1"/>
    <col min="56" max="58" width="6.5703125" style="709" customWidth="1"/>
    <col min="59" max="61" width="6.5703125" style="842" customWidth="1"/>
    <col min="62" max="74" width="6.5703125" style="248" customWidth="1"/>
    <col min="75" max="16384" width="11" style="248"/>
  </cols>
  <sheetData>
    <row r="1" spans="1:74" ht="12.75" customHeight="1" x14ac:dyDescent="0.2">
      <c r="A1" s="1001" t="s">
        <v>479</v>
      </c>
      <c r="B1" s="246" t="s">
        <v>1401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40"/>
      <c r="AZ1" s="840"/>
      <c r="BA1" s="840"/>
      <c r="BB1" s="840"/>
      <c r="BC1" s="840"/>
      <c r="BD1" s="705"/>
      <c r="BE1" s="705"/>
      <c r="BF1" s="705"/>
      <c r="BG1" s="840"/>
      <c r="BH1" s="840"/>
      <c r="BI1" s="840"/>
      <c r="BJ1" s="247"/>
      <c r="BK1" s="247"/>
      <c r="BL1" s="247"/>
      <c r="BM1" s="247"/>
      <c r="BN1" s="247"/>
      <c r="BO1" s="247"/>
      <c r="BP1" s="247"/>
      <c r="BQ1" s="247"/>
      <c r="BR1" s="247"/>
      <c r="BS1" s="247"/>
      <c r="BT1" s="247"/>
      <c r="BU1" s="247"/>
      <c r="BV1" s="247"/>
    </row>
    <row r="2" spans="1:74" ht="12.75" customHeight="1" x14ac:dyDescent="0.2">
      <c r="A2" s="1002"/>
      <c r="B2" s="222" t="str">
        <f>"U.S. Energy Information Administration  |  Short-Term Energy Outlook  - "&amp;Dates!D1</f>
        <v>U.S. Energy Information Administration  |  Short-Term Energy Outlook  - August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50"/>
      <c r="C3" s="1004">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s="92" customFormat="1" ht="12.75" customHeight="1" x14ac:dyDescent="0.2">
      <c r="A4" s="322" t="str">
        <f>TEXT(Dates!$D$2,"dddd, mmmm d, yyyy")</f>
        <v>Thursday, August 7, 2025</v>
      </c>
      <c r="B4" s="2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930"/>
      <c r="AZ5" s="930"/>
      <c r="BA5" s="930"/>
      <c r="BB5" s="930"/>
      <c r="BC5" s="930"/>
      <c r="BD5" s="930"/>
      <c r="BE5" s="930"/>
      <c r="BF5" s="489"/>
      <c r="BG5" s="489"/>
      <c r="BH5" s="489"/>
      <c r="BI5" s="489"/>
      <c r="BJ5" s="489"/>
      <c r="BK5" s="489"/>
      <c r="BL5" s="489"/>
      <c r="BM5" s="489"/>
      <c r="BN5" s="489"/>
      <c r="BO5" s="489"/>
      <c r="BP5" s="489"/>
      <c r="BQ5" s="489"/>
      <c r="BR5" s="489"/>
      <c r="BS5" s="489"/>
      <c r="BT5" s="489"/>
      <c r="BU5" s="489"/>
      <c r="BV5" s="489"/>
    </row>
    <row r="6" spans="1:74" s="92" customFormat="1" ht="12" customHeight="1" x14ac:dyDescent="0.2">
      <c r="A6" s="498" t="s">
        <v>15</v>
      </c>
      <c r="B6" s="753" t="s">
        <v>1393</v>
      </c>
      <c r="C6" s="111">
        <v>0.60710719627999998</v>
      </c>
      <c r="D6" s="111">
        <v>0.54659475926000001</v>
      </c>
      <c r="E6" s="111">
        <v>0.66650846503000005</v>
      </c>
      <c r="F6" s="111">
        <v>0.64154748160999997</v>
      </c>
      <c r="G6" s="111">
        <v>0.68179655607</v>
      </c>
      <c r="H6" s="111">
        <v>0.64477022233000003</v>
      </c>
      <c r="I6" s="111">
        <v>0.63861982068000001</v>
      </c>
      <c r="J6" s="111">
        <v>0.64261627412</v>
      </c>
      <c r="K6" s="111">
        <v>0.61053667712000004</v>
      </c>
      <c r="L6" s="111">
        <v>0.64123474661000002</v>
      </c>
      <c r="M6" s="111">
        <v>0.64326969683000002</v>
      </c>
      <c r="N6" s="111">
        <v>0.67974641647</v>
      </c>
      <c r="O6" s="111">
        <v>0.66748575565000001</v>
      </c>
      <c r="P6" s="111">
        <v>0.62891163337</v>
      </c>
      <c r="Q6" s="111">
        <v>0.71636685775999998</v>
      </c>
      <c r="R6" s="111">
        <v>0.70113342472999995</v>
      </c>
      <c r="S6" s="111">
        <v>0.72619946006000002</v>
      </c>
      <c r="T6" s="111">
        <v>0.71148678709000002</v>
      </c>
      <c r="U6" s="111">
        <v>0.69311056872999999</v>
      </c>
      <c r="V6" s="111">
        <v>0.66583283082</v>
      </c>
      <c r="W6" s="111">
        <v>0.61927236957999998</v>
      </c>
      <c r="X6" s="111">
        <v>0.64784239451000003</v>
      </c>
      <c r="Y6" s="111">
        <v>0.66629542101999994</v>
      </c>
      <c r="Z6" s="111">
        <v>0.66244535018999995</v>
      </c>
      <c r="AA6" s="111">
        <v>0.67112852888999996</v>
      </c>
      <c r="AB6" s="111">
        <v>0.63739802641999999</v>
      </c>
      <c r="AC6" s="111">
        <v>0.71384834390999996</v>
      </c>
      <c r="AD6" s="111">
        <v>0.68961294682999996</v>
      </c>
      <c r="AE6" s="111">
        <v>0.73009501819</v>
      </c>
      <c r="AF6" s="111">
        <v>0.68202268845000003</v>
      </c>
      <c r="AG6" s="111">
        <v>0.69161370689000001</v>
      </c>
      <c r="AH6" s="111">
        <v>0.69856245420999996</v>
      </c>
      <c r="AI6" s="111">
        <v>0.64985215121999995</v>
      </c>
      <c r="AJ6" s="111">
        <v>0.67865253058999997</v>
      </c>
      <c r="AK6" s="111">
        <v>0.65625894692999998</v>
      </c>
      <c r="AL6" s="111">
        <v>0.68642957177999997</v>
      </c>
      <c r="AM6" s="111">
        <v>0.65962330959000004</v>
      </c>
      <c r="AN6" s="111">
        <v>0.67880364344999999</v>
      </c>
      <c r="AO6" s="111">
        <v>0.74697621215999999</v>
      </c>
      <c r="AP6" s="111">
        <v>0.73345381261999998</v>
      </c>
      <c r="AQ6" s="111">
        <v>0.75575604741000002</v>
      </c>
      <c r="AR6" s="111">
        <v>0.73976143472</v>
      </c>
      <c r="AS6" s="111">
        <v>0.73076162637999997</v>
      </c>
      <c r="AT6" s="111">
        <v>0.72972107472000003</v>
      </c>
      <c r="AU6" s="111">
        <v>0.67726999219999995</v>
      </c>
      <c r="AV6" s="111">
        <v>0.71842507866000005</v>
      </c>
      <c r="AW6" s="111">
        <v>0.70221599705000004</v>
      </c>
      <c r="AX6" s="111">
        <v>0.70450806939999999</v>
      </c>
      <c r="AY6" s="706">
        <v>0.70314714617999996</v>
      </c>
      <c r="AZ6" s="706">
        <v>0.65789825077999997</v>
      </c>
      <c r="BA6" s="706">
        <v>0.77035768021999995</v>
      </c>
      <c r="BB6" s="706">
        <v>0.75315268393000001</v>
      </c>
      <c r="BC6" s="706">
        <v>0.75905546896999998</v>
      </c>
      <c r="BD6" s="706">
        <v>0.75958271470000005</v>
      </c>
      <c r="BE6" s="706">
        <v>0.76246177444999996</v>
      </c>
      <c r="BF6" s="497">
        <v>0.75148179999999998</v>
      </c>
      <c r="BG6" s="497">
        <v>0.70308870000000001</v>
      </c>
      <c r="BH6" s="497">
        <v>0.74654540000000003</v>
      </c>
      <c r="BI6" s="497">
        <v>0.71869159999999999</v>
      </c>
      <c r="BJ6" s="497">
        <v>0.73329710000000004</v>
      </c>
      <c r="BK6" s="497">
        <v>0.7553801</v>
      </c>
      <c r="BL6" s="497">
        <v>0.69985390000000003</v>
      </c>
      <c r="BM6" s="497">
        <v>0.81843500000000002</v>
      </c>
      <c r="BN6" s="497">
        <v>0.81677290000000002</v>
      </c>
      <c r="BO6" s="497">
        <v>0.83028080000000004</v>
      </c>
      <c r="BP6" s="497">
        <v>0.83029149999999996</v>
      </c>
      <c r="BQ6" s="497">
        <v>0.82197980000000004</v>
      </c>
      <c r="BR6" s="497">
        <v>0.80303729999999995</v>
      </c>
      <c r="BS6" s="497">
        <v>0.73557649999999997</v>
      </c>
      <c r="BT6" s="497">
        <v>0.78652069999999996</v>
      </c>
      <c r="BU6" s="497">
        <v>0.74045090000000002</v>
      </c>
      <c r="BV6" s="497">
        <v>0.76317420000000002</v>
      </c>
    </row>
    <row r="7" spans="1:74" s="92" customFormat="1" ht="12" customHeight="1" x14ac:dyDescent="0.2">
      <c r="A7" s="252" t="s">
        <v>760</v>
      </c>
      <c r="B7" s="494" t="s">
        <v>1394</v>
      </c>
      <c r="C7" s="430">
        <v>2.3441945020999999E-2</v>
      </c>
      <c r="D7" s="430">
        <v>2.7083939519000001E-2</v>
      </c>
      <c r="E7" s="430">
        <v>3.2624426555000002E-2</v>
      </c>
      <c r="F7" s="430">
        <v>3.2622070727999997E-2</v>
      </c>
      <c r="G7" s="430">
        <v>3.4551960261999998E-2</v>
      </c>
      <c r="H7" s="430">
        <v>3.1392969812000002E-2</v>
      </c>
      <c r="I7" s="430">
        <v>3.0728590723E-2</v>
      </c>
      <c r="J7" s="430">
        <v>3.4722958347000003E-2</v>
      </c>
      <c r="K7" s="430">
        <v>2.8892155172999999E-2</v>
      </c>
      <c r="L7" s="430">
        <v>3.7445940679999998E-2</v>
      </c>
      <c r="M7" s="430">
        <v>3.5847238954000001E-2</v>
      </c>
      <c r="N7" s="430">
        <v>3.7052519281E-2</v>
      </c>
      <c r="O7" s="430">
        <v>3.1295586696000001E-2</v>
      </c>
      <c r="P7" s="430">
        <v>3.0563466760000001E-2</v>
      </c>
      <c r="Q7" s="430">
        <v>3.7204449894E-2</v>
      </c>
      <c r="R7" s="430">
        <v>3.7976023608000002E-2</v>
      </c>
      <c r="S7" s="430">
        <v>3.7220423065000001E-2</v>
      </c>
      <c r="T7" s="430">
        <v>4.2690898263000002E-2</v>
      </c>
      <c r="U7" s="430">
        <v>3.8082709947999997E-2</v>
      </c>
      <c r="V7" s="430">
        <v>4.1901542648000001E-2</v>
      </c>
      <c r="W7" s="430">
        <v>3.8419115766000003E-2</v>
      </c>
      <c r="X7" s="430">
        <v>4.3662446087999997E-2</v>
      </c>
      <c r="Y7" s="430">
        <v>4.0525326464999997E-2</v>
      </c>
      <c r="Z7" s="430">
        <v>4.2173933173999999E-2</v>
      </c>
      <c r="AA7" s="430">
        <v>4.4645181875000002E-2</v>
      </c>
      <c r="AB7" s="430">
        <v>4.2885108834999998E-2</v>
      </c>
      <c r="AC7" s="430">
        <v>5.1505184012000001E-2</v>
      </c>
      <c r="AD7" s="430">
        <v>4.8101870120000001E-2</v>
      </c>
      <c r="AE7" s="430">
        <v>6.4170593166999995E-2</v>
      </c>
      <c r="AF7" s="430">
        <v>6.0559066561999997E-2</v>
      </c>
      <c r="AG7" s="430">
        <v>5.3738973749000003E-2</v>
      </c>
      <c r="AH7" s="430">
        <v>6.0734540215E-2</v>
      </c>
      <c r="AI7" s="430">
        <v>6.0538793237000003E-2</v>
      </c>
      <c r="AJ7" s="430">
        <v>5.9065284239000003E-2</v>
      </c>
      <c r="AK7" s="430">
        <v>5.1339770074E-2</v>
      </c>
      <c r="AL7" s="430">
        <v>6.3211621250000002E-2</v>
      </c>
      <c r="AM7" s="430">
        <v>5.4089585008999998E-2</v>
      </c>
      <c r="AN7" s="430">
        <v>6.1379436051999997E-2</v>
      </c>
      <c r="AO7" s="430">
        <v>6.1758786184999998E-2</v>
      </c>
      <c r="AP7" s="430">
        <v>6.3443442884000001E-2</v>
      </c>
      <c r="AQ7" s="430">
        <v>6.1874364878E-2</v>
      </c>
      <c r="AR7" s="430">
        <v>6.7863950111999999E-2</v>
      </c>
      <c r="AS7" s="430">
        <v>7.2354524027000003E-2</v>
      </c>
      <c r="AT7" s="430">
        <v>6.6045073735000001E-2</v>
      </c>
      <c r="AU7" s="430">
        <v>6.4318303706999994E-2</v>
      </c>
      <c r="AV7" s="430">
        <v>6.6076193342000003E-2</v>
      </c>
      <c r="AW7" s="430">
        <v>6.6184939461E-2</v>
      </c>
      <c r="AX7" s="430">
        <v>6.0002359307999999E-2</v>
      </c>
      <c r="AY7" s="931">
        <v>4.0946777820000002E-2</v>
      </c>
      <c r="AZ7" s="931">
        <v>4.4774972620999998E-2</v>
      </c>
      <c r="BA7" s="931">
        <v>4.6282542024999998E-2</v>
      </c>
      <c r="BB7" s="931">
        <v>4.6348503721000002E-2</v>
      </c>
      <c r="BC7" s="931">
        <v>4.4341415781000003E-2</v>
      </c>
      <c r="BD7" s="931">
        <v>4.7094277284000001E-2</v>
      </c>
      <c r="BE7" s="931">
        <v>5.1557594525E-2</v>
      </c>
      <c r="BF7" s="435">
        <v>5.5462699999999997E-2</v>
      </c>
      <c r="BG7" s="435">
        <v>5.4850500000000003E-2</v>
      </c>
      <c r="BH7" s="435">
        <v>5.82979E-2</v>
      </c>
      <c r="BI7" s="435">
        <v>5.6556200000000001E-2</v>
      </c>
      <c r="BJ7" s="435">
        <v>6.0514400000000003E-2</v>
      </c>
      <c r="BK7" s="435">
        <v>5.3854899999999997E-2</v>
      </c>
      <c r="BL7" s="435">
        <v>5.2431999999999999E-2</v>
      </c>
      <c r="BM7" s="435">
        <v>6.0070100000000001E-2</v>
      </c>
      <c r="BN7" s="435">
        <v>6.0073500000000002E-2</v>
      </c>
      <c r="BO7" s="435">
        <v>6.4452700000000002E-2</v>
      </c>
      <c r="BP7" s="435">
        <v>6.3775799999999994E-2</v>
      </c>
      <c r="BQ7" s="435">
        <v>6.4718800000000007E-2</v>
      </c>
      <c r="BR7" s="435">
        <v>6.5756899999999993E-2</v>
      </c>
      <c r="BS7" s="435">
        <v>6.2830200000000003E-2</v>
      </c>
      <c r="BT7" s="435">
        <v>6.4513899999999999E-2</v>
      </c>
      <c r="BU7" s="435">
        <v>6.0750699999999998E-2</v>
      </c>
      <c r="BV7" s="435">
        <v>6.3928700000000005E-2</v>
      </c>
    </row>
    <row r="8" spans="1:74" s="92" customFormat="1" ht="12" customHeight="1" x14ac:dyDescent="0.2">
      <c r="A8" s="253" t="s">
        <v>537</v>
      </c>
      <c r="B8" s="494" t="s">
        <v>1395</v>
      </c>
      <c r="C8" s="430">
        <v>6.3623842999999999E-2</v>
      </c>
      <c r="D8" s="430">
        <v>5.0555822E-2</v>
      </c>
      <c r="E8" s="430">
        <v>6.4766035E-2</v>
      </c>
      <c r="F8" s="430">
        <v>6.2331617999999998E-2</v>
      </c>
      <c r="G8" s="430">
        <v>6.8944349000000002E-2</v>
      </c>
      <c r="H8" s="430">
        <v>6.7645392999999998E-2</v>
      </c>
      <c r="I8" s="430">
        <v>6.9433480000000006E-2</v>
      </c>
      <c r="J8" s="430">
        <v>6.4306328999999995E-2</v>
      </c>
      <c r="K8" s="430">
        <v>6.2036926999999999E-2</v>
      </c>
      <c r="L8" s="430">
        <v>7.1307403000000005E-2</v>
      </c>
      <c r="M8" s="430">
        <v>7.1495755999999994E-2</v>
      </c>
      <c r="N8" s="430">
        <v>7.3048482999999997E-2</v>
      </c>
      <c r="O8" s="430">
        <v>7.0911891000000005E-2</v>
      </c>
      <c r="P8" s="430">
        <v>6.2452928999999997E-2</v>
      </c>
      <c r="Q8" s="430">
        <v>6.9747570999999994E-2</v>
      </c>
      <c r="R8" s="430">
        <v>6.4053737999999999E-2</v>
      </c>
      <c r="S8" s="430">
        <v>6.9145580999999998E-2</v>
      </c>
      <c r="T8" s="430">
        <v>6.9177629000000004E-2</v>
      </c>
      <c r="U8" s="430">
        <v>6.9699365999999999E-2</v>
      </c>
      <c r="V8" s="430">
        <v>6.7535672000000005E-2</v>
      </c>
      <c r="W8" s="430">
        <v>5.9938685999999998E-2</v>
      </c>
      <c r="X8" s="430">
        <v>6.9516270000000005E-2</v>
      </c>
      <c r="Y8" s="430">
        <v>6.9719157000000004E-2</v>
      </c>
      <c r="Z8" s="430">
        <v>6.6330149000000005E-2</v>
      </c>
      <c r="AA8" s="430">
        <v>6.8562037000000006E-2</v>
      </c>
      <c r="AB8" s="430">
        <v>6.1770986E-2</v>
      </c>
      <c r="AC8" s="430">
        <v>6.7602050999999996E-2</v>
      </c>
      <c r="AD8" s="430">
        <v>6.4392172999999997E-2</v>
      </c>
      <c r="AE8" s="430">
        <v>6.8093702000000006E-2</v>
      </c>
      <c r="AF8" s="430">
        <v>6.8680964999999997E-2</v>
      </c>
      <c r="AG8" s="430">
        <v>7.0732563999999998E-2</v>
      </c>
      <c r="AH8" s="430">
        <v>6.8742112999999994E-2</v>
      </c>
      <c r="AI8" s="430">
        <v>6.6525910999999993E-2</v>
      </c>
      <c r="AJ8" s="430">
        <v>7.0353463000000005E-2</v>
      </c>
      <c r="AK8" s="430">
        <v>6.9776497000000007E-2</v>
      </c>
      <c r="AL8" s="430">
        <v>7.4058390000000002E-2</v>
      </c>
      <c r="AM8" s="430">
        <v>6.7741896999999995E-2</v>
      </c>
      <c r="AN8" s="430">
        <v>6.8532256E-2</v>
      </c>
      <c r="AO8" s="430">
        <v>7.2881101000000004E-2</v>
      </c>
      <c r="AP8" s="430">
        <v>6.4981717999999994E-2</v>
      </c>
      <c r="AQ8" s="430">
        <v>7.0130253000000004E-2</v>
      </c>
      <c r="AR8" s="430">
        <v>6.8816005E-2</v>
      </c>
      <c r="AS8" s="430">
        <v>7.4743064999999997E-2</v>
      </c>
      <c r="AT8" s="430">
        <v>7.4169328000000007E-2</v>
      </c>
      <c r="AU8" s="430">
        <v>6.8964822999999995E-2</v>
      </c>
      <c r="AV8" s="430">
        <v>7.2718826E-2</v>
      </c>
      <c r="AW8" s="430">
        <v>7.4187279999999994E-2</v>
      </c>
      <c r="AX8" s="430">
        <v>7.5801027000000007E-2</v>
      </c>
      <c r="AY8" s="931">
        <v>7.4036086000000001E-2</v>
      </c>
      <c r="AZ8" s="931">
        <v>6.7003446999999994E-2</v>
      </c>
      <c r="BA8" s="931">
        <v>7.2143429999999995E-2</v>
      </c>
      <c r="BB8" s="931">
        <v>6.7656733999999996E-2</v>
      </c>
      <c r="BC8" s="931">
        <v>7.0706099999999994E-2</v>
      </c>
      <c r="BD8" s="931">
        <v>7.1881500000000001E-2</v>
      </c>
      <c r="BE8" s="931">
        <v>7.2221300000000002E-2</v>
      </c>
      <c r="BF8" s="435">
        <v>7.1901599999999996E-2</v>
      </c>
      <c r="BG8" s="435">
        <v>6.7697599999999997E-2</v>
      </c>
      <c r="BH8" s="435">
        <v>7.1707099999999996E-2</v>
      </c>
      <c r="BI8" s="435">
        <v>7.19944E-2</v>
      </c>
      <c r="BJ8" s="435">
        <v>7.29659E-2</v>
      </c>
      <c r="BK8" s="435">
        <v>7.4074600000000004E-2</v>
      </c>
      <c r="BL8" s="435">
        <v>6.5373000000000001E-2</v>
      </c>
      <c r="BM8" s="435">
        <v>7.2636099999999995E-2</v>
      </c>
      <c r="BN8" s="435">
        <v>6.9007799999999994E-2</v>
      </c>
      <c r="BO8" s="435">
        <v>7.2422100000000003E-2</v>
      </c>
      <c r="BP8" s="435">
        <v>7.0875900000000006E-2</v>
      </c>
      <c r="BQ8" s="435">
        <v>7.3107699999999998E-2</v>
      </c>
      <c r="BR8" s="435">
        <v>7.1655499999999997E-2</v>
      </c>
      <c r="BS8" s="435">
        <v>6.7477099999999998E-2</v>
      </c>
      <c r="BT8" s="435">
        <v>7.2093400000000002E-2</v>
      </c>
      <c r="BU8" s="435">
        <v>7.2817499999999993E-2</v>
      </c>
      <c r="BV8" s="435">
        <v>7.4179099999999998E-2</v>
      </c>
    </row>
    <row r="9" spans="1:74" s="92" customFormat="1" ht="12" customHeight="1" x14ac:dyDescent="0.2">
      <c r="A9" s="252" t="s">
        <v>32</v>
      </c>
      <c r="B9" s="494" t="s">
        <v>1057</v>
      </c>
      <c r="C9" s="430">
        <v>8.1679711262999999E-2</v>
      </c>
      <c r="D9" s="430">
        <v>7.6784640542999993E-2</v>
      </c>
      <c r="E9" s="430">
        <v>9.6549624353999997E-2</v>
      </c>
      <c r="F9" s="430">
        <v>9.1178261753999998E-2</v>
      </c>
      <c r="G9" s="430">
        <v>0.1030942295</v>
      </c>
      <c r="H9" s="430">
        <v>0.10103386722</v>
      </c>
      <c r="I9" s="430">
        <v>0.1039583245</v>
      </c>
      <c r="J9" s="430">
        <v>0.10084783709</v>
      </c>
      <c r="K9" s="430">
        <v>9.5279429523000003E-2</v>
      </c>
      <c r="L9" s="430">
        <v>0.10525746841</v>
      </c>
      <c r="M9" s="430">
        <v>0.10004821209</v>
      </c>
      <c r="N9" s="430">
        <v>9.9259302059999999E-2</v>
      </c>
      <c r="O9" s="430">
        <v>9.0445440338999997E-2</v>
      </c>
      <c r="P9" s="430">
        <v>8.4295369504999995E-2</v>
      </c>
      <c r="Q9" s="430">
        <v>9.9925772955000006E-2</v>
      </c>
      <c r="R9" s="430">
        <v>9.3226296515000001E-2</v>
      </c>
      <c r="S9" s="430">
        <v>0.10126989058999999</v>
      </c>
      <c r="T9" s="430">
        <v>0.10093043737</v>
      </c>
      <c r="U9" s="430">
        <v>9.7857899541000007E-2</v>
      </c>
      <c r="V9" s="430">
        <v>0.10366304295999999</v>
      </c>
      <c r="W9" s="430">
        <v>9.3779508760000005E-2</v>
      </c>
      <c r="X9" s="430">
        <v>0.10251750935999999</v>
      </c>
      <c r="Y9" s="430">
        <v>9.8440532644999995E-2</v>
      </c>
      <c r="Z9" s="430">
        <v>9.6384766051999998E-2</v>
      </c>
      <c r="AA9" s="430">
        <v>9.4873179532999993E-2</v>
      </c>
      <c r="AB9" s="430">
        <v>8.4836274655999994E-2</v>
      </c>
      <c r="AC9" s="430">
        <v>0.10129646168000001</v>
      </c>
      <c r="AD9" s="430">
        <v>9.4316623178999998E-2</v>
      </c>
      <c r="AE9" s="430">
        <v>0.10161271169</v>
      </c>
      <c r="AF9" s="430">
        <v>0.10170823338</v>
      </c>
      <c r="AG9" s="430">
        <v>9.9522741376000007E-2</v>
      </c>
      <c r="AH9" s="430">
        <v>0.10520595063</v>
      </c>
      <c r="AI9" s="430">
        <v>9.4846362089999997E-2</v>
      </c>
      <c r="AJ9" s="430">
        <v>0.10450731263</v>
      </c>
      <c r="AK9" s="430">
        <v>9.8356733776999994E-2</v>
      </c>
      <c r="AL9" s="430">
        <v>9.7879534734000004E-2</v>
      </c>
      <c r="AM9" s="430">
        <v>8.9422469993999998E-2</v>
      </c>
      <c r="AN9" s="430">
        <v>9.1157156303999995E-2</v>
      </c>
      <c r="AO9" s="430">
        <v>9.8002879511999999E-2</v>
      </c>
      <c r="AP9" s="430">
        <v>9.0272605273999995E-2</v>
      </c>
      <c r="AQ9" s="430">
        <v>0.1075851323</v>
      </c>
      <c r="AR9" s="430">
        <v>9.6328494809999998E-2</v>
      </c>
      <c r="AS9" s="430">
        <v>0.10366194216999999</v>
      </c>
      <c r="AT9" s="430">
        <v>0.10335386834</v>
      </c>
      <c r="AU9" s="430">
        <v>9.7283418462000004E-2</v>
      </c>
      <c r="AV9" s="430">
        <v>0.10669076827</v>
      </c>
      <c r="AW9" s="430">
        <v>9.7841522198000005E-2</v>
      </c>
      <c r="AX9" s="430">
        <v>9.8417762475999995E-2</v>
      </c>
      <c r="AY9" s="931">
        <v>9.5007635766000006E-2</v>
      </c>
      <c r="AZ9" s="931">
        <v>8.8417479975999996E-2</v>
      </c>
      <c r="BA9" s="931">
        <v>9.7086428914000003E-2</v>
      </c>
      <c r="BB9" s="931">
        <v>9.9228254067999996E-2</v>
      </c>
      <c r="BC9" s="931">
        <v>9.8397159055999994E-2</v>
      </c>
      <c r="BD9" s="931">
        <v>0.10239391635</v>
      </c>
      <c r="BE9" s="931">
        <v>0.1031051442</v>
      </c>
      <c r="BF9" s="435">
        <v>0.10179059999999999</v>
      </c>
      <c r="BG9" s="435">
        <v>9.4717599999999999E-2</v>
      </c>
      <c r="BH9" s="435">
        <v>0.1011031</v>
      </c>
      <c r="BI9" s="435">
        <v>9.7188999999999998E-2</v>
      </c>
      <c r="BJ9" s="435">
        <v>9.7550200000000004E-2</v>
      </c>
      <c r="BK9" s="435">
        <v>9.3065499999999995E-2</v>
      </c>
      <c r="BL9" s="435">
        <v>8.6457800000000001E-2</v>
      </c>
      <c r="BM9" s="435">
        <v>9.7158900000000006E-2</v>
      </c>
      <c r="BN9" s="435">
        <v>9.50347E-2</v>
      </c>
      <c r="BO9" s="435">
        <v>0.1027126</v>
      </c>
      <c r="BP9" s="435">
        <v>0.1001079</v>
      </c>
      <c r="BQ9" s="435">
        <v>0.10163519999999999</v>
      </c>
      <c r="BR9" s="435">
        <v>0.10199859999999999</v>
      </c>
      <c r="BS9" s="435">
        <v>9.4633200000000001E-2</v>
      </c>
      <c r="BT9" s="435">
        <v>0.1011783</v>
      </c>
      <c r="BU9" s="435">
        <v>9.7714099999999998E-2</v>
      </c>
      <c r="BV9" s="435">
        <v>9.8579100000000003E-2</v>
      </c>
    </row>
    <row r="10" spans="1:74" s="92" customFormat="1" ht="12" customHeight="1" x14ac:dyDescent="0.2">
      <c r="A10" s="249" t="s">
        <v>22</v>
      </c>
      <c r="B10" s="494" t="s">
        <v>1050</v>
      </c>
      <c r="C10" s="430">
        <v>9.9883739999999995E-3</v>
      </c>
      <c r="D10" s="430">
        <v>9.2633309999999996E-3</v>
      </c>
      <c r="E10" s="430">
        <v>9.6303039999999993E-3</v>
      </c>
      <c r="F10" s="430">
        <v>9.6129969999999999E-3</v>
      </c>
      <c r="G10" s="430">
        <v>9.9465909999999994E-3</v>
      </c>
      <c r="H10" s="430">
        <v>9.5772970000000002E-3</v>
      </c>
      <c r="I10" s="430">
        <v>1.0001714E-2</v>
      </c>
      <c r="J10" s="430">
        <v>9.9548510000000007E-3</v>
      </c>
      <c r="K10" s="430">
        <v>9.8022140000000001E-3</v>
      </c>
      <c r="L10" s="430">
        <v>9.892952E-3</v>
      </c>
      <c r="M10" s="430">
        <v>9.8785100000000001E-3</v>
      </c>
      <c r="N10" s="430">
        <v>1.0457998E-2</v>
      </c>
      <c r="O10" s="430">
        <v>1.0409272000000001E-2</v>
      </c>
      <c r="P10" s="430">
        <v>9.1119540000000002E-3</v>
      </c>
      <c r="Q10" s="430">
        <v>9.7821339999999996E-3</v>
      </c>
      <c r="R10" s="430">
        <v>9.5936300000000006E-3</v>
      </c>
      <c r="S10" s="430">
        <v>9.9210500000000007E-3</v>
      </c>
      <c r="T10" s="430">
        <v>9.5742220000000003E-3</v>
      </c>
      <c r="U10" s="430">
        <v>9.9702699999999998E-3</v>
      </c>
      <c r="V10" s="430">
        <v>1.0013032E-2</v>
      </c>
      <c r="W10" s="430">
        <v>9.7550359999999999E-3</v>
      </c>
      <c r="X10" s="430">
        <v>9.8235370000000002E-3</v>
      </c>
      <c r="Y10" s="430">
        <v>9.984784E-3</v>
      </c>
      <c r="Z10" s="430">
        <v>1.0449682E-2</v>
      </c>
      <c r="AA10" s="430">
        <v>1.0238208E-2</v>
      </c>
      <c r="AB10" s="430">
        <v>9.3120979999999996E-3</v>
      </c>
      <c r="AC10" s="430">
        <v>1.0312777E-2</v>
      </c>
      <c r="AD10" s="430">
        <v>9.8442159999999994E-3</v>
      </c>
      <c r="AE10" s="430">
        <v>9.9832840000000003E-3</v>
      </c>
      <c r="AF10" s="430">
        <v>9.6322040000000001E-3</v>
      </c>
      <c r="AG10" s="430">
        <v>9.8154060000000005E-3</v>
      </c>
      <c r="AH10" s="430">
        <v>9.7159640000000005E-3</v>
      </c>
      <c r="AI10" s="430">
        <v>9.7045729999999993E-3</v>
      </c>
      <c r="AJ10" s="430">
        <v>1.0237883999999999E-2</v>
      </c>
      <c r="AK10" s="430">
        <v>1.0131223E-2</v>
      </c>
      <c r="AL10" s="430">
        <v>1.0417727E-2</v>
      </c>
      <c r="AM10" s="430">
        <v>1.0226997E-2</v>
      </c>
      <c r="AN10" s="430">
        <v>9.5291430000000003E-3</v>
      </c>
      <c r="AO10" s="430">
        <v>9.7770449999999998E-3</v>
      </c>
      <c r="AP10" s="430">
        <v>9.7622679999999993E-3</v>
      </c>
      <c r="AQ10" s="430">
        <v>9.6370440000000009E-3</v>
      </c>
      <c r="AR10" s="430">
        <v>9.5610390000000003E-3</v>
      </c>
      <c r="AS10" s="430">
        <v>9.9182309999999996E-3</v>
      </c>
      <c r="AT10" s="430">
        <v>9.8767760000000003E-3</v>
      </c>
      <c r="AU10" s="430">
        <v>9.5608989999999994E-3</v>
      </c>
      <c r="AV10" s="430">
        <v>9.4730769999999999E-3</v>
      </c>
      <c r="AW10" s="430">
        <v>9.5021480000000002E-3</v>
      </c>
      <c r="AX10" s="430">
        <v>1.0145164999999999E-2</v>
      </c>
      <c r="AY10" s="931">
        <v>1.0085077E-2</v>
      </c>
      <c r="AZ10" s="931">
        <v>9.1196060000000006E-3</v>
      </c>
      <c r="BA10" s="931">
        <v>1.0363529E-2</v>
      </c>
      <c r="BB10" s="931">
        <v>9.6019439999999994E-3</v>
      </c>
      <c r="BC10" s="931">
        <v>9.3403559999999993E-3</v>
      </c>
      <c r="BD10" s="931">
        <v>9.4597399999999995E-3</v>
      </c>
      <c r="BE10" s="931">
        <v>1.00398E-2</v>
      </c>
      <c r="BF10" s="435">
        <v>9.84318E-3</v>
      </c>
      <c r="BG10" s="435">
        <v>9.8393200000000004E-3</v>
      </c>
      <c r="BH10" s="435">
        <v>9.5518600000000006E-3</v>
      </c>
      <c r="BI10" s="435">
        <v>9.7161899999999995E-3</v>
      </c>
      <c r="BJ10" s="435">
        <v>1.0127199999999999E-2</v>
      </c>
      <c r="BK10" s="435">
        <v>1.00018E-2</v>
      </c>
      <c r="BL10" s="435">
        <v>9.5695899999999993E-3</v>
      </c>
      <c r="BM10" s="435">
        <v>1.0227099999999999E-2</v>
      </c>
      <c r="BN10" s="435">
        <v>9.6708100000000002E-3</v>
      </c>
      <c r="BO10" s="435">
        <v>8.7845600000000003E-3</v>
      </c>
      <c r="BP10" s="435">
        <v>9.4475900000000005E-3</v>
      </c>
      <c r="BQ10" s="435">
        <v>1.0038099999999999E-2</v>
      </c>
      <c r="BR10" s="435">
        <v>9.9870900000000006E-3</v>
      </c>
      <c r="BS10" s="435">
        <v>9.9750900000000007E-3</v>
      </c>
      <c r="BT10" s="435">
        <v>9.6685499999999997E-3</v>
      </c>
      <c r="BU10" s="435">
        <v>9.7815899999999997E-3</v>
      </c>
      <c r="BV10" s="435">
        <v>1.0250199999999999E-2</v>
      </c>
    </row>
    <row r="11" spans="1:74" s="92" customFormat="1" ht="12" customHeight="1" x14ac:dyDescent="0.2">
      <c r="A11" s="249" t="s">
        <v>21</v>
      </c>
      <c r="B11" s="494" t="s">
        <v>1396</v>
      </c>
      <c r="C11" s="430">
        <v>8.3798859000000003E-2</v>
      </c>
      <c r="D11" s="430">
        <v>6.8705769E-2</v>
      </c>
      <c r="E11" s="430">
        <v>7.2404121000000002E-2</v>
      </c>
      <c r="F11" s="430">
        <v>6.6154679999999993E-2</v>
      </c>
      <c r="G11" s="430">
        <v>7.9530185000000003E-2</v>
      </c>
      <c r="H11" s="430">
        <v>8.0025317999999998E-2</v>
      </c>
      <c r="I11" s="430">
        <v>7.5396712000000005E-2</v>
      </c>
      <c r="J11" s="430">
        <v>6.9359638000000001E-2</v>
      </c>
      <c r="K11" s="430">
        <v>5.8079973E-2</v>
      </c>
      <c r="L11" s="430">
        <v>5.8457578000000003E-2</v>
      </c>
      <c r="M11" s="430">
        <v>6.6101528000000007E-2</v>
      </c>
      <c r="N11" s="430">
        <v>8.0393118999999999E-2</v>
      </c>
      <c r="O11" s="430">
        <v>8.2562257E-2</v>
      </c>
      <c r="P11" s="430">
        <v>7.2745778999999997E-2</v>
      </c>
      <c r="Q11" s="430">
        <v>8.3377053000000007E-2</v>
      </c>
      <c r="R11" s="430">
        <v>6.8464633999999996E-2</v>
      </c>
      <c r="S11" s="430">
        <v>7.9700155999999994E-2</v>
      </c>
      <c r="T11" s="430">
        <v>8.8670357000000005E-2</v>
      </c>
      <c r="U11" s="430">
        <v>8.3824154999999997E-2</v>
      </c>
      <c r="V11" s="430">
        <v>7.2105621999999994E-2</v>
      </c>
      <c r="W11" s="430">
        <v>5.8093213999999997E-2</v>
      </c>
      <c r="X11" s="430">
        <v>4.9021632000000002E-2</v>
      </c>
      <c r="Y11" s="430">
        <v>6.1068480000000001E-2</v>
      </c>
      <c r="Z11" s="430">
        <v>6.9705592999999996E-2</v>
      </c>
      <c r="AA11" s="430">
        <v>7.7637388000000002E-2</v>
      </c>
      <c r="AB11" s="430">
        <v>6.8107417000000003E-2</v>
      </c>
      <c r="AC11" s="430">
        <v>7.2782741999999997E-2</v>
      </c>
      <c r="AD11" s="430">
        <v>6.7624503000000002E-2</v>
      </c>
      <c r="AE11" s="430">
        <v>9.4346204000000003E-2</v>
      </c>
      <c r="AF11" s="430">
        <v>7.3604479E-2</v>
      </c>
      <c r="AG11" s="430">
        <v>7.4988027999999998E-2</v>
      </c>
      <c r="AH11" s="430">
        <v>7.2652012000000002E-2</v>
      </c>
      <c r="AI11" s="430">
        <v>5.7716463000000003E-2</v>
      </c>
      <c r="AJ11" s="430">
        <v>5.3474774000000003E-2</v>
      </c>
      <c r="AK11" s="430">
        <v>5.8091627999999999E-2</v>
      </c>
      <c r="AL11" s="430">
        <v>6.4922338999999996E-2</v>
      </c>
      <c r="AM11" s="430">
        <v>7.4845656999999996E-2</v>
      </c>
      <c r="AN11" s="430">
        <v>6.8599304E-2</v>
      </c>
      <c r="AO11" s="430">
        <v>7.9570025000000003E-2</v>
      </c>
      <c r="AP11" s="430">
        <v>6.6111922000000004E-2</v>
      </c>
      <c r="AQ11" s="430">
        <v>7.7168659000000001E-2</v>
      </c>
      <c r="AR11" s="430">
        <v>7.2237510000000005E-2</v>
      </c>
      <c r="AS11" s="430">
        <v>7.2291887999999999E-2</v>
      </c>
      <c r="AT11" s="430">
        <v>7.2894426999999998E-2</v>
      </c>
      <c r="AU11" s="430">
        <v>5.6863561E-2</v>
      </c>
      <c r="AV11" s="430">
        <v>5.3982473000000003E-2</v>
      </c>
      <c r="AW11" s="430">
        <v>6.235744E-2</v>
      </c>
      <c r="AX11" s="430">
        <v>6.9551327999999996E-2</v>
      </c>
      <c r="AY11" s="931">
        <v>7.2308307000000002E-2</v>
      </c>
      <c r="AZ11" s="931">
        <v>6.5957963999999994E-2</v>
      </c>
      <c r="BA11" s="931">
        <v>7.5180027999999996E-2</v>
      </c>
      <c r="BB11" s="931">
        <v>7.6479461999999998E-2</v>
      </c>
      <c r="BC11" s="931">
        <v>8.7685799999999994E-2</v>
      </c>
      <c r="BD11" s="931">
        <v>7.5767000000000001E-2</v>
      </c>
      <c r="BE11" s="931">
        <v>7.3082400000000006E-2</v>
      </c>
      <c r="BF11" s="435">
        <v>6.9803000000000004E-2</v>
      </c>
      <c r="BG11" s="435">
        <v>5.6722700000000001E-2</v>
      </c>
      <c r="BH11" s="435">
        <v>5.6496999999999999E-2</v>
      </c>
      <c r="BI11" s="435">
        <v>6.4597000000000002E-2</v>
      </c>
      <c r="BJ11" s="435">
        <v>7.2106400000000001E-2</v>
      </c>
      <c r="BK11" s="435">
        <v>7.9538399999999995E-2</v>
      </c>
      <c r="BL11" s="435">
        <v>7.2107699999999997E-2</v>
      </c>
      <c r="BM11" s="435">
        <v>8.1363599999999994E-2</v>
      </c>
      <c r="BN11" s="435">
        <v>8.0978300000000003E-2</v>
      </c>
      <c r="BO11" s="435">
        <v>9.5150799999999994E-2</v>
      </c>
      <c r="BP11" s="435">
        <v>9.1762200000000002E-2</v>
      </c>
      <c r="BQ11" s="435">
        <v>8.5636100000000007E-2</v>
      </c>
      <c r="BR11" s="435">
        <v>7.2853500000000002E-2</v>
      </c>
      <c r="BS11" s="435">
        <v>6.0512299999999998E-2</v>
      </c>
      <c r="BT11" s="435">
        <v>5.9041200000000002E-2</v>
      </c>
      <c r="BU11" s="435">
        <v>6.6000799999999998E-2</v>
      </c>
      <c r="BV11" s="435">
        <v>7.3499700000000001E-2</v>
      </c>
    </row>
    <row r="12" spans="1:74" s="92" customFormat="1" ht="12" customHeight="1" x14ac:dyDescent="0.2">
      <c r="A12" s="249" t="s">
        <v>23</v>
      </c>
      <c r="B12" s="494" t="s">
        <v>1058</v>
      </c>
      <c r="C12" s="430">
        <v>3.1946691611999999E-2</v>
      </c>
      <c r="D12" s="430">
        <v>3.5471459102000003E-2</v>
      </c>
      <c r="E12" s="430">
        <v>5.1344871908000002E-2</v>
      </c>
      <c r="F12" s="430">
        <v>5.8922308099000002E-2</v>
      </c>
      <c r="G12" s="430">
        <v>6.6398603287999999E-2</v>
      </c>
      <c r="H12" s="430">
        <v>6.5720116610000004E-2</v>
      </c>
      <c r="I12" s="430">
        <v>6.6104993914999993E-2</v>
      </c>
      <c r="J12" s="430">
        <v>6.4072747626000001E-2</v>
      </c>
      <c r="K12" s="430">
        <v>5.8887350363000003E-2</v>
      </c>
      <c r="L12" s="430">
        <v>4.9656614315E-2</v>
      </c>
      <c r="M12" s="430">
        <v>4.1978935102999999E-2</v>
      </c>
      <c r="N12" s="430">
        <v>3.4800747012999997E-2</v>
      </c>
      <c r="O12" s="430">
        <v>4.1749811449000002E-2</v>
      </c>
      <c r="P12" s="430">
        <v>4.7379889800999997E-2</v>
      </c>
      <c r="Q12" s="430">
        <v>6.2745633832999997E-2</v>
      </c>
      <c r="R12" s="430">
        <v>7.1024436068000005E-2</v>
      </c>
      <c r="S12" s="430">
        <v>7.9407709874999996E-2</v>
      </c>
      <c r="T12" s="430">
        <v>8.2558274757000005E-2</v>
      </c>
      <c r="U12" s="430">
        <v>8.2509892079000002E-2</v>
      </c>
      <c r="V12" s="430">
        <v>7.7114308822000002E-2</v>
      </c>
      <c r="W12" s="430">
        <v>7.0065207402999999E-2</v>
      </c>
      <c r="X12" s="430">
        <v>6.3148628866000006E-2</v>
      </c>
      <c r="Y12" s="430">
        <v>4.6670361052000002E-2</v>
      </c>
      <c r="Z12" s="430">
        <v>3.9621300310000003E-2</v>
      </c>
      <c r="AA12" s="430">
        <v>4.3675299218000001E-2</v>
      </c>
      <c r="AB12" s="430">
        <v>5.0933793393999997E-2</v>
      </c>
      <c r="AC12" s="430">
        <v>6.7325015811000005E-2</v>
      </c>
      <c r="AD12" s="430">
        <v>8.0194509095000005E-2</v>
      </c>
      <c r="AE12" s="430">
        <v>9.1190972679000004E-2</v>
      </c>
      <c r="AF12" s="430">
        <v>9.2487859398E-2</v>
      </c>
      <c r="AG12" s="430">
        <v>9.7451383101999994E-2</v>
      </c>
      <c r="AH12" s="430">
        <v>9.2601168930000005E-2</v>
      </c>
      <c r="AI12" s="430">
        <v>8.1384087878E-2</v>
      </c>
      <c r="AJ12" s="430">
        <v>7.4137835700000002E-2</v>
      </c>
      <c r="AK12" s="430">
        <v>5.6740301728E-2</v>
      </c>
      <c r="AL12" s="430">
        <v>5.029190436E-2</v>
      </c>
      <c r="AM12" s="430">
        <v>5.3246027644999999E-2</v>
      </c>
      <c r="AN12" s="430">
        <v>6.5213790876000002E-2</v>
      </c>
      <c r="AO12" s="430">
        <v>8.3790300176000004E-2</v>
      </c>
      <c r="AP12" s="430">
        <v>9.8061487845000003E-2</v>
      </c>
      <c r="AQ12" s="430">
        <v>0.11163513546999999</v>
      </c>
      <c r="AR12" s="430">
        <v>0.11880880685</v>
      </c>
      <c r="AS12" s="430">
        <v>0.11945004004</v>
      </c>
      <c r="AT12" s="430">
        <v>0.11744048555</v>
      </c>
      <c r="AU12" s="430">
        <v>0.10073941407000001</v>
      </c>
      <c r="AV12" s="430">
        <v>9.4937640320000002E-2</v>
      </c>
      <c r="AW12" s="430">
        <v>7.0004146476999998E-2</v>
      </c>
      <c r="AX12" s="430">
        <v>6.4924252421E-2</v>
      </c>
      <c r="AY12" s="931">
        <v>7.4238674236999994E-2</v>
      </c>
      <c r="AZ12" s="931">
        <v>7.9779920912999999E-2</v>
      </c>
      <c r="BA12" s="931">
        <v>0.11142385665</v>
      </c>
      <c r="BB12" s="931">
        <v>0.12665383325999999</v>
      </c>
      <c r="BC12" s="931">
        <v>0.14031878355999999</v>
      </c>
      <c r="BD12" s="931">
        <v>0.14717024000000001</v>
      </c>
      <c r="BE12" s="931">
        <v>0.14998985000000001</v>
      </c>
      <c r="BF12" s="435">
        <v>0.14498469999999999</v>
      </c>
      <c r="BG12" s="435">
        <v>0.12495630000000001</v>
      </c>
      <c r="BH12" s="435">
        <v>0.11503099999999999</v>
      </c>
      <c r="BI12" s="435">
        <v>8.1984299999999996E-2</v>
      </c>
      <c r="BJ12" s="435">
        <v>7.5744800000000001E-2</v>
      </c>
      <c r="BK12" s="435">
        <v>8.5947399999999993E-2</v>
      </c>
      <c r="BL12" s="435">
        <v>9.4382099999999997E-2</v>
      </c>
      <c r="BM12" s="435">
        <v>0.12835050000000001</v>
      </c>
      <c r="BN12" s="435">
        <v>0.1454666</v>
      </c>
      <c r="BO12" s="435">
        <v>0.16521279999999999</v>
      </c>
      <c r="BP12" s="435">
        <v>0.17437910000000001</v>
      </c>
      <c r="BQ12" s="435">
        <v>0.17558860000000001</v>
      </c>
      <c r="BR12" s="435">
        <v>0.16975499999999999</v>
      </c>
      <c r="BS12" s="435">
        <v>0.1472646</v>
      </c>
      <c r="BT12" s="435">
        <v>0.13579040000000001</v>
      </c>
      <c r="BU12" s="435">
        <v>9.5486000000000001E-2</v>
      </c>
      <c r="BV12" s="435">
        <v>8.9529899999999996E-2</v>
      </c>
    </row>
    <row r="13" spans="1:74" s="92" customFormat="1" ht="12" customHeight="1" x14ac:dyDescent="0.2">
      <c r="A13" s="234" t="s">
        <v>25</v>
      </c>
      <c r="B13" s="494" t="s">
        <v>1397</v>
      </c>
      <c r="C13" s="430">
        <v>3.8371205999999998E-2</v>
      </c>
      <c r="D13" s="430">
        <v>3.3864263999999998E-2</v>
      </c>
      <c r="E13" s="430">
        <v>3.7855236E-2</v>
      </c>
      <c r="F13" s="430">
        <v>3.5515089E-2</v>
      </c>
      <c r="G13" s="430">
        <v>3.6402636000000002E-2</v>
      </c>
      <c r="H13" s="430">
        <v>3.4237679E-2</v>
      </c>
      <c r="I13" s="430">
        <v>3.5668616E-2</v>
      </c>
      <c r="J13" s="430">
        <v>3.5271916E-2</v>
      </c>
      <c r="K13" s="430">
        <v>3.4478239000000001E-2</v>
      </c>
      <c r="L13" s="430">
        <v>3.5374266000000001E-2</v>
      </c>
      <c r="M13" s="430">
        <v>3.5234478999999999E-2</v>
      </c>
      <c r="N13" s="430">
        <v>3.7993675999999997E-2</v>
      </c>
      <c r="O13" s="430">
        <v>3.6596226000000003E-2</v>
      </c>
      <c r="P13" s="430">
        <v>3.3262993999999997E-2</v>
      </c>
      <c r="Q13" s="430">
        <v>3.6768236000000003E-2</v>
      </c>
      <c r="R13" s="430">
        <v>3.4088808999999998E-2</v>
      </c>
      <c r="S13" s="430">
        <v>3.4591025999999997E-2</v>
      </c>
      <c r="T13" s="430">
        <v>3.3320338999999997E-2</v>
      </c>
      <c r="U13" s="430">
        <v>3.3990345999999998E-2</v>
      </c>
      <c r="V13" s="430">
        <v>3.3804215999999998E-2</v>
      </c>
      <c r="W13" s="430">
        <v>3.2226788999999999E-2</v>
      </c>
      <c r="X13" s="430">
        <v>3.4371935999999999E-2</v>
      </c>
      <c r="Y13" s="430">
        <v>3.4132088999999997E-2</v>
      </c>
      <c r="Z13" s="430">
        <v>3.5175775999999999E-2</v>
      </c>
      <c r="AA13" s="430">
        <v>3.4966476000000003E-2</v>
      </c>
      <c r="AB13" s="430">
        <v>3.1316264000000003E-2</v>
      </c>
      <c r="AC13" s="430">
        <v>3.3627176000000002E-2</v>
      </c>
      <c r="AD13" s="430">
        <v>3.1691958999999999E-2</v>
      </c>
      <c r="AE13" s="430">
        <v>3.3785775999999997E-2</v>
      </c>
      <c r="AF13" s="430">
        <v>3.1589068999999997E-2</v>
      </c>
      <c r="AG13" s="430">
        <v>3.2681266E-2</v>
      </c>
      <c r="AH13" s="430">
        <v>3.2584085999999998E-2</v>
      </c>
      <c r="AI13" s="430">
        <v>3.0625559E-2</v>
      </c>
      <c r="AJ13" s="430">
        <v>3.3006566000000001E-2</v>
      </c>
      <c r="AK13" s="430">
        <v>3.2767899000000003E-2</v>
      </c>
      <c r="AL13" s="430">
        <v>3.5529546000000002E-2</v>
      </c>
      <c r="AM13" s="430">
        <v>3.4108065999999999E-2</v>
      </c>
      <c r="AN13" s="430">
        <v>3.0991135E-2</v>
      </c>
      <c r="AO13" s="430">
        <v>3.2532386000000003E-2</v>
      </c>
      <c r="AP13" s="430">
        <v>3.0919120000000001E-2</v>
      </c>
      <c r="AQ13" s="430">
        <v>3.2530646000000003E-2</v>
      </c>
      <c r="AR13" s="430">
        <v>2.996737E-2</v>
      </c>
      <c r="AS13" s="430">
        <v>3.1511145999999997E-2</v>
      </c>
      <c r="AT13" s="430">
        <v>3.1490405999999999E-2</v>
      </c>
      <c r="AU13" s="430">
        <v>2.9673379999999999E-2</v>
      </c>
      <c r="AV13" s="430">
        <v>3.1737686000000001E-2</v>
      </c>
      <c r="AW13" s="430">
        <v>3.1320069999999998E-2</v>
      </c>
      <c r="AX13" s="430">
        <v>3.1887185999999998E-2</v>
      </c>
      <c r="AY13" s="931">
        <v>3.2272266000000001E-2</v>
      </c>
      <c r="AZ13" s="931">
        <v>2.9511894E-2</v>
      </c>
      <c r="BA13" s="931">
        <v>3.2158406E-2</v>
      </c>
      <c r="BB13" s="931">
        <v>3.0465658999999999E-2</v>
      </c>
      <c r="BC13" s="931">
        <v>3.23098E-2</v>
      </c>
      <c r="BD13" s="931">
        <v>3.04502E-2</v>
      </c>
      <c r="BE13" s="931">
        <v>3.1947900000000001E-2</v>
      </c>
      <c r="BF13" s="435">
        <v>3.2001000000000002E-2</v>
      </c>
      <c r="BG13" s="435">
        <v>3.03082E-2</v>
      </c>
      <c r="BH13" s="435">
        <v>3.1743100000000003E-2</v>
      </c>
      <c r="BI13" s="435">
        <v>3.1109399999999999E-2</v>
      </c>
      <c r="BJ13" s="435">
        <v>3.2211099999999999E-2</v>
      </c>
      <c r="BK13" s="435">
        <v>3.18605E-2</v>
      </c>
      <c r="BL13" s="435">
        <v>2.9479200000000001E-2</v>
      </c>
      <c r="BM13" s="435">
        <v>3.1749600000000003E-2</v>
      </c>
      <c r="BN13" s="435">
        <v>2.9861200000000001E-2</v>
      </c>
      <c r="BO13" s="435">
        <v>3.1038099999999999E-2</v>
      </c>
      <c r="BP13" s="435">
        <v>3.05946E-2</v>
      </c>
      <c r="BQ13" s="435">
        <v>3.2082699999999999E-2</v>
      </c>
      <c r="BR13" s="435">
        <v>3.2185600000000002E-2</v>
      </c>
      <c r="BS13" s="435">
        <v>3.0438699999999999E-2</v>
      </c>
      <c r="BT13" s="435">
        <v>3.1771300000000002E-2</v>
      </c>
      <c r="BU13" s="435">
        <v>3.1195899999999999E-2</v>
      </c>
      <c r="BV13" s="435">
        <v>3.2333000000000001E-2</v>
      </c>
    </row>
    <row r="14" spans="1:74" s="92" customFormat="1" ht="12" customHeight="1" x14ac:dyDescent="0.2">
      <c r="A14" s="234" t="s">
        <v>24</v>
      </c>
      <c r="B14" s="494" t="s">
        <v>1398</v>
      </c>
      <c r="C14" s="430">
        <v>0.171766744</v>
      </c>
      <c r="D14" s="430">
        <v>0.15378892499999999</v>
      </c>
      <c r="E14" s="430">
        <v>0.167675344</v>
      </c>
      <c r="F14" s="430">
        <v>0.161931034</v>
      </c>
      <c r="G14" s="430">
        <v>0.16772441399999999</v>
      </c>
      <c r="H14" s="430">
        <v>0.16420262399999999</v>
      </c>
      <c r="I14" s="430">
        <v>0.173281614</v>
      </c>
      <c r="J14" s="430">
        <v>0.171770534</v>
      </c>
      <c r="K14" s="430">
        <v>0.164216414</v>
      </c>
      <c r="L14" s="430">
        <v>0.16400515399999999</v>
      </c>
      <c r="M14" s="430">
        <v>0.16079721399999999</v>
      </c>
      <c r="N14" s="430">
        <v>0.17087396399999999</v>
      </c>
      <c r="O14" s="430">
        <v>0.17595359099999999</v>
      </c>
      <c r="P14" s="430">
        <v>0.16076200600000001</v>
      </c>
      <c r="Q14" s="430">
        <v>0.17010935099999999</v>
      </c>
      <c r="R14" s="430">
        <v>0.16529697300000001</v>
      </c>
      <c r="S14" s="430">
        <v>0.171311461</v>
      </c>
      <c r="T14" s="430">
        <v>0.16942168299999999</v>
      </c>
      <c r="U14" s="430">
        <v>0.17666369100000001</v>
      </c>
      <c r="V14" s="430">
        <v>0.175399001</v>
      </c>
      <c r="W14" s="430">
        <v>0.16379529300000001</v>
      </c>
      <c r="X14" s="430">
        <v>0.16413726100000001</v>
      </c>
      <c r="Y14" s="430">
        <v>0.165290983</v>
      </c>
      <c r="Z14" s="430">
        <v>0.17072041099999999</v>
      </c>
      <c r="AA14" s="430">
        <v>0.16573338700000001</v>
      </c>
      <c r="AB14" s="430">
        <v>0.14699358700000001</v>
      </c>
      <c r="AC14" s="430">
        <v>0.16078842700000001</v>
      </c>
      <c r="AD14" s="430">
        <v>0.14769252399999999</v>
      </c>
      <c r="AE14" s="430">
        <v>0.15702517699999999</v>
      </c>
      <c r="AF14" s="430">
        <v>0.14982000400000001</v>
      </c>
      <c r="AG14" s="430">
        <v>0.15716197700000001</v>
      </c>
      <c r="AH14" s="430">
        <v>0.159489507</v>
      </c>
      <c r="AI14" s="430">
        <v>0.15180865399999999</v>
      </c>
      <c r="AJ14" s="430">
        <v>0.15103522699999999</v>
      </c>
      <c r="AK14" s="430">
        <v>0.15478159399999999</v>
      </c>
      <c r="AL14" s="430">
        <v>0.16040728700000001</v>
      </c>
      <c r="AM14" s="430">
        <v>0.15681524399999999</v>
      </c>
      <c r="AN14" s="430">
        <v>0.141651311</v>
      </c>
      <c r="AO14" s="430">
        <v>0.15301809399999999</v>
      </c>
      <c r="AP14" s="430">
        <v>0.148332502</v>
      </c>
      <c r="AQ14" s="430">
        <v>0.153259334</v>
      </c>
      <c r="AR14" s="430">
        <v>0.146046972</v>
      </c>
      <c r="AS14" s="430">
        <v>0.15144537399999999</v>
      </c>
      <c r="AT14" s="430">
        <v>0.156355944</v>
      </c>
      <c r="AU14" s="430">
        <v>0.15098430199999999</v>
      </c>
      <c r="AV14" s="430">
        <v>0.14621005400000001</v>
      </c>
      <c r="AW14" s="430">
        <v>0.15112689200000001</v>
      </c>
      <c r="AX14" s="430">
        <v>0.156199844</v>
      </c>
      <c r="AY14" s="931">
        <v>0.15545855</v>
      </c>
      <c r="AZ14" s="931">
        <v>0.138893723</v>
      </c>
      <c r="BA14" s="931">
        <v>0.15286778000000001</v>
      </c>
      <c r="BB14" s="931">
        <v>0.14078724300000001</v>
      </c>
      <c r="BC14" s="931">
        <v>0.15105179499999999</v>
      </c>
      <c r="BD14" s="931">
        <v>0.15211396999999999</v>
      </c>
      <c r="BE14" s="931">
        <v>0.16423405999999999</v>
      </c>
      <c r="BF14" s="435">
        <v>0.16457089999999999</v>
      </c>
      <c r="BG14" s="435">
        <v>0.15796969999999999</v>
      </c>
      <c r="BH14" s="435">
        <v>0.1615972</v>
      </c>
      <c r="BI14" s="435">
        <v>0.1594429</v>
      </c>
      <c r="BJ14" s="435">
        <v>0.16807820000000001</v>
      </c>
      <c r="BK14" s="435">
        <v>0.16944909999999999</v>
      </c>
      <c r="BL14" s="435">
        <v>0.15117510000000001</v>
      </c>
      <c r="BM14" s="435">
        <v>0.16172049999999999</v>
      </c>
      <c r="BN14" s="435">
        <v>0.1557258</v>
      </c>
      <c r="BO14" s="435">
        <v>0.16089400000000001</v>
      </c>
      <c r="BP14" s="435">
        <v>0.15988579999999999</v>
      </c>
      <c r="BQ14" s="435">
        <v>0.16884360000000001</v>
      </c>
      <c r="BR14" s="435">
        <v>0.1674446</v>
      </c>
      <c r="BS14" s="435">
        <v>0.15978829999999999</v>
      </c>
      <c r="BT14" s="435">
        <v>0.16256570000000001</v>
      </c>
      <c r="BU14" s="435">
        <v>0.16018679999999999</v>
      </c>
      <c r="BV14" s="435">
        <v>0.1686317</v>
      </c>
    </row>
    <row r="15" spans="1:74" s="92" customFormat="1" ht="12" customHeight="1" x14ac:dyDescent="0.2">
      <c r="A15" s="249" t="s">
        <v>58</v>
      </c>
      <c r="B15" s="494" t="s">
        <v>1052</v>
      </c>
      <c r="C15" s="430">
        <v>0.10248982239</v>
      </c>
      <c r="D15" s="430">
        <v>9.1076609092999999E-2</v>
      </c>
      <c r="E15" s="430">
        <v>0.13365850222</v>
      </c>
      <c r="F15" s="430">
        <v>0.12327942303</v>
      </c>
      <c r="G15" s="430">
        <v>0.11520358802</v>
      </c>
      <c r="H15" s="430">
        <v>9.0934957681999995E-2</v>
      </c>
      <c r="I15" s="430">
        <v>7.4045775544999998E-2</v>
      </c>
      <c r="J15" s="430">
        <v>9.2309463063999994E-2</v>
      </c>
      <c r="K15" s="430">
        <v>9.8863975064000006E-2</v>
      </c>
      <c r="L15" s="430">
        <v>0.10983737020000001</v>
      </c>
      <c r="M15" s="430">
        <v>0.12188782367999999</v>
      </c>
      <c r="N15" s="430">
        <v>0.13586660811000001</v>
      </c>
      <c r="O15" s="430">
        <v>0.12756168017</v>
      </c>
      <c r="P15" s="430">
        <v>0.12833724530999999</v>
      </c>
      <c r="Q15" s="430">
        <v>0.14670665608</v>
      </c>
      <c r="R15" s="430">
        <v>0.15740888453999999</v>
      </c>
      <c r="S15" s="430">
        <v>0.14363216253</v>
      </c>
      <c r="T15" s="430">
        <v>0.1151429467</v>
      </c>
      <c r="U15" s="430">
        <v>0.10051223916</v>
      </c>
      <c r="V15" s="430">
        <v>8.4296393388999996E-2</v>
      </c>
      <c r="W15" s="430">
        <v>9.3199519652999996E-2</v>
      </c>
      <c r="X15" s="430">
        <v>0.11164317419</v>
      </c>
      <c r="Y15" s="430">
        <v>0.14046370786000001</v>
      </c>
      <c r="Z15" s="430">
        <v>0.13188373965</v>
      </c>
      <c r="AA15" s="430">
        <v>0.13079737225999999</v>
      </c>
      <c r="AB15" s="430">
        <v>0.14124249754000001</v>
      </c>
      <c r="AC15" s="430">
        <v>0.14860850941000001</v>
      </c>
      <c r="AD15" s="430">
        <v>0.14575456944000001</v>
      </c>
      <c r="AE15" s="430">
        <v>0.10988659765</v>
      </c>
      <c r="AF15" s="430">
        <v>9.3940808111999993E-2</v>
      </c>
      <c r="AG15" s="430">
        <v>9.5521367664999995E-2</v>
      </c>
      <c r="AH15" s="430">
        <v>9.6837112429999997E-2</v>
      </c>
      <c r="AI15" s="430">
        <v>9.6701748014E-2</v>
      </c>
      <c r="AJ15" s="430">
        <v>0.12283418402</v>
      </c>
      <c r="AK15" s="430">
        <v>0.12427330035</v>
      </c>
      <c r="AL15" s="430">
        <v>0.12971122244</v>
      </c>
      <c r="AM15" s="430">
        <v>0.11911386557</v>
      </c>
      <c r="AN15" s="430">
        <v>0.14173581747</v>
      </c>
      <c r="AO15" s="430">
        <v>0.15563494676</v>
      </c>
      <c r="AP15" s="430">
        <v>0.16156322574000001</v>
      </c>
      <c r="AQ15" s="430">
        <v>0.13193718539999999</v>
      </c>
      <c r="AR15" s="430">
        <v>0.13012300708999999</v>
      </c>
      <c r="AS15" s="430">
        <v>9.5375380304999993E-2</v>
      </c>
      <c r="AT15" s="430">
        <v>9.8086450995000005E-2</v>
      </c>
      <c r="AU15" s="430">
        <v>9.8875611963000001E-2</v>
      </c>
      <c r="AV15" s="430">
        <v>0.13659382382999999</v>
      </c>
      <c r="AW15" s="430">
        <v>0.13967834964</v>
      </c>
      <c r="AX15" s="430">
        <v>0.13756316306999999</v>
      </c>
      <c r="AY15" s="931">
        <v>0.14877404089999999</v>
      </c>
      <c r="AZ15" s="931">
        <v>0.13442643557</v>
      </c>
      <c r="BA15" s="931">
        <v>0.17283883828999999</v>
      </c>
      <c r="BB15" s="931">
        <v>0.15592572944999999</v>
      </c>
      <c r="BC15" s="931">
        <v>0.12583476967000001</v>
      </c>
      <c r="BD15" s="931">
        <v>0.1233339</v>
      </c>
      <c r="BE15" s="931">
        <v>0.10640239999999999</v>
      </c>
      <c r="BF15" s="435">
        <v>0.1011242</v>
      </c>
      <c r="BG15" s="435">
        <v>0.1060268</v>
      </c>
      <c r="BH15" s="435">
        <v>0.14101720000000001</v>
      </c>
      <c r="BI15" s="435">
        <v>0.14610210000000001</v>
      </c>
      <c r="BJ15" s="435">
        <v>0.14399870000000001</v>
      </c>
      <c r="BK15" s="435">
        <v>0.1575879</v>
      </c>
      <c r="BL15" s="435">
        <v>0.13887749999999999</v>
      </c>
      <c r="BM15" s="435">
        <v>0.1751586</v>
      </c>
      <c r="BN15" s="435">
        <v>0.1709543</v>
      </c>
      <c r="BO15" s="435">
        <v>0.12961310000000001</v>
      </c>
      <c r="BP15" s="435">
        <v>0.12946250000000001</v>
      </c>
      <c r="BQ15" s="435">
        <v>0.110329</v>
      </c>
      <c r="BR15" s="435">
        <v>0.1114005</v>
      </c>
      <c r="BS15" s="435">
        <v>0.102657</v>
      </c>
      <c r="BT15" s="435">
        <v>0.1498978</v>
      </c>
      <c r="BU15" s="435">
        <v>0.14651739999999999</v>
      </c>
      <c r="BV15" s="435">
        <v>0.15224280000000001</v>
      </c>
    </row>
    <row r="16" spans="1:74" ht="12" customHeight="1" x14ac:dyDescent="0.2">
      <c r="A16" s="252"/>
      <c r="B16" s="286" t="s">
        <v>237</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932"/>
      <c r="AZ16" s="932"/>
      <c r="BA16" s="932"/>
      <c r="BB16" s="932"/>
      <c r="BC16" s="932"/>
      <c r="BD16" s="970"/>
      <c r="BE16" s="970"/>
      <c r="BF16" s="486"/>
      <c r="BG16" s="486"/>
      <c r="BH16" s="486"/>
      <c r="BI16" s="486"/>
      <c r="BJ16" s="486"/>
      <c r="BK16" s="486"/>
      <c r="BL16" s="486"/>
      <c r="BM16" s="486"/>
      <c r="BN16" s="486"/>
      <c r="BO16" s="486"/>
      <c r="BP16" s="486"/>
      <c r="BQ16" s="486"/>
      <c r="BR16" s="486"/>
      <c r="BS16" s="486"/>
      <c r="BT16" s="486"/>
      <c r="BU16" s="486"/>
      <c r="BV16" s="486"/>
    </row>
    <row r="17" spans="1:74" s="92" customFormat="1" ht="12" customHeight="1" x14ac:dyDescent="0.2">
      <c r="A17" s="495" t="s">
        <v>135</v>
      </c>
      <c r="B17" s="496" t="s">
        <v>991</v>
      </c>
      <c r="C17" s="111">
        <v>0.24746850202000001</v>
      </c>
      <c r="D17" s="111">
        <v>0.22042394283</v>
      </c>
      <c r="E17" s="111">
        <v>0.27802490227999999</v>
      </c>
      <c r="F17" s="111">
        <v>0.26257721407000001</v>
      </c>
      <c r="G17" s="111">
        <v>0.27531675548000001</v>
      </c>
      <c r="H17" s="111">
        <v>0.25175418886000001</v>
      </c>
      <c r="I17" s="111">
        <v>0.23319249126</v>
      </c>
      <c r="J17" s="111">
        <v>0.24409256757</v>
      </c>
      <c r="K17" s="111">
        <v>0.23395852809000001</v>
      </c>
      <c r="L17" s="111">
        <v>0.23625532149</v>
      </c>
      <c r="M17" s="111">
        <v>0.25215859877000002</v>
      </c>
      <c r="N17" s="111">
        <v>0.27832453550000003</v>
      </c>
      <c r="O17" s="111">
        <v>0.27502130687999998</v>
      </c>
      <c r="P17" s="111">
        <v>0.26735122648999998</v>
      </c>
      <c r="Q17" s="111">
        <v>0.30589136886000001</v>
      </c>
      <c r="R17" s="111">
        <v>0.30347760969999998</v>
      </c>
      <c r="S17" s="111">
        <v>0.30817254555000001</v>
      </c>
      <c r="T17" s="111">
        <v>0.29360506930000002</v>
      </c>
      <c r="U17" s="111">
        <v>0.27559883759999998</v>
      </c>
      <c r="V17" s="111">
        <v>0.24307000427</v>
      </c>
      <c r="W17" s="111">
        <v>0.23096208134999999</v>
      </c>
      <c r="X17" s="111">
        <v>0.23415669996999999</v>
      </c>
      <c r="Y17" s="111">
        <v>0.26412120336</v>
      </c>
      <c r="Z17" s="111">
        <v>0.26119679527</v>
      </c>
      <c r="AA17" s="111">
        <v>0.27106901965000002</v>
      </c>
      <c r="AB17" s="111">
        <v>0.27364936938000001</v>
      </c>
      <c r="AC17" s="111">
        <v>0.29718271279000003</v>
      </c>
      <c r="AD17" s="111">
        <v>0.29395872128</v>
      </c>
      <c r="AE17" s="111">
        <v>0.29549244962999999</v>
      </c>
      <c r="AF17" s="111">
        <v>0.26079907651000001</v>
      </c>
      <c r="AG17" s="111">
        <v>0.26900887840999999</v>
      </c>
      <c r="AH17" s="111">
        <v>0.26414317194999998</v>
      </c>
      <c r="AI17" s="111">
        <v>0.23796983601999999</v>
      </c>
      <c r="AJ17" s="111">
        <v>0.25498554028999998</v>
      </c>
      <c r="AK17" s="111">
        <v>0.24945547048</v>
      </c>
      <c r="AL17" s="111">
        <v>0.26020220315999998</v>
      </c>
      <c r="AM17" s="111">
        <v>0.26149953763</v>
      </c>
      <c r="AN17" s="111">
        <v>0.28193903280999999</v>
      </c>
      <c r="AO17" s="111">
        <v>0.31911667108000003</v>
      </c>
      <c r="AP17" s="111">
        <v>0.32045685889999997</v>
      </c>
      <c r="AQ17" s="111">
        <v>0.31573812788</v>
      </c>
      <c r="AR17" s="111">
        <v>0.31557116149999997</v>
      </c>
      <c r="AS17" s="111">
        <v>0.28174761127999998</v>
      </c>
      <c r="AT17" s="111">
        <v>0.28529693336</v>
      </c>
      <c r="AU17" s="111">
        <v>0.25485145583000002</v>
      </c>
      <c r="AV17" s="111">
        <v>0.28511323014000001</v>
      </c>
      <c r="AW17" s="111">
        <v>0.27850306242</v>
      </c>
      <c r="AX17" s="111">
        <v>0.28252220845999998</v>
      </c>
      <c r="AY17" s="706">
        <v>0.30599840087000002</v>
      </c>
      <c r="AZ17" s="706">
        <v>0.28509579468000001</v>
      </c>
      <c r="BA17" s="706">
        <v>0.35730732716000002</v>
      </c>
      <c r="BB17" s="706">
        <v>0.34859868884</v>
      </c>
      <c r="BC17" s="706">
        <v>0.34237626093000001</v>
      </c>
      <c r="BD17" s="706">
        <v>0.33800184</v>
      </c>
      <c r="BE17" s="706">
        <v>0.32266073000000001</v>
      </c>
      <c r="BF17" s="497">
        <v>0.31068119999999999</v>
      </c>
      <c r="BG17" s="497">
        <v>0.28362379999999998</v>
      </c>
      <c r="BH17" s="497">
        <v>0.30976429999999999</v>
      </c>
      <c r="BI17" s="497">
        <v>0.29723480000000002</v>
      </c>
      <c r="BJ17" s="497">
        <v>0.3014076</v>
      </c>
      <c r="BK17" s="497">
        <v>0.33188960000000001</v>
      </c>
      <c r="BL17" s="497">
        <v>0.30769410000000003</v>
      </c>
      <c r="BM17" s="497">
        <v>0.37907960000000002</v>
      </c>
      <c r="BN17" s="497">
        <v>0.38369350000000002</v>
      </c>
      <c r="BO17" s="497">
        <v>0.37548920000000002</v>
      </c>
      <c r="BP17" s="497">
        <v>0.3823184</v>
      </c>
      <c r="BQ17" s="497">
        <v>0.35945319999999997</v>
      </c>
      <c r="BR17" s="497">
        <v>0.34405669999999999</v>
      </c>
      <c r="BS17" s="497">
        <v>0.30223040000000001</v>
      </c>
      <c r="BT17" s="497">
        <v>0.33809450000000002</v>
      </c>
      <c r="BU17" s="497">
        <v>0.30962190000000001</v>
      </c>
      <c r="BV17" s="497">
        <v>0.3224127</v>
      </c>
    </row>
    <row r="18" spans="1:74" ht="12" customHeight="1" x14ac:dyDescent="0.2">
      <c r="A18" s="252" t="s">
        <v>42</v>
      </c>
      <c r="B18" s="754" t="s">
        <v>1050</v>
      </c>
      <c r="C18" s="430">
        <v>4.4452384870999999E-3</v>
      </c>
      <c r="D18" s="430">
        <v>4.2576145759000003E-3</v>
      </c>
      <c r="E18" s="430">
        <v>4.1785414759E-3</v>
      </c>
      <c r="F18" s="430">
        <v>4.2665037024999996E-3</v>
      </c>
      <c r="G18" s="430">
        <v>4.3793465504999999E-3</v>
      </c>
      <c r="H18" s="430">
        <v>4.2206050690999997E-3</v>
      </c>
      <c r="I18" s="430">
        <v>4.4743316046000001E-3</v>
      </c>
      <c r="J18" s="430">
        <v>4.4202187551999998E-3</v>
      </c>
      <c r="K18" s="430">
        <v>4.4370368955999996E-3</v>
      </c>
      <c r="L18" s="430">
        <v>4.3351173540999996E-3</v>
      </c>
      <c r="M18" s="430">
        <v>4.5093707154999999E-3</v>
      </c>
      <c r="N18" s="430">
        <v>4.8713974714000002E-3</v>
      </c>
      <c r="O18" s="430">
        <v>5.0161217026999999E-3</v>
      </c>
      <c r="P18" s="430">
        <v>4.2407216136999999E-3</v>
      </c>
      <c r="Q18" s="430">
        <v>4.3889829084999997E-3</v>
      </c>
      <c r="R18" s="430">
        <v>4.3744521490999997E-3</v>
      </c>
      <c r="S18" s="430">
        <v>4.5278994108999999E-3</v>
      </c>
      <c r="T18" s="430">
        <v>4.3550434648E-3</v>
      </c>
      <c r="U18" s="430">
        <v>4.5771188245000002E-3</v>
      </c>
      <c r="V18" s="430">
        <v>4.6198812806E-3</v>
      </c>
      <c r="W18" s="430">
        <v>4.5358577986000003E-3</v>
      </c>
      <c r="X18" s="430">
        <v>4.4303859829000003E-3</v>
      </c>
      <c r="Y18" s="430">
        <v>4.7656057397999999E-3</v>
      </c>
      <c r="Z18" s="430">
        <v>5.0565308375999998E-3</v>
      </c>
      <c r="AA18" s="430">
        <v>4.8450570702000002E-3</v>
      </c>
      <c r="AB18" s="430">
        <v>4.4408647569000002E-3</v>
      </c>
      <c r="AC18" s="430">
        <v>4.9196263302E-3</v>
      </c>
      <c r="AD18" s="430">
        <v>4.6250376178999996E-3</v>
      </c>
      <c r="AE18" s="430">
        <v>4.5901329055999997E-3</v>
      </c>
      <c r="AF18" s="430">
        <v>4.4130262079999996E-3</v>
      </c>
      <c r="AG18" s="430">
        <v>4.4222557124E-3</v>
      </c>
      <c r="AH18" s="430">
        <v>4.3228128972999996E-3</v>
      </c>
      <c r="AI18" s="430">
        <v>4.4853947279999999E-3</v>
      </c>
      <c r="AJ18" s="430">
        <v>4.8447328791000003E-3</v>
      </c>
      <c r="AK18" s="430">
        <v>4.9120448219000003E-3</v>
      </c>
      <c r="AL18" s="430">
        <v>5.0245760586999999E-3</v>
      </c>
      <c r="AM18" s="430">
        <v>4.8485818163999999E-3</v>
      </c>
      <c r="AN18" s="430">
        <v>4.4977225024000001E-3</v>
      </c>
      <c r="AO18" s="430">
        <v>4.3986296322999999E-3</v>
      </c>
      <c r="AP18" s="430">
        <v>4.5573496111999999E-3</v>
      </c>
      <c r="AQ18" s="430">
        <v>4.2586290727000004E-3</v>
      </c>
      <c r="AR18" s="430">
        <v>4.3561213156000003E-3</v>
      </c>
      <c r="AS18" s="430">
        <v>4.5398153670999997E-3</v>
      </c>
      <c r="AT18" s="430">
        <v>4.4983603587000001E-3</v>
      </c>
      <c r="AU18" s="430">
        <v>4.3559804682000002E-3</v>
      </c>
      <c r="AV18" s="430">
        <v>4.0946614240000003E-3</v>
      </c>
      <c r="AW18" s="430">
        <v>4.2972303320000004E-3</v>
      </c>
      <c r="AX18" s="430">
        <v>4.7667494046999999E-3</v>
      </c>
      <c r="AY18" s="931">
        <v>4.6919258688000003E-3</v>
      </c>
      <c r="AZ18" s="931">
        <v>4.2483728054000004E-3</v>
      </c>
      <c r="BA18" s="931">
        <v>4.9703779569999999E-3</v>
      </c>
      <c r="BB18" s="931">
        <v>4.3827659999999997E-3</v>
      </c>
      <c r="BC18" s="931">
        <v>4.0671580000000004E-3</v>
      </c>
      <c r="BD18" s="931">
        <v>4.1803400000000003E-3</v>
      </c>
      <c r="BE18" s="931">
        <v>4.7694299999999999E-3</v>
      </c>
      <c r="BF18" s="435">
        <v>4.5826E-3</v>
      </c>
      <c r="BG18" s="435">
        <v>4.5736800000000001E-3</v>
      </c>
      <c r="BH18" s="435">
        <v>4.2964700000000002E-3</v>
      </c>
      <c r="BI18" s="435">
        <v>4.4562100000000004E-3</v>
      </c>
      <c r="BJ18" s="435">
        <v>4.8780400000000002E-3</v>
      </c>
      <c r="BK18" s="435">
        <v>4.7656900000000004E-3</v>
      </c>
      <c r="BL18" s="435">
        <v>4.30029E-3</v>
      </c>
      <c r="BM18" s="435">
        <v>4.96906E-3</v>
      </c>
      <c r="BN18" s="435">
        <v>4.40924E-3</v>
      </c>
      <c r="BO18" s="435">
        <v>3.5240499999999999E-3</v>
      </c>
      <c r="BP18" s="435">
        <v>4.1888000000000003E-3</v>
      </c>
      <c r="BQ18" s="435">
        <v>4.7803799999999999E-3</v>
      </c>
      <c r="BR18" s="435">
        <v>4.7296100000000004E-3</v>
      </c>
      <c r="BS18" s="435">
        <v>4.7183499999999996E-3</v>
      </c>
      <c r="BT18" s="435">
        <v>4.4116900000000002E-3</v>
      </c>
      <c r="BU18" s="435">
        <v>4.5250200000000003E-3</v>
      </c>
      <c r="BV18" s="435">
        <v>4.993E-3</v>
      </c>
    </row>
    <row r="19" spans="1:74" ht="12" customHeight="1" x14ac:dyDescent="0.2">
      <c r="A19" s="253" t="s">
        <v>443</v>
      </c>
      <c r="B19" s="754" t="s">
        <v>1396</v>
      </c>
      <c r="C19" s="430">
        <v>8.3419682999999994E-2</v>
      </c>
      <c r="D19" s="430">
        <v>6.8420441999999998E-2</v>
      </c>
      <c r="E19" s="430">
        <v>7.1975699000000004E-2</v>
      </c>
      <c r="F19" s="430">
        <v>6.5777289000000003E-2</v>
      </c>
      <c r="G19" s="430">
        <v>7.9163357000000004E-2</v>
      </c>
      <c r="H19" s="430">
        <v>7.9738753999999995E-2</v>
      </c>
      <c r="I19" s="430">
        <v>7.5058966000000005E-2</v>
      </c>
      <c r="J19" s="430">
        <v>6.9049054999999998E-2</v>
      </c>
      <c r="K19" s="430">
        <v>5.7759321000000002E-2</v>
      </c>
      <c r="L19" s="430">
        <v>5.8138027000000002E-2</v>
      </c>
      <c r="M19" s="430">
        <v>6.5756517E-2</v>
      </c>
      <c r="N19" s="430">
        <v>8.0076735999999996E-2</v>
      </c>
      <c r="O19" s="430">
        <v>8.2217555999999997E-2</v>
      </c>
      <c r="P19" s="430">
        <v>7.2390550999999997E-2</v>
      </c>
      <c r="Q19" s="430">
        <v>8.2916775999999998E-2</v>
      </c>
      <c r="R19" s="430">
        <v>6.8045568000000001E-2</v>
      </c>
      <c r="S19" s="430">
        <v>7.9323236000000005E-2</v>
      </c>
      <c r="T19" s="430">
        <v>8.8361571E-2</v>
      </c>
      <c r="U19" s="430">
        <v>8.3555389999999993E-2</v>
      </c>
      <c r="V19" s="430">
        <v>7.1822621000000003E-2</v>
      </c>
      <c r="W19" s="430">
        <v>5.7825414999999998E-2</v>
      </c>
      <c r="X19" s="430">
        <v>4.8793617999999997E-2</v>
      </c>
      <c r="Y19" s="430">
        <v>6.0796625999999999E-2</v>
      </c>
      <c r="Z19" s="430">
        <v>6.9324721000000006E-2</v>
      </c>
      <c r="AA19" s="430">
        <v>7.7248244999999993E-2</v>
      </c>
      <c r="AB19" s="430">
        <v>6.7725156999999994E-2</v>
      </c>
      <c r="AC19" s="430">
        <v>7.2326036999999996E-2</v>
      </c>
      <c r="AD19" s="430">
        <v>6.7225330999999999E-2</v>
      </c>
      <c r="AE19" s="430">
        <v>9.3969011000000005E-2</v>
      </c>
      <c r="AF19" s="430">
        <v>7.3304984000000004E-2</v>
      </c>
      <c r="AG19" s="430">
        <v>7.4672689E-2</v>
      </c>
      <c r="AH19" s="430">
        <v>7.2377115000000006E-2</v>
      </c>
      <c r="AI19" s="430">
        <v>5.7496006000000002E-2</v>
      </c>
      <c r="AJ19" s="430">
        <v>5.3259643000000002E-2</v>
      </c>
      <c r="AK19" s="430">
        <v>5.7866359999999999E-2</v>
      </c>
      <c r="AL19" s="430">
        <v>6.4598339000000005E-2</v>
      </c>
      <c r="AM19" s="430">
        <v>7.4460064000000006E-2</v>
      </c>
      <c r="AN19" s="430">
        <v>6.8247559999999999E-2</v>
      </c>
      <c r="AO19" s="430">
        <v>7.9194748999999995E-2</v>
      </c>
      <c r="AP19" s="430">
        <v>6.5786778000000004E-2</v>
      </c>
      <c r="AQ19" s="430">
        <v>7.6803202000000001E-2</v>
      </c>
      <c r="AR19" s="430">
        <v>7.1880219999999995E-2</v>
      </c>
      <c r="AS19" s="430">
        <v>7.1973503999999994E-2</v>
      </c>
      <c r="AT19" s="430">
        <v>7.2548935999999994E-2</v>
      </c>
      <c r="AU19" s="430">
        <v>5.6583737000000002E-2</v>
      </c>
      <c r="AV19" s="430">
        <v>5.3718856000000002E-2</v>
      </c>
      <c r="AW19" s="430">
        <v>6.2055708000000001E-2</v>
      </c>
      <c r="AX19" s="430">
        <v>6.9207884999999997E-2</v>
      </c>
      <c r="AY19" s="931">
        <v>7.1966304999999994E-2</v>
      </c>
      <c r="AZ19" s="931">
        <v>6.5658835999999998E-2</v>
      </c>
      <c r="BA19" s="931">
        <v>7.4825359999999994E-2</v>
      </c>
      <c r="BB19" s="931">
        <v>7.6133031000000004E-2</v>
      </c>
      <c r="BC19" s="931">
        <v>8.7320300000000003E-2</v>
      </c>
      <c r="BD19" s="931">
        <v>7.5409599999999993E-2</v>
      </c>
      <c r="BE19" s="931">
        <v>7.2763900000000006E-2</v>
      </c>
      <c r="BF19" s="435">
        <v>6.9457500000000005E-2</v>
      </c>
      <c r="BG19" s="435">
        <v>5.6442800000000001E-2</v>
      </c>
      <c r="BH19" s="435">
        <v>5.6233400000000003E-2</v>
      </c>
      <c r="BI19" s="435">
        <v>6.4295199999999997E-2</v>
      </c>
      <c r="BJ19" s="435">
        <v>7.1762900000000004E-2</v>
      </c>
      <c r="BK19" s="435">
        <v>7.91964E-2</v>
      </c>
      <c r="BL19" s="435">
        <v>7.1808499999999997E-2</v>
      </c>
      <c r="BM19" s="435">
        <v>8.1008899999999995E-2</v>
      </c>
      <c r="BN19" s="435">
        <v>8.0631800000000003E-2</v>
      </c>
      <c r="BO19" s="435">
        <v>9.4771800000000003E-2</v>
      </c>
      <c r="BP19" s="435">
        <v>9.1404899999999997E-2</v>
      </c>
      <c r="BQ19" s="435">
        <v>8.5317699999999996E-2</v>
      </c>
      <c r="BR19" s="435">
        <v>7.2508000000000003E-2</v>
      </c>
      <c r="BS19" s="435">
        <v>6.0232399999999998E-2</v>
      </c>
      <c r="BT19" s="435">
        <v>5.8777599999999999E-2</v>
      </c>
      <c r="BU19" s="435">
        <v>6.5698999999999994E-2</v>
      </c>
      <c r="BV19" s="435">
        <v>7.3156200000000005E-2</v>
      </c>
    </row>
    <row r="20" spans="1:74" ht="12" customHeight="1" x14ac:dyDescent="0.2">
      <c r="A20" s="252" t="s">
        <v>444</v>
      </c>
      <c r="B20" s="754" t="s">
        <v>1051</v>
      </c>
      <c r="C20" s="430">
        <v>1.8844798146999998E-2</v>
      </c>
      <c r="D20" s="430">
        <v>2.1472607160000001E-2</v>
      </c>
      <c r="E20" s="430">
        <v>3.1502619592E-2</v>
      </c>
      <c r="F20" s="430">
        <v>3.6910618330999997E-2</v>
      </c>
      <c r="G20" s="430">
        <v>4.2230753909000003E-2</v>
      </c>
      <c r="H20" s="430">
        <v>4.1350712105999998E-2</v>
      </c>
      <c r="I20" s="430">
        <v>4.1331908107E-2</v>
      </c>
      <c r="J20" s="430">
        <v>4.0570260752000001E-2</v>
      </c>
      <c r="K20" s="430">
        <v>3.8024885134E-2</v>
      </c>
      <c r="L20" s="430">
        <v>3.1427256936E-2</v>
      </c>
      <c r="M20" s="430">
        <v>2.6429897373999998E-2</v>
      </c>
      <c r="N20" s="430">
        <v>2.0657183914999998E-2</v>
      </c>
      <c r="O20" s="430">
        <v>2.6519749009000001E-2</v>
      </c>
      <c r="P20" s="430">
        <v>3.0602518565999999E-2</v>
      </c>
      <c r="Q20" s="430">
        <v>3.9639243868000003E-2</v>
      </c>
      <c r="R20" s="430">
        <v>4.5419765006E-2</v>
      </c>
      <c r="S20" s="430">
        <v>5.1253827613999998E-2</v>
      </c>
      <c r="T20" s="430">
        <v>5.4406228133000001E-2</v>
      </c>
      <c r="U20" s="430">
        <v>5.3438389615999997E-2</v>
      </c>
      <c r="V20" s="430">
        <v>4.9141678603999997E-2</v>
      </c>
      <c r="W20" s="430">
        <v>4.5034838895999997E-2</v>
      </c>
      <c r="X20" s="430">
        <v>4.0485031790000001E-2</v>
      </c>
      <c r="Y20" s="430">
        <v>2.8472993762E-2</v>
      </c>
      <c r="Z20" s="430">
        <v>2.2979303778000001E-2</v>
      </c>
      <c r="AA20" s="430">
        <v>2.6485745320999999E-2</v>
      </c>
      <c r="AB20" s="430">
        <v>3.1999700084E-2</v>
      </c>
      <c r="AC20" s="430">
        <v>4.1413490050000001E-2</v>
      </c>
      <c r="AD20" s="430">
        <v>5.1045263224999998E-2</v>
      </c>
      <c r="AE20" s="430">
        <v>5.8601008077E-2</v>
      </c>
      <c r="AF20" s="430">
        <v>6.0503538188999999E-2</v>
      </c>
      <c r="AG20" s="430">
        <v>6.4104666034999994E-2</v>
      </c>
      <c r="AH20" s="430">
        <v>6.0215501625000001E-2</v>
      </c>
      <c r="AI20" s="430">
        <v>5.2885017276E-2</v>
      </c>
      <c r="AJ20" s="430">
        <v>4.7934730389000001E-2</v>
      </c>
      <c r="AK20" s="430">
        <v>3.5444015305999998E-2</v>
      </c>
      <c r="AL20" s="430">
        <v>3.0947385660999999E-2</v>
      </c>
      <c r="AM20" s="430">
        <v>3.3031546235999999E-2</v>
      </c>
      <c r="AN20" s="430">
        <v>4.2344482836000001E-2</v>
      </c>
      <c r="AO20" s="430">
        <v>5.3709815692999999E-2</v>
      </c>
      <c r="AP20" s="430">
        <v>6.4780965546000005E-2</v>
      </c>
      <c r="AQ20" s="430">
        <v>7.5334791407999993E-2</v>
      </c>
      <c r="AR20" s="430">
        <v>8.2419543094E-2</v>
      </c>
      <c r="AS20" s="430">
        <v>8.2118091608000002E-2</v>
      </c>
      <c r="AT20" s="430">
        <v>8.1626206009000002E-2</v>
      </c>
      <c r="AU20" s="430">
        <v>6.8765066402000002E-2</v>
      </c>
      <c r="AV20" s="430">
        <v>6.6259538894000006E-2</v>
      </c>
      <c r="AW20" s="430">
        <v>4.7113074448000003E-2</v>
      </c>
      <c r="AX20" s="430">
        <v>4.3942080981999997E-2</v>
      </c>
      <c r="AY20" s="931">
        <v>5.2153199103000002E-2</v>
      </c>
      <c r="AZ20" s="931">
        <v>5.5615520309000001E-2</v>
      </c>
      <c r="BA20" s="931">
        <v>7.8339190912999998E-2</v>
      </c>
      <c r="BB20" s="931">
        <v>9.0378241393999997E-2</v>
      </c>
      <c r="BC20" s="931">
        <v>0.10052992826</v>
      </c>
      <c r="BD20" s="931">
        <v>0.1077313</v>
      </c>
      <c r="BE20" s="931">
        <v>0.1093075</v>
      </c>
      <c r="BF20" s="435">
        <v>0.1059375</v>
      </c>
      <c r="BG20" s="435">
        <v>9.0190300000000001E-2</v>
      </c>
      <c r="BH20" s="435">
        <v>8.4063499999999999E-2</v>
      </c>
      <c r="BI20" s="435">
        <v>5.7060600000000003E-2</v>
      </c>
      <c r="BJ20" s="435">
        <v>5.2846999999999998E-2</v>
      </c>
      <c r="BK20" s="435">
        <v>6.19322E-2</v>
      </c>
      <c r="BL20" s="435">
        <v>6.8002099999999996E-2</v>
      </c>
      <c r="BM20" s="435">
        <v>9.2371300000000003E-2</v>
      </c>
      <c r="BN20" s="435">
        <v>0.1056064</v>
      </c>
      <c r="BO20" s="435">
        <v>0.12137530000000001</v>
      </c>
      <c r="BP20" s="435">
        <v>0.1302393</v>
      </c>
      <c r="BQ20" s="435">
        <v>0.13023319999999999</v>
      </c>
      <c r="BR20" s="435">
        <v>0.12633079999999999</v>
      </c>
      <c r="BS20" s="435">
        <v>0.1086739</v>
      </c>
      <c r="BT20" s="435">
        <v>0.1014951</v>
      </c>
      <c r="BU20" s="435">
        <v>6.7908899999999994E-2</v>
      </c>
      <c r="BV20" s="435">
        <v>6.4341400000000007E-2</v>
      </c>
    </row>
    <row r="21" spans="1:74" ht="12" customHeight="1" x14ac:dyDescent="0.2">
      <c r="A21" s="234" t="s">
        <v>321</v>
      </c>
      <c r="B21" s="754" t="s">
        <v>1397</v>
      </c>
      <c r="C21" s="430">
        <v>2.0392569999999999E-2</v>
      </c>
      <c r="D21" s="430">
        <v>1.8200129999999998E-2</v>
      </c>
      <c r="E21" s="430">
        <v>2.0288250000000001E-2</v>
      </c>
      <c r="F21" s="430">
        <v>1.8848790000000001E-2</v>
      </c>
      <c r="G21" s="430">
        <v>1.9533160000000001E-2</v>
      </c>
      <c r="H21" s="430">
        <v>1.8817380000000002E-2</v>
      </c>
      <c r="I21" s="430">
        <v>1.9405309999999999E-2</v>
      </c>
      <c r="J21" s="430">
        <v>1.9030680000000001E-2</v>
      </c>
      <c r="K21" s="430">
        <v>1.8615360000000001E-2</v>
      </c>
      <c r="L21" s="430">
        <v>1.8227650000000001E-2</v>
      </c>
      <c r="M21" s="430">
        <v>1.8098590000000001E-2</v>
      </c>
      <c r="N21" s="430">
        <v>2.000714E-2</v>
      </c>
      <c r="O21" s="430">
        <v>1.5895329999999999E-2</v>
      </c>
      <c r="P21" s="430">
        <v>1.4617059999999999E-2</v>
      </c>
      <c r="Q21" s="430">
        <v>1.6052460000000001E-2</v>
      </c>
      <c r="R21" s="430">
        <v>1.427405E-2</v>
      </c>
      <c r="S21" s="430">
        <v>1.427488E-2</v>
      </c>
      <c r="T21" s="430">
        <v>1.4582380000000001E-2</v>
      </c>
      <c r="U21" s="430">
        <v>1.5009979999999999E-2</v>
      </c>
      <c r="V21" s="430">
        <v>1.461792E-2</v>
      </c>
      <c r="W21" s="430">
        <v>1.398542E-2</v>
      </c>
      <c r="X21" s="430">
        <v>1.4335199999999999E-2</v>
      </c>
      <c r="Y21" s="430">
        <v>1.423381E-2</v>
      </c>
      <c r="Z21" s="430">
        <v>1.461138E-2</v>
      </c>
      <c r="AA21" s="430">
        <v>1.5004160000000001E-2</v>
      </c>
      <c r="AB21" s="430">
        <v>1.3504779999999999E-2</v>
      </c>
      <c r="AC21" s="430">
        <v>1.433862E-2</v>
      </c>
      <c r="AD21" s="430">
        <v>1.318868E-2</v>
      </c>
      <c r="AE21" s="430">
        <v>1.4268909999999999E-2</v>
      </c>
      <c r="AF21" s="430">
        <v>1.354059E-2</v>
      </c>
      <c r="AG21" s="430">
        <v>1.4199059999999999E-2</v>
      </c>
      <c r="AH21" s="430">
        <v>1.4200040000000001E-2</v>
      </c>
      <c r="AI21" s="430">
        <v>1.321137E-2</v>
      </c>
      <c r="AJ21" s="430">
        <v>1.3898829999999999E-2</v>
      </c>
      <c r="AK21" s="430">
        <v>1.37828E-2</v>
      </c>
      <c r="AL21" s="430">
        <v>1.510328E-2</v>
      </c>
      <c r="AM21" s="430">
        <v>1.428106E-2</v>
      </c>
      <c r="AN21" s="430">
        <v>1.26385E-2</v>
      </c>
      <c r="AO21" s="430">
        <v>1.336618E-2</v>
      </c>
      <c r="AP21" s="430">
        <v>1.2228070000000001E-2</v>
      </c>
      <c r="AQ21" s="430">
        <v>1.309512E-2</v>
      </c>
      <c r="AR21" s="430">
        <v>1.2654810000000001E-2</v>
      </c>
      <c r="AS21" s="430">
        <v>1.3450709999999999E-2</v>
      </c>
      <c r="AT21" s="430">
        <v>1.3599770000000001E-2</v>
      </c>
      <c r="AU21" s="430">
        <v>1.2854859999999999E-2</v>
      </c>
      <c r="AV21" s="430">
        <v>1.300932E-2</v>
      </c>
      <c r="AW21" s="430">
        <v>1.260847E-2</v>
      </c>
      <c r="AX21" s="430">
        <v>1.2614449999999999E-2</v>
      </c>
      <c r="AY21" s="931">
        <v>1.328059E-2</v>
      </c>
      <c r="AZ21" s="931">
        <v>1.208186E-2</v>
      </c>
      <c r="BA21" s="931">
        <v>1.2931939999999999E-2</v>
      </c>
      <c r="BB21" s="931">
        <v>1.198492E-2</v>
      </c>
      <c r="BC21" s="931">
        <v>1.21061E-2</v>
      </c>
      <c r="BD21" s="931">
        <v>1.2853E-2</v>
      </c>
      <c r="BE21" s="931">
        <v>1.34179E-2</v>
      </c>
      <c r="BF21" s="435">
        <v>1.34012E-2</v>
      </c>
      <c r="BG21" s="435">
        <v>1.27218E-2</v>
      </c>
      <c r="BH21" s="435">
        <v>1.28547E-2</v>
      </c>
      <c r="BI21" s="435">
        <v>1.24899E-2</v>
      </c>
      <c r="BJ21" s="435">
        <v>1.31314E-2</v>
      </c>
      <c r="BK21" s="435">
        <v>1.3117999999999999E-2</v>
      </c>
      <c r="BL21" s="435">
        <v>1.19203E-2</v>
      </c>
      <c r="BM21" s="435">
        <v>1.26982E-2</v>
      </c>
      <c r="BN21" s="435">
        <v>1.17847E-2</v>
      </c>
      <c r="BO21" s="435">
        <v>1.2941299999999999E-2</v>
      </c>
      <c r="BP21" s="435">
        <v>1.28913E-2</v>
      </c>
      <c r="BQ21" s="435">
        <v>1.3439100000000001E-2</v>
      </c>
      <c r="BR21" s="435">
        <v>1.35034E-2</v>
      </c>
      <c r="BS21" s="435">
        <v>1.2819499999999999E-2</v>
      </c>
      <c r="BT21" s="435">
        <v>1.29082E-2</v>
      </c>
      <c r="BU21" s="435">
        <v>1.2619E-2</v>
      </c>
      <c r="BV21" s="435">
        <v>1.3292E-2</v>
      </c>
    </row>
    <row r="22" spans="1:74" ht="12" customHeight="1" x14ac:dyDescent="0.2">
      <c r="A22" s="234" t="s">
        <v>320</v>
      </c>
      <c r="B22" s="754" t="s">
        <v>1398</v>
      </c>
      <c r="C22" s="430">
        <v>1.7876389999999999E-2</v>
      </c>
      <c r="D22" s="430">
        <v>1.6996540000000001E-2</v>
      </c>
      <c r="E22" s="430">
        <v>1.6421290000000002E-2</v>
      </c>
      <c r="F22" s="430">
        <v>1.3494590000000001E-2</v>
      </c>
      <c r="G22" s="430">
        <v>1.480655E-2</v>
      </c>
      <c r="H22" s="430">
        <v>1.669178E-2</v>
      </c>
      <c r="I22" s="430">
        <v>1.8876199999999999E-2</v>
      </c>
      <c r="J22" s="430">
        <v>1.8712889999999999E-2</v>
      </c>
      <c r="K22" s="430">
        <v>1.625795E-2</v>
      </c>
      <c r="L22" s="430">
        <v>1.4289899999999999E-2</v>
      </c>
      <c r="M22" s="430">
        <v>1.54764E-2</v>
      </c>
      <c r="N22" s="430">
        <v>1.6845470000000001E-2</v>
      </c>
      <c r="O22" s="430">
        <v>1.7810869999999999E-2</v>
      </c>
      <c r="P22" s="430">
        <v>1.7163129999999999E-2</v>
      </c>
      <c r="Q22" s="430">
        <v>1.618725E-2</v>
      </c>
      <c r="R22" s="430">
        <v>1.3954889999999999E-2</v>
      </c>
      <c r="S22" s="430">
        <v>1.516054E-2</v>
      </c>
      <c r="T22" s="430">
        <v>1.6756900000000002E-2</v>
      </c>
      <c r="U22" s="430">
        <v>1.850572E-2</v>
      </c>
      <c r="V22" s="430">
        <v>1.8571509999999999E-2</v>
      </c>
      <c r="W22" s="430">
        <v>1.6381030000000001E-2</v>
      </c>
      <c r="X22" s="430">
        <v>1.4469289999999999E-2</v>
      </c>
      <c r="Y22" s="430">
        <v>1.538846E-2</v>
      </c>
      <c r="Z22" s="430">
        <v>1.7341120000000002E-2</v>
      </c>
      <c r="AA22" s="430">
        <v>1.6688439999999999E-2</v>
      </c>
      <c r="AB22" s="430">
        <v>1.473637E-2</v>
      </c>
      <c r="AC22" s="430">
        <v>1.557643E-2</v>
      </c>
      <c r="AD22" s="430">
        <v>1.211984E-2</v>
      </c>
      <c r="AE22" s="430">
        <v>1.417679E-2</v>
      </c>
      <c r="AF22" s="430">
        <v>1.5096129999999999E-2</v>
      </c>
      <c r="AG22" s="430">
        <v>1.608884E-2</v>
      </c>
      <c r="AH22" s="430">
        <v>1.6190590000000001E-2</v>
      </c>
      <c r="AI22" s="430">
        <v>1.31903E-2</v>
      </c>
      <c r="AJ22" s="430">
        <v>1.2213419999999999E-2</v>
      </c>
      <c r="AK22" s="430">
        <v>1.317695E-2</v>
      </c>
      <c r="AL22" s="430">
        <v>1.48174E-2</v>
      </c>
      <c r="AM22" s="430">
        <v>1.5764420000000001E-2</v>
      </c>
      <c r="AN22" s="430">
        <v>1.247495E-2</v>
      </c>
      <c r="AO22" s="430">
        <v>1.281235E-2</v>
      </c>
      <c r="AP22" s="430">
        <v>1.1540470000000001E-2</v>
      </c>
      <c r="AQ22" s="430">
        <v>1.4309199999999999E-2</v>
      </c>
      <c r="AR22" s="430">
        <v>1.4137459999999999E-2</v>
      </c>
      <c r="AS22" s="430">
        <v>1.429011E-2</v>
      </c>
      <c r="AT22" s="430">
        <v>1.4937209999999999E-2</v>
      </c>
      <c r="AU22" s="430">
        <v>1.34162E-2</v>
      </c>
      <c r="AV22" s="430">
        <v>1.1437030000000001E-2</v>
      </c>
      <c r="AW22" s="430">
        <v>1.275023E-2</v>
      </c>
      <c r="AX22" s="430">
        <v>1.4427880000000001E-2</v>
      </c>
      <c r="AY22" s="931">
        <v>1.5132339999999999E-2</v>
      </c>
      <c r="AZ22" s="931">
        <v>1.306477E-2</v>
      </c>
      <c r="BA22" s="931">
        <v>1.340162E-2</v>
      </c>
      <c r="BB22" s="931">
        <v>9.7940010000000001E-3</v>
      </c>
      <c r="BC22" s="931">
        <v>1.2518005E-2</v>
      </c>
      <c r="BD22" s="931">
        <v>1.44937E-2</v>
      </c>
      <c r="BE22" s="931">
        <v>1.5999599999999999E-2</v>
      </c>
      <c r="BF22" s="435">
        <v>1.61783E-2</v>
      </c>
      <c r="BG22" s="435">
        <v>1.36685E-2</v>
      </c>
      <c r="BH22" s="435">
        <v>1.1299099999999999E-2</v>
      </c>
      <c r="BI22" s="435">
        <v>1.28307E-2</v>
      </c>
      <c r="BJ22" s="435">
        <v>1.4789500000000001E-2</v>
      </c>
      <c r="BK22" s="435">
        <v>1.5289499999999999E-2</v>
      </c>
      <c r="BL22" s="435">
        <v>1.2785299999999999E-2</v>
      </c>
      <c r="BM22" s="435">
        <v>1.28735E-2</v>
      </c>
      <c r="BN22" s="435">
        <v>1.0307200000000001E-2</v>
      </c>
      <c r="BO22" s="435">
        <v>1.32636E-2</v>
      </c>
      <c r="BP22" s="435">
        <v>1.4131599999999999E-2</v>
      </c>
      <c r="BQ22" s="435">
        <v>1.5354E-2</v>
      </c>
      <c r="BR22" s="435">
        <v>1.5584499999999999E-2</v>
      </c>
      <c r="BS22" s="435">
        <v>1.3129200000000001E-2</v>
      </c>
      <c r="BT22" s="435">
        <v>1.06041E-2</v>
      </c>
      <c r="BU22" s="435">
        <v>1.2352500000000001E-2</v>
      </c>
      <c r="BV22" s="435">
        <v>1.43873E-2</v>
      </c>
    </row>
    <row r="23" spans="1:74" ht="12" customHeight="1" x14ac:dyDescent="0.2">
      <c r="A23" s="252" t="s">
        <v>59</v>
      </c>
      <c r="B23" s="754" t="s">
        <v>1052</v>
      </c>
      <c r="C23" s="430">
        <v>0.10248982239</v>
      </c>
      <c r="D23" s="430">
        <v>9.1076609092999999E-2</v>
      </c>
      <c r="E23" s="430">
        <v>0.13365850222</v>
      </c>
      <c r="F23" s="430">
        <v>0.12327942303</v>
      </c>
      <c r="G23" s="430">
        <v>0.11520358802</v>
      </c>
      <c r="H23" s="430">
        <v>9.0934957681999995E-2</v>
      </c>
      <c r="I23" s="430">
        <v>7.4045775544999998E-2</v>
      </c>
      <c r="J23" s="430">
        <v>9.2309463063999994E-2</v>
      </c>
      <c r="K23" s="430">
        <v>9.8863975064000006E-2</v>
      </c>
      <c r="L23" s="430">
        <v>0.10983737020000001</v>
      </c>
      <c r="M23" s="430">
        <v>0.12188782367999999</v>
      </c>
      <c r="N23" s="430">
        <v>0.13586660811000001</v>
      </c>
      <c r="O23" s="430">
        <v>0.12756168017</v>
      </c>
      <c r="P23" s="430">
        <v>0.12833724530999999</v>
      </c>
      <c r="Q23" s="430">
        <v>0.14670665608</v>
      </c>
      <c r="R23" s="430">
        <v>0.15740888453999999</v>
      </c>
      <c r="S23" s="430">
        <v>0.14363216253</v>
      </c>
      <c r="T23" s="430">
        <v>0.1151429467</v>
      </c>
      <c r="U23" s="430">
        <v>0.10051223916</v>
      </c>
      <c r="V23" s="430">
        <v>8.4296393388999996E-2</v>
      </c>
      <c r="W23" s="430">
        <v>9.3199519652999996E-2</v>
      </c>
      <c r="X23" s="430">
        <v>0.11164317419</v>
      </c>
      <c r="Y23" s="430">
        <v>0.14046370786000001</v>
      </c>
      <c r="Z23" s="430">
        <v>0.13188373965</v>
      </c>
      <c r="AA23" s="430">
        <v>0.13079737225999999</v>
      </c>
      <c r="AB23" s="430">
        <v>0.14124249754000001</v>
      </c>
      <c r="AC23" s="430">
        <v>0.14860850941000001</v>
      </c>
      <c r="AD23" s="430">
        <v>0.14575456944000001</v>
      </c>
      <c r="AE23" s="430">
        <v>0.10988659765</v>
      </c>
      <c r="AF23" s="430">
        <v>9.3940808111999993E-2</v>
      </c>
      <c r="AG23" s="430">
        <v>9.5521367664999995E-2</v>
      </c>
      <c r="AH23" s="430">
        <v>9.6837112429999997E-2</v>
      </c>
      <c r="AI23" s="430">
        <v>9.6701748014E-2</v>
      </c>
      <c r="AJ23" s="430">
        <v>0.12283418402</v>
      </c>
      <c r="AK23" s="430">
        <v>0.12427330035</v>
      </c>
      <c r="AL23" s="430">
        <v>0.12971122244</v>
      </c>
      <c r="AM23" s="430">
        <v>0.11911386557</v>
      </c>
      <c r="AN23" s="430">
        <v>0.14173581747</v>
      </c>
      <c r="AO23" s="430">
        <v>0.15563494676</v>
      </c>
      <c r="AP23" s="430">
        <v>0.16156322574000001</v>
      </c>
      <c r="AQ23" s="430">
        <v>0.13193718539999999</v>
      </c>
      <c r="AR23" s="430">
        <v>0.13012300708999999</v>
      </c>
      <c r="AS23" s="430">
        <v>9.5375380304999993E-2</v>
      </c>
      <c r="AT23" s="430">
        <v>9.8086450995000005E-2</v>
      </c>
      <c r="AU23" s="430">
        <v>9.8875611963000001E-2</v>
      </c>
      <c r="AV23" s="430">
        <v>0.13659382382999999</v>
      </c>
      <c r="AW23" s="430">
        <v>0.13967834964</v>
      </c>
      <c r="AX23" s="430">
        <v>0.13756316306999999</v>
      </c>
      <c r="AY23" s="931">
        <v>0.14877404089999999</v>
      </c>
      <c r="AZ23" s="931">
        <v>0.13442643557</v>
      </c>
      <c r="BA23" s="931">
        <v>0.17283883828999999</v>
      </c>
      <c r="BB23" s="931">
        <v>0.15592572944999999</v>
      </c>
      <c r="BC23" s="931">
        <v>0.12583476967000001</v>
      </c>
      <c r="BD23" s="931">
        <v>0.1233339</v>
      </c>
      <c r="BE23" s="931">
        <v>0.10640239999999999</v>
      </c>
      <c r="BF23" s="435">
        <v>0.1011242</v>
      </c>
      <c r="BG23" s="435">
        <v>0.1060268</v>
      </c>
      <c r="BH23" s="435">
        <v>0.14101720000000001</v>
      </c>
      <c r="BI23" s="435">
        <v>0.14610210000000001</v>
      </c>
      <c r="BJ23" s="435">
        <v>0.14399870000000001</v>
      </c>
      <c r="BK23" s="435">
        <v>0.1575879</v>
      </c>
      <c r="BL23" s="435">
        <v>0.13887749999999999</v>
      </c>
      <c r="BM23" s="435">
        <v>0.1751586</v>
      </c>
      <c r="BN23" s="435">
        <v>0.1709543</v>
      </c>
      <c r="BO23" s="435">
        <v>0.12961310000000001</v>
      </c>
      <c r="BP23" s="435">
        <v>0.12946250000000001</v>
      </c>
      <c r="BQ23" s="435">
        <v>0.110329</v>
      </c>
      <c r="BR23" s="435">
        <v>0.1114005</v>
      </c>
      <c r="BS23" s="435">
        <v>0.102657</v>
      </c>
      <c r="BT23" s="435">
        <v>0.1498978</v>
      </c>
      <c r="BU23" s="435">
        <v>0.14651739999999999</v>
      </c>
      <c r="BV23" s="435">
        <v>0.15224280000000001</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933"/>
      <c r="AZ24" s="933"/>
      <c r="BA24" s="933"/>
      <c r="BB24" s="933"/>
      <c r="BC24" s="933"/>
      <c r="BD24" s="933"/>
      <c r="BE24" s="933"/>
      <c r="BF24" s="487"/>
      <c r="BG24" s="487"/>
      <c r="BH24" s="487"/>
      <c r="BI24" s="487"/>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1399</v>
      </c>
      <c r="C25" s="111">
        <v>0.19837257325999999</v>
      </c>
      <c r="D25" s="111">
        <v>0.16965844351000001</v>
      </c>
      <c r="E25" s="111">
        <v>0.19728996994</v>
      </c>
      <c r="F25" s="111">
        <v>0.19242326149</v>
      </c>
      <c r="G25" s="111">
        <v>0.20299034407</v>
      </c>
      <c r="H25" s="111">
        <v>0.19560275776</v>
      </c>
      <c r="I25" s="111">
        <v>0.20376513495000001</v>
      </c>
      <c r="J25" s="111">
        <v>0.19718321190999999</v>
      </c>
      <c r="K25" s="111">
        <v>0.19053219041</v>
      </c>
      <c r="L25" s="111">
        <v>0.20208567031999999</v>
      </c>
      <c r="M25" s="111">
        <v>0.19861443609000001</v>
      </c>
      <c r="N25" s="111">
        <v>0.20813774362000001</v>
      </c>
      <c r="O25" s="111">
        <v>0.20207801121999999</v>
      </c>
      <c r="P25" s="111">
        <v>0.18167295831999999</v>
      </c>
      <c r="Q25" s="111">
        <v>0.19766148747000001</v>
      </c>
      <c r="R25" s="111">
        <v>0.1899136102</v>
      </c>
      <c r="S25" s="111">
        <v>0.19881198189999999</v>
      </c>
      <c r="T25" s="111">
        <v>0.19488220309000001</v>
      </c>
      <c r="U25" s="111">
        <v>0.19960566923</v>
      </c>
      <c r="V25" s="111">
        <v>0.19638718055000001</v>
      </c>
      <c r="W25" s="111">
        <v>0.18001492802999999</v>
      </c>
      <c r="X25" s="111">
        <v>0.19216432371</v>
      </c>
      <c r="Y25" s="111">
        <v>0.19340583458999999</v>
      </c>
      <c r="Z25" s="111">
        <v>0.19291544290000001</v>
      </c>
      <c r="AA25" s="111">
        <v>0.19601500848</v>
      </c>
      <c r="AB25" s="111">
        <v>0.17454980202000001</v>
      </c>
      <c r="AC25" s="111">
        <v>0.19152056135000001</v>
      </c>
      <c r="AD25" s="111">
        <v>0.17931691229999999</v>
      </c>
      <c r="AE25" s="111">
        <v>0.18990632852</v>
      </c>
      <c r="AF25" s="111">
        <v>0.18187908132</v>
      </c>
      <c r="AG25" s="111">
        <v>0.18936485306</v>
      </c>
      <c r="AH25" s="111">
        <v>0.18941348467999999</v>
      </c>
      <c r="AI25" s="111">
        <v>0.18283455136000001</v>
      </c>
      <c r="AJ25" s="111">
        <v>0.1873253738</v>
      </c>
      <c r="AK25" s="111">
        <v>0.19015514822999999</v>
      </c>
      <c r="AL25" s="111">
        <v>0.19810808273</v>
      </c>
      <c r="AM25" s="111">
        <v>0.18899572982000001</v>
      </c>
      <c r="AN25" s="111">
        <v>0.17966760495</v>
      </c>
      <c r="AO25" s="111">
        <v>0.19404188519000001</v>
      </c>
      <c r="AP25" s="111">
        <v>0.18356597475</v>
      </c>
      <c r="AQ25" s="111">
        <v>0.19048433637000001</v>
      </c>
      <c r="AR25" s="111">
        <v>0.18107823077999999</v>
      </c>
      <c r="AS25" s="111">
        <v>0.19156482164999999</v>
      </c>
      <c r="AT25" s="111">
        <v>0.19522657370999999</v>
      </c>
      <c r="AU25" s="111">
        <v>0.18660505730999999</v>
      </c>
      <c r="AV25" s="111">
        <v>0.18801245900999999</v>
      </c>
      <c r="AW25" s="111">
        <v>0.19357554699999999</v>
      </c>
      <c r="AX25" s="111">
        <v>0.19776322770999999</v>
      </c>
      <c r="AY25" s="706">
        <v>0.19386495280999999</v>
      </c>
      <c r="AZ25" s="706">
        <v>0.17460314473999999</v>
      </c>
      <c r="BA25" s="706">
        <v>0.19190608883999999</v>
      </c>
      <c r="BB25" s="706">
        <v>0.17983936378000001</v>
      </c>
      <c r="BC25" s="706">
        <v>0.19047915570000001</v>
      </c>
      <c r="BD25" s="706">
        <v>0.19052200072</v>
      </c>
      <c r="BE25" s="706">
        <v>0.20086069823</v>
      </c>
      <c r="BF25" s="497">
        <v>0.2007845</v>
      </c>
      <c r="BG25" s="497">
        <v>0.19274820000000001</v>
      </c>
      <c r="BH25" s="497">
        <v>0.20275989999999999</v>
      </c>
      <c r="BI25" s="497">
        <v>0.19970969999999999</v>
      </c>
      <c r="BJ25" s="497">
        <v>0.2065245</v>
      </c>
      <c r="BK25" s="497">
        <v>0.2076074</v>
      </c>
      <c r="BL25" s="497">
        <v>0.18555250000000001</v>
      </c>
      <c r="BM25" s="497">
        <v>0.20177129999999999</v>
      </c>
      <c r="BN25" s="497">
        <v>0.19536419999999999</v>
      </c>
      <c r="BO25" s="497">
        <v>0.20107240000000001</v>
      </c>
      <c r="BP25" s="497">
        <v>0.19780890000000001</v>
      </c>
      <c r="BQ25" s="497">
        <v>0.2071799</v>
      </c>
      <c r="BR25" s="497">
        <v>0.2041731</v>
      </c>
      <c r="BS25" s="497">
        <v>0.19499349999999999</v>
      </c>
      <c r="BT25" s="497">
        <v>0.20485880000000001</v>
      </c>
      <c r="BU25" s="497">
        <v>0.20177980000000001</v>
      </c>
      <c r="BV25" s="497">
        <v>0.20870169999999999</v>
      </c>
    </row>
    <row r="26" spans="1:74" ht="12" customHeight="1" x14ac:dyDescent="0.2">
      <c r="A26" s="253" t="s">
        <v>537</v>
      </c>
      <c r="B26" s="754" t="s">
        <v>1395</v>
      </c>
      <c r="C26" s="430">
        <v>6.3623842999999999E-2</v>
      </c>
      <c r="D26" s="430">
        <v>5.0555822E-2</v>
      </c>
      <c r="E26" s="430">
        <v>6.4766035E-2</v>
      </c>
      <c r="F26" s="430">
        <v>6.2331617999999998E-2</v>
      </c>
      <c r="G26" s="430">
        <v>6.8944349000000002E-2</v>
      </c>
      <c r="H26" s="430">
        <v>6.7645392999999998E-2</v>
      </c>
      <c r="I26" s="430">
        <v>6.9433480000000006E-2</v>
      </c>
      <c r="J26" s="430">
        <v>6.4306328999999995E-2</v>
      </c>
      <c r="K26" s="430">
        <v>6.2036926999999999E-2</v>
      </c>
      <c r="L26" s="430">
        <v>7.1307403000000005E-2</v>
      </c>
      <c r="M26" s="430">
        <v>7.1495755999999994E-2</v>
      </c>
      <c r="N26" s="430">
        <v>7.3048482999999997E-2</v>
      </c>
      <c r="O26" s="430">
        <v>7.0911891000000005E-2</v>
      </c>
      <c r="P26" s="430">
        <v>6.2452928999999997E-2</v>
      </c>
      <c r="Q26" s="430">
        <v>6.9747570999999994E-2</v>
      </c>
      <c r="R26" s="430">
        <v>6.4053737999999999E-2</v>
      </c>
      <c r="S26" s="430">
        <v>6.9145580999999998E-2</v>
      </c>
      <c r="T26" s="430">
        <v>6.9177629000000004E-2</v>
      </c>
      <c r="U26" s="430">
        <v>6.9699365999999999E-2</v>
      </c>
      <c r="V26" s="430">
        <v>6.7535672000000005E-2</v>
      </c>
      <c r="W26" s="430">
        <v>5.9938685999999998E-2</v>
      </c>
      <c r="X26" s="430">
        <v>6.9516270000000005E-2</v>
      </c>
      <c r="Y26" s="430">
        <v>6.9719157000000004E-2</v>
      </c>
      <c r="Z26" s="430">
        <v>6.6330149000000005E-2</v>
      </c>
      <c r="AA26" s="430">
        <v>6.8562037000000006E-2</v>
      </c>
      <c r="AB26" s="430">
        <v>6.1770986E-2</v>
      </c>
      <c r="AC26" s="430">
        <v>6.7602050999999996E-2</v>
      </c>
      <c r="AD26" s="430">
        <v>6.4392172999999997E-2</v>
      </c>
      <c r="AE26" s="430">
        <v>6.8093702000000006E-2</v>
      </c>
      <c r="AF26" s="430">
        <v>6.8680964999999997E-2</v>
      </c>
      <c r="AG26" s="430">
        <v>7.0732563999999998E-2</v>
      </c>
      <c r="AH26" s="430">
        <v>6.8742112999999994E-2</v>
      </c>
      <c r="AI26" s="430">
        <v>6.6525910999999993E-2</v>
      </c>
      <c r="AJ26" s="430">
        <v>7.0353463000000005E-2</v>
      </c>
      <c r="AK26" s="430">
        <v>6.9776497000000007E-2</v>
      </c>
      <c r="AL26" s="430">
        <v>7.4058390000000002E-2</v>
      </c>
      <c r="AM26" s="430">
        <v>6.7741896999999995E-2</v>
      </c>
      <c r="AN26" s="430">
        <v>6.8532256E-2</v>
      </c>
      <c r="AO26" s="430">
        <v>7.2881101000000004E-2</v>
      </c>
      <c r="AP26" s="430">
        <v>6.4981717999999994E-2</v>
      </c>
      <c r="AQ26" s="430">
        <v>7.0130253000000004E-2</v>
      </c>
      <c r="AR26" s="430">
        <v>6.8816005E-2</v>
      </c>
      <c r="AS26" s="430">
        <v>7.4743064999999997E-2</v>
      </c>
      <c r="AT26" s="430">
        <v>7.4169328000000007E-2</v>
      </c>
      <c r="AU26" s="430">
        <v>6.8964822999999995E-2</v>
      </c>
      <c r="AV26" s="430">
        <v>7.2718826E-2</v>
      </c>
      <c r="AW26" s="430">
        <v>7.4187279999999994E-2</v>
      </c>
      <c r="AX26" s="430">
        <v>7.5801027000000007E-2</v>
      </c>
      <c r="AY26" s="931">
        <v>7.4036086000000001E-2</v>
      </c>
      <c r="AZ26" s="931">
        <v>6.7003446999999994E-2</v>
      </c>
      <c r="BA26" s="931">
        <v>7.2143429999999995E-2</v>
      </c>
      <c r="BB26" s="931">
        <v>6.7656733999999996E-2</v>
      </c>
      <c r="BC26" s="931">
        <v>7.0706099999999994E-2</v>
      </c>
      <c r="BD26" s="931">
        <v>7.1881500000000001E-2</v>
      </c>
      <c r="BE26" s="931">
        <v>7.2221300000000002E-2</v>
      </c>
      <c r="BF26" s="435">
        <v>7.1901599999999996E-2</v>
      </c>
      <c r="BG26" s="435">
        <v>6.7697599999999997E-2</v>
      </c>
      <c r="BH26" s="435">
        <v>7.1707099999999996E-2</v>
      </c>
      <c r="BI26" s="435">
        <v>7.19944E-2</v>
      </c>
      <c r="BJ26" s="435">
        <v>7.29659E-2</v>
      </c>
      <c r="BK26" s="435">
        <v>7.4074600000000004E-2</v>
      </c>
      <c r="BL26" s="435">
        <v>6.5373000000000001E-2</v>
      </c>
      <c r="BM26" s="435">
        <v>7.2636099999999995E-2</v>
      </c>
      <c r="BN26" s="435">
        <v>6.9007799999999994E-2</v>
      </c>
      <c r="BO26" s="435">
        <v>7.2422100000000003E-2</v>
      </c>
      <c r="BP26" s="435">
        <v>7.0875900000000006E-2</v>
      </c>
      <c r="BQ26" s="435">
        <v>7.3107699999999998E-2</v>
      </c>
      <c r="BR26" s="435">
        <v>7.1655499999999997E-2</v>
      </c>
      <c r="BS26" s="435">
        <v>6.7477099999999998E-2</v>
      </c>
      <c r="BT26" s="435">
        <v>7.2093400000000002E-2</v>
      </c>
      <c r="BU26" s="435">
        <v>7.2817499999999993E-2</v>
      </c>
      <c r="BV26" s="435">
        <v>7.4179099999999998E-2</v>
      </c>
    </row>
    <row r="27" spans="1:74" ht="12" customHeight="1" x14ac:dyDescent="0.2">
      <c r="A27" s="253" t="s">
        <v>318</v>
      </c>
      <c r="B27" s="754" t="s">
        <v>1050</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3.5671200000000002E-4</v>
      </c>
      <c r="AB27" s="430">
        <v>3.2219200000000001E-4</v>
      </c>
      <c r="AC27" s="430">
        <v>3.5671200000000002E-4</v>
      </c>
      <c r="AD27" s="430">
        <v>3.4520500000000001E-4</v>
      </c>
      <c r="AE27" s="430">
        <v>3.5671200000000002E-4</v>
      </c>
      <c r="AF27" s="430">
        <v>3.4520500000000001E-4</v>
      </c>
      <c r="AG27" s="430">
        <v>3.5671200000000002E-4</v>
      </c>
      <c r="AH27" s="430">
        <v>3.5671200000000002E-4</v>
      </c>
      <c r="AI27" s="430">
        <v>3.4520500000000001E-4</v>
      </c>
      <c r="AJ27" s="430">
        <v>3.5671200000000002E-4</v>
      </c>
      <c r="AK27" s="430">
        <v>3.4520500000000001E-4</v>
      </c>
      <c r="AL27" s="430">
        <v>3.5671200000000002E-4</v>
      </c>
      <c r="AM27" s="430">
        <v>3.5573799999999997E-4</v>
      </c>
      <c r="AN27" s="430">
        <v>3.3278700000000002E-4</v>
      </c>
      <c r="AO27" s="430">
        <v>3.5573799999999997E-4</v>
      </c>
      <c r="AP27" s="430">
        <v>3.4426200000000002E-4</v>
      </c>
      <c r="AQ27" s="430">
        <v>3.5573799999999997E-4</v>
      </c>
      <c r="AR27" s="430">
        <v>3.4426200000000002E-4</v>
      </c>
      <c r="AS27" s="430">
        <v>3.5573799999999997E-4</v>
      </c>
      <c r="AT27" s="430">
        <v>3.5573799999999997E-4</v>
      </c>
      <c r="AU27" s="430">
        <v>3.4426200000000002E-4</v>
      </c>
      <c r="AV27" s="430">
        <v>3.5573799999999997E-4</v>
      </c>
      <c r="AW27" s="430">
        <v>3.4426200000000002E-4</v>
      </c>
      <c r="AX27" s="430">
        <v>3.5573799999999997E-4</v>
      </c>
      <c r="AY27" s="931">
        <v>3.5671200000000002E-4</v>
      </c>
      <c r="AZ27" s="931">
        <v>3.2219200000000001E-4</v>
      </c>
      <c r="BA27" s="931">
        <v>3.5671200000000002E-4</v>
      </c>
      <c r="BB27" s="931">
        <v>3.4520500000000001E-4</v>
      </c>
      <c r="BC27" s="931">
        <v>3.48778E-4</v>
      </c>
      <c r="BD27" s="931">
        <v>3.4918900000000002E-4</v>
      </c>
      <c r="BE27" s="931">
        <v>3.4859300000000001E-4</v>
      </c>
      <c r="BF27" s="435">
        <v>3.4794399999999999E-4</v>
      </c>
      <c r="BG27" s="435">
        <v>3.4827799999999999E-4</v>
      </c>
      <c r="BH27" s="435">
        <v>3.4759999999999999E-4</v>
      </c>
      <c r="BI27" s="435">
        <v>3.4790400000000001E-4</v>
      </c>
      <c r="BJ27" s="435">
        <v>3.4719200000000002E-4</v>
      </c>
      <c r="BK27" s="435">
        <v>3.4632599999999999E-4</v>
      </c>
      <c r="BL27" s="435">
        <v>3.4852E-4</v>
      </c>
      <c r="BM27" s="435">
        <v>3.4777499999999998E-4</v>
      </c>
      <c r="BN27" s="435">
        <v>3.4800899999999998E-4</v>
      </c>
      <c r="BO27" s="435">
        <v>3.4793900000000002E-4</v>
      </c>
      <c r="BP27" s="435">
        <v>3.4782500000000001E-4</v>
      </c>
      <c r="BQ27" s="435">
        <v>3.4775600000000001E-4</v>
      </c>
      <c r="BR27" s="435">
        <v>3.4773900000000001E-4</v>
      </c>
      <c r="BS27" s="435">
        <v>3.4769E-4</v>
      </c>
      <c r="BT27" s="435">
        <v>3.4769800000000002E-4</v>
      </c>
      <c r="BU27" s="435">
        <v>3.4767899999999999E-4</v>
      </c>
      <c r="BV27" s="435">
        <v>3.4772299999999998E-4</v>
      </c>
    </row>
    <row r="28" spans="1:74" ht="12" customHeight="1" x14ac:dyDescent="0.2">
      <c r="A28" s="253" t="s">
        <v>319</v>
      </c>
      <c r="B28" s="754" t="s">
        <v>1396</v>
      </c>
      <c r="C28" s="430">
        <v>2.94476E-4</v>
      </c>
      <c r="D28" s="430">
        <v>2.1142700000000001E-4</v>
      </c>
      <c r="E28" s="430">
        <v>3.5132199999999999E-4</v>
      </c>
      <c r="F28" s="430">
        <v>3.0419099999999999E-4</v>
      </c>
      <c r="G28" s="430">
        <v>2.8822800000000002E-4</v>
      </c>
      <c r="H28" s="430">
        <v>2.04964E-4</v>
      </c>
      <c r="I28" s="430">
        <v>2.6044600000000001E-4</v>
      </c>
      <c r="J28" s="430">
        <v>2.3788300000000001E-4</v>
      </c>
      <c r="K28" s="430">
        <v>2.5745199999999997E-4</v>
      </c>
      <c r="L28" s="430">
        <v>2.6025100000000003E-4</v>
      </c>
      <c r="M28" s="430">
        <v>2.8321100000000001E-4</v>
      </c>
      <c r="N28" s="430">
        <v>2.4028299999999999E-4</v>
      </c>
      <c r="O28" s="430">
        <v>2.6230099999999999E-4</v>
      </c>
      <c r="P28" s="430">
        <v>2.8222799999999998E-4</v>
      </c>
      <c r="Q28" s="430">
        <v>3.7737699999999998E-4</v>
      </c>
      <c r="R28" s="430">
        <v>3.4906599999999998E-4</v>
      </c>
      <c r="S28" s="430">
        <v>2.8822E-4</v>
      </c>
      <c r="T28" s="430">
        <v>2.1588600000000001E-4</v>
      </c>
      <c r="U28" s="430">
        <v>1.7956499999999999E-4</v>
      </c>
      <c r="V28" s="430">
        <v>2.0710100000000001E-4</v>
      </c>
      <c r="W28" s="430">
        <v>2.0609900000000001E-4</v>
      </c>
      <c r="X28" s="430">
        <v>1.7561399999999999E-4</v>
      </c>
      <c r="Y28" s="430">
        <v>2.1105399999999999E-4</v>
      </c>
      <c r="Z28" s="430">
        <v>3.12372E-4</v>
      </c>
      <c r="AA28" s="430">
        <v>2.9144300000000001E-4</v>
      </c>
      <c r="AB28" s="430">
        <v>2.9485999999999998E-4</v>
      </c>
      <c r="AC28" s="430">
        <v>3.5377299999999999E-4</v>
      </c>
      <c r="AD28" s="430">
        <v>2.9819299999999998E-4</v>
      </c>
      <c r="AE28" s="430">
        <v>2.8809300000000001E-4</v>
      </c>
      <c r="AF28" s="430">
        <v>2.33895E-4</v>
      </c>
      <c r="AG28" s="430">
        <v>2.3423899999999999E-4</v>
      </c>
      <c r="AH28" s="430">
        <v>1.9319699999999999E-4</v>
      </c>
      <c r="AI28" s="430">
        <v>1.5805699999999999E-4</v>
      </c>
      <c r="AJ28" s="430">
        <v>1.36231E-4</v>
      </c>
      <c r="AK28" s="430">
        <v>1.5186799999999999E-4</v>
      </c>
      <c r="AL28" s="430">
        <v>2.4600000000000002E-4</v>
      </c>
      <c r="AM28" s="430">
        <v>2.9169299999999999E-4</v>
      </c>
      <c r="AN28" s="430">
        <v>2.6674400000000002E-4</v>
      </c>
      <c r="AO28" s="430">
        <v>2.8187600000000002E-4</v>
      </c>
      <c r="AP28" s="430">
        <v>2.4764399999999999E-4</v>
      </c>
      <c r="AQ28" s="430">
        <v>2.7145700000000001E-4</v>
      </c>
      <c r="AR28" s="430">
        <v>2.56538E-4</v>
      </c>
      <c r="AS28" s="430">
        <v>2.23284E-4</v>
      </c>
      <c r="AT28" s="430">
        <v>2.5599100000000001E-4</v>
      </c>
      <c r="AU28" s="430">
        <v>2.1732399999999999E-4</v>
      </c>
      <c r="AV28" s="430">
        <v>2.0511699999999999E-4</v>
      </c>
      <c r="AW28" s="430">
        <v>2.1963199999999999E-4</v>
      </c>
      <c r="AX28" s="430">
        <v>2.4394299999999999E-4</v>
      </c>
      <c r="AY28" s="931">
        <v>2.42002E-4</v>
      </c>
      <c r="AZ28" s="931">
        <v>2.2082800000000001E-4</v>
      </c>
      <c r="BA28" s="931">
        <v>2.7426799999999998E-4</v>
      </c>
      <c r="BB28" s="931">
        <v>2.4813100000000001E-4</v>
      </c>
      <c r="BC28" s="931">
        <v>2.7152399999999998E-4</v>
      </c>
      <c r="BD28" s="931">
        <v>2.5660100000000002E-4</v>
      </c>
      <c r="BE28" s="931">
        <v>2.23339E-4</v>
      </c>
      <c r="BF28" s="435">
        <v>2.5605400000000003E-4</v>
      </c>
      <c r="BG28" s="435">
        <v>2.17378E-4</v>
      </c>
      <c r="BH28" s="435">
        <v>2.0516800000000001E-4</v>
      </c>
      <c r="BI28" s="435">
        <v>2.19686E-4</v>
      </c>
      <c r="BJ28" s="435">
        <v>2.4400299999999999E-4</v>
      </c>
      <c r="BK28" s="435">
        <v>2.42062E-4</v>
      </c>
      <c r="BL28" s="435">
        <v>2.2088199999999999E-4</v>
      </c>
      <c r="BM28" s="435">
        <v>2.7433500000000001E-4</v>
      </c>
      <c r="BN28" s="435">
        <v>2.48192E-4</v>
      </c>
      <c r="BO28" s="435">
        <v>2.8198699999999998E-4</v>
      </c>
      <c r="BP28" s="435">
        <v>2.5660100000000002E-4</v>
      </c>
      <c r="BQ28" s="435">
        <v>2.23339E-4</v>
      </c>
      <c r="BR28" s="435">
        <v>2.5605400000000003E-4</v>
      </c>
      <c r="BS28" s="435">
        <v>2.17378E-4</v>
      </c>
      <c r="BT28" s="435">
        <v>2.0516800000000001E-4</v>
      </c>
      <c r="BU28" s="435">
        <v>2.19686E-4</v>
      </c>
      <c r="BV28" s="435">
        <v>2.4400299999999999E-4</v>
      </c>
    </row>
    <row r="29" spans="1:74" ht="12" customHeight="1" x14ac:dyDescent="0.2">
      <c r="A29" s="253" t="s">
        <v>563</v>
      </c>
      <c r="B29" s="754" t="s">
        <v>1053</v>
      </c>
      <c r="C29" s="430">
        <v>7.5641079749000004E-4</v>
      </c>
      <c r="D29" s="430">
        <v>8.0777978816999997E-4</v>
      </c>
      <c r="E29" s="430">
        <v>1.1615609991000001E-3</v>
      </c>
      <c r="F29" s="430">
        <v>1.2609553637E-3</v>
      </c>
      <c r="G29" s="430">
        <v>1.3910844512E-3</v>
      </c>
      <c r="H29" s="430">
        <v>1.3950577798000001E-3</v>
      </c>
      <c r="I29" s="430">
        <v>1.4286440406000001E-3</v>
      </c>
      <c r="J29" s="430">
        <v>1.39029906E-3</v>
      </c>
      <c r="K29" s="430">
        <v>1.2592689316000001E-3</v>
      </c>
      <c r="L29" s="430">
        <v>1.1288742472E-3</v>
      </c>
      <c r="M29" s="430">
        <v>8.7661542101000005E-4</v>
      </c>
      <c r="N29" s="430">
        <v>7.7239003965999997E-4</v>
      </c>
      <c r="O29" s="430">
        <v>8.2757227471999995E-4</v>
      </c>
      <c r="P29" s="430">
        <v>8.8484772400999998E-4</v>
      </c>
      <c r="Q29" s="430">
        <v>1.2591416844000001E-3</v>
      </c>
      <c r="R29" s="430">
        <v>1.366845494E-3</v>
      </c>
      <c r="S29" s="430">
        <v>1.5041320020999999E-3</v>
      </c>
      <c r="T29" s="430">
        <v>1.5210014520999999E-3</v>
      </c>
      <c r="U29" s="430">
        <v>1.5619607379E-3</v>
      </c>
      <c r="V29" s="430">
        <v>1.5052306251E-3</v>
      </c>
      <c r="W29" s="430">
        <v>1.3467248686E-3</v>
      </c>
      <c r="X29" s="430">
        <v>1.2188532286E-3</v>
      </c>
      <c r="Y29" s="430">
        <v>9.3312195561999999E-4</v>
      </c>
      <c r="Z29" s="430">
        <v>8.2459078382000005E-4</v>
      </c>
      <c r="AA29" s="430">
        <v>8.8543213478E-4</v>
      </c>
      <c r="AB29" s="430">
        <v>9.4632310304000003E-4</v>
      </c>
      <c r="AC29" s="430">
        <v>1.3464690778E-3</v>
      </c>
      <c r="AD29" s="430">
        <v>1.5085221133E-3</v>
      </c>
      <c r="AE29" s="430">
        <v>1.6419760685E-3</v>
      </c>
      <c r="AF29" s="430">
        <v>1.6418000707E-3</v>
      </c>
      <c r="AG29" s="430">
        <v>1.6970583080999999E-3</v>
      </c>
      <c r="AH29" s="430">
        <v>1.6312197692000001E-3</v>
      </c>
      <c r="AI29" s="430">
        <v>1.4647196011E-3</v>
      </c>
      <c r="AJ29" s="430">
        <v>1.3268597747E-3</v>
      </c>
      <c r="AK29" s="430">
        <v>1.0469168983000001E-3</v>
      </c>
      <c r="AL29" s="430">
        <v>9.2543447395999998E-4</v>
      </c>
      <c r="AM29" s="430">
        <v>9.9655066029999992E-4</v>
      </c>
      <c r="AN29" s="430">
        <v>1.1183656078999999E-3</v>
      </c>
      <c r="AO29" s="430">
        <v>1.5193189540000001E-3</v>
      </c>
      <c r="AP29" s="430">
        <v>1.6602178079E-3</v>
      </c>
      <c r="AQ29" s="430">
        <v>1.8110909203999999E-3</v>
      </c>
      <c r="AR29" s="430">
        <v>1.8209961577999999E-3</v>
      </c>
      <c r="AS29" s="430">
        <v>1.8669437977000001E-3</v>
      </c>
      <c r="AT29" s="430">
        <v>1.8089584920999999E-3</v>
      </c>
      <c r="AU29" s="430">
        <v>1.6417572911E-3</v>
      </c>
      <c r="AV29" s="430">
        <v>1.4830290823E-3</v>
      </c>
      <c r="AW29" s="430">
        <v>1.1397475167E-3</v>
      </c>
      <c r="AX29" s="430">
        <v>1.0176594281999999E-3</v>
      </c>
      <c r="AY29" s="931">
        <v>1.0940099808E-3</v>
      </c>
      <c r="AZ29" s="931">
        <v>1.1908403536999999E-3</v>
      </c>
      <c r="BA29" s="931">
        <v>1.6983075300000001E-3</v>
      </c>
      <c r="BB29" s="931">
        <v>1.8410467723E-3</v>
      </c>
      <c r="BC29" s="931">
        <v>2.0223300207E-3</v>
      </c>
      <c r="BD29" s="931">
        <v>2.01264E-3</v>
      </c>
      <c r="BE29" s="931">
        <v>2.0714000000000002E-3</v>
      </c>
      <c r="BF29" s="435">
        <v>2.0030999999999998E-3</v>
      </c>
      <c r="BG29" s="435">
        <v>1.80934E-3</v>
      </c>
      <c r="BH29" s="435">
        <v>1.65683E-3</v>
      </c>
      <c r="BI29" s="435">
        <v>1.3147300000000001E-3</v>
      </c>
      <c r="BJ29" s="435">
        <v>1.1999599999999999E-3</v>
      </c>
      <c r="BK29" s="435">
        <v>1.2528299999999999E-3</v>
      </c>
      <c r="BL29" s="435">
        <v>1.3092399999999999E-3</v>
      </c>
      <c r="BM29" s="435">
        <v>1.8058E-3</v>
      </c>
      <c r="BN29" s="435">
        <v>1.9331000000000001E-3</v>
      </c>
      <c r="BO29" s="435">
        <v>2.1144800000000002E-3</v>
      </c>
      <c r="BP29" s="435">
        <v>2.10721E-3</v>
      </c>
      <c r="BQ29" s="435">
        <v>2.1689299999999999E-3</v>
      </c>
      <c r="BR29" s="435">
        <v>2.0976499999999999E-3</v>
      </c>
      <c r="BS29" s="435">
        <v>1.8935600000000001E-3</v>
      </c>
      <c r="BT29" s="435">
        <v>1.7276699999999999E-3</v>
      </c>
      <c r="BU29" s="435">
        <v>1.3632900000000001E-3</v>
      </c>
      <c r="BV29" s="435">
        <v>1.23077E-3</v>
      </c>
    </row>
    <row r="30" spans="1:74" ht="12" customHeight="1" x14ac:dyDescent="0.2">
      <c r="A30" s="253" t="s">
        <v>11</v>
      </c>
      <c r="B30" s="754" t="s">
        <v>1397</v>
      </c>
      <c r="C30" s="430">
        <v>1.4552076000000001E-2</v>
      </c>
      <c r="D30" s="430">
        <v>1.2769294E-2</v>
      </c>
      <c r="E30" s="430">
        <v>1.4248376E-2</v>
      </c>
      <c r="F30" s="430">
        <v>1.3442058999999999E-2</v>
      </c>
      <c r="G30" s="430">
        <v>1.3720546E-2</v>
      </c>
      <c r="H30" s="430">
        <v>1.2200459E-2</v>
      </c>
      <c r="I30" s="430">
        <v>1.2743526E-2</v>
      </c>
      <c r="J30" s="430">
        <v>1.2754435999999999E-2</v>
      </c>
      <c r="K30" s="430">
        <v>1.2500129E-2</v>
      </c>
      <c r="L30" s="430">
        <v>1.4033835999999999E-2</v>
      </c>
      <c r="M30" s="430">
        <v>1.3918279E-2</v>
      </c>
      <c r="N30" s="430">
        <v>1.4613126000000001E-2</v>
      </c>
      <c r="O30" s="430">
        <v>1.4430966E-2</v>
      </c>
      <c r="P30" s="430">
        <v>1.2823503999999999E-2</v>
      </c>
      <c r="Q30" s="430">
        <v>1.4604816E-2</v>
      </c>
      <c r="R30" s="430">
        <v>1.3704149000000001E-2</v>
      </c>
      <c r="S30" s="430">
        <v>1.4036996E-2</v>
      </c>
      <c r="T30" s="430">
        <v>1.2325189E-2</v>
      </c>
      <c r="U30" s="430">
        <v>1.2440306E-2</v>
      </c>
      <c r="V30" s="430">
        <v>1.2745596E-2</v>
      </c>
      <c r="W30" s="430">
        <v>1.2037469E-2</v>
      </c>
      <c r="X30" s="430">
        <v>1.3684616E-2</v>
      </c>
      <c r="Y30" s="430">
        <v>1.3531118999999999E-2</v>
      </c>
      <c r="Z30" s="430">
        <v>1.4415116E-2</v>
      </c>
      <c r="AA30" s="430">
        <v>1.3899776000000001E-2</v>
      </c>
      <c r="AB30" s="430">
        <v>1.2331484E-2</v>
      </c>
      <c r="AC30" s="430">
        <v>1.3521116E-2</v>
      </c>
      <c r="AD30" s="430">
        <v>1.2883719E-2</v>
      </c>
      <c r="AE30" s="430">
        <v>1.3370706E-2</v>
      </c>
      <c r="AF30" s="430">
        <v>1.1926799E-2</v>
      </c>
      <c r="AG30" s="430">
        <v>1.2081066E-2</v>
      </c>
      <c r="AH30" s="430">
        <v>1.2025436E-2</v>
      </c>
      <c r="AI30" s="430">
        <v>1.1526448999999999E-2</v>
      </c>
      <c r="AJ30" s="430">
        <v>1.3115536000000001E-2</v>
      </c>
      <c r="AK30" s="430">
        <v>1.2872509000000001E-2</v>
      </c>
      <c r="AL30" s="430">
        <v>1.3896726E-2</v>
      </c>
      <c r="AM30" s="430">
        <v>1.3604796000000001E-2</v>
      </c>
      <c r="AN30" s="430">
        <v>1.2716075E-2</v>
      </c>
      <c r="AO30" s="430">
        <v>1.3415155999999999E-2</v>
      </c>
      <c r="AP30" s="430">
        <v>1.309579E-2</v>
      </c>
      <c r="AQ30" s="430">
        <v>1.3504326000000001E-2</v>
      </c>
      <c r="AR30" s="430">
        <v>1.1600030000000001E-2</v>
      </c>
      <c r="AS30" s="430">
        <v>1.2073366E-2</v>
      </c>
      <c r="AT30" s="430">
        <v>1.1891865999999999E-2</v>
      </c>
      <c r="AU30" s="430">
        <v>1.1548549999999999E-2</v>
      </c>
      <c r="AV30" s="430">
        <v>1.3045286E-2</v>
      </c>
      <c r="AW30" s="430">
        <v>1.2957099999999999E-2</v>
      </c>
      <c r="AX30" s="430">
        <v>1.3410716E-2</v>
      </c>
      <c r="AY30" s="931">
        <v>1.3441186000000001E-2</v>
      </c>
      <c r="AZ30" s="931">
        <v>1.2184224E-2</v>
      </c>
      <c r="BA30" s="931">
        <v>1.3440416E-2</v>
      </c>
      <c r="BB30" s="931">
        <v>1.2907768999999999E-2</v>
      </c>
      <c r="BC30" s="931">
        <v>1.32339E-2</v>
      </c>
      <c r="BD30" s="931">
        <v>1.19448E-2</v>
      </c>
      <c r="BE30" s="931">
        <v>1.2689300000000001E-2</v>
      </c>
      <c r="BF30" s="435">
        <v>1.26091E-2</v>
      </c>
      <c r="BG30" s="435">
        <v>1.2169900000000001E-2</v>
      </c>
      <c r="BH30" s="435">
        <v>1.31859E-2</v>
      </c>
      <c r="BI30" s="435">
        <v>1.2939000000000001E-2</v>
      </c>
      <c r="BJ30" s="435">
        <v>1.3275199999999999E-2</v>
      </c>
      <c r="BK30" s="435">
        <v>1.31924E-2</v>
      </c>
      <c r="BL30" s="435">
        <v>1.2089900000000001E-2</v>
      </c>
      <c r="BM30" s="435">
        <v>1.3347899999999999E-2</v>
      </c>
      <c r="BN30" s="435">
        <v>1.26251E-2</v>
      </c>
      <c r="BO30" s="435">
        <v>1.28637E-2</v>
      </c>
      <c r="BP30" s="435">
        <v>1.2059500000000001E-2</v>
      </c>
      <c r="BQ30" s="435">
        <v>1.2807300000000001E-2</v>
      </c>
      <c r="BR30" s="435">
        <v>1.26835E-2</v>
      </c>
      <c r="BS30" s="435">
        <v>1.2194200000000001E-2</v>
      </c>
      <c r="BT30" s="435">
        <v>1.3163299999999999E-2</v>
      </c>
      <c r="BU30" s="435">
        <v>1.29009E-2</v>
      </c>
      <c r="BV30" s="435">
        <v>1.32351E-2</v>
      </c>
    </row>
    <row r="31" spans="1:74" ht="12" customHeight="1" x14ac:dyDescent="0.2">
      <c r="A31" s="234" t="s">
        <v>36</v>
      </c>
      <c r="B31" s="754" t="s">
        <v>1398</v>
      </c>
      <c r="C31" s="430">
        <v>0.117460754</v>
      </c>
      <c r="D31" s="430">
        <v>0.103743233</v>
      </c>
      <c r="E31" s="430">
        <v>0.11483584400000001</v>
      </c>
      <c r="F31" s="430">
        <v>0.113256464</v>
      </c>
      <c r="G31" s="430">
        <v>0.11661287400000001</v>
      </c>
      <c r="H31" s="430">
        <v>0.112168634</v>
      </c>
      <c r="I31" s="430">
        <v>0.117851724</v>
      </c>
      <c r="J31" s="430">
        <v>0.116497534</v>
      </c>
      <c r="K31" s="430">
        <v>0.112583744</v>
      </c>
      <c r="L31" s="430">
        <v>0.113286864</v>
      </c>
      <c r="M31" s="430">
        <v>0.11006835399999999</v>
      </c>
      <c r="N31" s="430">
        <v>0.11749256399999999</v>
      </c>
      <c r="O31" s="430">
        <v>0.113748944</v>
      </c>
      <c r="P31" s="430">
        <v>0.103472323</v>
      </c>
      <c r="Q31" s="430">
        <v>0.10961486400000001</v>
      </c>
      <c r="R31" s="430">
        <v>0.108507644</v>
      </c>
      <c r="S31" s="430">
        <v>0.11175645400000001</v>
      </c>
      <c r="T31" s="430">
        <v>0.109579184</v>
      </c>
      <c r="U31" s="430">
        <v>0.11370195399999999</v>
      </c>
      <c r="V31" s="430">
        <v>0.11227224399999999</v>
      </c>
      <c r="W31" s="430">
        <v>0.104544364</v>
      </c>
      <c r="X31" s="430">
        <v>0.105467134</v>
      </c>
      <c r="Y31" s="430">
        <v>0.106990454</v>
      </c>
      <c r="Z31" s="430">
        <v>0.109035774</v>
      </c>
      <c r="AA31" s="430">
        <v>0.110432824</v>
      </c>
      <c r="AB31" s="430">
        <v>9.7465043000000001E-2</v>
      </c>
      <c r="AC31" s="430">
        <v>0.106646224</v>
      </c>
      <c r="AD31" s="430">
        <v>9.8311624E-2</v>
      </c>
      <c r="AE31" s="430">
        <v>0.10445563400000001</v>
      </c>
      <c r="AF31" s="430">
        <v>9.7349314000000006E-2</v>
      </c>
      <c r="AG31" s="430">
        <v>0.10259866400000001</v>
      </c>
      <c r="AH31" s="430">
        <v>0.104705204</v>
      </c>
      <c r="AI31" s="430">
        <v>0.101227874</v>
      </c>
      <c r="AJ31" s="430">
        <v>0.100288654</v>
      </c>
      <c r="AK31" s="430">
        <v>0.10431710399999999</v>
      </c>
      <c r="AL31" s="430">
        <v>0.106987754</v>
      </c>
      <c r="AM31" s="430">
        <v>0.104509436</v>
      </c>
      <c r="AN31" s="430">
        <v>9.5176744999999993E-2</v>
      </c>
      <c r="AO31" s="430">
        <v>0.10394956599999999</v>
      </c>
      <c r="AP31" s="430">
        <v>0.10172650499999999</v>
      </c>
      <c r="AQ31" s="430">
        <v>0.102612076</v>
      </c>
      <c r="AR31" s="430">
        <v>9.6629275000000001E-2</v>
      </c>
      <c r="AS31" s="430">
        <v>0.100568646</v>
      </c>
      <c r="AT31" s="430">
        <v>0.10501606600000001</v>
      </c>
      <c r="AU31" s="430">
        <v>0.102261245</v>
      </c>
      <c r="AV31" s="430">
        <v>9.8420025999999994E-2</v>
      </c>
      <c r="AW31" s="430">
        <v>0.10309109499999999</v>
      </c>
      <c r="AX31" s="430">
        <v>0.10528807599999999</v>
      </c>
      <c r="AY31" s="931">
        <v>0.103105924</v>
      </c>
      <c r="AZ31" s="931">
        <v>9.2202803E-2</v>
      </c>
      <c r="BA31" s="931">
        <v>0.102369154</v>
      </c>
      <c r="BB31" s="931">
        <v>9.5180853999999995E-2</v>
      </c>
      <c r="BC31" s="931">
        <v>0.1022508</v>
      </c>
      <c r="BD31" s="931">
        <v>0.1023647</v>
      </c>
      <c r="BE31" s="931">
        <v>0.1115823</v>
      </c>
      <c r="BF31" s="435">
        <v>0.1119643</v>
      </c>
      <c r="BG31" s="435">
        <v>0.1089215</v>
      </c>
      <c r="BH31" s="435">
        <v>0.1139662</v>
      </c>
      <c r="BI31" s="435">
        <v>0.11126850000000001</v>
      </c>
      <c r="BJ31" s="435">
        <v>0.1168607</v>
      </c>
      <c r="BK31" s="435">
        <v>0.11694259999999999</v>
      </c>
      <c r="BL31" s="435">
        <v>0.10476489999999999</v>
      </c>
      <c r="BM31" s="435">
        <v>0.1117345</v>
      </c>
      <c r="BN31" s="435">
        <v>0.1096126</v>
      </c>
      <c r="BO31" s="435">
        <v>0.1113243</v>
      </c>
      <c r="BP31" s="435">
        <v>0.1104874</v>
      </c>
      <c r="BQ31" s="435">
        <v>0.116825</v>
      </c>
      <c r="BR31" s="435">
        <v>0.11542669999999999</v>
      </c>
      <c r="BS31" s="435">
        <v>0.1112809</v>
      </c>
      <c r="BT31" s="435">
        <v>0.1156292</v>
      </c>
      <c r="BU31" s="435">
        <v>0.1124964</v>
      </c>
      <c r="BV31" s="435">
        <v>0.1178163</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33"/>
      <c r="AZ32" s="933"/>
      <c r="BA32" s="933"/>
      <c r="BB32" s="933"/>
      <c r="BC32" s="933"/>
      <c r="BD32" s="933"/>
      <c r="BE32" s="933"/>
      <c r="BF32" s="487"/>
      <c r="BG32" s="487"/>
      <c r="BH32" s="487"/>
      <c r="BI32" s="487"/>
      <c r="BJ32" s="487"/>
      <c r="BK32" s="487"/>
      <c r="BL32" s="487"/>
      <c r="BM32" s="487"/>
      <c r="BN32" s="487"/>
      <c r="BO32" s="487"/>
      <c r="BP32" s="487"/>
      <c r="BQ32" s="487"/>
      <c r="BR32" s="487"/>
      <c r="BS32" s="487"/>
      <c r="BT32" s="487"/>
      <c r="BU32" s="487"/>
      <c r="BV32" s="487"/>
    </row>
    <row r="33" spans="1:74" s="92" customFormat="1" ht="12" customHeight="1" x14ac:dyDescent="0.2">
      <c r="A33" s="495" t="s">
        <v>136</v>
      </c>
      <c r="B33" s="496" t="s">
        <v>1400</v>
      </c>
      <c r="C33" s="111">
        <v>1.6397567070000001E-2</v>
      </c>
      <c r="D33" s="111">
        <v>1.5356948818E-2</v>
      </c>
      <c r="E33" s="111">
        <v>1.8014312107E-2</v>
      </c>
      <c r="F33" s="111">
        <v>1.8041982022000001E-2</v>
      </c>
      <c r="G33" s="111">
        <v>1.8913727432E-2</v>
      </c>
      <c r="H33" s="111">
        <v>1.8914741397000001E-2</v>
      </c>
      <c r="I33" s="111">
        <v>1.9729678726E-2</v>
      </c>
      <c r="J33" s="111">
        <v>1.9412796303999998E-2</v>
      </c>
      <c r="K33" s="111">
        <v>1.8309708821000002E-2</v>
      </c>
      <c r="L33" s="111">
        <v>1.7791278987E-2</v>
      </c>
      <c r="M33" s="111">
        <v>1.6637196095000001E-2</v>
      </c>
      <c r="N33" s="111">
        <v>1.6989273135999999E-2</v>
      </c>
      <c r="O33" s="111">
        <v>2.0270265706000001E-2</v>
      </c>
      <c r="P33" s="111">
        <v>1.9287340133999999E-2</v>
      </c>
      <c r="Q33" s="111">
        <v>2.2084791238000001E-2</v>
      </c>
      <c r="R33" s="111">
        <v>2.2112071478000001E-2</v>
      </c>
      <c r="S33" s="111">
        <v>2.3440976995000001E-2</v>
      </c>
      <c r="T33" s="111">
        <v>2.345973858E-2</v>
      </c>
      <c r="U33" s="111">
        <v>2.3941312966000002E-2</v>
      </c>
      <c r="V33" s="111">
        <v>2.3760686922999999E-2</v>
      </c>
      <c r="W33" s="111">
        <v>2.2043296907999999E-2</v>
      </c>
      <c r="X33" s="111">
        <v>2.1776845762000001E-2</v>
      </c>
      <c r="Y33" s="111">
        <v>2.0523486037000001E-2</v>
      </c>
      <c r="Z33" s="111">
        <v>2.0207893003000001E-2</v>
      </c>
      <c r="AA33" s="111">
        <v>2.0129870745E-2</v>
      </c>
      <c r="AB33" s="111">
        <v>1.8886244935000001E-2</v>
      </c>
      <c r="AC33" s="111">
        <v>2.1937309708000001E-2</v>
      </c>
      <c r="AD33" s="111">
        <v>2.1964766891E-2</v>
      </c>
      <c r="AE33" s="111">
        <v>2.3376333688E-2</v>
      </c>
      <c r="AF33" s="111">
        <v>2.3245444269999999E-2</v>
      </c>
      <c r="AG33" s="111">
        <v>2.3866482739000001E-2</v>
      </c>
      <c r="AH33" s="111">
        <v>2.3789919420999998E-2</v>
      </c>
      <c r="AI33" s="111">
        <v>2.2085746465999999E-2</v>
      </c>
      <c r="AJ33" s="111">
        <v>2.1746291724999998E-2</v>
      </c>
      <c r="AK33" s="111">
        <v>2.0296968927999998E-2</v>
      </c>
      <c r="AL33" s="111">
        <v>2.0744411458999999E-2</v>
      </c>
      <c r="AM33" s="111">
        <v>2.068039357E-2</v>
      </c>
      <c r="AN33" s="111">
        <v>2.008315339E-2</v>
      </c>
      <c r="AO33" s="111">
        <v>2.2341895463999999E-2</v>
      </c>
      <c r="AP33" s="111">
        <v>2.2399243818999999E-2</v>
      </c>
      <c r="AQ33" s="111">
        <v>2.4262311577000002E-2</v>
      </c>
      <c r="AR33" s="111">
        <v>2.3661630598E-2</v>
      </c>
      <c r="AS33" s="111">
        <v>2.4767243795000001E-2</v>
      </c>
      <c r="AT33" s="111">
        <v>2.4249414218999999E-2</v>
      </c>
      <c r="AU33" s="111">
        <v>2.2336490402E-2</v>
      </c>
      <c r="AV33" s="111">
        <v>2.2148733011E-2</v>
      </c>
      <c r="AW33" s="111">
        <v>2.049749927E-2</v>
      </c>
      <c r="AX33" s="111">
        <v>2.0571472846E-2</v>
      </c>
      <c r="AY33" s="706">
        <v>2.0613715160999999E-2</v>
      </c>
      <c r="AZ33" s="706">
        <v>1.9902747887999998E-2</v>
      </c>
      <c r="BA33" s="706">
        <v>2.3276676396E-2</v>
      </c>
      <c r="BB33" s="706">
        <v>2.3596474704999999E-2</v>
      </c>
      <c r="BC33" s="706">
        <v>2.4907246822999999E-2</v>
      </c>
      <c r="BD33" s="706">
        <v>2.4689170220999999E-2</v>
      </c>
      <c r="BE33" s="706">
        <v>2.5667918947999999E-2</v>
      </c>
      <c r="BF33" s="497">
        <v>2.51814E-2</v>
      </c>
      <c r="BG33" s="497">
        <v>2.34421E-2</v>
      </c>
      <c r="BH33" s="497">
        <v>2.29333E-2</v>
      </c>
      <c r="BI33" s="497">
        <v>2.13764E-2</v>
      </c>
      <c r="BJ33" s="497">
        <v>2.1435800000000001E-2</v>
      </c>
      <c r="BK33" s="497">
        <v>2.1564900000000001E-2</v>
      </c>
      <c r="BL33" s="497">
        <v>2.1287500000000001E-2</v>
      </c>
      <c r="BM33" s="497">
        <v>2.4438000000000001E-2</v>
      </c>
      <c r="BN33" s="497">
        <v>2.4672099999999999E-2</v>
      </c>
      <c r="BO33" s="497">
        <v>2.5682199999999999E-2</v>
      </c>
      <c r="BP33" s="497">
        <v>2.59963E-2</v>
      </c>
      <c r="BQ33" s="497">
        <v>2.6995999999999999E-2</v>
      </c>
      <c r="BR33" s="497">
        <v>2.6478399999999999E-2</v>
      </c>
      <c r="BS33" s="497">
        <v>2.45826E-2</v>
      </c>
      <c r="BT33" s="497">
        <v>2.39311E-2</v>
      </c>
      <c r="BU33" s="497">
        <v>2.21779E-2</v>
      </c>
      <c r="BV33" s="497">
        <v>2.21278E-2</v>
      </c>
    </row>
    <row r="34" spans="1:74" ht="12" customHeight="1" x14ac:dyDescent="0.2">
      <c r="A34" s="253" t="s">
        <v>41</v>
      </c>
      <c r="B34" s="754" t="s">
        <v>1050</v>
      </c>
      <c r="C34" s="430">
        <v>1.823135E-3</v>
      </c>
      <c r="D34" s="430">
        <v>1.6457170000000001E-3</v>
      </c>
      <c r="E34" s="430">
        <v>1.731762E-3</v>
      </c>
      <c r="F34" s="430">
        <v>1.746493E-3</v>
      </c>
      <c r="G34" s="430">
        <v>1.847245E-3</v>
      </c>
      <c r="H34" s="430">
        <v>1.756692E-3</v>
      </c>
      <c r="I34" s="430">
        <v>1.807382E-3</v>
      </c>
      <c r="J34" s="430">
        <v>1.814633E-3</v>
      </c>
      <c r="K34" s="430">
        <v>1.7651780000000001E-3</v>
      </c>
      <c r="L34" s="430">
        <v>1.837834E-3</v>
      </c>
      <c r="M34" s="430">
        <v>1.7691390000000001E-3</v>
      </c>
      <c r="N34" s="430">
        <v>1.8666010000000001E-3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1.6731509999999999E-3</v>
      </c>
      <c r="AB34" s="430">
        <v>1.5112330000000001E-3</v>
      </c>
      <c r="AC34" s="430">
        <v>1.6731509999999999E-3</v>
      </c>
      <c r="AD34" s="430">
        <v>1.619178E-3</v>
      </c>
      <c r="AE34" s="430">
        <v>1.6731509999999999E-3</v>
      </c>
      <c r="AF34" s="430">
        <v>1.619178E-3</v>
      </c>
      <c r="AG34" s="430">
        <v>1.6731509999999999E-3</v>
      </c>
      <c r="AH34" s="430">
        <v>1.6731509999999999E-3</v>
      </c>
      <c r="AI34" s="430">
        <v>1.619178E-3</v>
      </c>
      <c r="AJ34" s="430">
        <v>1.6731509999999999E-3</v>
      </c>
      <c r="AK34" s="430">
        <v>1.619178E-3</v>
      </c>
      <c r="AL34" s="430">
        <v>1.6731509999999999E-3</v>
      </c>
      <c r="AM34" s="430">
        <v>1.6685789999999999E-3</v>
      </c>
      <c r="AN34" s="430">
        <v>1.560929E-3</v>
      </c>
      <c r="AO34" s="430">
        <v>1.6685789999999999E-3</v>
      </c>
      <c r="AP34" s="430">
        <v>1.6147539999999999E-3</v>
      </c>
      <c r="AQ34" s="430">
        <v>1.6685789999999999E-3</v>
      </c>
      <c r="AR34" s="430">
        <v>1.6147539999999999E-3</v>
      </c>
      <c r="AS34" s="430">
        <v>1.6685789999999999E-3</v>
      </c>
      <c r="AT34" s="430">
        <v>1.6685789999999999E-3</v>
      </c>
      <c r="AU34" s="430">
        <v>1.6147539999999999E-3</v>
      </c>
      <c r="AV34" s="430">
        <v>1.6685789999999999E-3</v>
      </c>
      <c r="AW34" s="430">
        <v>1.6147539999999999E-3</v>
      </c>
      <c r="AX34" s="430">
        <v>1.6685789999999999E-3</v>
      </c>
      <c r="AY34" s="931">
        <v>1.6731509999999999E-3</v>
      </c>
      <c r="AZ34" s="931">
        <v>1.5112330000000001E-3</v>
      </c>
      <c r="BA34" s="931">
        <v>1.6731509999999999E-3</v>
      </c>
      <c r="BB34" s="931">
        <v>1.619178E-3</v>
      </c>
      <c r="BC34" s="931">
        <v>1.63594E-3</v>
      </c>
      <c r="BD34" s="931">
        <v>1.6378600000000001E-3</v>
      </c>
      <c r="BE34" s="931">
        <v>1.63507E-3</v>
      </c>
      <c r="BF34" s="435">
        <v>1.6320200000000001E-3</v>
      </c>
      <c r="BG34" s="435">
        <v>1.6335900000000001E-3</v>
      </c>
      <c r="BH34" s="435">
        <v>1.6304100000000001E-3</v>
      </c>
      <c r="BI34" s="435">
        <v>1.6318400000000001E-3</v>
      </c>
      <c r="BJ34" s="435">
        <v>1.6285E-3</v>
      </c>
      <c r="BK34" s="435">
        <v>1.62444E-3</v>
      </c>
      <c r="BL34" s="435">
        <v>1.63473E-3</v>
      </c>
      <c r="BM34" s="435">
        <v>1.63123E-3</v>
      </c>
      <c r="BN34" s="435">
        <v>1.63233E-3</v>
      </c>
      <c r="BO34" s="435">
        <v>1.632E-3</v>
      </c>
      <c r="BP34" s="435">
        <v>1.6314700000000001E-3</v>
      </c>
      <c r="BQ34" s="435">
        <v>1.6311400000000001E-3</v>
      </c>
      <c r="BR34" s="435">
        <v>1.6310599999999999E-3</v>
      </c>
      <c r="BS34" s="435">
        <v>1.63083E-3</v>
      </c>
      <c r="BT34" s="435">
        <v>1.63087E-3</v>
      </c>
      <c r="BU34" s="435">
        <v>1.6307800000000001E-3</v>
      </c>
      <c r="BV34" s="435">
        <v>1.6309899999999999E-3</v>
      </c>
    </row>
    <row r="35" spans="1:74" ht="12" customHeight="1" x14ac:dyDescent="0.2">
      <c r="A35" s="253" t="s">
        <v>564</v>
      </c>
      <c r="B35" s="754" t="s">
        <v>1054</v>
      </c>
      <c r="C35" s="430">
        <v>3.0532666668999999E-3</v>
      </c>
      <c r="D35" s="430">
        <v>3.2933471541E-3</v>
      </c>
      <c r="E35" s="430">
        <v>4.5454343170000001E-3</v>
      </c>
      <c r="F35" s="430">
        <v>5.0412244043000001E-3</v>
      </c>
      <c r="G35" s="430">
        <v>5.4598609282999998E-3</v>
      </c>
      <c r="H35" s="430">
        <v>5.5102827238999999E-3</v>
      </c>
      <c r="I35" s="430">
        <v>5.6774957679999998E-3</v>
      </c>
      <c r="J35" s="430">
        <v>5.4562868138999998E-3</v>
      </c>
      <c r="K35" s="430">
        <v>4.8724572965999999E-3</v>
      </c>
      <c r="L35" s="430">
        <v>4.2290211322000004E-3</v>
      </c>
      <c r="M35" s="430">
        <v>3.3548103078999999E-3</v>
      </c>
      <c r="N35" s="430">
        <v>3.1515090584999998E-3</v>
      </c>
      <c r="O35" s="430">
        <v>3.5761701645E-3</v>
      </c>
      <c r="P35" s="430">
        <v>3.9515085107999998E-3</v>
      </c>
      <c r="Q35" s="430">
        <v>5.3787992805999999E-3</v>
      </c>
      <c r="R35" s="430">
        <v>5.8962555679E-3</v>
      </c>
      <c r="S35" s="430">
        <v>6.4373992591999999E-3</v>
      </c>
      <c r="T35" s="430">
        <v>6.4588381723000004E-3</v>
      </c>
      <c r="U35" s="430">
        <v>6.7072667248000003E-3</v>
      </c>
      <c r="V35" s="430">
        <v>6.3827005933000001E-3</v>
      </c>
      <c r="W35" s="430">
        <v>5.6920446382999999E-3</v>
      </c>
      <c r="X35" s="430">
        <v>4.8963728474000004E-3</v>
      </c>
      <c r="Y35" s="430">
        <v>3.8412513343999998E-3</v>
      </c>
      <c r="Z35" s="430">
        <v>3.5376657478999999E-3</v>
      </c>
      <c r="AA35" s="430">
        <v>3.9139917624000002E-3</v>
      </c>
      <c r="AB35" s="430">
        <v>4.3397052076999997E-3</v>
      </c>
      <c r="AC35" s="430">
        <v>5.9070366826999999E-3</v>
      </c>
      <c r="AD35" s="430">
        <v>6.5597647570000001E-3</v>
      </c>
      <c r="AE35" s="430">
        <v>7.1467675331999998E-3</v>
      </c>
      <c r="AF35" s="430">
        <v>7.0868601387999997E-3</v>
      </c>
      <c r="AG35" s="430">
        <v>7.3572397592000004E-3</v>
      </c>
      <c r="AH35" s="430">
        <v>7.0700605358000003E-3</v>
      </c>
      <c r="AI35" s="430">
        <v>6.3093230016E-3</v>
      </c>
      <c r="AJ35" s="430">
        <v>5.4725945362000001E-3</v>
      </c>
      <c r="AK35" s="430">
        <v>4.3052915232E-3</v>
      </c>
      <c r="AL35" s="430">
        <v>4.0207532254000001E-3</v>
      </c>
      <c r="AM35" s="430">
        <v>4.3979807483000002E-3</v>
      </c>
      <c r="AN35" s="430">
        <v>5.0465584317E-3</v>
      </c>
      <c r="AO35" s="430">
        <v>6.6151235288999998E-3</v>
      </c>
      <c r="AP35" s="430">
        <v>7.2911934909999998E-3</v>
      </c>
      <c r="AQ35" s="430">
        <v>8.0481851439000007E-3</v>
      </c>
      <c r="AR35" s="430">
        <v>8.0563245961999992E-3</v>
      </c>
      <c r="AS35" s="430">
        <v>8.3395946331E-3</v>
      </c>
      <c r="AT35" s="430">
        <v>8.0068400530999995E-3</v>
      </c>
      <c r="AU35" s="430">
        <v>7.1629813811000002E-3</v>
      </c>
      <c r="AV35" s="430">
        <v>6.2242613434000003E-3</v>
      </c>
      <c r="AW35" s="430">
        <v>4.8280615127000003E-3</v>
      </c>
      <c r="AX35" s="430">
        <v>4.4901910105000003E-3</v>
      </c>
      <c r="AY35" s="931">
        <v>4.9027191536999996E-3</v>
      </c>
      <c r="AZ35" s="931">
        <v>5.4228302499999999E-3</v>
      </c>
      <c r="BA35" s="931">
        <v>7.4242482045999997E-3</v>
      </c>
      <c r="BB35" s="931">
        <v>8.2256180935999998E-3</v>
      </c>
      <c r="BC35" s="931">
        <v>8.8882252828999999E-3</v>
      </c>
      <c r="BD35" s="931">
        <v>9.0033999999999999E-3</v>
      </c>
      <c r="BE35" s="931">
        <v>9.3675500000000005E-3</v>
      </c>
      <c r="BF35" s="435">
        <v>8.9944799999999991E-3</v>
      </c>
      <c r="BG35" s="435">
        <v>8.09058E-3</v>
      </c>
      <c r="BH35" s="435">
        <v>7.1798499999999998E-3</v>
      </c>
      <c r="BI35" s="435">
        <v>5.7210999999999998E-3</v>
      </c>
      <c r="BJ35" s="435">
        <v>5.5282899999999999E-3</v>
      </c>
      <c r="BK35" s="435">
        <v>5.9518399999999999E-3</v>
      </c>
      <c r="BL35" s="435">
        <v>6.5082200000000003E-3</v>
      </c>
      <c r="BM35" s="435">
        <v>8.6928600000000002E-3</v>
      </c>
      <c r="BN35" s="435">
        <v>9.5142300000000003E-3</v>
      </c>
      <c r="BO35" s="435">
        <v>1.0345999999999999E-2</v>
      </c>
      <c r="BP35" s="435">
        <v>1.0368E-2</v>
      </c>
      <c r="BQ35" s="435">
        <v>1.0725999999999999E-2</v>
      </c>
      <c r="BR35" s="435">
        <v>1.02744E-2</v>
      </c>
      <c r="BS35" s="435">
        <v>9.2288300000000004E-3</v>
      </c>
      <c r="BT35" s="435">
        <v>8.1776000000000001E-3</v>
      </c>
      <c r="BU35" s="435">
        <v>6.5215899999999999E-3</v>
      </c>
      <c r="BV35" s="435">
        <v>6.1923000000000004E-3</v>
      </c>
    </row>
    <row r="36" spans="1:74" ht="12" customHeight="1" x14ac:dyDescent="0.2">
      <c r="A36" s="234" t="s">
        <v>493</v>
      </c>
      <c r="B36" s="754" t="s">
        <v>1397</v>
      </c>
      <c r="C36" s="430">
        <v>3.4265599999999999E-3</v>
      </c>
      <c r="D36" s="430">
        <v>2.8948400000000001E-3</v>
      </c>
      <c r="E36" s="430">
        <v>3.31861E-3</v>
      </c>
      <c r="F36" s="430">
        <v>3.2242400000000002E-3</v>
      </c>
      <c r="G36" s="430">
        <v>3.1489299999999999E-3</v>
      </c>
      <c r="H36" s="430">
        <v>3.2198399999999999E-3</v>
      </c>
      <c r="I36" s="430">
        <v>3.5197800000000001E-3</v>
      </c>
      <c r="J36" s="430">
        <v>3.4868E-3</v>
      </c>
      <c r="K36" s="430">
        <v>3.3627499999999999E-3</v>
      </c>
      <c r="L36" s="430">
        <v>3.1127799999999999E-3</v>
      </c>
      <c r="M36" s="430">
        <v>3.2176100000000001E-3</v>
      </c>
      <c r="N36" s="430">
        <v>3.3734099999999999E-3</v>
      </c>
      <c r="O36" s="430">
        <v>6.2699299999999999E-3</v>
      </c>
      <c r="P36" s="430">
        <v>5.82243E-3</v>
      </c>
      <c r="Q36" s="430">
        <v>6.1109600000000004E-3</v>
      </c>
      <c r="R36" s="430">
        <v>6.1106099999999998E-3</v>
      </c>
      <c r="S36" s="430">
        <v>6.2791499999999998E-3</v>
      </c>
      <c r="T36" s="430">
        <v>6.4127699999999999E-3</v>
      </c>
      <c r="U36" s="430">
        <v>6.5400600000000003E-3</v>
      </c>
      <c r="V36" s="430">
        <v>6.4406999999999997E-3</v>
      </c>
      <c r="W36" s="430">
        <v>6.2039E-3</v>
      </c>
      <c r="X36" s="430">
        <v>6.3521200000000002E-3</v>
      </c>
      <c r="Y36" s="430">
        <v>6.3671600000000002E-3</v>
      </c>
      <c r="Z36" s="430">
        <v>6.14928E-3</v>
      </c>
      <c r="AA36" s="430">
        <v>6.0625399999999999E-3</v>
      </c>
      <c r="AB36" s="430">
        <v>5.4799999999999996E-3</v>
      </c>
      <c r="AC36" s="430">
        <v>5.7674400000000004E-3</v>
      </c>
      <c r="AD36" s="430">
        <v>5.61956E-3</v>
      </c>
      <c r="AE36" s="430">
        <v>6.1461600000000003E-3</v>
      </c>
      <c r="AF36" s="430">
        <v>6.12168E-3</v>
      </c>
      <c r="AG36" s="430">
        <v>6.4011399999999996E-3</v>
      </c>
      <c r="AH36" s="430">
        <v>6.3586099999999998E-3</v>
      </c>
      <c r="AI36" s="430">
        <v>5.8877399999999998E-3</v>
      </c>
      <c r="AJ36" s="430">
        <v>5.9921999999999996E-3</v>
      </c>
      <c r="AK36" s="430">
        <v>6.1125900000000002E-3</v>
      </c>
      <c r="AL36" s="430">
        <v>6.5295400000000003E-3</v>
      </c>
      <c r="AM36" s="430">
        <v>6.2222099999999997E-3</v>
      </c>
      <c r="AN36" s="430">
        <v>5.6365599999999997E-3</v>
      </c>
      <c r="AO36" s="430">
        <v>5.7510499999999997E-3</v>
      </c>
      <c r="AP36" s="430">
        <v>5.5952600000000003E-3</v>
      </c>
      <c r="AQ36" s="430">
        <v>5.9312000000000002E-3</v>
      </c>
      <c r="AR36" s="430">
        <v>5.7125300000000004E-3</v>
      </c>
      <c r="AS36" s="430">
        <v>5.9870699999999997E-3</v>
      </c>
      <c r="AT36" s="430">
        <v>5.9987699999999996E-3</v>
      </c>
      <c r="AU36" s="430">
        <v>5.2699699999999997E-3</v>
      </c>
      <c r="AV36" s="430">
        <v>5.6830800000000001E-3</v>
      </c>
      <c r="AW36" s="430">
        <v>5.7545000000000001E-3</v>
      </c>
      <c r="AX36" s="430">
        <v>5.8620199999999999E-3</v>
      </c>
      <c r="AY36" s="931">
        <v>5.5504899999999999E-3</v>
      </c>
      <c r="AZ36" s="931">
        <v>5.2458100000000001E-3</v>
      </c>
      <c r="BA36" s="931">
        <v>5.78605E-3</v>
      </c>
      <c r="BB36" s="931">
        <v>5.57297E-3</v>
      </c>
      <c r="BC36" s="931">
        <v>6.0392900000000001E-3</v>
      </c>
      <c r="BD36" s="931">
        <v>5.6523299999999997E-3</v>
      </c>
      <c r="BE36" s="931">
        <v>5.8407700000000003E-3</v>
      </c>
      <c r="BF36" s="435">
        <v>5.9907399999999996E-3</v>
      </c>
      <c r="BG36" s="435">
        <v>5.4164499999999997E-3</v>
      </c>
      <c r="BH36" s="435">
        <v>5.7024299999999997E-3</v>
      </c>
      <c r="BI36" s="435">
        <v>5.6804799999999999E-3</v>
      </c>
      <c r="BJ36" s="435">
        <v>5.8044699999999999E-3</v>
      </c>
      <c r="BK36" s="435">
        <v>5.5501300000000003E-3</v>
      </c>
      <c r="BL36" s="435">
        <v>5.4689200000000004E-3</v>
      </c>
      <c r="BM36" s="435">
        <v>5.7035000000000002E-3</v>
      </c>
      <c r="BN36" s="435">
        <v>5.4514400000000001E-3</v>
      </c>
      <c r="BO36" s="435">
        <v>5.2330800000000002E-3</v>
      </c>
      <c r="BP36" s="435">
        <v>5.6437199999999996E-3</v>
      </c>
      <c r="BQ36" s="435">
        <v>5.8363399999999998E-3</v>
      </c>
      <c r="BR36" s="435">
        <v>5.9987900000000004E-3</v>
      </c>
      <c r="BS36" s="435">
        <v>5.42502E-3</v>
      </c>
      <c r="BT36" s="435">
        <v>5.6997999999999997E-3</v>
      </c>
      <c r="BU36" s="435">
        <v>5.6759999999999996E-3</v>
      </c>
      <c r="BV36" s="435">
        <v>5.8058800000000002E-3</v>
      </c>
    </row>
    <row r="37" spans="1:74" ht="12" customHeight="1" x14ac:dyDescent="0.2">
      <c r="A37" s="234" t="s">
        <v>12</v>
      </c>
      <c r="B37" s="754" t="s">
        <v>1398</v>
      </c>
      <c r="C37" s="430">
        <v>6.1264709999999997E-3</v>
      </c>
      <c r="D37" s="430">
        <v>5.6785840000000004E-3</v>
      </c>
      <c r="E37" s="430">
        <v>6.1150809999999996E-3</v>
      </c>
      <c r="F37" s="430">
        <v>5.854372E-3</v>
      </c>
      <c r="G37" s="430">
        <v>6.0018609999999998E-3</v>
      </c>
      <c r="H37" s="430">
        <v>6.0166020000000002E-3</v>
      </c>
      <c r="I37" s="430">
        <v>6.250561E-3</v>
      </c>
      <c r="J37" s="430">
        <v>6.256981E-3</v>
      </c>
      <c r="K37" s="430">
        <v>6.0491119999999997E-3</v>
      </c>
      <c r="L37" s="430">
        <v>6.1252609999999999E-3</v>
      </c>
      <c r="M37" s="430">
        <v>5.9268519999999998E-3</v>
      </c>
      <c r="N37" s="430">
        <v>6.2328009999999996E-3</v>
      </c>
      <c r="O37" s="430">
        <v>6.2166909999999999E-3</v>
      </c>
      <c r="P37" s="430">
        <v>5.6440240000000001E-3</v>
      </c>
      <c r="Q37" s="430">
        <v>6.1301510000000003E-3</v>
      </c>
      <c r="R37" s="430">
        <v>5.8888719999999999E-3</v>
      </c>
      <c r="S37" s="430">
        <v>6.2173810000000001E-3</v>
      </c>
      <c r="T37" s="430">
        <v>6.1400320000000001E-3</v>
      </c>
      <c r="U37" s="430">
        <v>6.2789309999999997E-3</v>
      </c>
      <c r="V37" s="430">
        <v>6.3781610000000002E-3</v>
      </c>
      <c r="W37" s="430">
        <v>5.924332E-3</v>
      </c>
      <c r="X37" s="430">
        <v>6.0237509999999999E-3</v>
      </c>
      <c r="Y37" s="430">
        <v>5.9665020000000003E-3</v>
      </c>
      <c r="Z37" s="430">
        <v>6.166431E-3</v>
      </c>
      <c r="AA37" s="430">
        <v>6.1574710000000003E-3</v>
      </c>
      <c r="AB37" s="430">
        <v>5.4782939999999999E-3</v>
      </c>
      <c r="AC37" s="430">
        <v>6.1111209999999997E-3</v>
      </c>
      <c r="AD37" s="430">
        <v>5.8533320000000002E-3</v>
      </c>
      <c r="AE37" s="430">
        <v>5.9381010000000003E-3</v>
      </c>
      <c r="AF37" s="430">
        <v>5.966832E-3</v>
      </c>
      <c r="AG37" s="430">
        <v>6.0198209999999999E-3</v>
      </c>
      <c r="AH37" s="430">
        <v>6.1390610000000003E-3</v>
      </c>
      <c r="AI37" s="430">
        <v>5.982752E-3</v>
      </c>
      <c r="AJ37" s="430">
        <v>6.078501E-3</v>
      </c>
      <c r="AK37" s="430">
        <v>5.8798119999999999E-3</v>
      </c>
      <c r="AL37" s="430">
        <v>6.1474809999999998E-3</v>
      </c>
      <c r="AM37" s="430">
        <v>6.2005740000000004E-3</v>
      </c>
      <c r="AN37" s="430">
        <v>5.6162740000000001E-3</v>
      </c>
      <c r="AO37" s="430">
        <v>5.9153640000000002E-3</v>
      </c>
      <c r="AP37" s="430">
        <v>5.7034490000000002E-3</v>
      </c>
      <c r="AQ37" s="430">
        <v>5.9972439999999997E-3</v>
      </c>
      <c r="AR37" s="430">
        <v>5.9181590000000001E-3</v>
      </c>
      <c r="AS37" s="430">
        <v>6.2458039999999998E-3</v>
      </c>
      <c r="AT37" s="430">
        <v>6.0618540000000002E-3</v>
      </c>
      <c r="AU37" s="430">
        <v>5.9447789999999999E-3</v>
      </c>
      <c r="AV37" s="430">
        <v>6.0121840000000003E-3</v>
      </c>
      <c r="AW37" s="430">
        <v>5.9234889999999997E-3</v>
      </c>
      <c r="AX37" s="430">
        <v>6.1430740000000001E-3</v>
      </c>
      <c r="AY37" s="931">
        <v>6.1592210000000003E-3</v>
      </c>
      <c r="AZ37" s="931">
        <v>5.5709940000000001E-3</v>
      </c>
      <c r="BA37" s="931">
        <v>6.0359410000000004E-3</v>
      </c>
      <c r="BB37" s="931">
        <v>5.7532920000000001E-3</v>
      </c>
      <c r="BC37" s="931">
        <v>5.94219E-3</v>
      </c>
      <c r="BD37" s="931">
        <v>5.8934699999999996E-3</v>
      </c>
      <c r="BE37" s="931">
        <v>6.3113600000000002E-3</v>
      </c>
      <c r="BF37" s="435">
        <v>6.08751E-3</v>
      </c>
      <c r="BG37" s="435">
        <v>6.0176600000000002E-3</v>
      </c>
      <c r="BH37" s="435">
        <v>5.9910900000000001E-3</v>
      </c>
      <c r="BI37" s="435">
        <v>5.9816499999999998E-3</v>
      </c>
      <c r="BJ37" s="435">
        <v>6.0872599999999997E-3</v>
      </c>
      <c r="BK37" s="435">
        <v>6.1559700000000002E-3</v>
      </c>
      <c r="BL37" s="435">
        <v>5.5697799999999999E-3</v>
      </c>
      <c r="BM37" s="435">
        <v>6.0514499999999999E-3</v>
      </c>
      <c r="BN37" s="435">
        <v>5.7470100000000003E-3</v>
      </c>
      <c r="BO37" s="435">
        <v>5.9652999999999998E-3</v>
      </c>
      <c r="BP37" s="435">
        <v>5.9046699999999999E-3</v>
      </c>
      <c r="BQ37" s="435">
        <v>6.3238000000000001E-3</v>
      </c>
      <c r="BR37" s="435">
        <v>6.0925700000000003E-3</v>
      </c>
      <c r="BS37" s="435">
        <v>6.0161199999999998E-3</v>
      </c>
      <c r="BT37" s="435">
        <v>5.9915200000000002E-3</v>
      </c>
      <c r="BU37" s="435">
        <v>5.9758600000000004E-3</v>
      </c>
      <c r="BV37" s="435">
        <v>6.0872799999999996E-3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33"/>
      <c r="AZ38" s="933"/>
      <c r="BA38" s="933"/>
      <c r="BB38" s="933"/>
      <c r="BC38" s="933"/>
      <c r="BD38" s="933"/>
      <c r="BE38" s="933"/>
      <c r="BF38" s="487"/>
      <c r="BG38" s="487"/>
      <c r="BH38" s="487"/>
      <c r="BI38" s="487"/>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1043</v>
      </c>
      <c r="C39" s="111">
        <v>4.2958633000000003E-2</v>
      </c>
      <c r="D39" s="111">
        <v>4.0306100999999997E-2</v>
      </c>
      <c r="E39" s="111">
        <v>4.7801674000000002E-2</v>
      </c>
      <c r="F39" s="111">
        <v>4.8289914000000003E-2</v>
      </c>
      <c r="G39" s="111">
        <v>5.0983320999999998E-2</v>
      </c>
      <c r="H39" s="111">
        <v>5.0044468000000002E-2</v>
      </c>
      <c r="I39" s="111">
        <v>5.1333363E-2</v>
      </c>
      <c r="J39" s="111">
        <v>5.0322317999999998E-2</v>
      </c>
      <c r="K39" s="111">
        <v>4.7311143E-2</v>
      </c>
      <c r="L39" s="111">
        <v>4.6537878999999997E-2</v>
      </c>
      <c r="M39" s="111">
        <v>4.3898015999999998E-2</v>
      </c>
      <c r="N39" s="111">
        <v>4.3886081E-2</v>
      </c>
      <c r="O39" s="111">
        <v>5.2366693999999998E-2</v>
      </c>
      <c r="P39" s="111">
        <v>4.9461352E-2</v>
      </c>
      <c r="Q39" s="111">
        <v>5.8008823000000001E-2</v>
      </c>
      <c r="R39" s="111">
        <v>5.8541931999999998E-2</v>
      </c>
      <c r="S39" s="111">
        <v>6.1752725000000001E-2</v>
      </c>
      <c r="T39" s="111">
        <v>6.0372569000000001E-2</v>
      </c>
      <c r="U39" s="111">
        <v>6.2342649E-2</v>
      </c>
      <c r="V39" s="111">
        <v>6.1625073000000002E-2</v>
      </c>
      <c r="W39" s="111">
        <v>5.8191961E-2</v>
      </c>
      <c r="X39" s="111">
        <v>5.8088744999999997E-2</v>
      </c>
      <c r="Y39" s="111">
        <v>5.3623355999999997E-2</v>
      </c>
      <c r="Z39" s="111">
        <v>5.3820114000000002E-2</v>
      </c>
      <c r="AA39" s="111">
        <v>4.8208069999999999E-2</v>
      </c>
      <c r="AB39" s="111">
        <v>4.5999751999999998E-2</v>
      </c>
      <c r="AC39" s="111">
        <v>5.4475959999999997E-2</v>
      </c>
      <c r="AD39" s="111">
        <v>5.5743481999999997E-2</v>
      </c>
      <c r="AE39" s="111">
        <v>5.9619160999999997E-2</v>
      </c>
      <c r="AF39" s="111">
        <v>5.7918183999999998E-2</v>
      </c>
      <c r="AG39" s="111">
        <v>6.0110359000000002E-2</v>
      </c>
      <c r="AH39" s="111">
        <v>5.9502327000000001E-2</v>
      </c>
      <c r="AI39" s="111">
        <v>5.5387551E-2</v>
      </c>
      <c r="AJ39" s="111">
        <v>5.5221591E-2</v>
      </c>
      <c r="AK39" s="111">
        <v>5.0606601000000001E-2</v>
      </c>
      <c r="AL39" s="111">
        <v>5.0216271E-2</v>
      </c>
      <c r="AM39" s="111">
        <v>4.8514861999999999E-2</v>
      </c>
      <c r="AN39" s="111">
        <v>4.8225430999999999E-2</v>
      </c>
      <c r="AO39" s="111">
        <v>5.5640953999999999E-2</v>
      </c>
      <c r="AP39" s="111">
        <v>5.6937091000000002E-2</v>
      </c>
      <c r="AQ39" s="111">
        <v>6.0135979999999999E-2</v>
      </c>
      <c r="AR39" s="111">
        <v>5.9119922999999998E-2</v>
      </c>
      <c r="AS39" s="111">
        <v>6.0820322000000003E-2</v>
      </c>
      <c r="AT39" s="111">
        <v>5.9693392999999997E-2</v>
      </c>
      <c r="AU39" s="111">
        <v>5.5777589000000002E-2</v>
      </c>
      <c r="AV39" s="111">
        <v>5.4665722999999999E-2</v>
      </c>
      <c r="AW39" s="111">
        <v>4.9531243000000003E-2</v>
      </c>
      <c r="AX39" s="111">
        <v>4.9169233E-2</v>
      </c>
      <c r="AY39" s="706">
        <v>5.0513098999999999E-2</v>
      </c>
      <c r="AZ39" s="706">
        <v>4.8643694000000001E-2</v>
      </c>
      <c r="BA39" s="706">
        <v>5.8386463E-2</v>
      </c>
      <c r="BB39" s="706">
        <v>5.9522817999999998E-2</v>
      </c>
      <c r="BC39" s="706">
        <v>6.2507579999999993E-2</v>
      </c>
      <c r="BD39" s="706">
        <v>6.1077350000000002E-2</v>
      </c>
      <c r="BE39" s="706">
        <v>6.287094E-2</v>
      </c>
      <c r="BF39" s="497">
        <v>6.1670999999999997E-2</v>
      </c>
      <c r="BG39" s="497">
        <v>5.7512000000000001E-2</v>
      </c>
      <c r="BH39" s="497">
        <v>5.5749E-2</v>
      </c>
      <c r="BI39" s="497">
        <v>5.0530199999999997E-2</v>
      </c>
      <c r="BJ39" s="497">
        <v>4.9783800000000003E-2</v>
      </c>
      <c r="BK39" s="497">
        <v>5.1136899999999999E-2</v>
      </c>
      <c r="BL39" s="497">
        <v>4.9903700000000002E-2</v>
      </c>
      <c r="BM39" s="497">
        <v>5.9820699999999997E-2</v>
      </c>
      <c r="BN39" s="497">
        <v>6.1753200000000001E-2</v>
      </c>
      <c r="BO39" s="497">
        <v>6.4998399999999998E-2</v>
      </c>
      <c r="BP39" s="497">
        <v>6.4306199999999994E-2</v>
      </c>
      <c r="BQ39" s="497">
        <v>6.6080100000000003E-2</v>
      </c>
      <c r="BR39" s="497">
        <v>6.4671599999999996E-2</v>
      </c>
      <c r="BS39" s="497">
        <v>6.0108599999999998E-2</v>
      </c>
      <c r="BT39" s="497">
        <v>5.8009100000000001E-2</v>
      </c>
      <c r="BU39" s="497">
        <v>5.2332299999999998E-2</v>
      </c>
      <c r="BV39" s="497">
        <v>5.1384800000000001E-2</v>
      </c>
    </row>
    <row r="40" spans="1:74" ht="12" customHeight="1" x14ac:dyDescent="0.2">
      <c r="A40" s="253" t="s">
        <v>317</v>
      </c>
      <c r="B40" s="754" t="s">
        <v>1050</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3.3632879999999999E-3</v>
      </c>
      <c r="AB40" s="430">
        <v>3.0378079999999999E-3</v>
      </c>
      <c r="AC40" s="430">
        <v>3.3632879999999999E-3</v>
      </c>
      <c r="AD40" s="430">
        <v>3.254795E-3</v>
      </c>
      <c r="AE40" s="430">
        <v>3.3632879999999999E-3</v>
      </c>
      <c r="AF40" s="430">
        <v>3.254795E-3</v>
      </c>
      <c r="AG40" s="430">
        <v>3.3632879999999999E-3</v>
      </c>
      <c r="AH40" s="430">
        <v>3.3632879999999999E-3</v>
      </c>
      <c r="AI40" s="430">
        <v>3.254795E-3</v>
      </c>
      <c r="AJ40" s="430">
        <v>3.3632879999999999E-3</v>
      </c>
      <c r="AK40" s="430">
        <v>3.254795E-3</v>
      </c>
      <c r="AL40" s="430">
        <v>3.3632879999999999E-3</v>
      </c>
      <c r="AM40" s="430">
        <v>3.3540979999999998E-3</v>
      </c>
      <c r="AN40" s="430">
        <v>3.1377050000000002E-3</v>
      </c>
      <c r="AO40" s="430">
        <v>3.3540979999999998E-3</v>
      </c>
      <c r="AP40" s="430">
        <v>3.2459020000000002E-3</v>
      </c>
      <c r="AQ40" s="430">
        <v>3.3540979999999998E-3</v>
      </c>
      <c r="AR40" s="430">
        <v>3.2459020000000002E-3</v>
      </c>
      <c r="AS40" s="430">
        <v>3.3540979999999998E-3</v>
      </c>
      <c r="AT40" s="430">
        <v>3.3540979999999998E-3</v>
      </c>
      <c r="AU40" s="430">
        <v>3.2459020000000002E-3</v>
      </c>
      <c r="AV40" s="430">
        <v>3.3540979999999998E-3</v>
      </c>
      <c r="AW40" s="430">
        <v>3.2459020000000002E-3</v>
      </c>
      <c r="AX40" s="430">
        <v>3.3540979999999998E-3</v>
      </c>
      <c r="AY40" s="931">
        <v>3.3632879999999999E-3</v>
      </c>
      <c r="AZ40" s="931">
        <v>3.0378079999999999E-3</v>
      </c>
      <c r="BA40" s="931">
        <v>3.3632879999999999E-3</v>
      </c>
      <c r="BB40" s="931">
        <v>3.254795E-3</v>
      </c>
      <c r="BC40" s="931">
        <v>3.2884799999999999E-3</v>
      </c>
      <c r="BD40" s="931">
        <v>3.2923499999999999E-3</v>
      </c>
      <c r="BE40" s="931">
        <v>3.2867399999999998E-3</v>
      </c>
      <c r="BF40" s="435">
        <v>3.2806100000000002E-3</v>
      </c>
      <c r="BG40" s="435">
        <v>3.2837700000000001E-3</v>
      </c>
      <c r="BH40" s="435">
        <v>3.2773799999999999E-3</v>
      </c>
      <c r="BI40" s="435">
        <v>3.2802399999999998E-3</v>
      </c>
      <c r="BJ40" s="435">
        <v>3.2735199999999998E-3</v>
      </c>
      <c r="BK40" s="435">
        <v>3.2653600000000001E-3</v>
      </c>
      <c r="BL40" s="435">
        <v>3.28605E-3</v>
      </c>
      <c r="BM40" s="435">
        <v>3.2790300000000001E-3</v>
      </c>
      <c r="BN40" s="435">
        <v>3.28123E-3</v>
      </c>
      <c r="BO40" s="435">
        <v>3.28057E-3</v>
      </c>
      <c r="BP40" s="435">
        <v>3.2794999999999999E-3</v>
      </c>
      <c r="BQ40" s="435">
        <v>3.2788399999999999E-3</v>
      </c>
      <c r="BR40" s="435">
        <v>3.27868E-3</v>
      </c>
      <c r="BS40" s="435">
        <v>3.2782200000000001E-3</v>
      </c>
      <c r="BT40" s="435">
        <v>3.2782900000000001E-3</v>
      </c>
      <c r="BU40" s="435">
        <v>3.2781199999999998E-3</v>
      </c>
      <c r="BV40" s="435">
        <v>3.2785399999999999E-3</v>
      </c>
    </row>
    <row r="41" spans="1:74" ht="12" customHeight="1" x14ac:dyDescent="0.2">
      <c r="A41" s="253" t="s">
        <v>13</v>
      </c>
      <c r="B41" s="754" t="s">
        <v>1055</v>
      </c>
      <c r="C41" s="430">
        <v>9.2922160000000007E-3</v>
      </c>
      <c r="D41" s="430">
        <v>9.8977249999999996E-3</v>
      </c>
      <c r="E41" s="430">
        <v>1.4135257E-2</v>
      </c>
      <c r="F41" s="430">
        <v>1.5709509999999999E-2</v>
      </c>
      <c r="G41" s="430">
        <v>1.7316904000000001E-2</v>
      </c>
      <c r="H41" s="430">
        <v>1.7464064000000001E-2</v>
      </c>
      <c r="I41" s="430">
        <v>1.7666945999999999E-2</v>
      </c>
      <c r="J41" s="430">
        <v>1.6655901000000001E-2</v>
      </c>
      <c r="K41" s="430">
        <v>1.4730739E-2</v>
      </c>
      <c r="L41" s="430">
        <v>1.2871462E-2</v>
      </c>
      <c r="M41" s="430">
        <v>1.1317611999999999E-2</v>
      </c>
      <c r="N41" s="430">
        <v>1.0219664E-2</v>
      </c>
      <c r="O41" s="430">
        <v>1.082632E-2</v>
      </c>
      <c r="P41" s="430">
        <v>1.1941014999999999E-2</v>
      </c>
      <c r="Q41" s="430">
        <v>1.6468449E-2</v>
      </c>
      <c r="R41" s="430">
        <v>1.8341570000000001E-2</v>
      </c>
      <c r="S41" s="430">
        <v>2.0212351E-2</v>
      </c>
      <c r="T41" s="430">
        <v>2.0172207000000001E-2</v>
      </c>
      <c r="U41" s="430">
        <v>2.0802274999999999E-2</v>
      </c>
      <c r="V41" s="430">
        <v>2.0084699000000001E-2</v>
      </c>
      <c r="W41" s="430">
        <v>1.7991599E-2</v>
      </c>
      <c r="X41" s="430">
        <v>1.6548370999999999E-2</v>
      </c>
      <c r="Y41" s="430">
        <v>1.3422994000000001E-2</v>
      </c>
      <c r="Z41" s="430">
        <v>1.2279740000000001E-2</v>
      </c>
      <c r="AA41" s="430">
        <v>1.2390129999999999E-2</v>
      </c>
      <c r="AB41" s="430">
        <v>1.3648064999999999E-2</v>
      </c>
      <c r="AC41" s="430">
        <v>1.8658020000000001E-2</v>
      </c>
      <c r="AD41" s="430">
        <v>2.1080959E-2</v>
      </c>
      <c r="AE41" s="430">
        <v>2.3801221000000001E-2</v>
      </c>
      <c r="AF41" s="430">
        <v>2.3255661E-2</v>
      </c>
      <c r="AG41" s="430">
        <v>2.4292418999999999E-2</v>
      </c>
      <c r="AH41" s="430">
        <v>2.3684387000000001E-2</v>
      </c>
      <c r="AI41" s="430">
        <v>2.0725028E-2</v>
      </c>
      <c r="AJ41" s="430">
        <v>1.9403651000000001E-2</v>
      </c>
      <c r="AK41" s="430">
        <v>1.5944078E-2</v>
      </c>
      <c r="AL41" s="430">
        <v>1.4398331E-2</v>
      </c>
      <c r="AM41" s="430">
        <v>1.481995E-2</v>
      </c>
      <c r="AN41" s="430">
        <v>1.6704383999999999E-2</v>
      </c>
      <c r="AO41" s="430">
        <v>2.1946041999999999E-2</v>
      </c>
      <c r="AP41" s="430">
        <v>2.4329111E-2</v>
      </c>
      <c r="AQ41" s="430">
        <v>2.6441068000000002E-2</v>
      </c>
      <c r="AR41" s="430">
        <v>2.6511943E-2</v>
      </c>
      <c r="AS41" s="430">
        <v>2.7125409999999999E-2</v>
      </c>
      <c r="AT41" s="430">
        <v>2.5998481E-2</v>
      </c>
      <c r="AU41" s="430">
        <v>2.3169609000000001E-2</v>
      </c>
      <c r="AV41" s="430">
        <v>2.0970810999999999E-2</v>
      </c>
      <c r="AW41" s="430">
        <v>1.6923263000000001E-2</v>
      </c>
      <c r="AX41" s="430">
        <v>1.5474320999999999E-2</v>
      </c>
      <c r="AY41" s="931">
        <v>1.6088746000000001E-2</v>
      </c>
      <c r="AZ41" s="931">
        <v>1.755073E-2</v>
      </c>
      <c r="BA41" s="931">
        <v>2.3962109999999998E-2</v>
      </c>
      <c r="BB41" s="931">
        <v>2.6208927E-2</v>
      </c>
      <c r="BC41" s="931">
        <v>2.8878299999999999E-2</v>
      </c>
      <c r="BD41" s="931">
        <v>2.8422900000000001E-2</v>
      </c>
      <c r="BE41" s="931">
        <v>2.9243399999999999E-2</v>
      </c>
      <c r="BF41" s="435">
        <v>2.8049600000000001E-2</v>
      </c>
      <c r="BG41" s="435">
        <v>2.4866099999999999E-2</v>
      </c>
      <c r="BH41" s="435">
        <v>2.2130799999999999E-2</v>
      </c>
      <c r="BI41" s="435">
        <v>1.7887900000000002E-2</v>
      </c>
      <c r="BJ41" s="435">
        <v>1.61695E-2</v>
      </c>
      <c r="BK41" s="435">
        <v>1.6810499999999999E-2</v>
      </c>
      <c r="BL41" s="435">
        <v>1.8562499999999999E-2</v>
      </c>
      <c r="BM41" s="435">
        <v>2.5480599999999999E-2</v>
      </c>
      <c r="BN41" s="435">
        <v>2.8412900000000001E-2</v>
      </c>
      <c r="BO41" s="435">
        <v>3.1377000000000002E-2</v>
      </c>
      <c r="BP41" s="435">
        <v>3.1664600000000001E-2</v>
      </c>
      <c r="BQ41" s="435">
        <v>3.2460500000000003E-2</v>
      </c>
      <c r="BR41" s="435">
        <v>3.1052099999999999E-2</v>
      </c>
      <c r="BS41" s="435">
        <v>2.7468300000000001E-2</v>
      </c>
      <c r="BT41" s="435">
        <v>2.4389999999999998E-2</v>
      </c>
      <c r="BU41" s="435">
        <v>1.9692100000000001E-2</v>
      </c>
      <c r="BV41" s="435">
        <v>1.77655E-2</v>
      </c>
    </row>
    <row r="42" spans="1:74" ht="12" customHeight="1" x14ac:dyDescent="0.2">
      <c r="A42" s="253" t="s">
        <v>429</v>
      </c>
      <c r="B42" s="754" t="s">
        <v>1398</v>
      </c>
      <c r="C42" s="430">
        <v>3.0303129000000002E-2</v>
      </c>
      <c r="D42" s="430">
        <v>2.7370568000000001E-2</v>
      </c>
      <c r="E42" s="430">
        <v>3.0303129000000002E-2</v>
      </c>
      <c r="F42" s="430">
        <v>2.9325608999999999E-2</v>
      </c>
      <c r="G42" s="430">
        <v>3.0303129000000002E-2</v>
      </c>
      <c r="H42" s="430">
        <v>2.9325608999999999E-2</v>
      </c>
      <c r="I42" s="430">
        <v>3.0303129000000002E-2</v>
      </c>
      <c r="J42" s="430">
        <v>3.0303129000000002E-2</v>
      </c>
      <c r="K42" s="430">
        <v>2.9325608999999999E-2</v>
      </c>
      <c r="L42" s="430">
        <v>3.0303129000000002E-2</v>
      </c>
      <c r="M42" s="430">
        <v>2.9325608999999999E-2</v>
      </c>
      <c r="N42" s="430">
        <v>3.0303129000000002E-2</v>
      </c>
      <c r="O42" s="430">
        <v>3.8177085999999999E-2</v>
      </c>
      <c r="P42" s="430">
        <v>3.4482528999999998E-2</v>
      </c>
      <c r="Q42" s="430">
        <v>3.8177085999999999E-2</v>
      </c>
      <c r="R42" s="430">
        <v>3.6945566999999999E-2</v>
      </c>
      <c r="S42" s="430">
        <v>3.8177085999999999E-2</v>
      </c>
      <c r="T42" s="430">
        <v>3.6945566999999999E-2</v>
      </c>
      <c r="U42" s="430">
        <v>3.8177085999999999E-2</v>
      </c>
      <c r="V42" s="430">
        <v>3.8177085999999999E-2</v>
      </c>
      <c r="W42" s="430">
        <v>3.6945566999999999E-2</v>
      </c>
      <c r="X42" s="430">
        <v>3.8177085999999999E-2</v>
      </c>
      <c r="Y42" s="430">
        <v>3.6945566999999999E-2</v>
      </c>
      <c r="Z42" s="430">
        <v>3.8177085999999999E-2</v>
      </c>
      <c r="AA42" s="430">
        <v>3.2454652000000001E-2</v>
      </c>
      <c r="AB42" s="430">
        <v>2.9313879000000001E-2</v>
      </c>
      <c r="AC42" s="430">
        <v>3.2454652000000001E-2</v>
      </c>
      <c r="AD42" s="430">
        <v>3.1407728000000003E-2</v>
      </c>
      <c r="AE42" s="430">
        <v>3.2454652000000001E-2</v>
      </c>
      <c r="AF42" s="430">
        <v>3.1407728000000003E-2</v>
      </c>
      <c r="AG42" s="430">
        <v>3.2454652000000001E-2</v>
      </c>
      <c r="AH42" s="430">
        <v>3.2454652000000001E-2</v>
      </c>
      <c r="AI42" s="430">
        <v>3.1407728000000003E-2</v>
      </c>
      <c r="AJ42" s="430">
        <v>3.2454652000000001E-2</v>
      </c>
      <c r="AK42" s="430">
        <v>3.1407728000000003E-2</v>
      </c>
      <c r="AL42" s="430">
        <v>3.2454652000000001E-2</v>
      </c>
      <c r="AM42" s="430">
        <v>3.0340814000000001E-2</v>
      </c>
      <c r="AN42" s="430">
        <v>2.8383341999999999E-2</v>
      </c>
      <c r="AO42" s="430">
        <v>3.0340814000000001E-2</v>
      </c>
      <c r="AP42" s="430">
        <v>2.9362078E-2</v>
      </c>
      <c r="AQ42" s="430">
        <v>3.0340814000000001E-2</v>
      </c>
      <c r="AR42" s="430">
        <v>2.9362078E-2</v>
      </c>
      <c r="AS42" s="430">
        <v>3.0340814000000001E-2</v>
      </c>
      <c r="AT42" s="430">
        <v>3.0340814000000001E-2</v>
      </c>
      <c r="AU42" s="430">
        <v>2.9362078E-2</v>
      </c>
      <c r="AV42" s="430">
        <v>3.0340814000000001E-2</v>
      </c>
      <c r="AW42" s="430">
        <v>2.9362078E-2</v>
      </c>
      <c r="AX42" s="430">
        <v>3.0340814000000001E-2</v>
      </c>
      <c r="AY42" s="931">
        <v>3.1061064999999999E-2</v>
      </c>
      <c r="AZ42" s="931">
        <v>2.8055156000000001E-2</v>
      </c>
      <c r="BA42" s="931">
        <v>3.1061064999999999E-2</v>
      </c>
      <c r="BB42" s="931">
        <v>3.0059096E-2</v>
      </c>
      <c r="BC42" s="931">
        <v>3.0340800000000001E-2</v>
      </c>
      <c r="BD42" s="931">
        <v>2.9362099999999999E-2</v>
      </c>
      <c r="BE42" s="931">
        <v>3.0340800000000001E-2</v>
      </c>
      <c r="BF42" s="435">
        <v>3.0340800000000001E-2</v>
      </c>
      <c r="BG42" s="435">
        <v>2.9362099999999999E-2</v>
      </c>
      <c r="BH42" s="435">
        <v>3.0340800000000001E-2</v>
      </c>
      <c r="BI42" s="435">
        <v>2.9362099999999999E-2</v>
      </c>
      <c r="BJ42" s="435">
        <v>3.0340800000000001E-2</v>
      </c>
      <c r="BK42" s="435">
        <v>3.1061100000000001E-2</v>
      </c>
      <c r="BL42" s="435">
        <v>2.8055199999999999E-2</v>
      </c>
      <c r="BM42" s="435">
        <v>3.1061100000000001E-2</v>
      </c>
      <c r="BN42" s="435">
        <v>3.0059099999999998E-2</v>
      </c>
      <c r="BO42" s="435">
        <v>3.0340800000000001E-2</v>
      </c>
      <c r="BP42" s="435">
        <v>2.9362099999999999E-2</v>
      </c>
      <c r="BQ42" s="435">
        <v>3.0340800000000001E-2</v>
      </c>
      <c r="BR42" s="435">
        <v>3.0340800000000001E-2</v>
      </c>
      <c r="BS42" s="435">
        <v>2.9362099999999999E-2</v>
      </c>
      <c r="BT42" s="435">
        <v>3.0340800000000001E-2</v>
      </c>
      <c r="BU42" s="435">
        <v>2.9362099999999999E-2</v>
      </c>
      <c r="BV42" s="435">
        <v>3.0340800000000001E-2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934"/>
      <c r="AZ43" s="934"/>
      <c r="BA43" s="934"/>
      <c r="BB43" s="934"/>
      <c r="BC43" s="934"/>
      <c r="BD43" s="934"/>
      <c r="BE43" s="934"/>
      <c r="BF43" s="488"/>
      <c r="BG43" s="488"/>
      <c r="BH43" s="488"/>
      <c r="BI43" s="488"/>
      <c r="BJ43" s="488"/>
      <c r="BK43" s="488"/>
      <c r="BL43" s="488"/>
      <c r="BM43" s="488"/>
      <c r="BN43" s="488"/>
      <c r="BO43" s="488"/>
      <c r="BP43" s="488"/>
      <c r="BQ43" s="488"/>
      <c r="BR43" s="488"/>
      <c r="BS43" s="488"/>
      <c r="BT43" s="488"/>
      <c r="BU43" s="488"/>
      <c r="BV43" s="488"/>
    </row>
    <row r="44" spans="1:74" s="92" customFormat="1" ht="12" customHeight="1" x14ac:dyDescent="0.2">
      <c r="A44" s="498" t="s">
        <v>200</v>
      </c>
      <c r="B44" s="496" t="s">
        <v>1380</v>
      </c>
      <c r="C44" s="111">
        <v>0.10190992040999999</v>
      </c>
      <c r="D44" s="111">
        <v>0.10084932368000001</v>
      </c>
      <c r="E44" s="111">
        <v>0.12537760617999999</v>
      </c>
      <c r="F44" s="111">
        <v>0.12021511074000001</v>
      </c>
      <c r="G44" s="111">
        <v>0.13359240863999999</v>
      </c>
      <c r="H44" s="111">
        <v>0.12845406738000001</v>
      </c>
      <c r="I44" s="111">
        <v>0.13059915235</v>
      </c>
      <c r="J44" s="111">
        <v>0.13160538109</v>
      </c>
      <c r="K44" s="111">
        <v>0.12042510870000001</v>
      </c>
      <c r="L44" s="111">
        <v>0.13856459617</v>
      </c>
      <c r="M44" s="111">
        <v>0.13196145059</v>
      </c>
      <c r="N44" s="111">
        <v>0.13240878368</v>
      </c>
      <c r="O44" s="111">
        <v>0.11774947854999999</v>
      </c>
      <c r="P44" s="111">
        <v>0.11113875703999999</v>
      </c>
      <c r="Q44" s="111">
        <v>0.13272038711</v>
      </c>
      <c r="R44" s="111">
        <v>0.12708820151</v>
      </c>
      <c r="S44" s="111">
        <v>0.13402123101999999</v>
      </c>
      <c r="T44" s="111">
        <v>0.13916720659000001</v>
      </c>
      <c r="U44" s="111">
        <v>0.13162209975</v>
      </c>
      <c r="V44" s="111">
        <v>0.14098988636000001</v>
      </c>
      <c r="W44" s="111">
        <v>0.12806010209999999</v>
      </c>
      <c r="X44" s="111">
        <v>0.14165578005000001</v>
      </c>
      <c r="Y44" s="111">
        <v>0.13462154076999999</v>
      </c>
      <c r="Z44" s="111">
        <v>0.13430510486</v>
      </c>
      <c r="AA44" s="111">
        <v>0.13570656008000001</v>
      </c>
      <c r="AB44" s="111">
        <v>0.12431285685</v>
      </c>
      <c r="AC44" s="111">
        <v>0.14873180039</v>
      </c>
      <c r="AD44" s="111">
        <v>0.13862906397999999</v>
      </c>
      <c r="AE44" s="111">
        <v>0.16170074526</v>
      </c>
      <c r="AF44" s="111">
        <v>0.15818090256</v>
      </c>
      <c r="AG44" s="111">
        <v>0.14926313439</v>
      </c>
      <c r="AH44" s="111">
        <v>0.16171355104999999</v>
      </c>
      <c r="AI44" s="111">
        <v>0.15157446611</v>
      </c>
      <c r="AJ44" s="111">
        <v>0.15937373364999999</v>
      </c>
      <c r="AK44" s="111">
        <v>0.14574475811000001</v>
      </c>
      <c r="AL44" s="111">
        <v>0.15715860349999999</v>
      </c>
      <c r="AM44" s="111">
        <v>0.13991928602000001</v>
      </c>
      <c r="AN44" s="111">
        <v>0.14887412806</v>
      </c>
      <c r="AO44" s="111">
        <v>0.15582415753000001</v>
      </c>
      <c r="AP44" s="111">
        <v>0.15008912288000001</v>
      </c>
      <c r="AQ44" s="111">
        <v>0.1651369983</v>
      </c>
      <c r="AR44" s="111">
        <v>0.16032220929999999</v>
      </c>
      <c r="AS44" s="111">
        <v>0.17185159118000001</v>
      </c>
      <c r="AT44" s="111">
        <v>0.16524644468999999</v>
      </c>
      <c r="AU44" s="111">
        <v>0.15769312013</v>
      </c>
      <c r="AV44" s="111">
        <v>0.16848039601000001</v>
      </c>
      <c r="AW44" s="111">
        <v>0.16009543641999999</v>
      </c>
      <c r="AX44" s="111">
        <v>0.15446594466999999</v>
      </c>
      <c r="AY44" s="706">
        <v>0.13213724674999999</v>
      </c>
      <c r="AZ44" s="706">
        <v>0.12964006156999999</v>
      </c>
      <c r="BA44" s="706">
        <v>0.13946828344000001</v>
      </c>
      <c r="BB44" s="706">
        <v>0.14159001717</v>
      </c>
      <c r="BC44" s="706">
        <v>0.13878522551</v>
      </c>
      <c r="BD44" s="706">
        <v>0.14537426470000001</v>
      </c>
      <c r="BE44" s="706">
        <v>0.15052023445000001</v>
      </c>
      <c r="BF44" s="497">
        <v>0.15316370000000001</v>
      </c>
      <c r="BG44" s="497">
        <v>0.1457627</v>
      </c>
      <c r="BH44" s="497">
        <v>0.1553389</v>
      </c>
      <c r="BI44" s="497">
        <v>0.14984040000000001</v>
      </c>
      <c r="BJ44" s="497">
        <v>0.15414530000000001</v>
      </c>
      <c r="BK44" s="497">
        <v>0.14318130000000001</v>
      </c>
      <c r="BL44" s="497">
        <v>0.13541619999999999</v>
      </c>
      <c r="BM44" s="497">
        <v>0.1533254</v>
      </c>
      <c r="BN44" s="497">
        <v>0.15129000000000001</v>
      </c>
      <c r="BO44" s="497">
        <v>0.16303860000000001</v>
      </c>
      <c r="BP44" s="497">
        <v>0.1598617</v>
      </c>
      <c r="BQ44" s="497">
        <v>0.16227059999999999</v>
      </c>
      <c r="BR44" s="497">
        <v>0.16365750000000001</v>
      </c>
      <c r="BS44" s="497">
        <v>0.1536613</v>
      </c>
      <c r="BT44" s="497">
        <v>0.1616272</v>
      </c>
      <c r="BU44" s="497">
        <v>0.15453900000000001</v>
      </c>
      <c r="BV44" s="497">
        <v>0.1585471</v>
      </c>
    </row>
    <row r="45" spans="1:74" ht="12" customHeight="1" x14ac:dyDescent="0.2">
      <c r="A45" s="252" t="s">
        <v>760</v>
      </c>
      <c r="B45" s="754" t="s">
        <v>1394</v>
      </c>
      <c r="C45" s="430">
        <v>2.3441945020999999E-2</v>
      </c>
      <c r="D45" s="430">
        <v>2.7083939519000001E-2</v>
      </c>
      <c r="E45" s="430">
        <v>3.2624426555000002E-2</v>
      </c>
      <c r="F45" s="430">
        <v>3.2622070727999997E-2</v>
      </c>
      <c r="G45" s="430">
        <v>3.4551960261999998E-2</v>
      </c>
      <c r="H45" s="430">
        <v>3.1392969812000002E-2</v>
      </c>
      <c r="I45" s="430">
        <v>3.0728590723E-2</v>
      </c>
      <c r="J45" s="430">
        <v>3.4722958347000003E-2</v>
      </c>
      <c r="K45" s="430">
        <v>2.8892155172999999E-2</v>
      </c>
      <c r="L45" s="430">
        <v>3.7445940679999998E-2</v>
      </c>
      <c r="M45" s="430">
        <v>3.5847238954000001E-2</v>
      </c>
      <c r="N45" s="430">
        <v>3.7052519281E-2</v>
      </c>
      <c r="O45" s="430">
        <v>3.1295586696000001E-2</v>
      </c>
      <c r="P45" s="430">
        <v>3.0563466760000001E-2</v>
      </c>
      <c r="Q45" s="430">
        <v>3.7204449894E-2</v>
      </c>
      <c r="R45" s="430">
        <v>3.7976023608000002E-2</v>
      </c>
      <c r="S45" s="430">
        <v>3.7220423065000001E-2</v>
      </c>
      <c r="T45" s="430">
        <v>4.2690898263000002E-2</v>
      </c>
      <c r="U45" s="430">
        <v>3.8082709947999997E-2</v>
      </c>
      <c r="V45" s="430">
        <v>4.1901542648000001E-2</v>
      </c>
      <c r="W45" s="430">
        <v>3.8419115766000003E-2</v>
      </c>
      <c r="X45" s="430">
        <v>4.3662446087999997E-2</v>
      </c>
      <c r="Y45" s="430">
        <v>4.0525326464999997E-2</v>
      </c>
      <c r="Z45" s="430">
        <v>4.2173933173999999E-2</v>
      </c>
      <c r="AA45" s="430">
        <v>4.4645181875000002E-2</v>
      </c>
      <c r="AB45" s="430">
        <v>4.2885108834999998E-2</v>
      </c>
      <c r="AC45" s="430">
        <v>5.1505184012000001E-2</v>
      </c>
      <c r="AD45" s="430">
        <v>4.8101870120000001E-2</v>
      </c>
      <c r="AE45" s="430">
        <v>6.4170593166999995E-2</v>
      </c>
      <c r="AF45" s="430">
        <v>6.0559066561999997E-2</v>
      </c>
      <c r="AG45" s="430">
        <v>5.3738973749000003E-2</v>
      </c>
      <c r="AH45" s="430">
        <v>6.0734540215E-2</v>
      </c>
      <c r="AI45" s="430">
        <v>6.0538793237000003E-2</v>
      </c>
      <c r="AJ45" s="430">
        <v>5.9065284239000003E-2</v>
      </c>
      <c r="AK45" s="430">
        <v>5.1339770074E-2</v>
      </c>
      <c r="AL45" s="430">
        <v>6.3211621250000002E-2</v>
      </c>
      <c r="AM45" s="430">
        <v>5.4089585008999998E-2</v>
      </c>
      <c r="AN45" s="430">
        <v>6.1379436051999997E-2</v>
      </c>
      <c r="AO45" s="430">
        <v>6.1758786184999998E-2</v>
      </c>
      <c r="AP45" s="430">
        <v>6.3443442884000001E-2</v>
      </c>
      <c r="AQ45" s="430">
        <v>6.1874364878E-2</v>
      </c>
      <c r="AR45" s="430">
        <v>6.7863950111999999E-2</v>
      </c>
      <c r="AS45" s="430">
        <v>7.2354524027000003E-2</v>
      </c>
      <c r="AT45" s="430">
        <v>6.6045073735000001E-2</v>
      </c>
      <c r="AU45" s="430">
        <v>6.4318303706999994E-2</v>
      </c>
      <c r="AV45" s="430">
        <v>6.6076193342000003E-2</v>
      </c>
      <c r="AW45" s="430">
        <v>6.6184939461E-2</v>
      </c>
      <c r="AX45" s="430">
        <v>6.0002359307999999E-2</v>
      </c>
      <c r="AY45" s="931">
        <v>4.0946777820000002E-2</v>
      </c>
      <c r="AZ45" s="931">
        <v>4.4774972620999998E-2</v>
      </c>
      <c r="BA45" s="931">
        <v>4.6282542024999998E-2</v>
      </c>
      <c r="BB45" s="931">
        <v>4.6348503721000002E-2</v>
      </c>
      <c r="BC45" s="931">
        <v>4.4341415781000003E-2</v>
      </c>
      <c r="BD45" s="931">
        <v>4.7094277284000001E-2</v>
      </c>
      <c r="BE45" s="931">
        <v>5.1557594525E-2</v>
      </c>
      <c r="BF45" s="435">
        <v>5.5462699999999997E-2</v>
      </c>
      <c r="BG45" s="435">
        <v>5.4850500000000003E-2</v>
      </c>
      <c r="BH45" s="435">
        <v>5.82979E-2</v>
      </c>
      <c r="BI45" s="435">
        <v>5.6556200000000001E-2</v>
      </c>
      <c r="BJ45" s="435">
        <v>6.0514400000000003E-2</v>
      </c>
      <c r="BK45" s="435">
        <v>5.3854899999999997E-2</v>
      </c>
      <c r="BL45" s="435">
        <v>5.2431999999999999E-2</v>
      </c>
      <c r="BM45" s="435">
        <v>6.0070100000000001E-2</v>
      </c>
      <c r="BN45" s="435">
        <v>6.0073500000000002E-2</v>
      </c>
      <c r="BO45" s="435">
        <v>6.4452700000000002E-2</v>
      </c>
      <c r="BP45" s="435">
        <v>6.3775799999999994E-2</v>
      </c>
      <c r="BQ45" s="435">
        <v>6.4718800000000007E-2</v>
      </c>
      <c r="BR45" s="435">
        <v>6.5756899999999993E-2</v>
      </c>
      <c r="BS45" s="435">
        <v>6.2830200000000003E-2</v>
      </c>
      <c r="BT45" s="435">
        <v>6.4513899999999999E-2</v>
      </c>
      <c r="BU45" s="435">
        <v>6.0750699999999998E-2</v>
      </c>
      <c r="BV45" s="435">
        <v>6.3928700000000005E-2</v>
      </c>
    </row>
    <row r="46" spans="1:74" ht="12" customHeight="1" x14ac:dyDescent="0.2">
      <c r="A46" s="750" t="s">
        <v>199</v>
      </c>
      <c r="B46" s="755" t="s">
        <v>1056</v>
      </c>
      <c r="C46" s="751">
        <v>7.8467975393000003E-2</v>
      </c>
      <c r="D46" s="751">
        <v>7.3765384158999997E-2</v>
      </c>
      <c r="E46" s="751">
        <v>9.2753179628000004E-2</v>
      </c>
      <c r="F46" s="751">
        <v>8.7593040011999995E-2</v>
      </c>
      <c r="G46" s="751">
        <v>9.9040448375999998E-2</v>
      </c>
      <c r="H46" s="751">
        <v>9.7061097572999994E-2</v>
      </c>
      <c r="I46" s="751">
        <v>9.9870561630999999E-2</v>
      </c>
      <c r="J46" s="751">
        <v>9.6882422743999996E-2</v>
      </c>
      <c r="K46" s="751">
        <v>9.1532953521999999E-2</v>
      </c>
      <c r="L46" s="751">
        <v>0.10111865549</v>
      </c>
      <c r="M46" s="751">
        <v>9.6114211633999996E-2</v>
      </c>
      <c r="N46" s="751">
        <v>9.5356264396999998E-2</v>
      </c>
      <c r="O46" s="751">
        <v>8.6453891850999998E-2</v>
      </c>
      <c r="P46" s="751">
        <v>8.0575290282000001E-2</v>
      </c>
      <c r="Q46" s="751">
        <v>9.5515937214999999E-2</v>
      </c>
      <c r="R46" s="751">
        <v>8.9112177899E-2</v>
      </c>
      <c r="S46" s="751">
        <v>9.6800807958999993E-2</v>
      </c>
      <c r="T46" s="751">
        <v>9.6476308326000002E-2</v>
      </c>
      <c r="U46" s="751">
        <v>9.3539389804000006E-2</v>
      </c>
      <c r="V46" s="751">
        <v>9.9088343708000001E-2</v>
      </c>
      <c r="W46" s="751">
        <v>8.9640986334E-2</v>
      </c>
      <c r="X46" s="751">
        <v>9.7993333964000007E-2</v>
      </c>
      <c r="Y46" s="751">
        <v>9.4096214307000006E-2</v>
      </c>
      <c r="Z46" s="751">
        <v>9.2131171681999996E-2</v>
      </c>
      <c r="AA46" s="751">
        <v>9.1061378201999998E-2</v>
      </c>
      <c r="AB46" s="751">
        <v>8.1427748011000001E-2</v>
      </c>
      <c r="AC46" s="751">
        <v>9.7226616380999997E-2</v>
      </c>
      <c r="AD46" s="751">
        <v>9.0527193857000005E-2</v>
      </c>
      <c r="AE46" s="751">
        <v>9.7530152090999994E-2</v>
      </c>
      <c r="AF46" s="751">
        <v>9.7621835998000006E-2</v>
      </c>
      <c r="AG46" s="751">
        <v>9.5524160639999994E-2</v>
      </c>
      <c r="AH46" s="751">
        <v>0.10097901082999999</v>
      </c>
      <c r="AI46" s="751">
        <v>9.1035672868999995E-2</v>
      </c>
      <c r="AJ46" s="751">
        <v>0.10030844942</v>
      </c>
      <c r="AK46" s="751">
        <v>9.4404988039999999E-2</v>
      </c>
      <c r="AL46" s="751">
        <v>9.3946982247999994E-2</v>
      </c>
      <c r="AM46" s="751">
        <v>8.5829701009000003E-2</v>
      </c>
      <c r="AN46" s="751">
        <v>8.7494692004999999E-2</v>
      </c>
      <c r="AO46" s="751">
        <v>9.4065371344999996E-2</v>
      </c>
      <c r="AP46" s="751">
        <v>8.6645680000999994E-2</v>
      </c>
      <c r="AQ46" s="751">
        <v>0.10326263342</v>
      </c>
      <c r="AR46" s="751">
        <v>9.2458259190999995E-2</v>
      </c>
      <c r="AS46" s="751">
        <v>9.9497067154999994E-2</v>
      </c>
      <c r="AT46" s="751">
        <v>9.9201370955000007E-2</v>
      </c>
      <c r="AU46" s="751">
        <v>9.3374816422999996E-2</v>
      </c>
      <c r="AV46" s="751">
        <v>0.10240420267</v>
      </c>
      <c r="AW46" s="751">
        <v>9.3910496960000006E-2</v>
      </c>
      <c r="AX46" s="751">
        <v>9.4463585358999999E-2</v>
      </c>
      <c r="AY46" s="935">
        <v>9.1190468927000001E-2</v>
      </c>
      <c r="AZ46" s="935">
        <v>8.4865088951999998E-2</v>
      </c>
      <c r="BA46" s="935">
        <v>9.3185741417000006E-2</v>
      </c>
      <c r="BB46" s="935">
        <v>9.5241513446000001E-2</v>
      </c>
      <c r="BC46" s="935">
        <v>9.4443809732999998E-2</v>
      </c>
      <c r="BD46" s="935">
        <v>9.8279987415999998E-2</v>
      </c>
      <c r="BE46" s="935">
        <v>9.8962639921999995E-2</v>
      </c>
      <c r="BF46" s="752">
        <v>9.7700999999999996E-2</v>
      </c>
      <c r="BG46" s="752">
        <v>9.0912099999999996E-2</v>
      </c>
      <c r="BH46" s="752">
        <v>9.7041000000000002E-2</v>
      </c>
      <c r="BI46" s="752">
        <v>9.3284199999999998E-2</v>
      </c>
      <c r="BJ46" s="752">
        <v>9.3630900000000003E-2</v>
      </c>
      <c r="BK46" s="752">
        <v>8.93264E-2</v>
      </c>
      <c r="BL46" s="752">
        <v>8.2984100000000005E-2</v>
      </c>
      <c r="BM46" s="752">
        <v>9.3255299999999999E-2</v>
      </c>
      <c r="BN46" s="752">
        <v>9.1216400000000003E-2</v>
      </c>
      <c r="BO46" s="752">
        <v>9.8585900000000004E-2</v>
      </c>
      <c r="BP46" s="752">
        <v>9.6085900000000002E-2</v>
      </c>
      <c r="BQ46" s="752">
        <v>9.7551799999999994E-2</v>
      </c>
      <c r="BR46" s="752">
        <v>9.7900600000000004E-2</v>
      </c>
      <c r="BS46" s="752">
        <v>9.0831099999999998E-2</v>
      </c>
      <c r="BT46" s="752">
        <v>9.71133E-2</v>
      </c>
      <c r="BU46" s="752">
        <v>9.3788300000000005E-2</v>
      </c>
      <c r="BV46" s="752">
        <v>9.4618400000000005E-2</v>
      </c>
    </row>
    <row r="47" spans="1:74" s="291" customFormat="1" ht="15" x14ac:dyDescent="0.25">
      <c r="A47" s="293"/>
      <c r="B47" s="1109" t="s">
        <v>1451</v>
      </c>
      <c r="C47" s="1109"/>
      <c r="D47" s="1109"/>
      <c r="E47" s="1109"/>
      <c r="F47" s="1109"/>
      <c r="G47" s="1109"/>
      <c r="H47" s="1109"/>
      <c r="I47" s="1109"/>
      <c r="J47" s="1109"/>
      <c r="K47" s="1109"/>
      <c r="L47" s="1109"/>
      <c r="M47" s="1109"/>
      <c r="N47" s="1109"/>
      <c r="O47" s="1109"/>
      <c r="P47" s="1109"/>
      <c r="Q47" s="1109"/>
      <c r="R47" s="797"/>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s="256" customFormat="1" ht="24" customHeight="1" x14ac:dyDescent="0.2">
      <c r="A48" s="254"/>
      <c r="B48" s="1106" t="s">
        <v>1452</v>
      </c>
      <c r="C48" s="1108"/>
      <c r="D48" s="1108"/>
      <c r="E48" s="1108"/>
      <c r="F48" s="1108"/>
      <c r="G48" s="1108"/>
      <c r="H48" s="1108"/>
      <c r="I48" s="1108"/>
      <c r="J48" s="1108"/>
      <c r="K48" s="1108"/>
      <c r="L48" s="1108"/>
      <c r="M48" s="1108"/>
      <c r="N48" s="1108"/>
      <c r="O48" s="1108"/>
      <c r="P48" s="1108"/>
      <c r="Q48" s="1108"/>
      <c r="R48" s="763"/>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6"/>
      <c r="AZ48" s="706"/>
      <c r="BA48" s="706"/>
      <c r="BB48" s="706"/>
      <c r="BC48" s="706"/>
      <c r="BD48" s="706"/>
      <c r="BE48" s="706"/>
      <c r="BF48" s="706"/>
      <c r="BG48" s="706"/>
      <c r="BH48" s="706"/>
      <c r="BI48" s="706"/>
      <c r="BJ48" s="111"/>
      <c r="BK48" s="111"/>
      <c r="BL48" s="111"/>
      <c r="BM48" s="111"/>
      <c r="BN48" s="111"/>
      <c r="BO48" s="111"/>
      <c r="BP48" s="111"/>
      <c r="BQ48" s="111"/>
      <c r="BR48" s="111"/>
      <c r="BS48" s="111"/>
      <c r="BT48" s="255"/>
      <c r="BU48" s="255"/>
      <c r="BV48" s="255"/>
    </row>
    <row r="49" spans="1:74" s="256" customFormat="1" ht="12" customHeight="1" x14ac:dyDescent="0.2">
      <c r="A49" s="254"/>
      <c r="B49" s="1108" t="s">
        <v>1453</v>
      </c>
      <c r="C49" s="1108"/>
      <c r="D49" s="1108"/>
      <c r="E49" s="1108"/>
      <c r="F49" s="1108"/>
      <c r="G49" s="1108"/>
      <c r="H49" s="1108"/>
      <c r="I49" s="1108"/>
      <c r="J49" s="1108"/>
      <c r="K49" s="1108"/>
      <c r="L49" s="1108"/>
      <c r="M49" s="1108"/>
      <c r="N49" s="1108"/>
      <c r="O49" s="1108"/>
      <c r="P49" s="1108"/>
      <c r="Q49" s="1108"/>
      <c r="R49" s="763"/>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7"/>
      <c r="AZ49" s="707"/>
      <c r="BA49" s="707"/>
      <c r="BB49" s="707"/>
      <c r="BC49" s="707"/>
      <c r="BD49" s="707"/>
      <c r="BE49" s="707"/>
      <c r="BF49" s="707"/>
      <c r="BG49" s="707"/>
      <c r="BH49" s="707"/>
      <c r="BI49" s="707"/>
      <c r="BJ49" s="315"/>
      <c r="BK49" s="315"/>
      <c r="BL49" s="315"/>
      <c r="BM49" s="315"/>
      <c r="BN49" s="315"/>
      <c r="BO49" s="315"/>
      <c r="BP49" s="315"/>
      <c r="BQ49" s="315"/>
      <c r="BR49" s="315"/>
      <c r="BS49" s="315"/>
      <c r="BT49" s="255"/>
      <c r="BU49" s="255"/>
      <c r="BV49" s="255"/>
    </row>
    <row r="50" spans="1:74" s="256" customFormat="1" ht="12" customHeight="1" x14ac:dyDescent="0.2">
      <c r="A50" s="254"/>
      <c r="B50" s="1108" t="s">
        <v>1454</v>
      </c>
      <c r="C50" s="1108"/>
      <c r="D50" s="1108"/>
      <c r="E50" s="1108"/>
      <c r="F50" s="1108"/>
      <c r="G50" s="1108"/>
      <c r="H50" s="1108"/>
      <c r="I50" s="1108"/>
      <c r="J50" s="1108"/>
      <c r="K50" s="1108"/>
      <c r="L50" s="1108"/>
      <c r="M50" s="1108"/>
      <c r="N50" s="1108"/>
      <c r="O50" s="1108"/>
      <c r="P50" s="1108"/>
      <c r="Q50" s="1108"/>
      <c r="R50" s="797"/>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6"/>
      <c r="AZ50" s="706"/>
      <c r="BA50" s="706"/>
      <c r="BB50" s="706"/>
      <c r="BC50" s="706"/>
      <c r="BD50" s="706"/>
      <c r="BE50" s="706"/>
      <c r="BF50" s="706"/>
      <c r="BG50" s="706"/>
      <c r="BH50" s="706"/>
      <c r="BI50" s="706"/>
      <c r="BJ50" s="111"/>
      <c r="BK50" s="111"/>
      <c r="BL50" s="111"/>
      <c r="BM50" s="111"/>
      <c r="BN50" s="111"/>
      <c r="BO50" s="111"/>
      <c r="BP50" s="111"/>
      <c r="BQ50" s="111"/>
      <c r="BR50" s="111"/>
      <c r="BS50" s="111"/>
      <c r="BT50" s="255"/>
      <c r="BU50" s="255"/>
      <c r="BV50" s="255"/>
    </row>
    <row r="51" spans="1:74" s="256" customFormat="1" ht="20.45" customHeight="1" x14ac:dyDescent="0.2">
      <c r="A51" s="254"/>
      <c r="B51" s="1106" t="s">
        <v>1455</v>
      </c>
      <c r="C51" s="1107"/>
      <c r="D51" s="1107"/>
      <c r="E51" s="1107"/>
      <c r="F51" s="1107"/>
      <c r="G51" s="1107"/>
      <c r="H51" s="1107"/>
      <c r="I51" s="1107"/>
      <c r="J51" s="1107"/>
      <c r="K51" s="1107"/>
      <c r="L51" s="1107"/>
      <c r="M51" s="1107"/>
      <c r="N51" s="1107"/>
      <c r="O51" s="1107"/>
      <c r="P51" s="1107"/>
      <c r="Q51" s="1107"/>
      <c r="R51" s="797"/>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6"/>
      <c r="AZ51" s="706"/>
      <c r="BA51" s="706"/>
      <c r="BB51" s="706"/>
      <c r="BC51" s="706"/>
      <c r="BD51" s="706"/>
      <c r="BE51" s="706"/>
      <c r="BF51" s="706"/>
      <c r="BG51" s="706"/>
      <c r="BH51" s="706"/>
      <c r="BI51" s="706"/>
      <c r="BJ51" s="111"/>
      <c r="BK51" s="111"/>
      <c r="BL51" s="111"/>
      <c r="BM51" s="111"/>
      <c r="BN51" s="111"/>
      <c r="BO51" s="111"/>
      <c r="BP51" s="111"/>
      <c r="BQ51" s="111"/>
      <c r="BR51" s="111"/>
      <c r="BS51" s="111"/>
      <c r="BT51" s="257"/>
      <c r="BU51" s="257"/>
      <c r="BV51" s="257"/>
    </row>
    <row r="52" spans="1:74" s="256" customFormat="1" ht="12" customHeight="1" x14ac:dyDescent="0.2">
      <c r="A52" s="254"/>
      <c r="B52" s="1108" t="s">
        <v>1456</v>
      </c>
      <c r="C52" s="1108"/>
      <c r="D52" s="1108"/>
      <c r="E52" s="1108"/>
      <c r="F52" s="1108"/>
      <c r="G52" s="1108"/>
      <c r="H52" s="1108"/>
      <c r="I52" s="1108"/>
      <c r="J52" s="1108"/>
      <c r="K52" s="1108"/>
      <c r="L52" s="1108"/>
      <c r="M52" s="1108"/>
      <c r="N52" s="1108"/>
      <c r="O52" s="1108"/>
      <c r="P52" s="1108"/>
      <c r="Q52" s="1108"/>
      <c r="R52" s="797"/>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6"/>
      <c r="AZ52" s="706"/>
      <c r="BA52" s="706"/>
      <c r="BB52" s="706"/>
      <c r="BC52" s="706"/>
      <c r="BD52" s="706"/>
      <c r="BE52" s="706"/>
      <c r="BF52" s="706"/>
      <c r="BG52" s="706"/>
      <c r="BH52" s="706"/>
      <c r="BI52" s="706"/>
      <c r="BJ52" s="111"/>
      <c r="BK52" s="111"/>
      <c r="BL52" s="111"/>
      <c r="BM52" s="111"/>
      <c r="BN52" s="111"/>
      <c r="BO52" s="111"/>
      <c r="BP52" s="111"/>
      <c r="BQ52" s="111"/>
      <c r="BR52" s="111"/>
      <c r="BS52" s="111"/>
      <c r="BT52" s="257"/>
      <c r="BU52" s="257"/>
      <c r="BV52" s="257"/>
    </row>
    <row r="53" spans="1:74" s="256" customFormat="1" ht="22.35" customHeight="1" x14ac:dyDescent="0.2">
      <c r="A53" s="254"/>
      <c r="B53" s="1106" t="s">
        <v>1457</v>
      </c>
      <c r="C53" s="1107"/>
      <c r="D53" s="1107"/>
      <c r="E53" s="1107"/>
      <c r="F53" s="1107"/>
      <c r="G53" s="1107"/>
      <c r="H53" s="1107"/>
      <c r="I53" s="1107"/>
      <c r="J53" s="1107"/>
      <c r="K53" s="1107"/>
      <c r="L53" s="1107"/>
      <c r="M53" s="1107"/>
      <c r="N53" s="1107"/>
      <c r="O53" s="1107"/>
      <c r="P53" s="1107"/>
      <c r="Q53" s="1107"/>
      <c r="R53" s="797"/>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7"/>
      <c r="AZ53" s="707"/>
      <c r="BA53" s="707"/>
      <c r="BB53" s="707"/>
      <c r="BC53" s="707"/>
      <c r="BD53" s="707"/>
      <c r="BE53" s="707"/>
      <c r="BF53" s="707"/>
      <c r="BG53" s="707"/>
      <c r="BH53" s="707"/>
      <c r="BI53" s="707"/>
      <c r="BJ53" s="315"/>
      <c r="BK53" s="315"/>
      <c r="BL53" s="315"/>
      <c r="BM53" s="315"/>
      <c r="BN53" s="315"/>
      <c r="BO53" s="315"/>
      <c r="BP53" s="315"/>
      <c r="BQ53" s="315"/>
      <c r="BR53" s="315"/>
      <c r="BS53" s="315"/>
      <c r="BT53" s="255"/>
      <c r="BU53" s="255"/>
      <c r="BV53" s="255"/>
    </row>
    <row r="54" spans="1:74" s="256" customFormat="1" ht="12.75" x14ac:dyDescent="0.2">
      <c r="A54" s="254"/>
      <c r="B54" s="776" t="s">
        <v>813</v>
      </c>
      <c r="C54" s="776"/>
      <c r="D54" s="776"/>
      <c r="E54" s="776"/>
      <c r="F54" s="776"/>
      <c r="G54" s="776"/>
      <c r="H54" s="777"/>
      <c r="I54" s="776"/>
      <c r="J54" s="776"/>
      <c r="K54" s="776"/>
      <c r="L54" s="776"/>
      <c r="M54" s="776"/>
      <c r="N54" s="776"/>
      <c r="O54" s="776"/>
      <c r="P54" s="776"/>
      <c r="Q54" s="776"/>
      <c r="R54" s="778"/>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41"/>
      <c r="AZ54" s="841"/>
      <c r="BA54" s="841"/>
      <c r="BB54" s="841"/>
      <c r="BC54" s="841"/>
      <c r="BD54" s="708"/>
      <c r="BE54" s="708"/>
      <c r="BF54" s="708"/>
      <c r="BG54" s="841"/>
      <c r="BH54" s="841"/>
      <c r="BI54" s="841"/>
      <c r="BJ54" s="255"/>
      <c r="BK54" s="255"/>
      <c r="BL54" s="255"/>
      <c r="BM54" s="255"/>
      <c r="BN54" s="255"/>
      <c r="BO54" s="255"/>
      <c r="BP54" s="255"/>
      <c r="BQ54" s="255"/>
      <c r="BR54" s="255"/>
      <c r="BS54" s="255"/>
      <c r="BT54" s="255"/>
      <c r="BU54" s="255"/>
      <c r="BV54" s="255"/>
    </row>
    <row r="55" spans="1:74" s="256" customFormat="1" ht="12" customHeight="1" x14ac:dyDescent="0.2">
      <c r="A55" s="254"/>
      <c r="B55" s="999" t="str">
        <f>Dates!$G$2</f>
        <v>EIA completed modeling and analysis for this report on Thursday, August 7, 2025.</v>
      </c>
      <c r="C55" s="1000"/>
      <c r="D55" s="1000"/>
      <c r="E55" s="1000"/>
      <c r="F55" s="1000"/>
      <c r="G55" s="1000"/>
      <c r="H55" s="1000"/>
      <c r="I55" s="1000"/>
      <c r="J55" s="1000"/>
      <c r="K55" s="1000"/>
      <c r="L55" s="1000"/>
      <c r="M55" s="1000"/>
      <c r="N55" s="1000"/>
      <c r="O55" s="1000"/>
      <c r="P55" s="1000"/>
      <c r="Q55" s="1000"/>
      <c r="R55" s="779"/>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41"/>
      <c r="AZ55" s="841"/>
      <c r="BA55" s="841"/>
      <c r="BB55" s="841"/>
      <c r="BC55" s="841"/>
      <c r="BD55" s="708"/>
      <c r="BE55" s="708"/>
      <c r="BF55" s="708"/>
      <c r="BG55" s="841"/>
      <c r="BH55" s="841"/>
      <c r="BI55" s="841"/>
      <c r="BJ55" s="255"/>
      <c r="BK55" s="255"/>
      <c r="BL55" s="255"/>
      <c r="BM55" s="255"/>
      <c r="BN55" s="255"/>
      <c r="BO55" s="255"/>
      <c r="BP55" s="255"/>
      <c r="BQ55" s="255"/>
      <c r="BR55" s="255"/>
      <c r="BS55" s="255"/>
      <c r="BT55" s="255"/>
      <c r="BU55" s="255"/>
      <c r="BV55" s="255"/>
    </row>
    <row r="56" spans="1:74" s="256" customFormat="1" ht="12" customHeight="1" x14ac:dyDescent="0.2">
      <c r="A56" s="254"/>
      <c r="B56" s="990" t="s">
        <v>1418</v>
      </c>
      <c r="C56" s="991"/>
      <c r="D56" s="991"/>
      <c r="E56" s="991"/>
      <c r="F56" s="991"/>
      <c r="G56" s="991"/>
      <c r="H56" s="991"/>
      <c r="I56" s="991"/>
      <c r="J56" s="991"/>
      <c r="K56" s="991"/>
      <c r="L56" s="991"/>
      <c r="M56" s="991"/>
      <c r="N56" s="991"/>
      <c r="O56" s="991"/>
      <c r="P56" s="991"/>
      <c r="Q56" s="991"/>
      <c r="R56" s="797"/>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41"/>
      <c r="AZ56" s="841"/>
      <c r="BA56" s="841"/>
      <c r="BB56" s="841"/>
      <c r="BC56" s="841"/>
      <c r="BD56" s="708"/>
      <c r="BE56" s="708"/>
      <c r="BF56" s="708"/>
      <c r="BG56" s="841"/>
      <c r="BH56" s="841"/>
      <c r="BI56" s="841"/>
      <c r="BJ56" s="255"/>
      <c r="BK56" s="255"/>
      <c r="BL56" s="255"/>
      <c r="BM56" s="255"/>
      <c r="BN56" s="255"/>
      <c r="BO56" s="255"/>
      <c r="BP56" s="255"/>
      <c r="BQ56" s="255"/>
      <c r="BR56" s="255"/>
      <c r="BS56" s="255"/>
      <c r="BT56" s="255"/>
      <c r="BU56" s="255"/>
      <c r="BV56" s="255"/>
    </row>
    <row r="57" spans="1:74" s="256" customFormat="1" ht="12" customHeight="1" x14ac:dyDescent="0.2">
      <c r="A57" s="254"/>
      <c r="B57" s="979" t="s">
        <v>827</v>
      </c>
      <c r="C57" s="979"/>
      <c r="D57" s="979"/>
      <c r="E57" s="979"/>
      <c r="F57" s="979"/>
      <c r="G57" s="979"/>
      <c r="H57" s="979"/>
      <c r="I57" s="979"/>
      <c r="J57" s="979"/>
      <c r="K57" s="979"/>
      <c r="L57" s="979"/>
      <c r="M57" s="979"/>
      <c r="N57" s="979"/>
      <c r="O57" s="979"/>
      <c r="P57" s="979"/>
      <c r="Q57" s="979"/>
      <c r="R57" s="979"/>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41"/>
      <c r="AZ57" s="841"/>
      <c r="BA57" s="841"/>
      <c r="BB57" s="841"/>
      <c r="BC57" s="841"/>
      <c r="BD57" s="708"/>
      <c r="BE57" s="708"/>
      <c r="BF57" s="708"/>
      <c r="BG57" s="841"/>
      <c r="BH57" s="841"/>
      <c r="BI57" s="841"/>
      <c r="BJ57" s="255"/>
      <c r="BK57" s="255"/>
      <c r="BL57" s="255"/>
      <c r="BM57" s="255"/>
      <c r="BN57" s="255"/>
      <c r="BO57" s="255"/>
      <c r="BP57" s="255"/>
      <c r="BQ57" s="255"/>
      <c r="BR57" s="255"/>
      <c r="BS57" s="255"/>
      <c r="BT57" s="255"/>
      <c r="BU57" s="255"/>
      <c r="BV57" s="255"/>
    </row>
    <row r="58" spans="1:74" s="256" customFormat="1" ht="12" customHeight="1" x14ac:dyDescent="0.2">
      <c r="A58" s="254"/>
      <c r="B58" s="1071" t="s">
        <v>1450</v>
      </c>
      <c r="C58" s="986"/>
      <c r="D58" s="986"/>
      <c r="E58" s="986"/>
      <c r="F58" s="986"/>
      <c r="G58" s="986"/>
      <c r="H58" s="986"/>
      <c r="I58" s="986"/>
      <c r="J58" s="986"/>
      <c r="K58" s="986"/>
      <c r="L58" s="986"/>
      <c r="M58" s="986"/>
      <c r="N58" s="986"/>
      <c r="O58" s="986"/>
      <c r="P58" s="986"/>
      <c r="Q58" s="987"/>
      <c r="R58" s="797"/>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41"/>
      <c r="AZ58" s="841"/>
      <c r="BA58" s="841"/>
      <c r="BB58" s="841"/>
      <c r="BC58" s="841"/>
      <c r="BD58" s="708"/>
      <c r="BE58" s="708"/>
      <c r="BF58" s="708"/>
      <c r="BG58" s="841"/>
      <c r="BH58" s="841"/>
      <c r="BI58" s="841"/>
      <c r="BJ58" s="255"/>
      <c r="BK58" s="255"/>
      <c r="BL58" s="255"/>
      <c r="BM58" s="255"/>
      <c r="BN58" s="255"/>
      <c r="BO58" s="255"/>
      <c r="BP58" s="255"/>
      <c r="BQ58" s="255"/>
      <c r="BR58" s="255"/>
      <c r="BS58" s="255"/>
      <c r="BT58" s="255"/>
      <c r="BU58" s="255"/>
      <c r="BV58" s="255"/>
    </row>
    <row r="59" spans="1:74" s="256" customFormat="1" ht="12" customHeight="1" x14ac:dyDescent="0.2">
      <c r="A59" s="254"/>
      <c r="B59" s="985" t="s">
        <v>804</v>
      </c>
      <c r="C59" s="987"/>
      <c r="D59" s="987"/>
      <c r="E59" s="987"/>
      <c r="F59" s="987"/>
      <c r="G59" s="987"/>
      <c r="H59" s="987"/>
      <c r="I59" s="987"/>
      <c r="J59" s="987"/>
      <c r="K59" s="987"/>
      <c r="L59" s="987"/>
      <c r="M59" s="987"/>
      <c r="N59" s="987"/>
      <c r="O59" s="987"/>
      <c r="P59" s="987"/>
      <c r="Q59" s="1072"/>
      <c r="R59" s="797"/>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41"/>
      <c r="AZ59" s="841"/>
      <c r="BA59" s="841"/>
      <c r="BB59" s="841"/>
      <c r="BC59" s="841"/>
      <c r="BD59" s="708"/>
      <c r="BE59" s="708"/>
      <c r="BF59" s="708"/>
      <c r="BG59" s="841"/>
      <c r="BH59" s="841"/>
      <c r="BI59" s="841"/>
      <c r="BJ59" s="258"/>
      <c r="BK59" s="258"/>
      <c r="BL59" s="258"/>
      <c r="BM59" s="258"/>
      <c r="BN59" s="258"/>
      <c r="BO59" s="258"/>
      <c r="BP59" s="258"/>
      <c r="BQ59" s="258"/>
      <c r="BR59" s="258"/>
      <c r="BS59" s="258"/>
      <c r="BT59" s="258"/>
      <c r="BU59" s="258"/>
      <c r="BV59" s="258"/>
    </row>
    <row r="60" spans="1:74" s="256" customFormat="1" ht="12" customHeight="1" x14ac:dyDescent="0.2">
      <c r="A60" s="254"/>
      <c r="B60" s="1073" t="s">
        <v>829</v>
      </c>
      <c r="C60" s="987"/>
      <c r="D60" s="987"/>
      <c r="E60" s="987"/>
      <c r="F60" s="987"/>
      <c r="G60" s="987"/>
      <c r="H60" s="987"/>
      <c r="I60" s="987"/>
      <c r="J60" s="987"/>
      <c r="K60" s="987"/>
      <c r="L60" s="987"/>
      <c r="M60" s="987"/>
      <c r="N60" s="987"/>
      <c r="O60" s="987"/>
      <c r="P60" s="987"/>
      <c r="Q60" s="987"/>
      <c r="R60" s="797"/>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41"/>
      <c r="AZ60" s="841"/>
      <c r="BA60" s="841"/>
      <c r="BB60" s="841"/>
      <c r="BC60" s="841"/>
      <c r="BD60" s="708"/>
      <c r="BE60" s="708"/>
      <c r="BF60" s="708"/>
      <c r="BG60" s="841"/>
      <c r="BH60" s="841"/>
      <c r="BI60" s="841"/>
      <c r="BJ60" s="258"/>
      <c r="BK60" s="258"/>
      <c r="BL60" s="258"/>
      <c r="BM60" s="258"/>
      <c r="BN60" s="258"/>
      <c r="BO60" s="258"/>
      <c r="BP60" s="258"/>
      <c r="BQ60" s="258"/>
      <c r="BR60" s="258"/>
      <c r="BS60" s="258"/>
      <c r="BT60" s="258"/>
      <c r="BU60" s="258"/>
      <c r="BV60" s="25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71" customWidth="1"/>
    <col min="2" max="2" width="42.5703125" style="71" customWidth="1"/>
    <col min="3" max="50" width="7.42578125" style="71" customWidth="1"/>
    <col min="51" max="55" width="7.42578125" style="843" customWidth="1"/>
    <col min="56" max="58" width="7.42578125" style="710" customWidth="1"/>
    <col min="59" max="61" width="7.42578125" style="843" customWidth="1"/>
    <col min="62" max="62" width="7.42578125" style="134" customWidth="1"/>
    <col min="63" max="74" width="7.42578125" style="71" customWidth="1"/>
    <col min="75" max="16384" width="9.5703125" style="71"/>
  </cols>
  <sheetData>
    <row r="1" spans="1:74" ht="13.35" customHeight="1" x14ac:dyDescent="0.25">
      <c r="A1" s="1001" t="s">
        <v>479</v>
      </c>
      <c r="B1" s="1111" t="s">
        <v>1403</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74" s="24" customFormat="1"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7"/>
      <c r="AZ2" s="647"/>
      <c r="BA2" s="647"/>
      <c r="BB2" s="647"/>
      <c r="BC2" s="647"/>
      <c r="BD2" s="645"/>
      <c r="BE2" s="645"/>
      <c r="BF2" s="645"/>
      <c r="BG2" s="647"/>
      <c r="BH2" s="647"/>
      <c r="BI2" s="647"/>
      <c r="BJ2" s="149"/>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6"/>
      <c r="B5" s="72" t="s">
        <v>475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936"/>
      <c r="AZ5" s="936"/>
      <c r="BA5" s="936"/>
      <c r="BB5" s="936"/>
      <c r="BC5" s="936"/>
      <c r="BD5" s="971"/>
      <c r="BE5" s="971"/>
      <c r="BF5" s="865"/>
      <c r="BG5" s="865"/>
      <c r="BH5" s="865"/>
      <c r="BI5" s="865"/>
      <c r="BJ5" s="502"/>
      <c r="BK5" s="502"/>
      <c r="BL5" s="502"/>
      <c r="BM5" s="502"/>
      <c r="BN5" s="502"/>
      <c r="BO5" s="502"/>
      <c r="BP5" s="502"/>
      <c r="BQ5" s="502"/>
      <c r="BR5" s="502"/>
      <c r="BS5" s="502"/>
      <c r="BT5" s="502"/>
      <c r="BU5" s="502"/>
      <c r="BV5" s="502"/>
    </row>
    <row r="6" spans="1:74" ht="11.1" customHeight="1" x14ac:dyDescent="0.2">
      <c r="A6" s="76"/>
      <c r="B6" s="366" t="s">
        <v>277</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937"/>
      <c r="AZ6" s="937"/>
      <c r="BA6" s="937"/>
      <c r="BB6" s="937"/>
      <c r="BC6" s="937"/>
      <c r="BD6" s="424"/>
      <c r="BE6" s="424"/>
      <c r="BF6" s="503"/>
      <c r="BG6" s="503"/>
      <c r="BH6" s="503"/>
      <c r="BI6" s="503"/>
      <c r="BJ6" s="503"/>
      <c r="BK6" s="503"/>
      <c r="BL6" s="503"/>
      <c r="BM6" s="503"/>
      <c r="BN6" s="503"/>
      <c r="BO6" s="503"/>
      <c r="BP6" s="503"/>
      <c r="BQ6" s="503"/>
      <c r="BR6" s="503"/>
      <c r="BS6" s="503"/>
      <c r="BT6" s="503"/>
      <c r="BU6" s="503"/>
      <c r="BV6" s="503"/>
    </row>
    <row r="7" spans="1:74" ht="11.1" customHeight="1" x14ac:dyDescent="0.2">
      <c r="A7" s="76" t="s">
        <v>278</v>
      </c>
      <c r="B7" s="515" t="s">
        <v>810</v>
      </c>
      <c r="C7" s="347">
        <v>21058.379000000001</v>
      </c>
      <c r="D7" s="347">
        <v>21058.379000000001</v>
      </c>
      <c r="E7" s="347">
        <v>21058.379000000001</v>
      </c>
      <c r="F7" s="347">
        <v>21389.005000000001</v>
      </c>
      <c r="G7" s="347">
        <v>21389.005000000001</v>
      </c>
      <c r="H7" s="347">
        <v>21389.005000000001</v>
      </c>
      <c r="I7" s="347">
        <v>21571.420999999998</v>
      </c>
      <c r="J7" s="347">
        <v>21571.420999999998</v>
      </c>
      <c r="K7" s="347">
        <v>21571.420999999998</v>
      </c>
      <c r="L7" s="347">
        <v>21960.387999999999</v>
      </c>
      <c r="M7" s="347">
        <v>21960.387999999999</v>
      </c>
      <c r="N7" s="347">
        <v>21960.387999999999</v>
      </c>
      <c r="O7" s="347">
        <v>21903.85</v>
      </c>
      <c r="P7" s="347">
        <v>21903.85</v>
      </c>
      <c r="Q7" s="347">
        <v>21903.85</v>
      </c>
      <c r="R7" s="347">
        <v>21919.222000000002</v>
      </c>
      <c r="S7" s="347">
        <v>21919.222000000002</v>
      </c>
      <c r="T7" s="347">
        <v>21919.222000000002</v>
      </c>
      <c r="U7" s="347">
        <v>22066.784</v>
      </c>
      <c r="V7" s="347">
        <v>22066.784</v>
      </c>
      <c r="W7" s="347">
        <v>22066.784</v>
      </c>
      <c r="X7" s="347">
        <v>22249.458999999999</v>
      </c>
      <c r="Y7" s="347">
        <v>22249.458999999999</v>
      </c>
      <c r="Z7" s="347">
        <v>22249.458999999999</v>
      </c>
      <c r="AA7" s="347">
        <v>22403.435000000001</v>
      </c>
      <c r="AB7" s="347">
        <v>22403.435000000001</v>
      </c>
      <c r="AC7" s="347">
        <v>22403.435000000001</v>
      </c>
      <c r="AD7" s="347">
        <v>22539.418000000001</v>
      </c>
      <c r="AE7" s="347">
        <v>22539.418000000001</v>
      </c>
      <c r="AF7" s="347">
        <v>22539.418000000001</v>
      </c>
      <c r="AG7" s="347">
        <v>22780.933000000001</v>
      </c>
      <c r="AH7" s="347">
        <v>22780.933000000001</v>
      </c>
      <c r="AI7" s="347">
        <v>22780.933000000001</v>
      </c>
      <c r="AJ7" s="347">
        <v>22960.6</v>
      </c>
      <c r="AK7" s="347">
        <v>22960.6</v>
      </c>
      <c r="AL7" s="347">
        <v>22960.6</v>
      </c>
      <c r="AM7" s="347">
        <v>23053.544999999998</v>
      </c>
      <c r="AN7" s="347">
        <v>23053.544999999998</v>
      </c>
      <c r="AO7" s="347">
        <v>23053.544999999998</v>
      </c>
      <c r="AP7" s="347">
        <v>23223.905999999999</v>
      </c>
      <c r="AQ7" s="347">
        <v>23223.905999999999</v>
      </c>
      <c r="AR7" s="347">
        <v>23223.905999999999</v>
      </c>
      <c r="AS7" s="347">
        <v>23400.294000000002</v>
      </c>
      <c r="AT7" s="347">
        <v>23400.294000000002</v>
      </c>
      <c r="AU7" s="347">
        <v>23400.294000000002</v>
      </c>
      <c r="AV7" s="347">
        <v>23542.348999999998</v>
      </c>
      <c r="AW7" s="347">
        <v>23542.348999999998</v>
      </c>
      <c r="AX7" s="347">
        <v>23542.348999999998</v>
      </c>
      <c r="AY7" s="880">
        <v>23512.717000000001</v>
      </c>
      <c r="AZ7" s="880">
        <v>23512.717000000001</v>
      </c>
      <c r="BA7" s="880">
        <v>23512.717000000001</v>
      </c>
      <c r="BB7" s="880">
        <v>23562.439978999999</v>
      </c>
      <c r="BC7" s="880">
        <v>23587.652307</v>
      </c>
      <c r="BD7" s="880">
        <v>23613.075137</v>
      </c>
      <c r="BE7" s="880">
        <v>23634.072103999999</v>
      </c>
      <c r="BF7" s="358">
        <v>23663.39</v>
      </c>
      <c r="BG7" s="358">
        <v>23696.400000000001</v>
      </c>
      <c r="BH7" s="358">
        <v>23734.71</v>
      </c>
      <c r="BI7" s="358">
        <v>23773.89</v>
      </c>
      <c r="BJ7" s="358">
        <v>23815.55</v>
      </c>
      <c r="BK7" s="358">
        <v>23860.26</v>
      </c>
      <c r="BL7" s="358">
        <v>23906.46</v>
      </c>
      <c r="BM7" s="358">
        <v>23954.71</v>
      </c>
      <c r="BN7" s="358">
        <v>24010.21</v>
      </c>
      <c r="BO7" s="358">
        <v>24058.68</v>
      </c>
      <c r="BP7" s="358">
        <v>24105.3</v>
      </c>
      <c r="BQ7" s="358">
        <v>24152.05</v>
      </c>
      <c r="BR7" s="358">
        <v>24193.53</v>
      </c>
      <c r="BS7" s="358">
        <v>24231.69</v>
      </c>
      <c r="BT7" s="358">
        <v>24260.53</v>
      </c>
      <c r="BU7" s="358">
        <v>24296.58</v>
      </c>
      <c r="BV7" s="358">
        <v>24333.84</v>
      </c>
    </row>
    <row r="8" spans="1:74" ht="11.1" customHeight="1" x14ac:dyDescent="0.2">
      <c r="A8" s="76"/>
      <c r="B8" s="366" t="s">
        <v>485</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880"/>
      <c r="AZ8" s="880"/>
      <c r="BA8" s="880"/>
      <c r="BB8" s="880"/>
      <c r="BC8" s="880"/>
      <c r="BD8" s="880"/>
      <c r="BE8" s="880"/>
      <c r="BF8" s="358"/>
      <c r="BG8" s="358"/>
      <c r="BH8" s="358"/>
      <c r="BI8" s="358"/>
      <c r="BJ8" s="358"/>
      <c r="BK8" s="358"/>
      <c r="BL8" s="358"/>
      <c r="BM8" s="358"/>
      <c r="BN8" s="358"/>
      <c r="BO8" s="358"/>
      <c r="BP8" s="358"/>
      <c r="BQ8" s="358"/>
      <c r="BR8" s="358"/>
      <c r="BS8" s="358"/>
      <c r="BT8" s="358"/>
      <c r="BU8" s="358"/>
      <c r="BV8" s="358"/>
    </row>
    <row r="9" spans="1:74" ht="11.1" customHeight="1" x14ac:dyDescent="0.2">
      <c r="A9" s="76" t="s">
        <v>486</v>
      </c>
      <c r="B9" s="515" t="s">
        <v>810</v>
      </c>
      <c r="C9" s="347">
        <v>14221.4</v>
      </c>
      <c r="D9" s="347">
        <v>14078.8</v>
      </c>
      <c r="E9" s="347">
        <v>14685.5</v>
      </c>
      <c r="F9" s="347">
        <v>14791.6</v>
      </c>
      <c r="G9" s="347">
        <v>14748.9</v>
      </c>
      <c r="H9" s="347">
        <v>14886.8</v>
      </c>
      <c r="I9" s="347">
        <v>14851.6</v>
      </c>
      <c r="J9" s="347">
        <v>14943.5</v>
      </c>
      <c r="K9" s="347">
        <v>14977.9</v>
      </c>
      <c r="L9" s="347">
        <v>15079.2</v>
      </c>
      <c r="M9" s="347">
        <v>15113.7</v>
      </c>
      <c r="N9" s="347">
        <v>15067.9</v>
      </c>
      <c r="O9" s="347">
        <v>15093</v>
      </c>
      <c r="P9" s="347">
        <v>15101.9</v>
      </c>
      <c r="Q9" s="347">
        <v>15175.2</v>
      </c>
      <c r="R9" s="347">
        <v>15234.1</v>
      </c>
      <c r="S9" s="347">
        <v>15207.7</v>
      </c>
      <c r="T9" s="347">
        <v>15217.8</v>
      </c>
      <c r="U9" s="347">
        <v>15210.5</v>
      </c>
      <c r="V9" s="347">
        <v>15297.4</v>
      </c>
      <c r="W9" s="347">
        <v>15324.8</v>
      </c>
      <c r="X9" s="347">
        <v>15350.3</v>
      </c>
      <c r="Y9" s="347">
        <v>15305.5</v>
      </c>
      <c r="Z9" s="347">
        <v>15316.2</v>
      </c>
      <c r="AA9" s="347">
        <v>15524.8</v>
      </c>
      <c r="AB9" s="347">
        <v>15521.4</v>
      </c>
      <c r="AC9" s="347">
        <v>15484.4</v>
      </c>
      <c r="AD9" s="347">
        <v>15536.7</v>
      </c>
      <c r="AE9" s="347">
        <v>15546.1</v>
      </c>
      <c r="AF9" s="347">
        <v>15562.7</v>
      </c>
      <c r="AG9" s="347">
        <v>15631.6</v>
      </c>
      <c r="AH9" s="347">
        <v>15634.7</v>
      </c>
      <c r="AI9" s="347">
        <v>15673.7</v>
      </c>
      <c r="AJ9" s="347">
        <v>15706.1</v>
      </c>
      <c r="AK9" s="347">
        <v>15774</v>
      </c>
      <c r="AL9" s="347">
        <v>15864</v>
      </c>
      <c r="AM9" s="347">
        <v>15812.6</v>
      </c>
      <c r="AN9" s="347">
        <v>15848.8</v>
      </c>
      <c r="AO9" s="347">
        <v>15909.2</v>
      </c>
      <c r="AP9" s="347">
        <v>15908.3</v>
      </c>
      <c r="AQ9" s="347">
        <v>15985.9</v>
      </c>
      <c r="AR9" s="347">
        <v>16007.7</v>
      </c>
      <c r="AS9" s="347">
        <v>16077.1</v>
      </c>
      <c r="AT9" s="347">
        <v>16088.6</v>
      </c>
      <c r="AU9" s="347">
        <v>16173.4</v>
      </c>
      <c r="AV9" s="347">
        <v>16194.7</v>
      </c>
      <c r="AW9" s="347">
        <v>16267.2</v>
      </c>
      <c r="AX9" s="347">
        <v>16357.7</v>
      </c>
      <c r="AY9" s="880">
        <v>16265.8</v>
      </c>
      <c r="AZ9" s="880">
        <v>16249.6</v>
      </c>
      <c r="BA9" s="880">
        <v>16360.1</v>
      </c>
      <c r="BB9" s="880">
        <v>16375.4</v>
      </c>
      <c r="BC9" s="880">
        <v>16330</v>
      </c>
      <c r="BD9" s="880">
        <v>16369.304818000001</v>
      </c>
      <c r="BE9" s="880">
        <v>16375.560063000001</v>
      </c>
      <c r="BF9" s="358">
        <v>16391.009999999998</v>
      </c>
      <c r="BG9" s="358">
        <v>16408.98</v>
      </c>
      <c r="BH9" s="358">
        <v>16429.39</v>
      </c>
      <c r="BI9" s="358">
        <v>16452.45</v>
      </c>
      <c r="BJ9" s="358">
        <v>16478.09</v>
      </c>
      <c r="BK9" s="358">
        <v>16508.689999999999</v>
      </c>
      <c r="BL9" s="358">
        <v>16537.689999999999</v>
      </c>
      <c r="BM9" s="358">
        <v>16567.47</v>
      </c>
      <c r="BN9" s="358">
        <v>16599.55</v>
      </c>
      <c r="BO9" s="358">
        <v>16629.75</v>
      </c>
      <c r="BP9" s="358">
        <v>16659.59</v>
      </c>
      <c r="BQ9" s="358">
        <v>16689.419999999998</v>
      </c>
      <c r="BR9" s="358">
        <v>16718.29</v>
      </c>
      <c r="BS9" s="358">
        <v>16746.55</v>
      </c>
      <c r="BT9" s="358">
        <v>16770.04</v>
      </c>
      <c r="BU9" s="358">
        <v>16800.189999999999</v>
      </c>
      <c r="BV9" s="358">
        <v>16832.86</v>
      </c>
    </row>
    <row r="10" spans="1:74" ht="11.1" customHeight="1" x14ac:dyDescent="0.2">
      <c r="A10" s="76"/>
      <c r="B10" s="513" t="s">
        <v>577</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938"/>
      <c r="AZ10" s="938"/>
      <c r="BA10" s="938"/>
      <c r="BB10" s="938"/>
      <c r="BC10" s="938"/>
      <c r="BD10" s="938"/>
      <c r="BE10" s="938"/>
      <c r="BF10" s="504"/>
      <c r="BG10" s="504"/>
      <c r="BH10" s="504"/>
      <c r="BI10" s="504"/>
      <c r="BJ10" s="504"/>
      <c r="BK10" s="504"/>
      <c r="BL10" s="504"/>
      <c r="BM10" s="504"/>
      <c r="BN10" s="504"/>
      <c r="BO10" s="504"/>
      <c r="BP10" s="504"/>
      <c r="BQ10" s="504"/>
      <c r="BR10" s="504"/>
      <c r="BS10" s="504"/>
      <c r="BT10" s="504"/>
      <c r="BU10" s="504"/>
      <c r="BV10" s="504"/>
    </row>
    <row r="11" spans="1:74" ht="11.1" customHeight="1" x14ac:dyDescent="0.2">
      <c r="A11" s="76" t="s">
        <v>288</v>
      </c>
      <c r="B11" s="515" t="s">
        <v>810</v>
      </c>
      <c r="C11" s="347">
        <v>3867.1469999999999</v>
      </c>
      <c r="D11" s="347">
        <v>3867.1469999999999</v>
      </c>
      <c r="E11" s="347">
        <v>3867.1469999999999</v>
      </c>
      <c r="F11" s="347">
        <v>3919.5169999999998</v>
      </c>
      <c r="G11" s="347">
        <v>3919.5169999999998</v>
      </c>
      <c r="H11" s="347">
        <v>3919.5169999999998</v>
      </c>
      <c r="I11" s="347">
        <v>3898.4989999999998</v>
      </c>
      <c r="J11" s="347">
        <v>3898.4989999999998</v>
      </c>
      <c r="K11" s="347">
        <v>3898.4989999999998</v>
      </c>
      <c r="L11" s="347">
        <v>3926.3809999999999</v>
      </c>
      <c r="M11" s="347">
        <v>3926.3809999999999</v>
      </c>
      <c r="N11" s="347">
        <v>3926.3809999999999</v>
      </c>
      <c r="O11" s="347">
        <v>4006.8339999999998</v>
      </c>
      <c r="P11" s="347">
        <v>4006.8339999999998</v>
      </c>
      <c r="Q11" s="347">
        <v>4006.8339999999998</v>
      </c>
      <c r="R11" s="347">
        <v>4026.4250000000002</v>
      </c>
      <c r="S11" s="347">
        <v>4026.4250000000002</v>
      </c>
      <c r="T11" s="347">
        <v>4026.4250000000002</v>
      </c>
      <c r="U11" s="347">
        <v>4008.2460000000001</v>
      </c>
      <c r="V11" s="347">
        <v>4008.2460000000001</v>
      </c>
      <c r="W11" s="347">
        <v>4008.2460000000001</v>
      </c>
      <c r="X11" s="347">
        <v>3988.672</v>
      </c>
      <c r="Y11" s="347">
        <v>3988.672</v>
      </c>
      <c r="Z11" s="347">
        <v>3988.672</v>
      </c>
      <c r="AA11" s="347">
        <v>4018.826</v>
      </c>
      <c r="AB11" s="347">
        <v>4018.826</v>
      </c>
      <c r="AC11" s="347">
        <v>4018.826</v>
      </c>
      <c r="AD11" s="347">
        <v>4102.9570000000003</v>
      </c>
      <c r="AE11" s="347">
        <v>4102.9570000000003</v>
      </c>
      <c r="AF11" s="347">
        <v>4102.9570000000003</v>
      </c>
      <c r="AG11" s="347">
        <v>4128.9049999999997</v>
      </c>
      <c r="AH11" s="347">
        <v>4128.9049999999997</v>
      </c>
      <c r="AI11" s="347">
        <v>4128.9049999999997</v>
      </c>
      <c r="AJ11" s="347">
        <v>4164.9409999999998</v>
      </c>
      <c r="AK11" s="347">
        <v>4164.9409999999998</v>
      </c>
      <c r="AL11" s="347">
        <v>4164.9409999999998</v>
      </c>
      <c r="AM11" s="347">
        <v>4231.4170000000004</v>
      </c>
      <c r="AN11" s="347">
        <v>4231.4170000000004</v>
      </c>
      <c r="AO11" s="347">
        <v>4231.4170000000004</v>
      </c>
      <c r="AP11" s="347">
        <v>4255.7489999999998</v>
      </c>
      <c r="AQ11" s="347">
        <v>4255.7489999999998</v>
      </c>
      <c r="AR11" s="347">
        <v>4255.7489999999998</v>
      </c>
      <c r="AS11" s="347">
        <v>4277.732</v>
      </c>
      <c r="AT11" s="347">
        <v>4277.732</v>
      </c>
      <c r="AU11" s="347">
        <v>4277.732</v>
      </c>
      <c r="AV11" s="347">
        <v>4265.88</v>
      </c>
      <c r="AW11" s="347">
        <v>4265.88</v>
      </c>
      <c r="AX11" s="347">
        <v>4265.88</v>
      </c>
      <c r="AY11" s="880">
        <v>4344.5450000000001</v>
      </c>
      <c r="AZ11" s="880">
        <v>4344.5450000000001</v>
      </c>
      <c r="BA11" s="880">
        <v>4344.5450000000001</v>
      </c>
      <c r="BB11" s="880">
        <v>4335.0050287000004</v>
      </c>
      <c r="BC11" s="880">
        <v>4324.7233698</v>
      </c>
      <c r="BD11" s="880">
        <v>4311.1347071</v>
      </c>
      <c r="BE11" s="880">
        <v>4283.2470352</v>
      </c>
      <c r="BF11" s="358">
        <v>4271.2879999999996</v>
      </c>
      <c r="BG11" s="358">
        <v>4264.2669999999998</v>
      </c>
      <c r="BH11" s="358">
        <v>4268.9530000000004</v>
      </c>
      <c r="BI11" s="358">
        <v>4266.7269999999999</v>
      </c>
      <c r="BJ11" s="358">
        <v>4264.3599999999997</v>
      </c>
      <c r="BK11" s="358">
        <v>4258.6319999999996</v>
      </c>
      <c r="BL11" s="358">
        <v>4258.3969999999999</v>
      </c>
      <c r="BM11" s="358">
        <v>4260.4359999999997</v>
      </c>
      <c r="BN11" s="358">
        <v>4268.1610000000001</v>
      </c>
      <c r="BO11" s="358">
        <v>4272.1890000000003</v>
      </c>
      <c r="BP11" s="358">
        <v>4275.9319999999998</v>
      </c>
      <c r="BQ11" s="358">
        <v>4278.7849999999999</v>
      </c>
      <c r="BR11" s="358">
        <v>4282.41</v>
      </c>
      <c r="BS11" s="358">
        <v>4286.2039999999997</v>
      </c>
      <c r="BT11" s="358">
        <v>4290.3040000000001</v>
      </c>
      <c r="BU11" s="358">
        <v>4294.33</v>
      </c>
      <c r="BV11" s="358">
        <v>4298.4189999999999</v>
      </c>
    </row>
    <row r="12" spans="1:74" ht="11.1" customHeight="1" x14ac:dyDescent="0.2">
      <c r="A12" s="76"/>
      <c r="B12" s="514" t="s">
        <v>289</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879"/>
      <c r="AZ12" s="879"/>
      <c r="BA12" s="879"/>
      <c r="BB12" s="879"/>
      <c r="BC12" s="879"/>
      <c r="BD12" s="879"/>
      <c r="BE12" s="879"/>
      <c r="BF12" s="357"/>
      <c r="BG12" s="357"/>
      <c r="BH12" s="357"/>
      <c r="BI12" s="357"/>
      <c r="BJ12" s="357"/>
      <c r="BK12" s="357"/>
      <c r="BL12" s="357"/>
      <c r="BM12" s="357"/>
      <c r="BN12" s="357"/>
      <c r="BO12" s="357"/>
      <c r="BP12" s="357"/>
      <c r="BQ12" s="357"/>
      <c r="BR12" s="357"/>
      <c r="BS12" s="357"/>
      <c r="BT12" s="357"/>
      <c r="BU12" s="357"/>
      <c r="BV12" s="357"/>
    </row>
    <row r="13" spans="1:74" ht="11.1" customHeight="1" x14ac:dyDescent="0.2">
      <c r="A13" s="76" t="s">
        <v>290</v>
      </c>
      <c r="B13" s="515" t="s">
        <v>810</v>
      </c>
      <c r="C13" s="499">
        <v>-41.219000000000001</v>
      </c>
      <c r="D13" s="499">
        <v>-41.219000000000001</v>
      </c>
      <c r="E13" s="499">
        <v>-41.219000000000001</v>
      </c>
      <c r="F13" s="499">
        <v>-164.61099999999999</v>
      </c>
      <c r="G13" s="499">
        <v>-164.61099999999999</v>
      </c>
      <c r="H13" s="499">
        <v>-164.61099999999999</v>
      </c>
      <c r="I13" s="499">
        <v>1.8069999999999999</v>
      </c>
      <c r="J13" s="499">
        <v>1.8069999999999999</v>
      </c>
      <c r="K13" s="499">
        <v>1.8069999999999999</v>
      </c>
      <c r="L13" s="499">
        <v>252.79400000000001</v>
      </c>
      <c r="M13" s="499">
        <v>252.79400000000001</v>
      </c>
      <c r="N13" s="499">
        <v>252.79400000000001</v>
      </c>
      <c r="O13" s="499">
        <v>244.93700000000001</v>
      </c>
      <c r="P13" s="499">
        <v>244.93700000000001</v>
      </c>
      <c r="Q13" s="499">
        <v>244.93700000000001</v>
      </c>
      <c r="R13" s="499">
        <v>116.971</v>
      </c>
      <c r="S13" s="499">
        <v>116.971</v>
      </c>
      <c r="T13" s="499">
        <v>116.971</v>
      </c>
      <c r="U13" s="499">
        <v>73.820999999999998</v>
      </c>
      <c r="V13" s="499">
        <v>73.820999999999998</v>
      </c>
      <c r="W13" s="499">
        <v>73.820999999999998</v>
      </c>
      <c r="X13" s="499">
        <v>162.858</v>
      </c>
      <c r="Y13" s="499">
        <v>162.858</v>
      </c>
      <c r="Z13" s="499">
        <v>162.858</v>
      </c>
      <c r="AA13" s="499">
        <v>20.893999999999998</v>
      </c>
      <c r="AB13" s="499">
        <v>20.893999999999998</v>
      </c>
      <c r="AC13" s="499">
        <v>20.893999999999998</v>
      </c>
      <c r="AD13" s="499">
        <v>0.01</v>
      </c>
      <c r="AE13" s="499">
        <v>0.01</v>
      </c>
      <c r="AF13" s="499">
        <v>0.01</v>
      </c>
      <c r="AG13" s="499">
        <v>89.188999999999993</v>
      </c>
      <c r="AH13" s="499">
        <v>89.188999999999993</v>
      </c>
      <c r="AI13" s="499">
        <v>89.188999999999993</v>
      </c>
      <c r="AJ13" s="499">
        <v>56.688000000000002</v>
      </c>
      <c r="AK13" s="499">
        <v>56.688000000000002</v>
      </c>
      <c r="AL13" s="499">
        <v>56.688000000000002</v>
      </c>
      <c r="AM13" s="499">
        <v>21.404</v>
      </c>
      <c r="AN13" s="499">
        <v>21.404</v>
      </c>
      <c r="AO13" s="499">
        <v>21.404</v>
      </c>
      <c r="AP13" s="499">
        <v>96.792000000000002</v>
      </c>
      <c r="AQ13" s="499">
        <v>96.792000000000002</v>
      </c>
      <c r="AR13" s="499">
        <v>96.792000000000002</v>
      </c>
      <c r="AS13" s="499">
        <v>75.97</v>
      </c>
      <c r="AT13" s="499">
        <v>75.97</v>
      </c>
      <c r="AU13" s="499">
        <v>75.97</v>
      </c>
      <c r="AV13" s="499">
        <v>13.634</v>
      </c>
      <c r="AW13" s="499">
        <v>13.634</v>
      </c>
      <c r="AX13" s="499">
        <v>13.634</v>
      </c>
      <c r="AY13" s="875">
        <v>206.965</v>
      </c>
      <c r="AZ13" s="875">
        <v>206.965</v>
      </c>
      <c r="BA13" s="875">
        <v>206.965</v>
      </c>
      <c r="BB13" s="875">
        <v>-28.237648888999999</v>
      </c>
      <c r="BC13" s="875">
        <v>-72.020328888999998</v>
      </c>
      <c r="BD13" s="875">
        <v>-71.511822222000006</v>
      </c>
      <c r="BE13" s="875">
        <v>47.597225184999999</v>
      </c>
      <c r="BF13" s="353">
        <v>80.956089629999994</v>
      </c>
      <c r="BG13" s="353">
        <v>102.87412519</v>
      </c>
      <c r="BH13" s="353">
        <v>100.94054074</v>
      </c>
      <c r="BI13" s="353">
        <v>109.28501185</v>
      </c>
      <c r="BJ13" s="353">
        <v>115.49674741</v>
      </c>
      <c r="BK13" s="353">
        <v>114.84750741000001</v>
      </c>
      <c r="BL13" s="353">
        <v>120.33995185000001</v>
      </c>
      <c r="BM13" s="353">
        <v>127.24584074000001</v>
      </c>
      <c r="BN13" s="353">
        <v>139.27835926</v>
      </c>
      <c r="BO13" s="353">
        <v>146.22624815</v>
      </c>
      <c r="BP13" s="353">
        <v>151.80269258999999</v>
      </c>
      <c r="BQ13" s="353">
        <v>155.26938147999999</v>
      </c>
      <c r="BR13" s="353">
        <v>158.65667037</v>
      </c>
      <c r="BS13" s="353">
        <v>161.22624815</v>
      </c>
      <c r="BT13" s="353">
        <v>163.10884074000001</v>
      </c>
      <c r="BU13" s="353">
        <v>163.94495185</v>
      </c>
      <c r="BV13" s="353">
        <v>163.86530741000001</v>
      </c>
    </row>
    <row r="14" spans="1:74" ht="11.1" customHeight="1" x14ac:dyDescent="0.2">
      <c r="A14" s="76"/>
      <c r="B14" s="514" t="s">
        <v>510</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874"/>
      <c r="AZ14" s="874"/>
      <c r="BA14" s="874"/>
      <c r="BB14" s="874"/>
      <c r="BC14" s="874"/>
      <c r="BD14" s="874"/>
      <c r="BE14" s="874"/>
      <c r="BF14" s="352"/>
      <c r="BG14" s="352"/>
      <c r="BH14" s="352"/>
      <c r="BI14" s="352"/>
      <c r="BJ14" s="352"/>
      <c r="BK14" s="352"/>
      <c r="BL14" s="352"/>
      <c r="BM14" s="352"/>
      <c r="BN14" s="352"/>
      <c r="BO14" s="352"/>
      <c r="BP14" s="352"/>
      <c r="BQ14" s="352"/>
      <c r="BR14" s="352"/>
      <c r="BS14" s="352"/>
      <c r="BT14" s="352"/>
      <c r="BU14" s="352"/>
      <c r="BV14" s="352"/>
    </row>
    <row r="15" spans="1:74" ht="11.1" customHeight="1" x14ac:dyDescent="0.2">
      <c r="A15" s="76" t="s">
        <v>512</v>
      </c>
      <c r="B15" s="515" t="s">
        <v>810</v>
      </c>
      <c r="C15" s="347">
        <v>3749.4360000000001</v>
      </c>
      <c r="D15" s="347">
        <v>3749.4360000000001</v>
      </c>
      <c r="E15" s="347">
        <v>3749.4360000000001</v>
      </c>
      <c r="F15" s="347">
        <v>3709.192</v>
      </c>
      <c r="G15" s="347">
        <v>3709.192</v>
      </c>
      <c r="H15" s="347">
        <v>3709.192</v>
      </c>
      <c r="I15" s="347">
        <v>3694.8530000000001</v>
      </c>
      <c r="J15" s="347">
        <v>3694.8530000000001</v>
      </c>
      <c r="K15" s="347">
        <v>3694.8530000000001</v>
      </c>
      <c r="L15" s="347">
        <v>3692.239</v>
      </c>
      <c r="M15" s="347">
        <v>3692.239</v>
      </c>
      <c r="N15" s="347">
        <v>3692.239</v>
      </c>
      <c r="O15" s="347">
        <v>3660.866</v>
      </c>
      <c r="P15" s="347">
        <v>3660.866</v>
      </c>
      <c r="Q15" s="347">
        <v>3660.866</v>
      </c>
      <c r="R15" s="347">
        <v>3647.1570000000002</v>
      </c>
      <c r="S15" s="347">
        <v>3647.1570000000002</v>
      </c>
      <c r="T15" s="347">
        <v>3647.1570000000002</v>
      </c>
      <c r="U15" s="347">
        <v>3661.3449999999998</v>
      </c>
      <c r="V15" s="347">
        <v>3661.3449999999998</v>
      </c>
      <c r="W15" s="347">
        <v>3661.3449999999998</v>
      </c>
      <c r="X15" s="347">
        <v>3710.1</v>
      </c>
      <c r="Y15" s="347">
        <v>3710.1</v>
      </c>
      <c r="Z15" s="347">
        <v>3710.1</v>
      </c>
      <c r="AA15" s="347">
        <v>3756.4</v>
      </c>
      <c r="AB15" s="347">
        <v>3756.4</v>
      </c>
      <c r="AC15" s="347">
        <v>3756.4</v>
      </c>
      <c r="AD15" s="347">
        <v>3783.6529999999998</v>
      </c>
      <c r="AE15" s="347">
        <v>3783.6529999999998</v>
      </c>
      <c r="AF15" s="347">
        <v>3783.6529999999998</v>
      </c>
      <c r="AG15" s="347">
        <v>3836.3040000000001</v>
      </c>
      <c r="AH15" s="347">
        <v>3836.3040000000001</v>
      </c>
      <c r="AI15" s="347">
        <v>3836.3040000000001</v>
      </c>
      <c r="AJ15" s="347">
        <v>3870.72</v>
      </c>
      <c r="AK15" s="347">
        <v>3870.72</v>
      </c>
      <c r="AL15" s="347">
        <v>3870.72</v>
      </c>
      <c r="AM15" s="347">
        <v>3887.7179999999998</v>
      </c>
      <c r="AN15" s="347">
        <v>3887.7179999999998</v>
      </c>
      <c r="AO15" s="347">
        <v>3887.7179999999998</v>
      </c>
      <c r="AP15" s="347">
        <v>3917.049</v>
      </c>
      <c r="AQ15" s="347">
        <v>3917.049</v>
      </c>
      <c r="AR15" s="347">
        <v>3917.049</v>
      </c>
      <c r="AS15" s="347">
        <v>3966.2469999999998</v>
      </c>
      <c r="AT15" s="347">
        <v>3966.2469999999998</v>
      </c>
      <c r="AU15" s="347">
        <v>3966.2469999999998</v>
      </c>
      <c r="AV15" s="347">
        <v>3996.2739999999999</v>
      </c>
      <c r="AW15" s="347">
        <v>3996.2739999999999</v>
      </c>
      <c r="AX15" s="347">
        <v>3996.2739999999999</v>
      </c>
      <c r="AY15" s="880">
        <v>3990.6370000000002</v>
      </c>
      <c r="AZ15" s="880">
        <v>3990.6370000000002</v>
      </c>
      <c r="BA15" s="880">
        <v>3990.6370000000002</v>
      </c>
      <c r="BB15" s="880">
        <v>3990.4851672</v>
      </c>
      <c r="BC15" s="880">
        <v>3989.7537582999998</v>
      </c>
      <c r="BD15" s="880">
        <v>3988.6290537999998</v>
      </c>
      <c r="BE15" s="880">
        <v>3987.2709561000001</v>
      </c>
      <c r="BF15" s="358">
        <v>3985.24</v>
      </c>
      <c r="BG15" s="358">
        <v>3982.6950000000002</v>
      </c>
      <c r="BH15" s="358">
        <v>3977.3150000000001</v>
      </c>
      <c r="BI15" s="358">
        <v>3975.4859999999999</v>
      </c>
      <c r="BJ15" s="358">
        <v>3974.886</v>
      </c>
      <c r="BK15" s="358">
        <v>3977.183</v>
      </c>
      <c r="BL15" s="358">
        <v>3977.788</v>
      </c>
      <c r="BM15" s="358">
        <v>3978.37</v>
      </c>
      <c r="BN15" s="358">
        <v>3979.0189999999998</v>
      </c>
      <c r="BO15" s="358">
        <v>3979.4859999999999</v>
      </c>
      <c r="BP15" s="358">
        <v>3979.8609999999999</v>
      </c>
      <c r="BQ15" s="358">
        <v>3980.3069999999998</v>
      </c>
      <c r="BR15" s="358">
        <v>3980.3780000000002</v>
      </c>
      <c r="BS15" s="358">
        <v>3980.2350000000001</v>
      </c>
      <c r="BT15" s="358">
        <v>3979.6390000000001</v>
      </c>
      <c r="BU15" s="358">
        <v>3979.2489999999998</v>
      </c>
      <c r="BV15" s="358">
        <v>3978.8249999999998</v>
      </c>
    </row>
    <row r="16" spans="1:74" ht="11.1" customHeight="1" x14ac:dyDescent="0.2">
      <c r="A16" s="76"/>
      <c r="B16" s="514" t="s">
        <v>511</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4"/>
      <c r="AZ16" s="874"/>
      <c r="BA16" s="874"/>
      <c r="BB16" s="874"/>
      <c r="BC16" s="874"/>
      <c r="BD16" s="874"/>
      <c r="BE16" s="874"/>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76" t="s">
        <v>513</v>
      </c>
      <c r="B17" s="515" t="s">
        <v>810</v>
      </c>
      <c r="C17" s="347">
        <v>2235.4180000000001</v>
      </c>
      <c r="D17" s="347">
        <v>2235.4180000000001</v>
      </c>
      <c r="E17" s="347">
        <v>2235.4180000000001</v>
      </c>
      <c r="F17" s="347">
        <v>2253.2069999999999</v>
      </c>
      <c r="G17" s="347">
        <v>2253.2069999999999</v>
      </c>
      <c r="H17" s="347">
        <v>2253.2069999999999</v>
      </c>
      <c r="I17" s="347">
        <v>2258.2620000000002</v>
      </c>
      <c r="J17" s="347">
        <v>2258.2620000000002</v>
      </c>
      <c r="K17" s="347">
        <v>2258.2620000000002</v>
      </c>
      <c r="L17" s="347">
        <v>2390.2570000000001</v>
      </c>
      <c r="M17" s="347">
        <v>2390.2570000000001</v>
      </c>
      <c r="N17" s="347">
        <v>2390.2570000000001</v>
      </c>
      <c r="O17" s="347">
        <v>2362.172</v>
      </c>
      <c r="P17" s="347">
        <v>2362.172</v>
      </c>
      <c r="Q17" s="347">
        <v>2362.172</v>
      </c>
      <c r="R17" s="347">
        <v>2433.7130000000002</v>
      </c>
      <c r="S17" s="347">
        <v>2433.7130000000002</v>
      </c>
      <c r="T17" s="347">
        <v>2433.7130000000002</v>
      </c>
      <c r="U17" s="347">
        <v>2517.4580000000001</v>
      </c>
      <c r="V17" s="347">
        <v>2517.4580000000001</v>
      </c>
      <c r="W17" s="347">
        <v>2517.4580000000001</v>
      </c>
      <c r="X17" s="347">
        <v>2510.25</v>
      </c>
      <c r="Y17" s="347">
        <v>2510.25</v>
      </c>
      <c r="Z17" s="347">
        <v>2510.25</v>
      </c>
      <c r="AA17" s="347">
        <v>2522.4560000000001</v>
      </c>
      <c r="AB17" s="347">
        <v>2522.4560000000001</v>
      </c>
      <c r="AC17" s="347">
        <v>2522.4560000000001</v>
      </c>
      <c r="AD17" s="347">
        <v>2491.6350000000002</v>
      </c>
      <c r="AE17" s="347">
        <v>2491.6350000000002</v>
      </c>
      <c r="AF17" s="347">
        <v>2491.6350000000002</v>
      </c>
      <c r="AG17" s="347">
        <v>2521.4670000000001</v>
      </c>
      <c r="AH17" s="347">
        <v>2521.4670000000001</v>
      </c>
      <c r="AI17" s="347">
        <v>2521.4670000000001</v>
      </c>
      <c r="AJ17" s="347">
        <v>2559.5909999999999</v>
      </c>
      <c r="AK17" s="347">
        <v>2559.5909999999999</v>
      </c>
      <c r="AL17" s="347">
        <v>2559.5909999999999</v>
      </c>
      <c r="AM17" s="347">
        <v>2571.7629999999999</v>
      </c>
      <c r="AN17" s="347">
        <v>2571.7629999999999</v>
      </c>
      <c r="AO17" s="347">
        <v>2571.7629999999999</v>
      </c>
      <c r="AP17" s="347">
        <v>2578.386</v>
      </c>
      <c r="AQ17" s="347">
        <v>2578.386</v>
      </c>
      <c r="AR17" s="347">
        <v>2578.386</v>
      </c>
      <c r="AS17" s="347">
        <v>2638.1990000000001</v>
      </c>
      <c r="AT17" s="347">
        <v>2638.1990000000001</v>
      </c>
      <c r="AU17" s="347">
        <v>2638.1990000000001</v>
      </c>
      <c r="AV17" s="347">
        <v>2637.1709999999998</v>
      </c>
      <c r="AW17" s="347">
        <v>2637.1709999999998</v>
      </c>
      <c r="AX17" s="347">
        <v>2637.1709999999998</v>
      </c>
      <c r="AY17" s="880">
        <v>2639.8789999999999</v>
      </c>
      <c r="AZ17" s="880">
        <v>2639.8789999999999</v>
      </c>
      <c r="BA17" s="880">
        <v>2639.8789999999999</v>
      </c>
      <c r="BB17" s="880">
        <v>2628.8487042000002</v>
      </c>
      <c r="BC17" s="880">
        <v>2623.0472599</v>
      </c>
      <c r="BD17" s="880">
        <v>2617.0740377000002</v>
      </c>
      <c r="BE17" s="880">
        <v>2605.9819265000001</v>
      </c>
      <c r="BF17" s="358">
        <v>2603.375</v>
      </c>
      <c r="BG17" s="358">
        <v>2604.308</v>
      </c>
      <c r="BH17" s="358">
        <v>2611.1610000000001</v>
      </c>
      <c r="BI17" s="358">
        <v>2617.3829999999998</v>
      </c>
      <c r="BJ17" s="358">
        <v>2625.3560000000002</v>
      </c>
      <c r="BK17" s="358">
        <v>2635.3960000000002</v>
      </c>
      <c r="BL17" s="358">
        <v>2646.6350000000002</v>
      </c>
      <c r="BM17" s="358">
        <v>2659.3890000000001</v>
      </c>
      <c r="BN17" s="358">
        <v>2674.252</v>
      </c>
      <c r="BO17" s="358">
        <v>2689.5909999999999</v>
      </c>
      <c r="BP17" s="358">
        <v>2706.0010000000002</v>
      </c>
      <c r="BQ17" s="358">
        <v>2727.761</v>
      </c>
      <c r="BR17" s="358">
        <v>2743.1019999999999</v>
      </c>
      <c r="BS17" s="358">
        <v>2756.3049999999998</v>
      </c>
      <c r="BT17" s="358">
        <v>2764.0790000000002</v>
      </c>
      <c r="BU17" s="358">
        <v>2775.471</v>
      </c>
      <c r="BV17" s="358">
        <v>2787.1909999999998</v>
      </c>
    </row>
    <row r="18" spans="1:74" ht="11.1" customHeight="1" x14ac:dyDescent="0.2">
      <c r="A18" s="76"/>
      <c r="B18" s="514" t="s">
        <v>515</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874"/>
      <c r="AZ18" s="874"/>
      <c r="BA18" s="874"/>
      <c r="BB18" s="874"/>
      <c r="BC18" s="874"/>
      <c r="BD18" s="874"/>
      <c r="BE18" s="874"/>
      <c r="BF18" s="352"/>
      <c r="BG18" s="352"/>
      <c r="BH18" s="352"/>
      <c r="BI18" s="352"/>
      <c r="BJ18" s="352"/>
      <c r="BK18" s="352"/>
      <c r="BL18" s="352"/>
      <c r="BM18" s="352"/>
      <c r="BN18" s="352"/>
      <c r="BO18" s="352"/>
      <c r="BP18" s="352"/>
      <c r="BQ18" s="352"/>
      <c r="BR18" s="352"/>
      <c r="BS18" s="352"/>
      <c r="BT18" s="352"/>
      <c r="BU18" s="352"/>
      <c r="BV18" s="352"/>
    </row>
    <row r="19" spans="1:74" ht="11.1" customHeight="1" x14ac:dyDescent="0.2">
      <c r="A19" s="265" t="s">
        <v>514</v>
      </c>
      <c r="B19" s="515" t="s">
        <v>810</v>
      </c>
      <c r="C19" s="347">
        <v>3102.1840000000002</v>
      </c>
      <c r="D19" s="347">
        <v>3102.1840000000002</v>
      </c>
      <c r="E19" s="347">
        <v>3102.1840000000002</v>
      </c>
      <c r="F19" s="347">
        <v>3164.663</v>
      </c>
      <c r="G19" s="347">
        <v>3164.663</v>
      </c>
      <c r="H19" s="347">
        <v>3164.663</v>
      </c>
      <c r="I19" s="347">
        <v>3230.2289999999998</v>
      </c>
      <c r="J19" s="347">
        <v>3230.2289999999998</v>
      </c>
      <c r="K19" s="347">
        <v>3230.2289999999998</v>
      </c>
      <c r="L19" s="347">
        <v>3386.2759999999998</v>
      </c>
      <c r="M19" s="347">
        <v>3386.2759999999998</v>
      </c>
      <c r="N19" s="347">
        <v>3386.2759999999998</v>
      </c>
      <c r="O19" s="347">
        <v>3494.2550000000001</v>
      </c>
      <c r="P19" s="347">
        <v>3494.2550000000001</v>
      </c>
      <c r="Q19" s="347">
        <v>3494.2550000000001</v>
      </c>
      <c r="R19" s="347">
        <v>3544.951</v>
      </c>
      <c r="S19" s="347">
        <v>3544.951</v>
      </c>
      <c r="T19" s="347">
        <v>3544.951</v>
      </c>
      <c r="U19" s="347">
        <v>3495.7020000000002</v>
      </c>
      <c r="V19" s="347">
        <v>3495.7020000000002</v>
      </c>
      <c r="W19" s="347">
        <v>3495.7020000000002</v>
      </c>
      <c r="X19" s="347">
        <v>3455.5129999999999</v>
      </c>
      <c r="Y19" s="347">
        <v>3455.5129999999999</v>
      </c>
      <c r="Z19" s="347">
        <v>3455.5129999999999</v>
      </c>
      <c r="AA19" s="347">
        <v>3448.4960000000001</v>
      </c>
      <c r="AB19" s="347">
        <v>3448.4960000000001</v>
      </c>
      <c r="AC19" s="347">
        <v>3448.4960000000001</v>
      </c>
      <c r="AD19" s="347">
        <v>3421.259</v>
      </c>
      <c r="AE19" s="347">
        <v>3421.259</v>
      </c>
      <c r="AF19" s="347">
        <v>3421.259</v>
      </c>
      <c r="AG19" s="347">
        <v>3460.3910000000001</v>
      </c>
      <c r="AH19" s="347">
        <v>3460.3910000000001</v>
      </c>
      <c r="AI19" s="347">
        <v>3460.3910000000001</v>
      </c>
      <c r="AJ19" s="347">
        <v>3496.29</v>
      </c>
      <c r="AK19" s="347">
        <v>3496.29</v>
      </c>
      <c r="AL19" s="347">
        <v>3496.29</v>
      </c>
      <c r="AM19" s="347">
        <v>3548.7489999999998</v>
      </c>
      <c r="AN19" s="347">
        <v>3548.7489999999998</v>
      </c>
      <c r="AO19" s="347">
        <v>3548.7489999999998</v>
      </c>
      <c r="AP19" s="347">
        <v>3614.047</v>
      </c>
      <c r="AQ19" s="347">
        <v>3614.047</v>
      </c>
      <c r="AR19" s="347">
        <v>3614.047</v>
      </c>
      <c r="AS19" s="347">
        <v>3707.4290000000001</v>
      </c>
      <c r="AT19" s="347">
        <v>3707.4290000000001</v>
      </c>
      <c r="AU19" s="347">
        <v>3707.4290000000001</v>
      </c>
      <c r="AV19" s="347">
        <v>3689.8290000000002</v>
      </c>
      <c r="AW19" s="347">
        <v>3689.8290000000002</v>
      </c>
      <c r="AX19" s="347">
        <v>3689.8290000000002</v>
      </c>
      <c r="AY19" s="880">
        <v>3998.8760000000002</v>
      </c>
      <c r="AZ19" s="880">
        <v>3998.8760000000002</v>
      </c>
      <c r="BA19" s="880">
        <v>3998.8760000000002</v>
      </c>
      <c r="BB19" s="880">
        <v>3728.6256346</v>
      </c>
      <c r="BC19" s="880">
        <v>3652.6041713</v>
      </c>
      <c r="BD19" s="880">
        <v>3612.0449395999999</v>
      </c>
      <c r="BE19" s="880">
        <v>3658.5682485000002</v>
      </c>
      <c r="BF19" s="358">
        <v>3650.2179999999998</v>
      </c>
      <c r="BG19" s="358">
        <v>3638.6149999999998</v>
      </c>
      <c r="BH19" s="358">
        <v>3617.46</v>
      </c>
      <c r="BI19" s="358">
        <v>3604.076</v>
      </c>
      <c r="BJ19" s="358">
        <v>3592.1619999999998</v>
      </c>
      <c r="BK19" s="358">
        <v>3577.7840000000001</v>
      </c>
      <c r="BL19" s="358">
        <v>3571.7640000000001</v>
      </c>
      <c r="BM19" s="358">
        <v>3570.1669999999999</v>
      </c>
      <c r="BN19" s="358">
        <v>3576.9459999999999</v>
      </c>
      <c r="BO19" s="358">
        <v>3581.2289999999998</v>
      </c>
      <c r="BP19" s="358">
        <v>3586.9690000000001</v>
      </c>
      <c r="BQ19" s="358">
        <v>3595.674</v>
      </c>
      <c r="BR19" s="358">
        <v>3603.1979999999999</v>
      </c>
      <c r="BS19" s="358">
        <v>3611.049</v>
      </c>
      <c r="BT19" s="358">
        <v>3617.8789999999999</v>
      </c>
      <c r="BU19" s="358">
        <v>3627.395</v>
      </c>
      <c r="BV19" s="358">
        <v>3638.2489999999998</v>
      </c>
    </row>
    <row r="20" spans="1:74" ht="11.1" customHeight="1" x14ac:dyDescent="0.2">
      <c r="A20" s="76"/>
      <c r="B20" s="366" t="s">
        <v>281</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938"/>
      <c r="AZ20" s="938"/>
      <c r="BA20" s="938"/>
      <c r="BB20" s="938"/>
      <c r="BC20" s="938"/>
      <c r="BD20" s="938"/>
      <c r="BE20" s="938"/>
      <c r="BF20" s="504"/>
      <c r="BG20" s="504"/>
      <c r="BH20" s="504"/>
      <c r="BI20" s="504"/>
      <c r="BJ20" s="504"/>
      <c r="BK20" s="504"/>
      <c r="BL20" s="504"/>
      <c r="BM20" s="504"/>
      <c r="BN20" s="504"/>
      <c r="BO20" s="504"/>
      <c r="BP20" s="504"/>
      <c r="BQ20" s="504"/>
      <c r="BR20" s="504"/>
      <c r="BS20" s="504"/>
      <c r="BT20" s="504"/>
      <c r="BU20" s="504"/>
      <c r="BV20" s="504"/>
    </row>
    <row r="21" spans="1:74" ht="11.1" customHeight="1" x14ac:dyDescent="0.2">
      <c r="A21" s="76" t="s">
        <v>282</v>
      </c>
      <c r="B21" s="515" t="s">
        <v>810</v>
      </c>
      <c r="C21" s="347">
        <v>18146.5</v>
      </c>
      <c r="D21" s="347">
        <v>16633.900000000001</v>
      </c>
      <c r="E21" s="347">
        <v>20445.8</v>
      </c>
      <c r="F21" s="347">
        <v>17335.400000000001</v>
      </c>
      <c r="G21" s="347">
        <v>16836.3</v>
      </c>
      <c r="H21" s="347">
        <v>16757.8</v>
      </c>
      <c r="I21" s="347">
        <v>16867.8</v>
      </c>
      <c r="J21" s="347">
        <v>16832.400000000001</v>
      </c>
      <c r="K21" s="347">
        <v>16641.8</v>
      </c>
      <c r="L21" s="347">
        <v>16648.099999999999</v>
      </c>
      <c r="M21" s="347">
        <v>16598.3</v>
      </c>
      <c r="N21" s="347">
        <v>16525.400000000001</v>
      </c>
      <c r="O21" s="347">
        <v>16143.2</v>
      </c>
      <c r="P21" s="347">
        <v>16143</v>
      </c>
      <c r="Q21" s="347">
        <v>16065.5</v>
      </c>
      <c r="R21" s="347">
        <v>16063.7</v>
      </c>
      <c r="S21" s="347">
        <v>16049.1</v>
      </c>
      <c r="T21" s="347">
        <v>16015.9</v>
      </c>
      <c r="U21" s="347">
        <v>16219.1</v>
      </c>
      <c r="V21" s="347">
        <v>16314.4</v>
      </c>
      <c r="W21" s="347">
        <v>16372.3</v>
      </c>
      <c r="X21" s="347">
        <v>16424.3</v>
      </c>
      <c r="Y21" s="347">
        <v>16436.5</v>
      </c>
      <c r="Z21" s="347">
        <v>16497.5</v>
      </c>
      <c r="AA21" s="347">
        <v>16808.5</v>
      </c>
      <c r="AB21" s="347">
        <v>16879.099999999999</v>
      </c>
      <c r="AC21" s="347">
        <v>16968</v>
      </c>
      <c r="AD21" s="347">
        <v>16983.3</v>
      </c>
      <c r="AE21" s="347">
        <v>17041.900000000001</v>
      </c>
      <c r="AF21" s="347">
        <v>17050.3</v>
      </c>
      <c r="AG21" s="347">
        <v>17061.599999999999</v>
      </c>
      <c r="AH21" s="347">
        <v>17085.8</v>
      </c>
      <c r="AI21" s="347">
        <v>17101.099999999999</v>
      </c>
      <c r="AJ21" s="347">
        <v>17152.8</v>
      </c>
      <c r="AK21" s="347">
        <v>17229.400000000001</v>
      </c>
      <c r="AL21" s="347">
        <v>17267.400000000001</v>
      </c>
      <c r="AM21" s="347">
        <v>17426.2</v>
      </c>
      <c r="AN21" s="347">
        <v>17442.400000000001</v>
      </c>
      <c r="AO21" s="347">
        <v>17486.900000000001</v>
      </c>
      <c r="AP21" s="347">
        <v>17464.900000000001</v>
      </c>
      <c r="AQ21" s="347">
        <v>17511.099999999999</v>
      </c>
      <c r="AR21" s="347">
        <v>17515.599999999999</v>
      </c>
      <c r="AS21" s="347">
        <v>17505</v>
      </c>
      <c r="AT21" s="347">
        <v>17494.599999999999</v>
      </c>
      <c r="AU21" s="347">
        <v>17519.599999999999</v>
      </c>
      <c r="AV21" s="347">
        <v>17586.3</v>
      </c>
      <c r="AW21" s="347">
        <v>17618</v>
      </c>
      <c r="AX21" s="347">
        <v>17638.599999999999</v>
      </c>
      <c r="AY21" s="880">
        <v>17647.900000000001</v>
      </c>
      <c r="AZ21" s="880">
        <v>17702.900000000001</v>
      </c>
      <c r="BA21" s="880">
        <v>17814.8</v>
      </c>
      <c r="BB21" s="880">
        <v>17929.900000000001</v>
      </c>
      <c r="BC21" s="880">
        <v>17806.5</v>
      </c>
      <c r="BD21" s="880">
        <v>17840.893599999999</v>
      </c>
      <c r="BE21" s="880">
        <v>17802.422107999999</v>
      </c>
      <c r="BF21" s="358">
        <v>17800.96</v>
      </c>
      <c r="BG21" s="358">
        <v>17806.830000000002</v>
      </c>
      <c r="BH21" s="358">
        <v>17780.169999999998</v>
      </c>
      <c r="BI21" s="358">
        <v>17830.59</v>
      </c>
      <c r="BJ21" s="358">
        <v>17918.25</v>
      </c>
      <c r="BK21" s="358">
        <v>18124.63</v>
      </c>
      <c r="BL21" s="358">
        <v>18225.61</v>
      </c>
      <c r="BM21" s="358">
        <v>18302.68</v>
      </c>
      <c r="BN21" s="358">
        <v>18328.27</v>
      </c>
      <c r="BO21" s="358">
        <v>18378.22</v>
      </c>
      <c r="BP21" s="358">
        <v>18424.939999999999</v>
      </c>
      <c r="BQ21" s="358">
        <v>18462.52</v>
      </c>
      <c r="BR21" s="358">
        <v>18507.25</v>
      </c>
      <c r="BS21" s="358">
        <v>18553.18</v>
      </c>
      <c r="BT21" s="358">
        <v>18592.14</v>
      </c>
      <c r="BU21" s="358">
        <v>18646.66</v>
      </c>
      <c r="BV21" s="358">
        <v>18708.560000000001</v>
      </c>
    </row>
    <row r="22" spans="1:74" ht="11.1" customHeight="1" x14ac:dyDescent="0.2">
      <c r="A22" s="76"/>
      <c r="B22" s="509" t="s">
        <v>294</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879"/>
      <c r="AZ22" s="879"/>
      <c r="BA22" s="879"/>
      <c r="BB22" s="879"/>
      <c r="BC22" s="879"/>
      <c r="BD22" s="879"/>
      <c r="BE22" s="879"/>
      <c r="BF22" s="357"/>
      <c r="BG22" s="357"/>
      <c r="BH22" s="357"/>
      <c r="BI22" s="357"/>
      <c r="BJ22" s="357"/>
      <c r="BK22" s="357"/>
      <c r="BL22" s="357"/>
      <c r="BM22" s="357"/>
      <c r="BN22" s="357"/>
      <c r="BO22" s="357"/>
      <c r="BP22" s="357"/>
      <c r="BQ22" s="357"/>
      <c r="BR22" s="357"/>
      <c r="BS22" s="357"/>
      <c r="BT22" s="357"/>
      <c r="BU22" s="357"/>
      <c r="BV22" s="357"/>
    </row>
    <row r="23" spans="1:74" ht="11.1" customHeight="1" x14ac:dyDescent="0.2">
      <c r="A23" s="76" t="s">
        <v>295</v>
      </c>
      <c r="B23" s="510" t="s">
        <v>1062</v>
      </c>
      <c r="C23" s="343">
        <v>142.91300000000001</v>
      </c>
      <c r="D23" s="343">
        <v>143.422</v>
      </c>
      <c r="E23" s="343">
        <v>144.24600000000001</v>
      </c>
      <c r="F23" s="343">
        <v>144.61099999999999</v>
      </c>
      <c r="G23" s="343">
        <v>145.03200000000001</v>
      </c>
      <c r="H23" s="343">
        <v>145.828</v>
      </c>
      <c r="I23" s="343">
        <v>146.75899999999999</v>
      </c>
      <c r="J23" s="343">
        <v>147.24600000000001</v>
      </c>
      <c r="K23" s="343">
        <v>147.71199999999999</v>
      </c>
      <c r="L23" s="343">
        <v>148.56899999999999</v>
      </c>
      <c r="M23" s="343">
        <v>149.20599999999999</v>
      </c>
      <c r="N23" s="343">
        <v>149.78100000000001</v>
      </c>
      <c r="O23" s="343">
        <v>150.006</v>
      </c>
      <c r="P23" s="343">
        <v>150.875</v>
      </c>
      <c r="Q23" s="343">
        <v>151.346</v>
      </c>
      <c r="R23" s="343">
        <v>151.65100000000001</v>
      </c>
      <c r="S23" s="343">
        <v>151.892</v>
      </c>
      <c r="T23" s="343">
        <v>152.35300000000001</v>
      </c>
      <c r="U23" s="343">
        <v>153.04900000000001</v>
      </c>
      <c r="V23" s="343">
        <v>153.286</v>
      </c>
      <c r="W23" s="343">
        <v>153.51300000000001</v>
      </c>
      <c r="X23" s="343">
        <v>153.91300000000001</v>
      </c>
      <c r="Y23" s="343">
        <v>154.21</v>
      </c>
      <c r="Z23" s="343">
        <v>154.33600000000001</v>
      </c>
      <c r="AA23" s="343">
        <v>154.78</v>
      </c>
      <c r="AB23" s="343">
        <v>155.08600000000001</v>
      </c>
      <c r="AC23" s="343">
        <v>155.17099999999999</v>
      </c>
      <c r="AD23" s="343">
        <v>155.387</v>
      </c>
      <c r="AE23" s="343">
        <v>155.614</v>
      </c>
      <c r="AF23" s="343">
        <v>155.87100000000001</v>
      </c>
      <c r="AG23" s="343">
        <v>156.01900000000001</v>
      </c>
      <c r="AH23" s="343">
        <v>156.17599999999999</v>
      </c>
      <c r="AI23" s="343">
        <v>156.334</v>
      </c>
      <c r="AJ23" s="343">
        <v>156.52000000000001</v>
      </c>
      <c r="AK23" s="343">
        <v>156.661</v>
      </c>
      <c r="AL23" s="343">
        <v>156.93</v>
      </c>
      <c r="AM23" s="343">
        <v>157.04900000000001</v>
      </c>
      <c r="AN23" s="343">
        <v>157.27099999999999</v>
      </c>
      <c r="AO23" s="343">
        <v>157.517</v>
      </c>
      <c r="AP23" s="343">
        <v>157.63499999999999</v>
      </c>
      <c r="AQ23" s="343">
        <v>157.828</v>
      </c>
      <c r="AR23" s="343">
        <v>157.91499999999999</v>
      </c>
      <c r="AS23" s="343">
        <v>158.00299999999999</v>
      </c>
      <c r="AT23" s="343">
        <v>158.07400000000001</v>
      </c>
      <c r="AU23" s="343">
        <v>158.31399999999999</v>
      </c>
      <c r="AV23" s="343">
        <v>158.358</v>
      </c>
      <c r="AW23" s="343">
        <v>158.619</v>
      </c>
      <c r="AX23" s="343">
        <v>158.94200000000001</v>
      </c>
      <c r="AY23" s="876">
        <v>159.053</v>
      </c>
      <c r="AZ23" s="876">
        <v>159.155</v>
      </c>
      <c r="BA23" s="876">
        <v>159.27500000000001</v>
      </c>
      <c r="BB23" s="876">
        <v>159.43299999999999</v>
      </c>
      <c r="BC23" s="876">
        <v>159.577</v>
      </c>
      <c r="BD23" s="876">
        <v>159.72399999999999</v>
      </c>
      <c r="BE23" s="876">
        <v>159.79734074000001</v>
      </c>
      <c r="BF23" s="354">
        <v>159.87260000000001</v>
      </c>
      <c r="BG23" s="354">
        <v>159.9272</v>
      </c>
      <c r="BH23" s="354">
        <v>159.92789999999999</v>
      </c>
      <c r="BI23" s="354">
        <v>159.96610000000001</v>
      </c>
      <c r="BJ23" s="354">
        <v>160.0085</v>
      </c>
      <c r="BK23" s="354">
        <v>160.059</v>
      </c>
      <c r="BL23" s="354">
        <v>160.1071</v>
      </c>
      <c r="BM23" s="354">
        <v>160.1567</v>
      </c>
      <c r="BN23" s="354">
        <v>160.20009999999999</v>
      </c>
      <c r="BO23" s="354">
        <v>160.25810000000001</v>
      </c>
      <c r="BP23" s="354">
        <v>160.32329999999999</v>
      </c>
      <c r="BQ23" s="354">
        <v>160.4015</v>
      </c>
      <c r="BR23" s="354">
        <v>160.47630000000001</v>
      </c>
      <c r="BS23" s="354">
        <v>160.55350000000001</v>
      </c>
      <c r="BT23" s="354">
        <v>160.637</v>
      </c>
      <c r="BU23" s="354">
        <v>160.7165</v>
      </c>
      <c r="BV23" s="354">
        <v>160.79570000000001</v>
      </c>
    </row>
    <row r="24" spans="1:74" s="78" customFormat="1" ht="11.1" customHeight="1" x14ac:dyDescent="0.2">
      <c r="A24" s="76"/>
      <c r="B24" s="509" t="s">
        <v>487</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876"/>
      <c r="AZ24" s="876"/>
      <c r="BA24" s="876"/>
      <c r="BB24" s="876"/>
      <c r="BC24" s="876"/>
      <c r="BD24" s="876"/>
      <c r="BE24" s="876"/>
      <c r="BF24" s="354"/>
      <c r="BG24" s="354"/>
      <c r="BH24" s="354"/>
      <c r="BI24" s="354"/>
      <c r="BJ24" s="354"/>
      <c r="BK24" s="354"/>
      <c r="BL24" s="354"/>
      <c r="BM24" s="354"/>
      <c r="BN24" s="354"/>
      <c r="BO24" s="354"/>
      <c r="BP24" s="354"/>
      <c r="BQ24" s="354"/>
      <c r="BR24" s="354"/>
      <c r="BS24" s="354"/>
      <c r="BT24" s="354"/>
      <c r="BU24" s="354"/>
      <c r="BV24" s="354"/>
    </row>
    <row r="25" spans="1:74" s="78" customFormat="1" ht="11.1" customHeight="1" x14ac:dyDescent="0.2">
      <c r="A25" s="76" t="s">
        <v>488</v>
      </c>
      <c r="B25" s="510" t="s">
        <v>1063</v>
      </c>
      <c r="C25" s="343">
        <v>6.4</v>
      </c>
      <c r="D25" s="343">
        <v>6.2</v>
      </c>
      <c r="E25" s="343">
        <v>6.1</v>
      </c>
      <c r="F25" s="343">
        <v>6.1</v>
      </c>
      <c r="G25" s="343">
        <v>5.8</v>
      </c>
      <c r="H25" s="343">
        <v>5.9</v>
      </c>
      <c r="I25" s="343">
        <v>5.4</v>
      </c>
      <c r="J25" s="343">
        <v>5.0999999999999996</v>
      </c>
      <c r="K25" s="343">
        <v>4.7</v>
      </c>
      <c r="L25" s="343">
        <v>4.5</v>
      </c>
      <c r="M25" s="343">
        <v>4.2</v>
      </c>
      <c r="N25" s="343">
        <v>3.9</v>
      </c>
      <c r="O25" s="343">
        <v>4</v>
      </c>
      <c r="P25" s="343">
        <v>3.8</v>
      </c>
      <c r="Q25" s="343">
        <v>3.7</v>
      </c>
      <c r="R25" s="343">
        <v>3.7</v>
      </c>
      <c r="S25" s="343">
        <v>3.6</v>
      </c>
      <c r="T25" s="343">
        <v>3.6</v>
      </c>
      <c r="U25" s="343">
        <v>3.5</v>
      </c>
      <c r="V25" s="343">
        <v>3.6</v>
      </c>
      <c r="W25" s="343">
        <v>3.5</v>
      </c>
      <c r="X25" s="343">
        <v>3.6</v>
      </c>
      <c r="Y25" s="343">
        <v>3.6</v>
      </c>
      <c r="Z25" s="343">
        <v>3.5</v>
      </c>
      <c r="AA25" s="343">
        <v>3.5</v>
      </c>
      <c r="AB25" s="343">
        <v>3.6</v>
      </c>
      <c r="AC25" s="343">
        <v>3.5</v>
      </c>
      <c r="AD25" s="343">
        <v>3.4</v>
      </c>
      <c r="AE25" s="343">
        <v>3.6</v>
      </c>
      <c r="AF25" s="343">
        <v>3.6</v>
      </c>
      <c r="AG25" s="343">
        <v>3.5</v>
      </c>
      <c r="AH25" s="343">
        <v>3.7</v>
      </c>
      <c r="AI25" s="343">
        <v>3.8</v>
      </c>
      <c r="AJ25" s="343">
        <v>3.9</v>
      </c>
      <c r="AK25" s="343">
        <v>3.7</v>
      </c>
      <c r="AL25" s="343">
        <v>3.8</v>
      </c>
      <c r="AM25" s="343">
        <v>3.7</v>
      </c>
      <c r="AN25" s="343">
        <v>3.9</v>
      </c>
      <c r="AO25" s="343">
        <v>3.9</v>
      </c>
      <c r="AP25" s="343">
        <v>3.9</v>
      </c>
      <c r="AQ25" s="343">
        <v>4</v>
      </c>
      <c r="AR25" s="343">
        <v>4.0999999999999996</v>
      </c>
      <c r="AS25" s="343">
        <v>4.2</v>
      </c>
      <c r="AT25" s="343">
        <v>4.2</v>
      </c>
      <c r="AU25" s="343">
        <v>4.0999999999999996</v>
      </c>
      <c r="AV25" s="343">
        <v>4.0999999999999996</v>
      </c>
      <c r="AW25" s="343">
        <v>4.2</v>
      </c>
      <c r="AX25" s="343">
        <v>4.0999999999999996</v>
      </c>
      <c r="AY25" s="876">
        <v>4</v>
      </c>
      <c r="AZ25" s="876">
        <v>4.0999999999999996</v>
      </c>
      <c r="BA25" s="876">
        <v>4.2</v>
      </c>
      <c r="BB25" s="876">
        <v>4.2</v>
      </c>
      <c r="BC25" s="876">
        <v>4.2</v>
      </c>
      <c r="BD25" s="876">
        <v>4.0999999999999996</v>
      </c>
      <c r="BE25" s="876">
        <v>4.2300400740999997</v>
      </c>
      <c r="BF25" s="354">
        <v>4.2608759999999997</v>
      </c>
      <c r="BG25" s="354">
        <v>4.291201</v>
      </c>
      <c r="BH25" s="354">
        <v>4.3257989999999999</v>
      </c>
      <c r="BI25" s="354">
        <v>4.3515160000000002</v>
      </c>
      <c r="BJ25" s="354">
        <v>4.3731340000000003</v>
      </c>
      <c r="BK25" s="354">
        <v>4.3885209999999999</v>
      </c>
      <c r="BL25" s="354">
        <v>4.4035419999999998</v>
      </c>
      <c r="BM25" s="354">
        <v>4.4160659999999998</v>
      </c>
      <c r="BN25" s="354">
        <v>4.4282859999999999</v>
      </c>
      <c r="BO25" s="354">
        <v>4.4341670000000004</v>
      </c>
      <c r="BP25" s="354">
        <v>4.435905</v>
      </c>
      <c r="BQ25" s="354">
        <v>4.4295159999999996</v>
      </c>
      <c r="BR25" s="354">
        <v>4.4259519999999997</v>
      </c>
      <c r="BS25" s="354">
        <v>4.4212319999999998</v>
      </c>
      <c r="BT25" s="354">
        <v>4.4175760000000004</v>
      </c>
      <c r="BU25" s="354">
        <v>4.408874</v>
      </c>
      <c r="BV25" s="354">
        <v>4.3973469999999999</v>
      </c>
    </row>
    <row r="26" spans="1:74" ht="11.1" customHeight="1" x14ac:dyDescent="0.2">
      <c r="A26" s="76"/>
      <c r="B26" s="509" t="s">
        <v>489</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939"/>
      <c r="AZ26" s="939"/>
      <c r="BA26" s="939"/>
      <c r="BB26" s="939"/>
      <c r="BC26" s="939"/>
      <c r="BD26" s="939"/>
      <c r="BE26" s="939"/>
      <c r="BF26" s="505"/>
      <c r="BG26" s="505"/>
      <c r="BH26" s="505"/>
      <c r="BI26" s="505"/>
      <c r="BJ26" s="505"/>
      <c r="BK26" s="505"/>
      <c r="BL26" s="505"/>
      <c r="BM26" s="505"/>
      <c r="BN26" s="505"/>
      <c r="BO26" s="505"/>
      <c r="BP26" s="505"/>
      <c r="BQ26" s="505"/>
      <c r="BR26" s="505"/>
      <c r="BS26" s="505"/>
      <c r="BT26" s="505"/>
      <c r="BU26" s="505"/>
      <c r="BV26" s="505"/>
    </row>
    <row r="27" spans="1:74" ht="11.1" customHeight="1" x14ac:dyDescent="0.2">
      <c r="A27" s="76" t="s">
        <v>490</v>
      </c>
      <c r="B27" s="510" t="s">
        <v>1064</v>
      </c>
      <c r="C27" s="341">
        <v>1.63</v>
      </c>
      <c r="D27" s="341">
        <v>1.4039999999999999</v>
      </c>
      <c r="E27" s="341">
        <v>1.696</v>
      </c>
      <c r="F27" s="341">
        <v>1.4950000000000001</v>
      </c>
      <c r="G27" s="341">
        <v>1.589</v>
      </c>
      <c r="H27" s="341">
        <v>1.65</v>
      </c>
      <c r="I27" s="341">
        <v>1.597</v>
      </c>
      <c r="J27" s="341">
        <v>1.5940000000000001</v>
      </c>
      <c r="K27" s="341">
        <v>1.577</v>
      </c>
      <c r="L27" s="341">
        <v>1.579</v>
      </c>
      <c r="M27" s="341">
        <v>1.7050000000000001</v>
      </c>
      <c r="N27" s="341">
        <v>1.722</v>
      </c>
      <c r="O27" s="341">
        <v>1.702</v>
      </c>
      <c r="P27" s="341">
        <v>1.7350000000000001</v>
      </c>
      <c r="Q27" s="341">
        <v>1.712</v>
      </c>
      <c r="R27" s="341">
        <v>1.82</v>
      </c>
      <c r="S27" s="341">
        <v>1.5309999999999999</v>
      </c>
      <c r="T27" s="341">
        <v>1.5509999999999999</v>
      </c>
      <c r="U27" s="341">
        <v>1.381</v>
      </c>
      <c r="V27" s="341">
        <v>1.5309999999999999</v>
      </c>
      <c r="W27" s="341">
        <v>1.488</v>
      </c>
      <c r="X27" s="341">
        <v>1.4350000000000001</v>
      </c>
      <c r="Y27" s="341">
        <v>1.4239999999999999</v>
      </c>
      <c r="Z27" s="341">
        <v>1.3080000000000001</v>
      </c>
      <c r="AA27" s="341">
        <v>1.361</v>
      </c>
      <c r="AB27" s="341">
        <v>1.399</v>
      </c>
      <c r="AC27" s="341">
        <v>1.377</v>
      </c>
      <c r="AD27" s="341">
        <v>1.3540000000000001</v>
      </c>
      <c r="AE27" s="341">
        <v>1.5840000000000001</v>
      </c>
      <c r="AF27" s="341">
        <v>1.421</v>
      </c>
      <c r="AG27" s="341">
        <v>1.46</v>
      </c>
      <c r="AH27" s="341">
        <v>1.3169999999999999</v>
      </c>
      <c r="AI27" s="341">
        <v>1.371</v>
      </c>
      <c r="AJ27" s="341">
        <v>1.3680000000000001</v>
      </c>
      <c r="AK27" s="341">
        <v>1.514</v>
      </c>
      <c r="AL27" s="341">
        <v>1.5209999999999999</v>
      </c>
      <c r="AM27" s="341">
        <v>1.381</v>
      </c>
      <c r="AN27" s="341">
        <v>1.552</v>
      </c>
      <c r="AO27" s="341">
        <v>1.3120000000000001</v>
      </c>
      <c r="AP27" s="341">
        <v>1.385</v>
      </c>
      <c r="AQ27" s="341">
        <v>1.3160000000000001</v>
      </c>
      <c r="AR27" s="341">
        <v>1.327</v>
      </c>
      <c r="AS27" s="341">
        <v>1.2649999999999999</v>
      </c>
      <c r="AT27" s="341">
        <v>1.391</v>
      </c>
      <c r="AU27" s="341">
        <v>1.357</v>
      </c>
      <c r="AV27" s="341">
        <v>1.3520000000000001</v>
      </c>
      <c r="AW27" s="341">
        <v>1.2949999999999999</v>
      </c>
      <c r="AX27" s="341">
        <v>1.514</v>
      </c>
      <c r="AY27" s="874">
        <v>1.3580000000000001</v>
      </c>
      <c r="AZ27" s="874">
        <v>1.49</v>
      </c>
      <c r="BA27" s="874">
        <v>1.355</v>
      </c>
      <c r="BB27" s="874">
        <v>1.3919999999999999</v>
      </c>
      <c r="BC27" s="874">
        <v>1.256</v>
      </c>
      <c r="BD27" s="874">
        <v>1.3077699629999999</v>
      </c>
      <c r="BE27" s="874">
        <v>1.3261741481</v>
      </c>
      <c r="BF27" s="352">
        <v>1.3285290000000001</v>
      </c>
      <c r="BG27" s="352">
        <v>1.3299000000000001</v>
      </c>
      <c r="BH27" s="352">
        <v>1.3320879999999999</v>
      </c>
      <c r="BI27" s="352">
        <v>1.330139</v>
      </c>
      <c r="BJ27" s="352">
        <v>1.3258559999999999</v>
      </c>
      <c r="BK27" s="352">
        <v>1.313839</v>
      </c>
      <c r="BL27" s="352">
        <v>1.308934</v>
      </c>
      <c r="BM27" s="352">
        <v>1.3057430000000001</v>
      </c>
      <c r="BN27" s="352">
        <v>1.3055490000000001</v>
      </c>
      <c r="BO27" s="352">
        <v>1.3048230000000001</v>
      </c>
      <c r="BP27" s="352">
        <v>1.3048470000000001</v>
      </c>
      <c r="BQ27" s="352">
        <v>1.3066880000000001</v>
      </c>
      <c r="BR27" s="352">
        <v>1.3074159999999999</v>
      </c>
      <c r="BS27" s="352">
        <v>1.3080970000000001</v>
      </c>
      <c r="BT27" s="352">
        <v>1.30725</v>
      </c>
      <c r="BU27" s="352">
        <v>1.3089459999999999</v>
      </c>
      <c r="BV27" s="352">
        <v>1.311704</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876"/>
      <c r="AZ28" s="876"/>
      <c r="BA28" s="876"/>
      <c r="BB28" s="876"/>
      <c r="BC28" s="876"/>
      <c r="BD28" s="876"/>
      <c r="BE28" s="876"/>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70"/>
      <c r="B29" s="129" t="s">
        <v>755</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881"/>
      <c r="AZ29" s="881"/>
      <c r="BA29" s="881"/>
      <c r="BB29" s="881"/>
      <c r="BC29" s="881"/>
      <c r="BD29" s="881"/>
      <c r="BE29" s="881"/>
      <c r="BF29" s="359"/>
      <c r="BG29" s="359"/>
      <c r="BH29" s="359"/>
      <c r="BI29" s="359"/>
      <c r="BJ29" s="359"/>
      <c r="BK29" s="359"/>
      <c r="BL29" s="359"/>
      <c r="BM29" s="359"/>
      <c r="BN29" s="359"/>
      <c r="BO29" s="359"/>
      <c r="BP29" s="359"/>
      <c r="BQ29" s="359"/>
      <c r="BR29" s="359"/>
      <c r="BS29" s="359"/>
      <c r="BT29" s="359"/>
      <c r="BU29" s="359"/>
      <c r="BV29" s="359"/>
    </row>
    <row r="30" spans="1:74" ht="11.1" customHeight="1" x14ac:dyDescent="0.2">
      <c r="A30" s="265" t="s">
        <v>297</v>
      </c>
      <c r="B30" s="511" t="s">
        <v>296</v>
      </c>
      <c r="C30" s="343">
        <v>98.813500000000005</v>
      </c>
      <c r="D30" s="343">
        <v>95.507199999999997</v>
      </c>
      <c r="E30" s="343">
        <v>98.192899999999995</v>
      </c>
      <c r="F30" s="343">
        <v>98.331699999999998</v>
      </c>
      <c r="G30" s="343">
        <v>99.186700000000002</v>
      </c>
      <c r="H30" s="343">
        <v>99.648300000000006</v>
      </c>
      <c r="I30" s="343">
        <v>100.0668</v>
      </c>
      <c r="J30" s="343">
        <v>100.0412</v>
      </c>
      <c r="K30" s="343">
        <v>98.995500000000007</v>
      </c>
      <c r="L30" s="343">
        <v>100.35420000000001</v>
      </c>
      <c r="M30" s="343">
        <v>101.2684</v>
      </c>
      <c r="N30" s="343">
        <v>101.1948</v>
      </c>
      <c r="O30" s="343">
        <v>101.2146</v>
      </c>
      <c r="P30" s="343">
        <v>101.8458</v>
      </c>
      <c r="Q30" s="343">
        <v>102.67319999999999</v>
      </c>
      <c r="R30" s="343">
        <v>102.9024</v>
      </c>
      <c r="S30" s="343">
        <v>102.9659</v>
      </c>
      <c r="T30" s="343">
        <v>102.8224</v>
      </c>
      <c r="U30" s="343">
        <v>103.0505</v>
      </c>
      <c r="V30" s="343">
        <v>103.1703</v>
      </c>
      <c r="W30" s="343">
        <v>103.5326</v>
      </c>
      <c r="X30" s="343">
        <v>103.4442</v>
      </c>
      <c r="Y30" s="343">
        <v>103.1058</v>
      </c>
      <c r="Z30" s="343">
        <v>101.8266</v>
      </c>
      <c r="AA30" s="343">
        <v>102.74760000000001</v>
      </c>
      <c r="AB30" s="343">
        <v>102.80029999999999</v>
      </c>
      <c r="AC30" s="343">
        <v>102.8143</v>
      </c>
      <c r="AD30" s="343">
        <v>103.22410000000001</v>
      </c>
      <c r="AE30" s="343">
        <v>102.98090000000001</v>
      </c>
      <c r="AF30" s="343">
        <v>102.3809</v>
      </c>
      <c r="AG30" s="343">
        <v>103.0722</v>
      </c>
      <c r="AH30" s="343">
        <v>103.0951</v>
      </c>
      <c r="AI30" s="343">
        <v>103.3081</v>
      </c>
      <c r="AJ30" s="343">
        <v>102.57810000000001</v>
      </c>
      <c r="AK30" s="343">
        <v>102.88679999999999</v>
      </c>
      <c r="AL30" s="343">
        <v>102.6309</v>
      </c>
      <c r="AM30" s="343">
        <v>101.483</v>
      </c>
      <c r="AN30" s="343">
        <v>102.72669999999999</v>
      </c>
      <c r="AO30" s="343">
        <v>102.51860000000001</v>
      </c>
      <c r="AP30" s="343">
        <v>102.35680000000001</v>
      </c>
      <c r="AQ30" s="343">
        <v>102.97969999999999</v>
      </c>
      <c r="AR30" s="343">
        <v>103.2534</v>
      </c>
      <c r="AS30" s="343">
        <v>102.5192</v>
      </c>
      <c r="AT30" s="343">
        <v>103.0196</v>
      </c>
      <c r="AU30" s="343">
        <v>102.5954</v>
      </c>
      <c r="AV30" s="343">
        <v>102.21380000000001</v>
      </c>
      <c r="AW30" s="343">
        <v>101.9503</v>
      </c>
      <c r="AX30" s="343">
        <v>103.04470000000001</v>
      </c>
      <c r="AY30" s="876">
        <v>102.93429999999999</v>
      </c>
      <c r="AZ30" s="876">
        <v>104.0003</v>
      </c>
      <c r="BA30" s="876">
        <v>103.7483</v>
      </c>
      <c r="BB30" s="876">
        <v>103.8216</v>
      </c>
      <c r="BC30" s="876">
        <v>103.59480000000001</v>
      </c>
      <c r="BD30" s="876">
        <v>103.65898642000001</v>
      </c>
      <c r="BE30" s="876">
        <v>103.72406667</v>
      </c>
      <c r="BF30" s="354">
        <v>103.72029999999999</v>
      </c>
      <c r="BG30" s="354">
        <v>103.6872</v>
      </c>
      <c r="BH30" s="354">
        <v>103.5868</v>
      </c>
      <c r="BI30" s="354">
        <v>103.5236</v>
      </c>
      <c r="BJ30" s="354">
        <v>103.45950000000001</v>
      </c>
      <c r="BK30" s="354">
        <v>103.3642</v>
      </c>
      <c r="BL30" s="354">
        <v>103.3214</v>
      </c>
      <c r="BM30" s="354">
        <v>103.3008</v>
      </c>
      <c r="BN30" s="354">
        <v>103.29949999999999</v>
      </c>
      <c r="BO30" s="354">
        <v>103.325</v>
      </c>
      <c r="BP30" s="354">
        <v>103.3745</v>
      </c>
      <c r="BQ30" s="354">
        <v>103.4958</v>
      </c>
      <c r="BR30" s="354">
        <v>103.5578</v>
      </c>
      <c r="BS30" s="354">
        <v>103.60809999999999</v>
      </c>
      <c r="BT30" s="354">
        <v>103.6241</v>
      </c>
      <c r="BU30" s="354">
        <v>103.6682</v>
      </c>
      <c r="BV30" s="354">
        <v>103.71769999999999</v>
      </c>
    </row>
    <row r="31" spans="1:74" ht="11.1" customHeight="1" x14ac:dyDescent="0.2">
      <c r="A31" s="130" t="s">
        <v>283</v>
      </c>
      <c r="B31" s="515" t="s">
        <v>1065</v>
      </c>
      <c r="C31" s="343">
        <v>97.611800000000002</v>
      </c>
      <c r="D31" s="343">
        <v>93.566100000000006</v>
      </c>
      <c r="E31" s="343">
        <v>96.533900000000003</v>
      </c>
      <c r="F31" s="343">
        <v>96.602999999999994</v>
      </c>
      <c r="G31" s="343">
        <v>97.702799999999996</v>
      </c>
      <c r="H31" s="343">
        <v>97.798000000000002</v>
      </c>
      <c r="I31" s="343">
        <v>98.621499999999997</v>
      </c>
      <c r="J31" s="343">
        <v>98.265199999999993</v>
      </c>
      <c r="K31" s="343">
        <v>97.309600000000003</v>
      </c>
      <c r="L31" s="343">
        <v>98.706400000000002</v>
      </c>
      <c r="M31" s="343">
        <v>99.630300000000005</v>
      </c>
      <c r="N31" s="343">
        <v>99.7196</v>
      </c>
      <c r="O31" s="343">
        <v>99.090100000000007</v>
      </c>
      <c r="P31" s="343">
        <v>99.997399999999999</v>
      </c>
      <c r="Q31" s="343">
        <v>100.925</v>
      </c>
      <c r="R31" s="343">
        <v>100.9186</v>
      </c>
      <c r="S31" s="343">
        <v>100.7136</v>
      </c>
      <c r="T31" s="343">
        <v>100.3815</v>
      </c>
      <c r="U31" s="343">
        <v>100.5031</v>
      </c>
      <c r="V31" s="343">
        <v>100.744</v>
      </c>
      <c r="W31" s="343">
        <v>100.94329999999999</v>
      </c>
      <c r="X31" s="343">
        <v>101.0181</v>
      </c>
      <c r="Y31" s="343">
        <v>100.3051</v>
      </c>
      <c r="Z31" s="343">
        <v>98.441000000000003</v>
      </c>
      <c r="AA31" s="343">
        <v>100.2508</v>
      </c>
      <c r="AB31" s="343">
        <v>100.2323</v>
      </c>
      <c r="AC31" s="343">
        <v>99.640799999999999</v>
      </c>
      <c r="AD31" s="343">
        <v>100.3856</v>
      </c>
      <c r="AE31" s="343">
        <v>100.28870000000001</v>
      </c>
      <c r="AF31" s="343">
        <v>99.649900000000002</v>
      </c>
      <c r="AG31" s="343">
        <v>99.936700000000002</v>
      </c>
      <c r="AH31" s="343">
        <v>99.9923</v>
      </c>
      <c r="AI31" s="343">
        <v>100.1002</v>
      </c>
      <c r="AJ31" s="343">
        <v>99.316599999999994</v>
      </c>
      <c r="AK31" s="343">
        <v>99.869399999999999</v>
      </c>
      <c r="AL31" s="343">
        <v>99.825100000000006</v>
      </c>
      <c r="AM31" s="343">
        <v>98.448899999999995</v>
      </c>
      <c r="AN31" s="343">
        <v>99.8476</v>
      </c>
      <c r="AO31" s="343">
        <v>100.0599</v>
      </c>
      <c r="AP31" s="343">
        <v>99.369600000000005</v>
      </c>
      <c r="AQ31" s="343">
        <v>100.0424</v>
      </c>
      <c r="AR31" s="343">
        <v>99.993499999999997</v>
      </c>
      <c r="AS31" s="343">
        <v>99.358800000000002</v>
      </c>
      <c r="AT31" s="343">
        <v>99.927000000000007</v>
      </c>
      <c r="AU31" s="343">
        <v>99.610799999999998</v>
      </c>
      <c r="AV31" s="343">
        <v>98.995900000000006</v>
      </c>
      <c r="AW31" s="343">
        <v>99.184700000000007</v>
      </c>
      <c r="AX31" s="343">
        <v>99.6434</v>
      </c>
      <c r="AY31" s="876">
        <v>99.241200000000006</v>
      </c>
      <c r="AZ31" s="876">
        <v>100.426</v>
      </c>
      <c r="BA31" s="876">
        <v>101.0395</v>
      </c>
      <c r="BB31" s="876">
        <v>100.5688</v>
      </c>
      <c r="BC31" s="876">
        <v>100.6845</v>
      </c>
      <c r="BD31" s="876">
        <v>100.6875642</v>
      </c>
      <c r="BE31" s="876">
        <v>100.68617407000001</v>
      </c>
      <c r="BF31" s="354">
        <v>100.7086</v>
      </c>
      <c r="BG31" s="354">
        <v>100.7229</v>
      </c>
      <c r="BH31" s="354">
        <v>100.738</v>
      </c>
      <c r="BI31" s="354">
        <v>100.72969999999999</v>
      </c>
      <c r="BJ31" s="354">
        <v>100.7067</v>
      </c>
      <c r="BK31" s="354">
        <v>100.60080000000001</v>
      </c>
      <c r="BL31" s="354">
        <v>100.5997</v>
      </c>
      <c r="BM31" s="354">
        <v>100.6352</v>
      </c>
      <c r="BN31" s="354">
        <v>100.7252</v>
      </c>
      <c r="BO31" s="354">
        <v>100.82040000000001</v>
      </c>
      <c r="BP31" s="354">
        <v>100.93859999999999</v>
      </c>
      <c r="BQ31" s="354">
        <v>101.1426</v>
      </c>
      <c r="BR31" s="354">
        <v>101.26009999999999</v>
      </c>
      <c r="BS31" s="354">
        <v>101.3537</v>
      </c>
      <c r="BT31" s="354">
        <v>101.38509999999999</v>
      </c>
      <c r="BU31" s="354">
        <v>101.4597</v>
      </c>
      <c r="BV31" s="354">
        <v>101.5391</v>
      </c>
    </row>
    <row r="32" spans="1:74" ht="11.1" customHeight="1" x14ac:dyDescent="0.2">
      <c r="A32" s="266" t="s">
        <v>503</v>
      </c>
      <c r="B32" s="516" t="s">
        <v>1059</v>
      </c>
      <c r="C32" s="343">
        <v>104.65560000000001</v>
      </c>
      <c r="D32" s="343">
        <v>102.0818</v>
      </c>
      <c r="E32" s="343">
        <v>104.1083</v>
      </c>
      <c r="F32" s="343">
        <v>103.3689</v>
      </c>
      <c r="G32" s="343">
        <v>102.57599999999999</v>
      </c>
      <c r="H32" s="343">
        <v>102.7268</v>
      </c>
      <c r="I32" s="343">
        <v>102.1751</v>
      </c>
      <c r="J32" s="343">
        <v>102.4271</v>
      </c>
      <c r="K32" s="343">
        <v>101.90170000000001</v>
      </c>
      <c r="L32" s="343">
        <v>102.5198</v>
      </c>
      <c r="M32" s="343">
        <v>103.6073</v>
      </c>
      <c r="N32" s="343">
        <v>104.1054</v>
      </c>
      <c r="O32" s="343">
        <v>104.14749999999999</v>
      </c>
      <c r="P32" s="343">
        <v>105.3107</v>
      </c>
      <c r="Q32" s="343">
        <v>105.3103</v>
      </c>
      <c r="R32" s="343">
        <v>105.2247</v>
      </c>
      <c r="S32" s="343">
        <v>104.8056</v>
      </c>
      <c r="T32" s="343">
        <v>104.99930000000001</v>
      </c>
      <c r="U32" s="343">
        <v>104.7944</v>
      </c>
      <c r="V32" s="343">
        <v>104.64230000000001</v>
      </c>
      <c r="W32" s="343">
        <v>104.9755</v>
      </c>
      <c r="X32" s="343">
        <v>104.9697</v>
      </c>
      <c r="Y32" s="343">
        <v>104.53740000000001</v>
      </c>
      <c r="Z32" s="343">
        <v>103.3092</v>
      </c>
      <c r="AA32" s="343">
        <v>105.5343</v>
      </c>
      <c r="AB32" s="343">
        <v>104.9832</v>
      </c>
      <c r="AC32" s="343">
        <v>103.44670000000001</v>
      </c>
      <c r="AD32" s="343">
        <v>103.9592</v>
      </c>
      <c r="AE32" s="343">
        <v>103.9111</v>
      </c>
      <c r="AF32" s="343">
        <v>102.3468</v>
      </c>
      <c r="AG32" s="343">
        <v>101.4468</v>
      </c>
      <c r="AH32" s="343">
        <v>102.24760000000001</v>
      </c>
      <c r="AI32" s="343">
        <v>102.1112</v>
      </c>
      <c r="AJ32" s="343">
        <v>102.6588</v>
      </c>
      <c r="AK32" s="343">
        <v>102.4139</v>
      </c>
      <c r="AL32" s="343">
        <v>102.39409999999999</v>
      </c>
      <c r="AM32" s="343">
        <v>101.5505</v>
      </c>
      <c r="AN32" s="343">
        <v>102.1777</v>
      </c>
      <c r="AO32" s="343">
        <v>101.542</v>
      </c>
      <c r="AP32" s="343">
        <v>101.81570000000001</v>
      </c>
      <c r="AQ32" s="343">
        <v>102.6267</v>
      </c>
      <c r="AR32" s="343">
        <v>102.1589</v>
      </c>
      <c r="AS32" s="343">
        <v>102.03870000000001</v>
      </c>
      <c r="AT32" s="343">
        <v>101.2026</v>
      </c>
      <c r="AU32" s="343">
        <v>102.35129999999999</v>
      </c>
      <c r="AV32" s="343">
        <v>101.87990000000001</v>
      </c>
      <c r="AW32" s="343">
        <v>101.9913</v>
      </c>
      <c r="AX32" s="343">
        <v>102.95</v>
      </c>
      <c r="AY32" s="876">
        <v>103.7364</v>
      </c>
      <c r="AZ32" s="876">
        <v>102.9204</v>
      </c>
      <c r="BA32" s="876">
        <v>103.193</v>
      </c>
      <c r="BB32" s="876">
        <v>103.12690000000001</v>
      </c>
      <c r="BC32" s="876">
        <v>102.9576</v>
      </c>
      <c r="BD32" s="876">
        <v>103.16620123</v>
      </c>
      <c r="BE32" s="876">
        <v>103.32376296</v>
      </c>
      <c r="BF32" s="354">
        <v>103.42140000000001</v>
      </c>
      <c r="BG32" s="354">
        <v>103.5211</v>
      </c>
      <c r="BH32" s="354">
        <v>103.6202</v>
      </c>
      <c r="BI32" s="354">
        <v>103.7257</v>
      </c>
      <c r="BJ32" s="354">
        <v>103.83499999999999</v>
      </c>
      <c r="BK32" s="354">
        <v>103.9585</v>
      </c>
      <c r="BL32" s="354">
        <v>104.06780000000001</v>
      </c>
      <c r="BM32" s="354">
        <v>104.1733</v>
      </c>
      <c r="BN32" s="354">
        <v>104.27030000000001</v>
      </c>
      <c r="BO32" s="354">
        <v>104.3715</v>
      </c>
      <c r="BP32" s="354">
        <v>104.47239999999999</v>
      </c>
      <c r="BQ32" s="354">
        <v>104.5672</v>
      </c>
      <c r="BR32" s="354">
        <v>104.67140000000001</v>
      </c>
      <c r="BS32" s="354">
        <v>104.7795</v>
      </c>
      <c r="BT32" s="354">
        <v>104.899</v>
      </c>
      <c r="BU32" s="354">
        <v>105.009</v>
      </c>
      <c r="BV32" s="354">
        <v>105.11709999999999</v>
      </c>
    </row>
    <row r="33" spans="1:74" ht="11.1" customHeight="1" x14ac:dyDescent="0.2">
      <c r="A33" s="266" t="s">
        <v>504</v>
      </c>
      <c r="B33" s="516" t="s">
        <v>1060</v>
      </c>
      <c r="C33" s="343">
        <v>97.058999999999997</v>
      </c>
      <c r="D33" s="343">
        <v>93.028099999999995</v>
      </c>
      <c r="E33" s="343">
        <v>95.693299999999994</v>
      </c>
      <c r="F33" s="343">
        <v>95.610799999999998</v>
      </c>
      <c r="G33" s="343">
        <v>95.322299999999998</v>
      </c>
      <c r="H33" s="343">
        <v>93.772400000000005</v>
      </c>
      <c r="I33" s="343">
        <v>95.0852</v>
      </c>
      <c r="J33" s="343">
        <v>95.988100000000003</v>
      </c>
      <c r="K33" s="343">
        <v>95.409700000000001</v>
      </c>
      <c r="L33" s="343">
        <v>95.063900000000004</v>
      </c>
      <c r="M33" s="343">
        <v>93.993399999999994</v>
      </c>
      <c r="N33" s="343">
        <v>95.205399999999997</v>
      </c>
      <c r="O33" s="343">
        <v>95.118499999999997</v>
      </c>
      <c r="P33" s="343">
        <v>96.282799999999995</v>
      </c>
      <c r="Q33" s="343">
        <v>96.433599999999998</v>
      </c>
      <c r="R33" s="343">
        <v>96.500500000000002</v>
      </c>
      <c r="S33" s="343">
        <v>95.885099999999994</v>
      </c>
      <c r="T33" s="343">
        <v>95.436800000000005</v>
      </c>
      <c r="U33" s="343">
        <v>94.402500000000003</v>
      </c>
      <c r="V33" s="343">
        <v>92.015199999999993</v>
      </c>
      <c r="W33" s="343">
        <v>91.823300000000003</v>
      </c>
      <c r="X33" s="343">
        <v>89.614800000000002</v>
      </c>
      <c r="Y33" s="343">
        <v>91.130099999999999</v>
      </c>
      <c r="Z33" s="343">
        <v>86.548699999999997</v>
      </c>
      <c r="AA33" s="343">
        <v>88.024299999999997</v>
      </c>
      <c r="AB33" s="343">
        <v>86.183800000000005</v>
      </c>
      <c r="AC33" s="343">
        <v>86.183099999999996</v>
      </c>
      <c r="AD33" s="343">
        <v>84.878100000000003</v>
      </c>
      <c r="AE33" s="343">
        <v>85.583600000000004</v>
      </c>
      <c r="AF33" s="343">
        <v>85.125600000000006</v>
      </c>
      <c r="AG33" s="343">
        <v>83.341700000000003</v>
      </c>
      <c r="AH33" s="343">
        <v>84.759699999999995</v>
      </c>
      <c r="AI33" s="343">
        <v>86.331299999999999</v>
      </c>
      <c r="AJ33" s="343">
        <v>85.900499999999994</v>
      </c>
      <c r="AK33" s="343">
        <v>86.508300000000006</v>
      </c>
      <c r="AL33" s="343">
        <v>86.062600000000003</v>
      </c>
      <c r="AM33" s="343">
        <v>85.791799999999995</v>
      </c>
      <c r="AN33" s="343">
        <v>86.961399999999998</v>
      </c>
      <c r="AO33" s="343">
        <v>86.924199999999999</v>
      </c>
      <c r="AP33" s="343">
        <v>86.914500000000004</v>
      </c>
      <c r="AQ33" s="343">
        <v>86.536699999999996</v>
      </c>
      <c r="AR33" s="343">
        <v>86.540800000000004</v>
      </c>
      <c r="AS33" s="343">
        <v>86.742199999999997</v>
      </c>
      <c r="AT33" s="343">
        <v>86.917299999999997</v>
      </c>
      <c r="AU33" s="343">
        <v>87.619699999999995</v>
      </c>
      <c r="AV33" s="343">
        <v>87.950400000000002</v>
      </c>
      <c r="AW33" s="343">
        <v>87.294300000000007</v>
      </c>
      <c r="AX33" s="343">
        <v>86.899799999999999</v>
      </c>
      <c r="AY33" s="876">
        <v>87.304699999999997</v>
      </c>
      <c r="AZ33" s="876">
        <v>86.499799999999993</v>
      </c>
      <c r="BA33" s="876">
        <v>86.277299999999997</v>
      </c>
      <c r="BB33" s="876">
        <v>85.612499999999997</v>
      </c>
      <c r="BC33" s="876">
        <v>86.141800000000003</v>
      </c>
      <c r="BD33" s="876">
        <v>85.749872839999995</v>
      </c>
      <c r="BE33" s="876">
        <v>85.883343332999999</v>
      </c>
      <c r="BF33" s="354">
        <v>85.926439999999999</v>
      </c>
      <c r="BG33" s="354">
        <v>85.988380000000006</v>
      </c>
      <c r="BH33" s="354">
        <v>86.092460000000003</v>
      </c>
      <c r="BI33" s="354">
        <v>86.174599999999998</v>
      </c>
      <c r="BJ33" s="354">
        <v>86.258089999999996</v>
      </c>
      <c r="BK33" s="354">
        <v>86.334810000000004</v>
      </c>
      <c r="BL33" s="354">
        <v>86.427109999999999</v>
      </c>
      <c r="BM33" s="354">
        <v>86.526849999999996</v>
      </c>
      <c r="BN33" s="354">
        <v>86.649190000000004</v>
      </c>
      <c r="BO33" s="354">
        <v>86.752459999999999</v>
      </c>
      <c r="BP33" s="354">
        <v>86.851799999999997</v>
      </c>
      <c r="BQ33" s="354">
        <v>86.956519999999998</v>
      </c>
      <c r="BR33" s="354">
        <v>87.041049999999998</v>
      </c>
      <c r="BS33" s="354">
        <v>87.114689999999996</v>
      </c>
      <c r="BT33" s="354">
        <v>87.15701</v>
      </c>
      <c r="BU33" s="354">
        <v>87.224170000000001</v>
      </c>
      <c r="BV33" s="354">
        <v>87.295739999999995</v>
      </c>
    </row>
    <row r="34" spans="1:74" ht="11.1" customHeight="1" x14ac:dyDescent="0.2">
      <c r="A34" s="266" t="s">
        <v>505</v>
      </c>
      <c r="B34" s="516" t="s">
        <v>1404</v>
      </c>
      <c r="C34" s="343">
        <v>83.594800000000006</v>
      </c>
      <c r="D34" s="343">
        <v>77.643299999999996</v>
      </c>
      <c r="E34" s="343">
        <v>86.776300000000006</v>
      </c>
      <c r="F34" s="343">
        <v>88.469800000000006</v>
      </c>
      <c r="G34" s="343">
        <v>89.5886</v>
      </c>
      <c r="H34" s="343">
        <v>90.867199999999997</v>
      </c>
      <c r="I34" s="343">
        <v>91.138900000000007</v>
      </c>
      <c r="J34" s="343">
        <v>90.599100000000007</v>
      </c>
      <c r="K34" s="343">
        <v>90.066199999999995</v>
      </c>
      <c r="L34" s="343">
        <v>92.275999999999996</v>
      </c>
      <c r="M34" s="343">
        <v>91.782799999999995</v>
      </c>
      <c r="N34" s="343">
        <v>91.668499999999995</v>
      </c>
      <c r="O34" s="343">
        <v>89.494</v>
      </c>
      <c r="P34" s="343">
        <v>90.259299999999996</v>
      </c>
      <c r="Q34" s="343">
        <v>91.114400000000003</v>
      </c>
      <c r="R34" s="343">
        <v>89.459299999999999</v>
      </c>
      <c r="S34" s="343">
        <v>90.283000000000001</v>
      </c>
      <c r="T34" s="343">
        <v>88.663399999999996</v>
      </c>
      <c r="U34" s="343">
        <v>87.985500000000002</v>
      </c>
      <c r="V34" s="343">
        <v>89.469399999999993</v>
      </c>
      <c r="W34" s="343">
        <v>91.347899999999996</v>
      </c>
      <c r="X34" s="343">
        <v>90.709000000000003</v>
      </c>
      <c r="Y34" s="343">
        <v>90.393199999999993</v>
      </c>
      <c r="Z34" s="343">
        <v>87.4619</v>
      </c>
      <c r="AA34" s="343">
        <v>89.010900000000007</v>
      </c>
      <c r="AB34" s="343">
        <v>88.415899999999993</v>
      </c>
      <c r="AC34" s="343">
        <v>89.539000000000001</v>
      </c>
      <c r="AD34" s="343">
        <v>89.996499999999997</v>
      </c>
      <c r="AE34" s="343">
        <v>89.939499999999995</v>
      </c>
      <c r="AF34" s="343">
        <v>89.191699999999997</v>
      </c>
      <c r="AG34" s="343">
        <v>90.273499999999999</v>
      </c>
      <c r="AH34" s="343">
        <v>91.274900000000002</v>
      </c>
      <c r="AI34" s="343">
        <v>91.833500000000001</v>
      </c>
      <c r="AJ34" s="343">
        <v>92.406400000000005</v>
      </c>
      <c r="AK34" s="343">
        <v>92.817800000000005</v>
      </c>
      <c r="AL34" s="343">
        <v>93.683099999999996</v>
      </c>
      <c r="AM34" s="343">
        <v>91.627799999999993</v>
      </c>
      <c r="AN34" s="343">
        <v>92.747200000000007</v>
      </c>
      <c r="AO34" s="343">
        <v>94.643000000000001</v>
      </c>
      <c r="AP34" s="343">
        <v>90.9285</v>
      </c>
      <c r="AQ34" s="343">
        <v>93.583200000000005</v>
      </c>
      <c r="AR34" s="343">
        <v>92.812700000000007</v>
      </c>
      <c r="AS34" s="343">
        <v>93.129099999999994</v>
      </c>
      <c r="AT34" s="343">
        <v>93.757499999999993</v>
      </c>
      <c r="AU34" s="343">
        <v>92.965100000000007</v>
      </c>
      <c r="AV34" s="343">
        <v>96.070400000000006</v>
      </c>
      <c r="AW34" s="343">
        <v>92.994500000000002</v>
      </c>
      <c r="AX34" s="343">
        <v>95.233599999999996</v>
      </c>
      <c r="AY34" s="876">
        <v>93.5822</v>
      </c>
      <c r="AZ34" s="876">
        <v>93.467399999999998</v>
      </c>
      <c r="BA34" s="876">
        <v>93.476399999999998</v>
      </c>
      <c r="BB34" s="876">
        <v>92.374700000000004</v>
      </c>
      <c r="BC34" s="876">
        <v>91.080299999999994</v>
      </c>
      <c r="BD34" s="876">
        <v>91.291156790000002</v>
      </c>
      <c r="BE34" s="876">
        <v>91.566310000000001</v>
      </c>
      <c r="BF34" s="354">
        <v>91.526120000000006</v>
      </c>
      <c r="BG34" s="354">
        <v>91.468410000000006</v>
      </c>
      <c r="BH34" s="354">
        <v>91.391720000000007</v>
      </c>
      <c r="BI34" s="354">
        <v>91.300020000000004</v>
      </c>
      <c r="BJ34" s="354">
        <v>91.191869999999994</v>
      </c>
      <c r="BK34" s="354">
        <v>91.037620000000004</v>
      </c>
      <c r="BL34" s="354">
        <v>90.918809999999993</v>
      </c>
      <c r="BM34" s="354">
        <v>90.805790000000002</v>
      </c>
      <c r="BN34" s="354">
        <v>90.699470000000005</v>
      </c>
      <c r="BO34" s="354">
        <v>90.597329999999999</v>
      </c>
      <c r="BP34" s="354">
        <v>90.500290000000007</v>
      </c>
      <c r="BQ34" s="354">
        <v>90.402519999999996</v>
      </c>
      <c r="BR34" s="354">
        <v>90.320040000000006</v>
      </c>
      <c r="BS34" s="354">
        <v>90.247010000000003</v>
      </c>
      <c r="BT34" s="354">
        <v>90.182829999999996</v>
      </c>
      <c r="BU34" s="354">
        <v>90.129189999999994</v>
      </c>
      <c r="BV34" s="354">
        <v>90.085470000000001</v>
      </c>
    </row>
    <row r="35" spans="1:74" ht="11.1" customHeight="1" x14ac:dyDescent="0.2">
      <c r="A35" s="266" t="s">
        <v>506</v>
      </c>
      <c r="B35" s="516" t="s">
        <v>1061</v>
      </c>
      <c r="C35" s="343">
        <v>97.252399999999994</v>
      </c>
      <c r="D35" s="343">
        <v>89.925299999999993</v>
      </c>
      <c r="E35" s="343">
        <v>94.983099999999993</v>
      </c>
      <c r="F35" s="343">
        <v>99.030500000000004</v>
      </c>
      <c r="G35" s="343">
        <v>101.67829999999999</v>
      </c>
      <c r="H35" s="343">
        <v>102.4455</v>
      </c>
      <c r="I35" s="343">
        <v>102.2783</v>
      </c>
      <c r="J35" s="343">
        <v>101.3951</v>
      </c>
      <c r="K35" s="343">
        <v>99.606200000000001</v>
      </c>
      <c r="L35" s="343">
        <v>102.0792</v>
      </c>
      <c r="M35" s="343">
        <v>102.5578</v>
      </c>
      <c r="N35" s="343">
        <v>103.1566</v>
      </c>
      <c r="O35" s="343">
        <v>101.8395</v>
      </c>
      <c r="P35" s="343">
        <v>101.9713</v>
      </c>
      <c r="Q35" s="343">
        <v>102.92019999999999</v>
      </c>
      <c r="R35" s="343">
        <v>102.2308</v>
      </c>
      <c r="S35" s="343">
        <v>102.8533</v>
      </c>
      <c r="T35" s="343">
        <v>102.6431</v>
      </c>
      <c r="U35" s="343">
        <v>102.58799999999999</v>
      </c>
      <c r="V35" s="343">
        <v>102.7654</v>
      </c>
      <c r="W35" s="343">
        <v>102.3536</v>
      </c>
      <c r="X35" s="343">
        <v>102.6901</v>
      </c>
      <c r="Y35" s="343">
        <v>102.4611</v>
      </c>
      <c r="Z35" s="343">
        <v>98.687200000000004</v>
      </c>
      <c r="AA35" s="343">
        <v>102.10760000000001</v>
      </c>
      <c r="AB35" s="343">
        <v>103.95650000000001</v>
      </c>
      <c r="AC35" s="343">
        <v>103.8045</v>
      </c>
      <c r="AD35" s="343">
        <v>104.5228</v>
      </c>
      <c r="AE35" s="343">
        <v>103.7017</v>
      </c>
      <c r="AF35" s="343">
        <v>103.9228</v>
      </c>
      <c r="AG35" s="343">
        <v>103.56789999999999</v>
      </c>
      <c r="AH35" s="343">
        <v>104.1408</v>
      </c>
      <c r="AI35" s="343">
        <v>104.4145</v>
      </c>
      <c r="AJ35" s="343">
        <v>103.4962</v>
      </c>
      <c r="AK35" s="343">
        <v>103.1023</v>
      </c>
      <c r="AL35" s="343">
        <v>103.7028</v>
      </c>
      <c r="AM35" s="343">
        <v>101.21939999999999</v>
      </c>
      <c r="AN35" s="343">
        <v>103.8329</v>
      </c>
      <c r="AO35" s="343">
        <v>104.0061</v>
      </c>
      <c r="AP35" s="343">
        <v>103.47750000000001</v>
      </c>
      <c r="AQ35" s="343">
        <v>105.0415</v>
      </c>
      <c r="AR35" s="343">
        <v>106.1277</v>
      </c>
      <c r="AS35" s="343">
        <v>106.589</v>
      </c>
      <c r="AT35" s="343">
        <v>106.6242</v>
      </c>
      <c r="AU35" s="343">
        <v>106.6923</v>
      </c>
      <c r="AV35" s="343">
        <v>107.8331</v>
      </c>
      <c r="AW35" s="343">
        <v>108.68899999999999</v>
      </c>
      <c r="AX35" s="343">
        <v>108.5348</v>
      </c>
      <c r="AY35" s="876">
        <v>107.4196</v>
      </c>
      <c r="AZ35" s="876">
        <v>108.7174</v>
      </c>
      <c r="BA35" s="876">
        <v>109.7619</v>
      </c>
      <c r="BB35" s="876">
        <v>109.1489</v>
      </c>
      <c r="BC35" s="876">
        <v>109.3058</v>
      </c>
      <c r="BD35" s="876">
        <v>109.30570864000001</v>
      </c>
      <c r="BE35" s="876">
        <v>109.30306296000001</v>
      </c>
      <c r="BF35" s="354">
        <v>109.3875</v>
      </c>
      <c r="BG35" s="354">
        <v>109.4873</v>
      </c>
      <c r="BH35" s="354">
        <v>109.6305</v>
      </c>
      <c r="BI35" s="354">
        <v>109.74</v>
      </c>
      <c r="BJ35" s="354">
        <v>109.8438</v>
      </c>
      <c r="BK35" s="354">
        <v>109.911</v>
      </c>
      <c r="BL35" s="354">
        <v>110.02670000000001</v>
      </c>
      <c r="BM35" s="354">
        <v>110.1601</v>
      </c>
      <c r="BN35" s="354">
        <v>110.3284</v>
      </c>
      <c r="BO35" s="354">
        <v>110.48399999999999</v>
      </c>
      <c r="BP35" s="354">
        <v>110.64409999999999</v>
      </c>
      <c r="BQ35" s="354">
        <v>110.8278</v>
      </c>
      <c r="BR35" s="354">
        <v>110.9828</v>
      </c>
      <c r="BS35" s="354">
        <v>111.12820000000001</v>
      </c>
      <c r="BT35" s="354">
        <v>111.2163</v>
      </c>
      <c r="BU35" s="354">
        <v>111.3779</v>
      </c>
      <c r="BV35" s="354">
        <v>111.5654</v>
      </c>
    </row>
    <row r="36" spans="1:74" ht="11.1" customHeight="1" x14ac:dyDescent="0.2">
      <c r="A36" s="266" t="s">
        <v>507</v>
      </c>
      <c r="B36" s="516" t="s">
        <v>1405</v>
      </c>
      <c r="C36" s="343">
        <v>100.9996</v>
      </c>
      <c r="D36" s="343">
        <v>97.0989</v>
      </c>
      <c r="E36" s="343">
        <v>100.0163</v>
      </c>
      <c r="F36" s="343">
        <v>99.583500000000001</v>
      </c>
      <c r="G36" s="343">
        <v>97.897400000000005</v>
      </c>
      <c r="H36" s="343">
        <v>99.142899999999997</v>
      </c>
      <c r="I36" s="343">
        <v>100.56270000000001</v>
      </c>
      <c r="J36" s="343">
        <v>101.2097</v>
      </c>
      <c r="K36" s="343">
        <v>101.2483</v>
      </c>
      <c r="L36" s="343">
        <v>100.66500000000001</v>
      </c>
      <c r="M36" s="343">
        <v>103.2527</v>
      </c>
      <c r="N36" s="343">
        <v>104.60680000000001</v>
      </c>
      <c r="O36" s="343">
        <v>104.175</v>
      </c>
      <c r="P36" s="343">
        <v>108.628</v>
      </c>
      <c r="Q36" s="343">
        <v>107.9815</v>
      </c>
      <c r="R36" s="343">
        <v>106.35080000000001</v>
      </c>
      <c r="S36" s="343">
        <v>107.24769999999999</v>
      </c>
      <c r="T36" s="343">
        <v>107.6157</v>
      </c>
      <c r="U36" s="343">
        <v>107.4306</v>
      </c>
      <c r="V36" s="343">
        <v>107.2458</v>
      </c>
      <c r="W36" s="343">
        <v>109.3246</v>
      </c>
      <c r="X36" s="343">
        <v>108.2349</v>
      </c>
      <c r="Y36" s="343">
        <v>107.2139</v>
      </c>
      <c r="Z36" s="343">
        <v>106.7136</v>
      </c>
      <c r="AA36" s="343">
        <v>109.1545</v>
      </c>
      <c r="AB36" s="343">
        <v>110.0491</v>
      </c>
      <c r="AC36" s="343">
        <v>106.48950000000001</v>
      </c>
      <c r="AD36" s="343">
        <v>105.8402</v>
      </c>
      <c r="AE36" s="343">
        <v>106.1083</v>
      </c>
      <c r="AF36" s="343">
        <v>104.5762</v>
      </c>
      <c r="AG36" s="343">
        <v>104.4145</v>
      </c>
      <c r="AH36" s="343">
        <v>104.54470000000001</v>
      </c>
      <c r="AI36" s="343">
        <v>104.68770000000001</v>
      </c>
      <c r="AJ36" s="343">
        <v>105.27290000000001</v>
      </c>
      <c r="AK36" s="343">
        <v>103.5568</v>
      </c>
      <c r="AL36" s="343">
        <v>103.8036</v>
      </c>
      <c r="AM36" s="343">
        <v>100.4795</v>
      </c>
      <c r="AN36" s="343">
        <v>101.58499999999999</v>
      </c>
      <c r="AO36" s="343">
        <v>100.0222</v>
      </c>
      <c r="AP36" s="343">
        <v>99.920100000000005</v>
      </c>
      <c r="AQ36" s="343">
        <v>99.111699999999999</v>
      </c>
      <c r="AR36" s="343">
        <v>100.47969999999999</v>
      </c>
      <c r="AS36" s="343">
        <v>100.5617</v>
      </c>
      <c r="AT36" s="343">
        <v>100.0141</v>
      </c>
      <c r="AU36" s="343">
        <v>100.7163</v>
      </c>
      <c r="AV36" s="343">
        <v>101.81610000000001</v>
      </c>
      <c r="AW36" s="343">
        <v>101.5879</v>
      </c>
      <c r="AX36" s="343">
        <v>100.9768</v>
      </c>
      <c r="AY36" s="876">
        <v>102.3229</v>
      </c>
      <c r="AZ36" s="876">
        <v>103.1454</v>
      </c>
      <c r="BA36" s="876">
        <v>104.0479</v>
      </c>
      <c r="BB36" s="876">
        <v>101.9547</v>
      </c>
      <c r="BC36" s="876">
        <v>100.2998</v>
      </c>
      <c r="BD36" s="876">
        <v>100.32449011999999</v>
      </c>
      <c r="BE36" s="876">
        <v>100.23952074</v>
      </c>
      <c r="BF36" s="354">
        <v>100.0021</v>
      </c>
      <c r="BG36" s="354">
        <v>99.797089999999997</v>
      </c>
      <c r="BH36" s="354">
        <v>99.676839999999999</v>
      </c>
      <c r="BI36" s="354">
        <v>99.497479999999996</v>
      </c>
      <c r="BJ36" s="354">
        <v>99.311310000000006</v>
      </c>
      <c r="BK36" s="354">
        <v>99.097239999999999</v>
      </c>
      <c r="BL36" s="354">
        <v>98.91328</v>
      </c>
      <c r="BM36" s="354">
        <v>98.738349999999997</v>
      </c>
      <c r="BN36" s="354">
        <v>98.553479999999993</v>
      </c>
      <c r="BO36" s="354">
        <v>98.410790000000006</v>
      </c>
      <c r="BP36" s="354">
        <v>98.291330000000002</v>
      </c>
      <c r="BQ36" s="354">
        <v>98.197540000000004</v>
      </c>
      <c r="BR36" s="354">
        <v>98.122720000000001</v>
      </c>
      <c r="BS36" s="354">
        <v>98.069289999999995</v>
      </c>
      <c r="BT36" s="354">
        <v>98.031440000000003</v>
      </c>
      <c r="BU36" s="354">
        <v>98.025180000000006</v>
      </c>
      <c r="BV36" s="354">
        <v>98.044690000000003</v>
      </c>
    </row>
    <row r="37" spans="1:74" ht="11.1" customHeight="1" x14ac:dyDescent="0.2">
      <c r="A37" s="266" t="s">
        <v>508</v>
      </c>
      <c r="B37" s="516" t="s">
        <v>1406</v>
      </c>
      <c r="C37" s="343">
        <v>94.268000000000001</v>
      </c>
      <c r="D37" s="343">
        <v>92.108000000000004</v>
      </c>
      <c r="E37" s="343">
        <v>94.170599999999993</v>
      </c>
      <c r="F37" s="343">
        <v>96.670599999999993</v>
      </c>
      <c r="G37" s="343">
        <v>95.113</v>
      </c>
      <c r="H37" s="343">
        <v>96.073099999999997</v>
      </c>
      <c r="I37" s="343">
        <v>97.094499999999996</v>
      </c>
      <c r="J37" s="343">
        <v>96.903300000000002</v>
      </c>
      <c r="K37" s="343">
        <v>97.312100000000001</v>
      </c>
      <c r="L37" s="343">
        <v>98.395399999999995</v>
      </c>
      <c r="M37" s="343">
        <v>98.066699999999997</v>
      </c>
      <c r="N37" s="343">
        <v>96.598699999999994</v>
      </c>
      <c r="O37" s="343">
        <v>94.261600000000001</v>
      </c>
      <c r="P37" s="343">
        <v>95.712100000000007</v>
      </c>
      <c r="Q37" s="343">
        <v>94.588300000000004</v>
      </c>
      <c r="R37" s="343">
        <v>95.830500000000001</v>
      </c>
      <c r="S37" s="343">
        <v>96.523799999999994</v>
      </c>
      <c r="T37" s="343">
        <v>95.466499999999996</v>
      </c>
      <c r="U37" s="343">
        <v>96.350399999999993</v>
      </c>
      <c r="V37" s="343">
        <v>94.838999999999999</v>
      </c>
      <c r="W37" s="343">
        <v>94.320800000000006</v>
      </c>
      <c r="X37" s="343">
        <v>94.889700000000005</v>
      </c>
      <c r="Y37" s="343">
        <v>92.208699999999993</v>
      </c>
      <c r="Z37" s="343">
        <v>90.578400000000002</v>
      </c>
      <c r="AA37" s="343">
        <v>93.985200000000006</v>
      </c>
      <c r="AB37" s="343">
        <v>95.072699999999998</v>
      </c>
      <c r="AC37" s="343">
        <v>94.938100000000006</v>
      </c>
      <c r="AD37" s="343">
        <v>95.757199999999997</v>
      </c>
      <c r="AE37" s="343">
        <v>95.096400000000003</v>
      </c>
      <c r="AF37" s="343">
        <v>95.685000000000002</v>
      </c>
      <c r="AG37" s="343">
        <v>94.351299999999995</v>
      </c>
      <c r="AH37" s="343">
        <v>94.133099999999999</v>
      </c>
      <c r="AI37" s="343">
        <v>96.114999999999995</v>
      </c>
      <c r="AJ37" s="343">
        <v>93.393000000000001</v>
      </c>
      <c r="AK37" s="343">
        <v>94.748400000000004</v>
      </c>
      <c r="AL37" s="343">
        <v>94.850499999999997</v>
      </c>
      <c r="AM37" s="343">
        <v>92.856499999999997</v>
      </c>
      <c r="AN37" s="343">
        <v>93.6023</v>
      </c>
      <c r="AO37" s="343">
        <v>94.614699999999999</v>
      </c>
      <c r="AP37" s="343">
        <v>92.613299999999995</v>
      </c>
      <c r="AQ37" s="343">
        <v>95.686999999999998</v>
      </c>
      <c r="AR37" s="343">
        <v>92.319100000000006</v>
      </c>
      <c r="AS37" s="343">
        <v>92.567999999999998</v>
      </c>
      <c r="AT37" s="343">
        <v>94.285600000000002</v>
      </c>
      <c r="AU37" s="343">
        <v>94.22</v>
      </c>
      <c r="AV37" s="343">
        <v>92.154600000000002</v>
      </c>
      <c r="AW37" s="343">
        <v>91.499300000000005</v>
      </c>
      <c r="AX37" s="343">
        <v>93.698899999999995</v>
      </c>
      <c r="AY37" s="876">
        <v>94.271100000000004</v>
      </c>
      <c r="AZ37" s="876">
        <v>93.992699999999999</v>
      </c>
      <c r="BA37" s="876">
        <v>94.671300000000002</v>
      </c>
      <c r="BB37" s="876">
        <v>94.064899999999994</v>
      </c>
      <c r="BC37" s="876">
        <v>94.227999999999994</v>
      </c>
      <c r="BD37" s="876">
        <v>94.058488889000003</v>
      </c>
      <c r="BE37" s="876">
        <v>94.361080740999995</v>
      </c>
      <c r="BF37" s="354">
        <v>94.516660000000002</v>
      </c>
      <c r="BG37" s="354">
        <v>94.660300000000007</v>
      </c>
      <c r="BH37" s="354">
        <v>94.829059999999998</v>
      </c>
      <c r="BI37" s="354">
        <v>94.921000000000006</v>
      </c>
      <c r="BJ37" s="354">
        <v>94.973190000000002</v>
      </c>
      <c r="BK37" s="354">
        <v>94.852130000000002</v>
      </c>
      <c r="BL37" s="354">
        <v>94.924959999999999</v>
      </c>
      <c r="BM37" s="354">
        <v>95.058179999999993</v>
      </c>
      <c r="BN37" s="354">
        <v>95.323149999999998</v>
      </c>
      <c r="BO37" s="354">
        <v>95.523610000000005</v>
      </c>
      <c r="BP37" s="354">
        <v>95.730930000000001</v>
      </c>
      <c r="BQ37" s="354">
        <v>95.973650000000006</v>
      </c>
      <c r="BR37" s="354">
        <v>96.173289999999994</v>
      </c>
      <c r="BS37" s="354">
        <v>96.358379999999997</v>
      </c>
      <c r="BT37" s="354">
        <v>96.455020000000005</v>
      </c>
      <c r="BU37" s="354">
        <v>96.666460000000001</v>
      </c>
      <c r="BV37" s="354">
        <v>96.918800000000005</v>
      </c>
    </row>
    <row r="38" spans="1:74" ht="11.1" customHeight="1" x14ac:dyDescent="0.2">
      <c r="A38" s="130" t="s">
        <v>499</v>
      </c>
      <c r="B38" s="760" t="s">
        <v>1407</v>
      </c>
      <c r="C38" s="343">
        <v>93.827969601000007</v>
      </c>
      <c r="D38" s="343">
        <v>87.880667364000004</v>
      </c>
      <c r="E38" s="343">
        <v>92.92955886</v>
      </c>
      <c r="F38" s="343">
        <v>95.251005929000002</v>
      </c>
      <c r="G38" s="343">
        <v>95.625686393999999</v>
      </c>
      <c r="H38" s="343">
        <v>96.601106707</v>
      </c>
      <c r="I38" s="343">
        <v>97.176668441999993</v>
      </c>
      <c r="J38" s="343">
        <v>96.730672464999998</v>
      </c>
      <c r="K38" s="343">
        <v>95.782465603000006</v>
      </c>
      <c r="L38" s="343">
        <v>97.370198865000006</v>
      </c>
      <c r="M38" s="343">
        <v>97.837526447000002</v>
      </c>
      <c r="N38" s="343">
        <v>97.921762583000003</v>
      </c>
      <c r="O38" s="343">
        <v>96.351246813000003</v>
      </c>
      <c r="P38" s="343">
        <v>97.999494514000006</v>
      </c>
      <c r="Q38" s="343">
        <v>97.680536372999995</v>
      </c>
      <c r="R38" s="343">
        <v>97.060591173000006</v>
      </c>
      <c r="S38" s="343">
        <v>97.591015291000005</v>
      </c>
      <c r="T38" s="343">
        <v>97.022615024999993</v>
      </c>
      <c r="U38" s="343">
        <v>96.988144145999996</v>
      </c>
      <c r="V38" s="343">
        <v>96.457800418000005</v>
      </c>
      <c r="W38" s="343">
        <v>96.914022576999997</v>
      </c>
      <c r="X38" s="343">
        <v>96.593053702000006</v>
      </c>
      <c r="Y38" s="343">
        <v>95.327428827000006</v>
      </c>
      <c r="Z38" s="343">
        <v>92.941587034999998</v>
      </c>
      <c r="AA38" s="343">
        <v>95.852678026999996</v>
      </c>
      <c r="AB38" s="343">
        <v>96.641656237000007</v>
      </c>
      <c r="AC38" s="343">
        <v>96.048259923000003</v>
      </c>
      <c r="AD38" s="343">
        <v>96.215117770999996</v>
      </c>
      <c r="AE38" s="343">
        <v>96.039396291000003</v>
      </c>
      <c r="AF38" s="343">
        <v>95.546643711000002</v>
      </c>
      <c r="AG38" s="343">
        <v>95.319289709000003</v>
      </c>
      <c r="AH38" s="343">
        <v>95.481080434000006</v>
      </c>
      <c r="AI38" s="343">
        <v>96.627043146000005</v>
      </c>
      <c r="AJ38" s="343">
        <v>95.600083431000002</v>
      </c>
      <c r="AK38" s="343">
        <v>95.697554784999994</v>
      </c>
      <c r="AL38" s="343">
        <v>96.066598088000006</v>
      </c>
      <c r="AM38" s="343">
        <v>93.568057550000006</v>
      </c>
      <c r="AN38" s="343">
        <v>94.568542042999994</v>
      </c>
      <c r="AO38" s="343">
        <v>95.013547032000005</v>
      </c>
      <c r="AP38" s="343">
        <v>93.447357456000006</v>
      </c>
      <c r="AQ38" s="343">
        <v>95.109577611000006</v>
      </c>
      <c r="AR38" s="343">
        <v>94.368718943000005</v>
      </c>
      <c r="AS38" s="343">
        <v>94.156010460000005</v>
      </c>
      <c r="AT38" s="343">
        <v>94.659598613</v>
      </c>
      <c r="AU38" s="343">
        <v>94.924919461000002</v>
      </c>
      <c r="AV38" s="343">
        <v>95.330487689999998</v>
      </c>
      <c r="AW38" s="343">
        <v>94.689593961</v>
      </c>
      <c r="AX38" s="343">
        <v>96.042128766999994</v>
      </c>
      <c r="AY38" s="876">
        <v>95.426491681000002</v>
      </c>
      <c r="AZ38" s="876">
        <v>95.249921481000001</v>
      </c>
      <c r="BA38" s="876">
        <v>95.522931193000005</v>
      </c>
      <c r="BB38" s="876">
        <v>94.817428391000007</v>
      </c>
      <c r="BC38" s="876">
        <v>94.448777105999994</v>
      </c>
      <c r="BD38" s="876">
        <v>94.33135308</v>
      </c>
      <c r="BE38" s="876">
        <v>94.414246230000003</v>
      </c>
      <c r="BF38" s="354">
        <v>94.380470000000003</v>
      </c>
      <c r="BG38" s="354">
        <v>94.348010000000002</v>
      </c>
      <c r="BH38" s="354">
        <v>94.339389999999995</v>
      </c>
      <c r="BI38" s="354">
        <v>94.292689999999993</v>
      </c>
      <c r="BJ38" s="354">
        <v>94.230419999999995</v>
      </c>
      <c r="BK38" s="354">
        <v>94.091239999999999</v>
      </c>
      <c r="BL38" s="354">
        <v>94.043859999999995</v>
      </c>
      <c r="BM38" s="354">
        <v>94.026939999999996</v>
      </c>
      <c r="BN38" s="354">
        <v>94.073229999999995</v>
      </c>
      <c r="BO38" s="354">
        <v>94.092650000000006</v>
      </c>
      <c r="BP38" s="354">
        <v>94.117949999999993</v>
      </c>
      <c r="BQ38" s="354">
        <v>94.161770000000004</v>
      </c>
      <c r="BR38" s="354">
        <v>94.18938</v>
      </c>
      <c r="BS38" s="354">
        <v>94.213409999999996</v>
      </c>
      <c r="BT38" s="354">
        <v>94.183899999999994</v>
      </c>
      <c r="BU38" s="354">
        <v>94.238230000000001</v>
      </c>
      <c r="BV38" s="354">
        <v>94.326449999999994</v>
      </c>
    </row>
    <row r="39" spans="1:74" ht="11.1" customHeight="1" x14ac:dyDescent="0.2">
      <c r="A39" s="130" t="s">
        <v>500</v>
      </c>
      <c r="B39" s="760" t="s">
        <v>1408</v>
      </c>
      <c r="C39" s="343">
        <v>97.140268750000004</v>
      </c>
      <c r="D39" s="343">
        <v>92.112462500000007</v>
      </c>
      <c r="E39" s="343">
        <v>96.036249999999995</v>
      </c>
      <c r="F39" s="343">
        <v>96.410968749999995</v>
      </c>
      <c r="G39" s="343">
        <v>96.643043750000004</v>
      </c>
      <c r="H39" s="343">
        <v>96.934075000000007</v>
      </c>
      <c r="I39" s="343">
        <v>97.608312499999997</v>
      </c>
      <c r="J39" s="343">
        <v>97.458587499999993</v>
      </c>
      <c r="K39" s="343">
        <v>96.699606250000002</v>
      </c>
      <c r="L39" s="343">
        <v>97.918043749999995</v>
      </c>
      <c r="M39" s="343">
        <v>98.878200000000007</v>
      </c>
      <c r="N39" s="343">
        <v>99.484256250000001</v>
      </c>
      <c r="O39" s="343">
        <v>98.657718750000001</v>
      </c>
      <c r="P39" s="343">
        <v>100.45014999999999</v>
      </c>
      <c r="Q39" s="343">
        <v>100.7529875</v>
      </c>
      <c r="R39" s="343">
        <v>99.990418750000003</v>
      </c>
      <c r="S39" s="343">
        <v>100.228375</v>
      </c>
      <c r="T39" s="343">
        <v>99.9836375</v>
      </c>
      <c r="U39" s="343">
        <v>99.848643749999994</v>
      </c>
      <c r="V39" s="343">
        <v>99.636218749999998</v>
      </c>
      <c r="W39" s="343">
        <v>100.0398375</v>
      </c>
      <c r="X39" s="343">
        <v>99.502262500000001</v>
      </c>
      <c r="Y39" s="343">
        <v>98.794399999999996</v>
      </c>
      <c r="Z39" s="343">
        <v>96.861081249999998</v>
      </c>
      <c r="AA39" s="343">
        <v>99.025512500000005</v>
      </c>
      <c r="AB39" s="343">
        <v>99.175318750000002</v>
      </c>
      <c r="AC39" s="343">
        <v>98.101574999999997</v>
      </c>
      <c r="AD39" s="343">
        <v>98.385475</v>
      </c>
      <c r="AE39" s="343">
        <v>98.501387500000007</v>
      </c>
      <c r="AF39" s="343">
        <v>97.534374999999997</v>
      </c>
      <c r="AG39" s="343">
        <v>97.520899999999997</v>
      </c>
      <c r="AH39" s="343">
        <v>97.762618750000001</v>
      </c>
      <c r="AI39" s="343">
        <v>98.448556249999996</v>
      </c>
      <c r="AJ39" s="343">
        <v>97.6854625</v>
      </c>
      <c r="AK39" s="343">
        <v>98.082806250000004</v>
      </c>
      <c r="AL39" s="343">
        <v>97.948750000000004</v>
      </c>
      <c r="AM39" s="343">
        <v>95.799518750000004</v>
      </c>
      <c r="AN39" s="343">
        <v>97.21076875</v>
      </c>
      <c r="AO39" s="343">
        <v>97.060837500000005</v>
      </c>
      <c r="AP39" s="343">
        <v>96.058662499999997</v>
      </c>
      <c r="AQ39" s="343">
        <v>96.863543750000005</v>
      </c>
      <c r="AR39" s="343">
        <v>96.974887499999994</v>
      </c>
      <c r="AS39" s="343">
        <v>96.271956250000002</v>
      </c>
      <c r="AT39" s="343">
        <v>96.799306250000001</v>
      </c>
      <c r="AU39" s="343">
        <v>97.092349999999996</v>
      </c>
      <c r="AV39" s="343">
        <v>97.204962499999993</v>
      </c>
      <c r="AW39" s="343">
        <v>97.227000000000004</v>
      </c>
      <c r="AX39" s="343">
        <v>97.559931250000005</v>
      </c>
      <c r="AY39" s="876">
        <v>97.293206249999997</v>
      </c>
      <c r="AZ39" s="876">
        <v>98.108493749999994</v>
      </c>
      <c r="BA39" s="876">
        <v>98.363987499999993</v>
      </c>
      <c r="BB39" s="876">
        <v>97.656318749999997</v>
      </c>
      <c r="BC39" s="876">
        <v>97.516262499999996</v>
      </c>
      <c r="BD39" s="876">
        <v>97.374657283999994</v>
      </c>
      <c r="BE39" s="876">
        <v>97.281417962999996</v>
      </c>
      <c r="BF39" s="354">
        <v>97.207549999999998</v>
      </c>
      <c r="BG39" s="354">
        <v>97.151880000000006</v>
      </c>
      <c r="BH39" s="354">
        <v>97.157539999999997</v>
      </c>
      <c r="BI39" s="354">
        <v>97.105919999999998</v>
      </c>
      <c r="BJ39" s="354">
        <v>97.040130000000005</v>
      </c>
      <c r="BK39" s="354">
        <v>96.91037</v>
      </c>
      <c r="BL39" s="354">
        <v>96.853650000000002</v>
      </c>
      <c r="BM39" s="354">
        <v>96.820139999999995</v>
      </c>
      <c r="BN39" s="354">
        <v>96.820449999999994</v>
      </c>
      <c r="BO39" s="354">
        <v>96.825429999999997</v>
      </c>
      <c r="BP39" s="354">
        <v>96.845690000000005</v>
      </c>
      <c r="BQ39" s="354">
        <v>96.899810000000002</v>
      </c>
      <c r="BR39" s="354">
        <v>96.936660000000003</v>
      </c>
      <c r="BS39" s="354">
        <v>96.974829999999997</v>
      </c>
      <c r="BT39" s="354">
        <v>96.985140000000001</v>
      </c>
      <c r="BU39" s="354">
        <v>97.04786</v>
      </c>
      <c r="BV39" s="354">
        <v>97.133780000000002</v>
      </c>
    </row>
    <row r="40" spans="1:74" ht="11.1" customHeight="1" x14ac:dyDescent="0.2">
      <c r="A40" s="130" t="s">
        <v>501</v>
      </c>
      <c r="B40" s="760" t="s">
        <v>1409</v>
      </c>
      <c r="C40" s="343">
        <v>96.084566680999998</v>
      </c>
      <c r="D40" s="343">
        <v>89.709999663999994</v>
      </c>
      <c r="E40" s="343">
        <v>94.036942366000005</v>
      </c>
      <c r="F40" s="343">
        <v>95.821795027999997</v>
      </c>
      <c r="G40" s="343">
        <v>97.007761739000003</v>
      </c>
      <c r="H40" s="343">
        <v>97.520868922000005</v>
      </c>
      <c r="I40" s="343">
        <v>97.948522510000004</v>
      </c>
      <c r="J40" s="343">
        <v>97.315293543999999</v>
      </c>
      <c r="K40" s="343">
        <v>95.763720925000001</v>
      </c>
      <c r="L40" s="343">
        <v>97.808753596000003</v>
      </c>
      <c r="M40" s="343">
        <v>98.543699763000006</v>
      </c>
      <c r="N40" s="343">
        <v>98.691735459</v>
      </c>
      <c r="O40" s="343">
        <v>97.578112548999997</v>
      </c>
      <c r="P40" s="343">
        <v>98.603141656999995</v>
      </c>
      <c r="Q40" s="343">
        <v>98.960135905000001</v>
      </c>
      <c r="R40" s="343">
        <v>98.738876970000007</v>
      </c>
      <c r="S40" s="343">
        <v>98.691534601000001</v>
      </c>
      <c r="T40" s="343">
        <v>98.279750659000001</v>
      </c>
      <c r="U40" s="343">
        <v>98.411732227000002</v>
      </c>
      <c r="V40" s="343">
        <v>98.042245867000005</v>
      </c>
      <c r="W40" s="343">
        <v>98.006100039000003</v>
      </c>
      <c r="X40" s="343">
        <v>97.877999962999993</v>
      </c>
      <c r="Y40" s="343">
        <v>96.842047790999999</v>
      </c>
      <c r="Z40" s="343">
        <v>94.327457503999995</v>
      </c>
      <c r="AA40" s="343">
        <v>96.968055294999999</v>
      </c>
      <c r="AB40" s="343">
        <v>97.509575437999999</v>
      </c>
      <c r="AC40" s="343">
        <v>97.13900271</v>
      </c>
      <c r="AD40" s="343">
        <v>97.571926934000004</v>
      </c>
      <c r="AE40" s="343">
        <v>97.487420885000006</v>
      </c>
      <c r="AF40" s="343">
        <v>97.055771660000005</v>
      </c>
      <c r="AG40" s="343">
        <v>97.156244955000005</v>
      </c>
      <c r="AH40" s="343">
        <v>97.198855131000002</v>
      </c>
      <c r="AI40" s="343">
        <v>97.956178058000006</v>
      </c>
      <c r="AJ40" s="343">
        <v>96.706606644999994</v>
      </c>
      <c r="AK40" s="343">
        <v>97.252985265000007</v>
      </c>
      <c r="AL40" s="343">
        <v>97.431052109999996</v>
      </c>
      <c r="AM40" s="343">
        <v>95.286758685999999</v>
      </c>
      <c r="AN40" s="343">
        <v>96.607203171999998</v>
      </c>
      <c r="AO40" s="343">
        <v>96.915137462999994</v>
      </c>
      <c r="AP40" s="343">
        <v>95.965145476999993</v>
      </c>
      <c r="AQ40" s="343">
        <v>97.228316591999999</v>
      </c>
      <c r="AR40" s="343">
        <v>96.843515111000002</v>
      </c>
      <c r="AS40" s="343">
        <v>95.935324378999994</v>
      </c>
      <c r="AT40" s="343">
        <v>96.529385895999994</v>
      </c>
      <c r="AU40" s="343">
        <v>96.613216034999994</v>
      </c>
      <c r="AV40" s="343">
        <v>96.295585779000007</v>
      </c>
      <c r="AW40" s="343">
        <v>96.584083935999999</v>
      </c>
      <c r="AX40" s="343">
        <v>97.446441512999996</v>
      </c>
      <c r="AY40" s="876">
        <v>96.410791434999993</v>
      </c>
      <c r="AZ40" s="876">
        <v>96.905494086999994</v>
      </c>
      <c r="BA40" s="876">
        <v>97.272813662000004</v>
      </c>
      <c r="BB40" s="876">
        <v>96.994240097000002</v>
      </c>
      <c r="BC40" s="876">
        <v>97.154437423999994</v>
      </c>
      <c r="BD40" s="876">
        <v>96.937271731999999</v>
      </c>
      <c r="BE40" s="876">
        <v>96.77137252</v>
      </c>
      <c r="BF40" s="354">
        <v>96.701419999999999</v>
      </c>
      <c r="BG40" s="354">
        <v>96.649100000000004</v>
      </c>
      <c r="BH40" s="354">
        <v>96.645009999999999</v>
      </c>
      <c r="BI40" s="354">
        <v>96.605019999999996</v>
      </c>
      <c r="BJ40" s="354">
        <v>96.559740000000005</v>
      </c>
      <c r="BK40" s="354">
        <v>96.451310000000007</v>
      </c>
      <c r="BL40" s="354">
        <v>96.438789999999997</v>
      </c>
      <c r="BM40" s="354">
        <v>96.464340000000007</v>
      </c>
      <c r="BN40" s="354">
        <v>96.562269999999998</v>
      </c>
      <c r="BO40" s="354">
        <v>96.638239999999996</v>
      </c>
      <c r="BP40" s="354">
        <v>96.726560000000006</v>
      </c>
      <c r="BQ40" s="354">
        <v>96.855410000000006</v>
      </c>
      <c r="BR40" s="354">
        <v>96.947280000000006</v>
      </c>
      <c r="BS40" s="354">
        <v>97.030360000000002</v>
      </c>
      <c r="BT40" s="354">
        <v>97.053049999999999</v>
      </c>
      <c r="BU40" s="354">
        <v>97.157229999999998</v>
      </c>
      <c r="BV40" s="354">
        <v>97.291319999999999</v>
      </c>
    </row>
    <row r="41" spans="1:74" ht="11.1" customHeight="1" x14ac:dyDescent="0.2">
      <c r="A41" s="130" t="s">
        <v>502</v>
      </c>
      <c r="B41" s="760" t="s">
        <v>1410</v>
      </c>
      <c r="C41" s="343">
        <v>93.817516560000001</v>
      </c>
      <c r="D41" s="343">
        <v>84.097153141000007</v>
      </c>
      <c r="E41" s="343">
        <v>90.719957629999996</v>
      </c>
      <c r="F41" s="343">
        <v>94.439982220000005</v>
      </c>
      <c r="G41" s="343">
        <v>96.470210109000007</v>
      </c>
      <c r="H41" s="343">
        <v>97.263567913000003</v>
      </c>
      <c r="I41" s="343">
        <v>97.386085245000004</v>
      </c>
      <c r="J41" s="343">
        <v>96.208470513999998</v>
      </c>
      <c r="K41" s="343">
        <v>93.858323193000004</v>
      </c>
      <c r="L41" s="343">
        <v>96.801964033000004</v>
      </c>
      <c r="M41" s="343">
        <v>97.358117008999997</v>
      </c>
      <c r="N41" s="343">
        <v>97.633995092000006</v>
      </c>
      <c r="O41" s="343">
        <v>96.322310131999998</v>
      </c>
      <c r="P41" s="343">
        <v>97.028536426000002</v>
      </c>
      <c r="Q41" s="343">
        <v>97.330871165999994</v>
      </c>
      <c r="R41" s="343">
        <v>96.574440073000005</v>
      </c>
      <c r="S41" s="343">
        <v>96.743004056000004</v>
      </c>
      <c r="T41" s="343">
        <v>96.272916276000004</v>
      </c>
      <c r="U41" s="343">
        <v>96.094772391999996</v>
      </c>
      <c r="V41" s="343">
        <v>95.750015255999998</v>
      </c>
      <c r="W41" s="343">
        <v>95.679780399999999</v>
      </c>
      <c r="X41" s="343">
        <v>95.328142803999995</v>
      </c>
      <c r="Y41" s="343">
        <v>94.393025167999994</v>
      </c>
      <c r="Z41" s="343">
        <v>90.743714905999994</v>
      </c>
      <c r="AA41" s="343">
        <v>94.361534128000002</v>
      </c>
      <c r="AB41" s="343">
        <v>95.449780249</v>
      </c>
      <c r="AC41" s="343">
        <v>95.283256035999997</v>
      </c>
      <c r="AD41" s="343">
        <v>95.367834846999997</v>
      </c>
      <c r="AE41" s="343">
        <v>95.062285156000002</v>
      </c>
      <c r="AF41" s="343">
        <v>94.789993588000002</v>
      </c>
      <c r="AG41" s="343">
        <v>95.022309918000005</v>
      </c>
      <c r="AH41" s="343">
        <v>95.342072912999996</v>
      </c>
      <c r="AI41" s="343">
        <v>96.063065473999998</v>
      </c>
      <c r="AJ41" s="343">
        <v>95.011148672999994</v>
      </c>
      <c r="AK41" s="343">
        <v>95.135195589999995</v>
      </c>
      <c r="AL41" s="343">
        <v>95.732274222000001</v>
      </c>
      <c r="AM41" s="343">
        <v>92.629150804999995</v>
      </c>
      <c r="AN41" s="343">
        <v>94.283494520000005</v>
      </c>
      <c r="AO41" s="343">
        <v>94.884568969</v>
      </c>
      <c r="AP41" s="343">
        <v>93.540449760000001</v>
      </c>
      <c r="AQ41" s="343">
        <v>95.231873645999997</v>
      </c>
      <c r="AR41" s="343">
        <v>95.305573525</v>
      </c>
      <c r="AS41" s="343">
        <v>94.167720423000006</v>
      </c>
      <c r="AT41" s="343">
        <v>94.601512150999994</v>
      </c>
      <c r="AU41" s="343">
        <v>95.029007264000001</v>
      </c>
      <c r="AV41" s="343">
        <v>95.493342011999999</v>
      </c>
      <c r="AW41" s="343">
        <v>95.848151897999998</v>
      </c>
      <c r="AX41" s="343">
        <v>96.900904194000006</v>
      </c>
      <c r="AY41" s="876">
        <v>94.928378570999996</v>
      </c>
      <c r="AZ41" s="876">
        <v>95.116274090000005</v>
      </c>
      <c r="BA41" s="876">
        <v>95.246564258000006</v>
      </c>
      <c r="BB41" s="876">
        <v>94.947249108999998</v>
      </c>
      <c r="BC41" s="876">
        <v>94.879887527999998</v>
      </c>
      <c r="BD41" s="876">
        <v>94.719045499999993</v>
      </c>
      <c r="BE41" s="876">
        <v>94.629646550999993</v>
      </c>
      <c r="BF41" s="354">
        <v>94.550020000000004</v>
      </c>
      <c r="BG41" s="354">
        <v>94.476519999999994</v>
      </c>
      <c r="BH41" s="354">
        <v>94.423349999999999</v>
      </c>
      <c r="BI41" s="354">
        <v>94.351439999999997</v>
      </c>
      <c r="BJ41" s="354">
        <v>94.274990000000003</v>
      </c>
      <c r="BK41" s="354">
        <v>94.143429999999995</v>
      </c>
      <c r="BL41" s="354">
        <v>94.095849999999999</v>
      </c>
      <c r="BM41" s="354">
        <v>94.081689999999995</v>
      </c>
      <c r="BN41" s="354">
        <v>94.140429999999995</v>
      </c>
      <c r="BO41" s="354">
        <v>94.163439999999994</v>
      </c>
      <c r="BP41" s="354">
        <v>94.190240000000003</v>
      </c>
      <c r="BQ41" s="354">
        <v>94.242909999999995</v>
      </c>
      <c r="BR41" s="354">
        <v>94.260689999999997</v>
      </c>
      <c r="BS41" s="354">
        <v>94.265659999999997</v>
      </c>
      <c r="BT41" s="354">
        <v>94.189139999999995</v>
      </c>
      <c r="BU41" s="354">
        <v>94.220020000000005</v>
      </c>
      <c r="BV41" s="354">
        <v>94.289619999999999</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876"/>
      <c r="AZ42" s="876"/>
      <c r="BA42" s="876"/>
      <c r="BB42" s="876"/>
      <c r="BC42" s="876"/>
      <c r="BD42" s="876"/>
      <c r="BE42" s="876"/>
      <c r="BF42" s="354"/>
      <c r="BG42" s="354"/>
      <c r="BH42" s="354"/>
      <c r="BI42" s="3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876"/>
      <c r="AZ43" s="876"/>
      <c r="BA43" s="876"/>
      <c r="BB43" s="876"/>
      <c r="BC43" s="876"/>
      <c r="BD43" s="876"/>
      <c r="BE43" s="876"/>
      <c r="BF43" s="354"/>
      <c r="BG43" s="354"/>
      <c r="BH43" s="354"/>
      <c r="BI43" s="354"/>
      <c r="BJ43" s="354"/>
      <c r="BK43" s="354"/>
      <c r="BL43" s="354"/>
      <c r="BM43" s="354"/>
      <c r="BN43" s="354"/>
      <c r="BO43" s="354"/>
      <c r="BP43" s="354"/>
      <c r="BQ43" s="354"/>
      <c r="BR43" s="354"/>
      <c r="BS43" s="354"/>
      <c r="BT43" s="354"/>
      <c r="BU43" s="354"/>
      <c r="BV43" s="354"/>
    </row>
    <row r="44" spans="1:74" ht="11.1" customHeight="1" x14ac:dyDescent="0.2">
      <c r="A44" s="70"/>
      <c r="B44" s="509" t="s">
        <v>498</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940"/>
      <c r="AZ44" s="940"/>
      <c r="BA44" s="940"/>
      <c r="BB44" s="940"/>
      <c r="BC44" s="940"/>
      <c r="BD44" s="940"/>
      <c r="BE44" s="940"/>
      <c r="BF44" s="506"/>
      <c r="BG44" s="506"/>
      <c r="BH44" s="506"/>
      <c r="BI44" s="506"/>
      <c r="BJ44" s="506"/>
      <c r="BK44" s="506"/>
      <c r="BL44" s="506"/>
      <c r="BM44" s="506"/>
      <c r="BN44" s="506"/>
      <c r="BO44" s="506"/>
      <c r="BP44" s="506"/>
      <c r="BQ44" s="506"/>
      <c r="BR44" s="506"/>
      <c r="BS44" s="506"/>
      <c r="BT44" s="506"/>
      <c r="BU44" s="506"/>
      <c r="BV44" s="506"/>
    </row>
    <row r="45" spans="1:74" ht="11.1" customHeight="1" x14ac:dyDescent="0.2">
      <c r="A45" s="76" t="s">
        <v>292</v>
      </c>
      <c r="B45" s="510" t="s">
        <v>1066</v>
      </c>
      <c r="C45" s="429">
        <v>2.6263899999999998</v>
      </c>
      <c r="D45" s="429">
        <v>2.6357300000000001</v>
      </c>
      <c r="E45" s="429">
        <v>2.6484700000000001</v>
      </c>
      <c r="F45" s="429">
        <v>2.6662499999999998</v>
      </c>
      <c r="G45" s="429">
        <v>2.68404</v>
      </c>
      <c r="H45" s="429">
        <v>2.7071000000000001</v>
      </c>
      <c r="I45" s="429">
        <v>2.7196500000000001</v>
      </c>
      <c r="J45" s="429">
        <v>2.7275200000000002</v>
      </c>
      <c r="K45" s="429">
        <v>2.73942</v>
      </c>
      <c r="L45" s="429">
        <v>2.7652800000000002</v>
      </c>
      <c r="M45" s="429">
        <v>2.7882400000000001</v>
      </c>
      <c r="N45" s="429">
        <v>2.8080599999999998</v>
      </c>
      <c r="O45" s="429">
        <v>2.8254199999999998</v>
      </c>
      <c r="P45" s="429">
        <v>2.8452500000000001</v>
      </c>
      <c r="Q45" s="429">
        <v>2.8746700000000001</v>
      </c>
      <c r="R45" s="429">
        <v>2.8858199999999998</v>
      </c>
      <c r="S45" s="429">
        <v>2.9129900000000002</v>
      </c>
      <c r="T45" s="429">
        <v>2.95072</v>
      </c>
      <c r="U45" s="429">
        <v>2.9493999999999998</v>
      </c>
      <c r="V45" s="429">
        <v>2.9516200000000001</v>
      </c>
      <c r="W45" s="429">
        <v>2.96421</v>
      </c>
      <c r="X45" s="429">
        <v>2.9797899999999999</v>
      </c>
      <c r="Y45" s="429">
        <v>2.9870800000000002</v>
      </c>
      <c r="Z45" s="429">
        <v>2.9880800000000001</v>
      </c>
      <c r="AA45" s="429">
        <v>3.0045600000000001</v>
      </c>
      <c r="AB45" s="429">
        <v>3.0147599999999999</v>
      </c>
      <c r="AC45" s="429">
        <v>3.0164300000000002</v>
      </c>
      <c r="AD45" s="429">
        <v>3.0285799999999998</v>
      </c>
      <c r="AE45" s="429">
        <v>3.0331600000000001</v>
      </c>
      <c r="AF45" s="429">
        <v>3.0409899999999999</v>
      </c>
      <c r="AG45" s="429">
        <v>3.0461499999999999</v>
      </c>
      <c r="AH45" s="429">
        <v>3.0613800000000002</v>
      </c>
      <c r="AI45" s="429">
        <v>3.0737399999999999</v>
      </c>
      <c r="AJ45" s="429">
        <v>3.07653</v>
      </c>
      <c r="AK45" s="429">
        <v>3.08087</v>
      </c>
      <c r="AL45" s="429">
        <v>3.0873499999999998</v>
      </c>
      <c r="AM45" s="429">
        <v>3.0979399999999999</v>
      </c>
      <c r="AN45" s="429">
        <v>3.11022</v>
      </c>
      <c r="AO45" s="429">
        <v>3.12107</v>
      </c>
      <c r="AP45" s="429">
        <v>3.1301600000000001</v>
      </c>
      <c r="AQ45" s="429">
        <v>3.1314000000000002</v>
      </c>
      <c r="AR45" s="429">
        <v>3.13131</v>
      </c>
      <c r="AS45" s="429">
        <v>3.1356600000000001</v>
      </c>
      <c r="AT45" s="429">
        <v>3.1413099999999998</v>
      </c>
      <c r="AU45" s="429">
        <v>3.1485099999999999</v>
      </c>
      <c r="AV45" s="429">
        <v>3.15564</v>
      </c>
      <c r="AW45" s="429">
        <v>3.1644899999999998</v>
      </c>
      <c r="AX45" s="429">
        <v>3.1760299999999999</v>
      </c>
      <c r="AY45" s="874">
        <v>3.1908599999999998</v>
      </c>
      <c r="AZ45" s="874">
        <v>3.1977500000000001</v>
      </c>
      <c r="BA45" s="874">
        <v>3.1961499999999998</v>
      </c>
      <c r="BB45" s="874">
        <v>3.2032099999999999</v>
      </c>
      <c r="BC45" s="874">
        <v>3.2058</v>
      </c>
      <c r="BD45" s="874">
        <v>3.2149999999999999</v>
      </c>
      <c r="BE45" s="874">
        <v>3.2224775555999998</v>
      </c>
      <c r="BF45" s="352">
        <v>3.2302240000000002</v>
      </c>
      <c r="BG45" s="352">
        <v>3.2382749999999998</v>
      </c>
      <c r="BH45" s="352">
        <v>3.2482440000000001</v>
      </c>
      <c r="BI45" s="352">
        <v>3.2556970000000001</v>
      </c>
      <c r="BJ45" s="352">
        <v>3.2622450000000001</v>
      </c>
      <c r="BK45" s="352">
        <v>3.2671480000000002</v>
      </c>
      <c r="BL45" s="352">
        <v>3.2724440000000001</v>
      </c>
      <c r="BM45" s="352">
        <v>3.2773919999999999</v>
      </c>
      <c r="BN45" s="352">
        <v>3.2807970000000002</v>
      </c>
      <c r="BO45" s="352">
        <v>3.2859440000000002</v>
      </c>
      <c r="BP45" s="352">
        <v>3.2916379999999998</v>
      </c>
      <c r="BQ45" s="352">
        <v>3.298594</v>
      </c>
      <c r="BR45" s="352">
        <v>3.3048470000000001</v>
      </c>
      <c r="BS45" s="352">
        <v>3.3111130000000002</v>
      </c>
      <c r="BT45" s="352">
        <v>3.3189679999999999</v>
      </c>
      <c r="BU45" s="352">
        <v>3.3240729999999998</v>
      </c>
      <c r="BV45" s="352">
        <v>3.3280059999999998</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879"/>
      <c r="AZ46" s="879"/>
      <c r="BA46" s="879"/>
      <c r="BB46" s="879"/>
      <c r="BC46" s="879"/>
      <c r="BD46" s="879"/>
      <c r="BE46" s="879"/>
      <c r="BF46" s="357"/>
      <c r="BG46" s="357"/>
      <c r="BH46" s="357"/>
      <c r="BI46" s="357"/>
      <c r="BJ46" s="357"/>
      <c r="BK46" s="357"/>
      <c r="BL46" s="357"/>
      <c r="BM46" s="357"/>
      <c r="BN46" s="357"/>
      <c r="BO46" s="357"/>
      <c r="BP46" s="357"/>
      <c r="BQ46" s="357"/>
      <c r="BR46" s="357"/>
      <c r="BS46" s="357"/>
      <c r="BT46" s="357"/>
      <c r="BU46" s="357"/>
      <c r="BV46" s="357"/>
    </row>
    <row r="47" spans="1:74" ht="11.1" customHeight="1" x14ac:dyDescent="0.2">
      <c r="A47" s="76" t="s">
        <v>291</v>
      </c>
      <c r="B47" s="510" t="s">
        <v>1067</v>
      </c>
      <c r="C47" s="429">
        <v>2.0697375477</v>
      </c>
      <c r="D47" s="429">
        <v>2.1084811702000001</v>
      </c>
      <c r="E47" s="429">
        <v>2.1478382567000001</v>
      </c>
      <c r="F47" s="429">
        <v>2.1920904912000001</v>
      </c>
      <c r="G47" s="429">
        <v>2.2294632428000001</v>
      </c>
      <c r="H47" s="429">
        <v>2.2642381953999999</v>
      </c>
      <c r="I47" s="429">
        <v>2.2913315787999999</v>
      </c>
      <c r="J47" s="429">
        <v>2.3247237611</v>
      </c>
      <c r="K47" s="429">
        <v>2.3593309722</v>
      </c>
      <c r="L47" s="429">
        <v>2.3966911539</v>
      </c>
      <c r="M47" s="429">
        <v>2.4325749659999998</v>
      </c>
      <c r="N47" s="429">
        <v>2.4685203501999999</v>
      </c>
      <c r="O47" s="429">
        <v>2.4948956939000002</v>
      </c>
      <c r="P47" s="429">
        <v>2.5381879322000001</v>
      </c>
      <c r="Q47" s="429">
        <v>2.5887654523000001</v>
      </c>
      <c r="R47" s="429">
        <v>2.6866093106000002</v>
      </c>
      <c r="S47" s="429">
        <v>2.721771602</v>
      </c>
      <c r="T47" s="429">
        <v>2.7342333828999998</v>
      </c>
      <c r="U47" s="429">
        <v>2.6955982070000002</v>
      </c>
      <c r="V47" s="429">
        <v>2.6839563017999999</v>
      </c>
      <c r="W47" s="429">
        <v>2.6709112207999999</v>
      </c>
      <c r="X47" s="429">
        <v>2.6543294479999999</v>
      </c>
      <c r="Y47" s="429">
        <v>2.6400781528000001</v>
      </c>
      <c r="Z47" s="429">
        <v>2.6260238188999998</v>
      </c>
      <c r="AA47" s="429">
        <v>2.6160896108</v>
      </c>
      <c r="AB47" s="429">
        <v>2.5994868263000002</v>
      </c>
      <c r="AC47" s="429">
        <v>2.58013863</v>
      </c>
      <c r="AD47" s="429">
        <v>2.5416566414999999</v>
      </c>
      <c r="AE47" s="429">
        <v>2.5291089064999999</v>
      </c>
      <c r="AF47" s="429">
        <v>2.5261070448999998</v>
      </c>
      <c r="AG47" s="429">
        <v>2.5489722440000002</v>
      </c>
      <c r="AH47" s="429">
        <v>2.5528212383</v>
      </c>
      <c r="AI47" s="429">
        <v>2.5539752150999999</v>
      </c>
      <c r="AJ47" s="429">
        <v>2.5476957465000001</v>
      </c>
      <c r="AK47" s="429">
        <v>2.5470135097000002</v>
      </c>
      <c r="AL47" s="429">
        <v>2.5471900764000002</v>
      </c>
      <c r="AM47" s="429">
        <v>2.5508940697</v>
      </c>
      <c r="AN47" s="429">
        <v>2.5507867764999999</v>
      </c>
      <c r="AO47" s="429">
        <v>2.5495368198000001</v>
      </c>
      <c r="AP47" s="429">
        <v>2.5457720559000001</v>
      </c>
      <c r="AQ47" s="429">
        <v>2.5432658796999998</v>
      </c>
      <c r="AR47" s="429">
        <v>2.5406461476</v>
      </c>
      <c r="AS47" s="429">
        <v>2.5336933282</v>
      </c>
      <c r="AT47" s="429">
        <v>2.5340111327999999</v>
      </c>
      <c r="AU47" s="429">
        <v>2.53738003</v>
      </c>
      <c r="AV47" s="429">
        <v>2.5442010634000001</v>
      </c>
      <c r="AW47" s="429">
        <v>2.5533713630000001</v>
      </c>
      <c r="AX47" s="429">
        <v>2.5652919724999999</v>
      </c>
      <c r="AY47" s="874">
        <v>2.5961195493</v>
      </c>
      <c r="AZ47" s="874">
        <v>2.6014232854000001</v>
      </c>
      <c r="BA47" s="874">
        <v>2.5973598383000001</v>
      </c>
      <c r="BB47" s="874">
        <v>2.5657366834999999</v>
      </c>
      <c r="BC47" s="874">
        <v>2.5565832632999999</v>
      </c>
      <c r="BD47" s="874">
        <v>2.5517070531999999</v>
      </c>
      <c r="BE47" s="874">
        <v>2.5529681852000001</v>
      </c>
      <c r="BF47" s="352">
        <v>2.5552510000000002</v>
      </c>
      <c r="BG47" s="352">
        <v>2.5604170000000002</v>
      </c>
      <c r="BH47" s="352">
        <v>2.5764010000000002</v>
      </c>
      <c r="BI47" s="352">
        <v>2.581378</v>
      </c>
      <c r="BJ47" s="352">
        <v>2.5832839999999999</v>
      </c>
      <c r="BK47" s="352">
        <v>2.5778279999999998</v>
      </c>
      <c r="BL47" s="352">
        <v>2.5768119999999999</v>
      </c>
      <c r="BM47" s="352">
        <v>2.5759430000000001</v>
      </c>
      <c r="BN47" s="352">
        <v>2.572187</v>
      </c>
      <c r="BO47" s="352">
        <v>2.5738889999999999</v>
      </c>
      <c r="BP47" s="352">
        <v>2.578014</v>
      </c>
      <c r="BQ47" s="352">
        <v>2.587653</v>
      </c>
      <c r="BR47" s="352">
        <v>2.5943070000000001</v>
      </c>
      <c r="BS47" s="352">
        <v>2.601067</v>
      </c>
      <c r="BT47" s="352">
        <v>2.6114899999999999</v>
      </c>
      <c r="BU47" s="352">
        <v>2.615793</v>
      </c>
      <c r="BV47" s="352">
        <v>2.617534</v>
      </c>
    </row>
    <row r="48" spans="1:74" ht="11.1" customHeight="1" x14ac:dyDescent="0.2">
      <c r="A48" s="70"/>
      <c r="B48" s="509" t="s">
        <v>383</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940"/>
      <c r="AZ48" s="940"/>
      <c r="BA48" s="940"/>
      <c r="BB48" s="940"/>
      <c r="BC48" s="940"/>
      <c r="BD48" s="940"/>
      <c r="BE48" s="940"/>
      <c r="BF48" s="506"/>
      <c r="BG48" s="506"/>
      <c r="BH48" s="506"/>
      <c r="BI48" s="506"/>
      <c r="BJ48" s="506"/>
      <c r="BK48" s="506"/>
      <c r="BL48" s="506"/>
      <c r="BM48" s="506"/>
      <c r="BN48" s="506"/>
      <c r="BO48" s="506"/>
      <c r="BP48" s="506"/>
      <c r="BQ48" s="506"/>
      <c r="BR48" s="506"/>
      <c r="BS48" s="506"/>
      <c r="BT48" s="506"/>
      <c r="BU48" s="506"/>
      <c r="BV48" s="506"/>
    </row>
    <row r="49" spans="1:74" ht="11.1" customHeight="1" x14ac:dyDescent="0.2">
      <c r="A49" s="76" t="s">
        <v>293</v>
      </c>
      <c r="B49" s="510" t="s">
        <v>1067</v>
      </c>
      <c r="C49" s="429">
        <v>1.784</v>
      </c>
      <c r="D49" s="429">
        <v>1.968</v>
      </c>
      <c r="E49" s="429">
        <v>2.2519999999999998</v>
      </c>
      <c r="F49" s="429">
        <v>2.222</v>
      </c>
      <c r="G49" s="429">
        <v>2.4039999999999999</v>
      </c>
      <c r="H49" s="429">
        <v>2.4420000000000002</v>
      </c>
      <c r="I49" s="429">
        <v>2.5663299999999998</v>
      </c>
      <c r="J49" s="429">
        <v>2.5160800000000001</v>
      </c>
      <c r="K49" s="429">
        <v>2.5707</v>
      </c>
      <c r="L49" s="429">
        <v>2.7879999999999998</v>
      </c>
      <c r="M49" s="429">
        <v>2.7869000000000002</v>
      </c>
      <c r="N49" s="429">
        <v>2.5960000000000001</v>
      </c>
      <c r="O49" s="429">
        <v>2.75116</v>
      </c>
      <c r="P49" s="429">
        <v>3.0775700000000001</v>
      </c>
      <c r="Q49" s="429">
        <v>3.6466500000000002</v>
      </c>
      <c r="R49" s="429">
        <v>3.7610899999999998</v>
      </c>
      <c r="S49" s="429">
        <v>4.1862000000000004</v>
      </c>
      <c r="T49" s="429">
        <v>4.6679899999999996</v>
      </c>
      <c r="U49" s="429">
        <v>4.0640099999999997</v>
      </c>
      <c r="V49" s="429">
        <v>3.54467</v>
      </c>
      <c r="W49" s="429">
        <v>3.6070099999999998</v>
      </c>
      <c r="X49" s="429">
        <v>3.8117299999999998</v>
      </c>
      <c r="Y49" s="429">
        <v>3.61972</v>
      </c>
      <c r="Z49" s="429">
        <v>2.8886400000000001</v>
      </c>
      <c r="AA49" s="429">
        <v>3.1082100000000001</v>
      </c>
      <c r="AB49" s="429">
        <v>3.11816</v>
      </c>
      <c r="AC49" s="429">
        <v>3.0461200000000002</v>
      </c>
      <c r="AD49" s="429">
        <v>3.0583100000000001</v>
      </c>
      <c r="AE49" s="429">
        <v>2.8531599999999999</v>
      </c>
      <c r="AF49" s="429">
        <v>2.8186599999999999</v>
      </c>
      <c r="AG49" s="429">
        <v>2.8149799999999998</v>
      </c>
      <c r="AH49" s="429">
        <v>3.3052899999999998</v>
      </c>
      <c r="AI49" s="429">
        <v>3.3782800000000002</v>
      </c>
      <c r="AJ49" s="429">
        <v>3.04867</v>
      </c>
      <c r="AK49" s="429">
        <v>2.8495900000000001</v>
      </c>
      <c r="AL49" s="429">
        <v>2.5603400000000001</v>
      </c>
      <c r="AM49" s="429">
        <v>2.5624400000000001</v>
      </c>
      <c r="AN49" s="429">
        <v>2.8697900000000001</v>
      </c>
      <c r="AO49" s="429">
        <v>2.9390999999999998</v>
      </c>
      <c r="AP49" s="429">
        <v>3.0528</v>
      </c>
      <c r="AQ49" s="429">
        <v>2.7921399999999998</v>
      </c>
      <c r="AR49" s="429">
        <v>2.6645799999999999</v>
      </c>
      <c r="AS49" s="429">
        <v>2.8302200000000002</v>
      </c>
      <c r="AT49" s="429">
        <v>2.7318500000000001</v>
      </c>
      <c r="AU49" s="429">
        <v>2.45045</v>
      </c>
      <c r="AV49" s="429">
        <v>2.5176099999999999</v>
      </c>
      <c r="AW49" s="429">
        <v>2.42571</v>
      </c>
      <c r="AX49" s="429">
        <v>2.3556699999999999</v>
      </c>
      <c r="AY49" s="874">
        <v>2.4725700000000002</v>
      </c>
      <c r="AZ49" s="874">
        <v>2.5273300000000001</v>
      </c>
      <c r="BA49" s="874">
        <v>2.4147099999999999</v>
      </c>
      <c r="BB49" s="874">
        <v>2.4256700000000002</v>
      </c>
      <c r="BC49" s="874">
        <v>2.4250099999999999</v>
      </c>
      <c r="BD49" s="874">
        <v>2.288179</v>
      </c>
      <c r="BE49" s="874">
        <v>2.31528</v>
      </c>
      <c r="BF49" s="352">
        <v>2.2333460000000001</v>
      </c>
      <c r="BG49" s="352">
        <v>2.1808610000000002</v>
      </c>
      <c r="BH49" s="352">
        <v>2.121572</v>
      </c>
      <c r="BI49" s="352">
        <v>2.057293</v>
      </c>
      <c r="BJ49" s="352">
        <v>1.9881949999999999</v>
      </c>
      <c r="BK49" s="352">
        <v>1.918113</v>
      </c>
      <c r="BL49" s="352">
        <v>1.8754120000000001</v>
      </c>
      <c r="BM49" s="352">
        <v>1.8784369999999999</v>
      </c>
      <c r="BN49" s="352">
        <v>1.878836</v>
      </c>
      <c r="BO49" s="352">
        <v>1.908984</v>
      </c>
      <c r="BP49" s="352">
        <v>1.930839</v>
      </c>
      <c r="BQ49" s="352">
        <v>1.9829870000000001</v>
      </c>
      <c r="BR49" s="352">
        <v>2.0318499999999999</v>
      </c>
      <c r="BS49" s="352">
        <v>2.0164900000000001</v>
      </c>
      <c r="BT49" s="352">
        <v>2.0187629999999999</v>
      </c>
      <c r="BU49" s="352">
        <v>1.9872259999999999</v>
      </c>
      <c r="BV49" s="352">
        <v>1.9157139999999999</v>
      </c>
    </row>
    <row r="50" spans="1:74" ht="11.1" customHeight="1" x14ac:dyDescent="0.2">
      <c r="A50" s="76"/>
      <c r="B50" s="509" t="s">
        <v>279</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876"/>
      <c r="AZ50" s="876"/>
      <c r="BA50" s="876"/>
      <c r="BB50" s="876"/>
      <c r="BC50" s="876"/>
      <c r="BD50" s="876"/>
      <c r="BE50" s="876"/>
      <c r="BF50" s="354"/>
      <c r="BG50" s="354"/>
      <c r="BH50" s="354"/>
      <c r="BI50" s="354"/>
      <c r="BJ50" s="354"/>
      <c r="BK50" s="354"/>
      <c r="BL50" s="354"/>
      <c r="BM50" s="354"/>
      <c r="BN50" s="354"/>
      <c r="BO50" s="354"/>
      <c r="BP50" s="354"/>
      <c r="BQ50" s="354"/>
      <c r="BR50" s="354"/>
      <c r="BS50" s="354"/>
      <c r="BT50" s="354"/>
      <c r="BU50" s="354"/>
      <c r="BV50" s="354"/>
    </row>
    <row r="51" spans="1:74" ht="11.1" customHeight="1" x14ac:dyDescent="0.2">
      <c r="A51" s="17" t="s">
        <v>280</v>
      </c>
      <c r="B51" s="512" t="s">
        <v>1068</v>
      </c>
      <c r="C51" s="343">
        <v>107.645</v>
      </c>
      <c r="D51" s="343">
        <v>107.645</v>
      </c>
      <c r="E51" s="343">
        <v>107.645</v>
      </c>
      <c r="F51" s="343">
        <v>109.27800000000001</v>
      </c>
      <c r="G51" s="343">
        <v>109.27800000000001</v>
      </c>
      <c r="H51" s="343">
        <v>109.27800000000001</v>
      </c>
      <c r="I51" s="343">
        <v>110.931</v>
      </c>
      <c r="J51" s="343">
        <v>110.931</v>
      </c>
      <c r="K51" s="343">
        <v>110.931</v>
      </c>
      <c r="L51" s="343">
        <v>112.836</v>
      </c>
      <c r="M51" s="343">
        <v>112.836</v>
      </c>
      <c r="N51" s="343">
        <v>112.836</v>
      </c>
      <c r="O51" s="343">
        <v>115.16</v>
      </c>
      <c r="P51" s="343">
        <v>115.16</v>
      </c>
      <c r="Q51" s="343">
        <v>115.16</v>
      </c>
      <c r="R51" s="343">
        <v>117.76</v>
      </c>
      <c r="S51" s="343">
        <v>117.76</v>
      </c>
      <c r="T51" s="343">
        <v>117.76</v>
      </c>
      <c r="U51" s="343">
        <v>119.07299999999999</v>
      </c>
      <c r="V51" s="343">
        <v>119.07299999999999</v>
      </c>
      <c r="W51" s="343">
        <v>119.07299999999999</v>
      </c>
      <c r="X51" s="343">
        <v>120.173</v>
      </c>
      <c r="Y51" s="343">
        <v>120.173</v>
      </c>
      <c r="Z51" s="343">
        <v>120.173</v>
      </c>
      <c r="AA51" s="343">
        <v>121.247</v>
      </c>
      <c r="AB51" s="343">
        <v>121.247</v>
      </c>
      <c r="AC51" s="343">
        <v>121.247</v>
      </c>
      <c r="AD51" s="343">
        <v>121.809</v>
      </c>
      <c r="AE51" s="343">
        <v>121.809</v>
      </c>
      <c r="AF51" s="343">
        <v>121.809</v>
      </c>
      <c r="AG51" s="343">
        <v>122.785</v>
      </c>
      <c r="AH51" s="343">
        <v>122.785</v>
      </c>
      <c r="AI51" s="343">
        <v>122.785</v>
      </c>
      <c r="AJ51" s="343">
        <v>123.247</v>
      </c>
      <c r="AK51" s="343">
        <v>123.247</v>
      </c>
      <c r="AL51" s="343">
        <v>123.247</v>
      </c>
      <c r="AM51" s="343">
        <v>124.16800000000001</v>
      </c>
      <c r="AN51" s="343">
        <v>124.16800000000001</v>
      </c>
      <c r="AO51" s="343">
        <v>124.16800000000001</v>
      </c>
      <c r="AP51" s="343">
        <v>124.94199999999999</v>
      </c>
      <c r="AQ51" s="343">
        <v>124.94199999999999</v>
      </c>
      <c r="AR51" s="343">
        <v>124.94199999999999</v>
      </c>
      <c r="AS51" s="343">
        <v>125.54300000000001</v>
      </c>
      <c r="AT51" s="343">
        <v>125.54300000000001</v>
      </c>
      <c r="AU51" s="343">
        <v>125.54300000000001</v>
      </c>
      <c r="AV51" s="343">
        <v>126.27</v>
      </c>
      <c r="AW51" s="343">
        <v>126.27</v>
      </c>
      <c r="AX51" s="343">
        <v>126.27</v>
      </c>
      <c r="AY51" s="876">
        <v>127.441</v>
      </c>
      <c r="AZ51" s="876">
        <v>127.441</v>
      </c>
      <c r="BA51" s="876">
        <v>127.441</v>
      </c>
      <c r="BB51" s="876">
        <v>127.98025895000001</v>
      </c>
      <c r="BC51" s="876">
        <v>128.34157200000001</v>
      </c>
      <c r="BD51" s="876">
        <v>128.75789519</v>
      </c>
      <c r="BE51" s="876">
        <v>129.33232353</v>
      </c>
      <c r="BF51" s="354">
        <v>129.78129999999999</v>
      </c>
      <c r="BG51" s="354">
        <v>130.2081</v>
      </c>
      <c r="BH51" s="354">
        <v>130.63079999999999</v>
      </c>
      <c r="BI51" s="354">
        <v>130.9991</v>
      </c>
      <c r="BJ51" s="354">
        <v>131.33150000000001</v>
      </c>
      <c r="BK51" s="354">
        <v>131.6302</v>
      </c>
      <c r="BL51" s="354">
        <v>131.8886</v>
      </c>
      <c r="BM51" s="354">
        <v>132.10919999999999</v>
      </c>
      <c r="BN51" s="354">
        <v>132.2276</v>
      </c>
      <c r="BO51" s="354">
        <v>132.42080000000001</v>
      </c>
      <c r="BP51" s="354">
        <v>132.62450000000001</v>
      </c>
      <c r="BQ51" s="354">
        <v>132.83109999999999</v>
      </c>
      <c r="BR51" s="354">
        <v>133.0615</v>
      </c>
      <c r="BS51" s="354">
        <v>133.3082</v>
      </c>
      <c r="BT51" s="354">
        <v>133.64060000000001</v>
      </c>
      <c r="BU51" s="354">
        <v>133.86760000000001</v>
      </c>
      <c r="BV51" s="354">
        <v>134.05860000000001</v>
      </c>
    </row>
    <row r="52" spans="1:74" ht="11.1" customHeight="1" x14ac:dyDescent="0.2">
      <c r="A52" s="70"/>
      <c r="B52" s="75" t="s">
        <v>237</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879"/>
      <c r="AZ52" s="879"/>
      <c r="BA52" s="879"/>
      <c r="BB52" s="879"/>
      <c r="BC52" s="879"/>
      <c r="BD52" s="879"/>
      <c r="BE52" s="879"/>
      <c r="BF52" s="357"/>
      <c r="BG52" s="357"/>
      <c r="BH52" s="357"/>
      <c r="BI52" s="357"/>
      <c r="BJ52" s="357"/>
      <c r="BK52" s="357"/>
      <c r="BL52" s="357"/>
      <c r="BM52" s="357"/>
      <c r="BN52" s="357"/>
      <c r="BO52" s="357"/>
      <c r="BP52" s="357"/>
      <c r="BQ52" s="357"/>
      <c r="BR52" s="357"/>
      <c r="BS52" s="357"/>
      <c r="BT52" s="357"/>
      <c r="BU52" s="357"/>
      <c r="BV52" s="357"/>
    </row>
    <row r="53" spans="1:74" ht="11.1" customHeight="1" x14ac:dyDescent="0.2">
      <c r="A53" s="70"/>
      <c r="B53" s="72" t="s">
        <v>298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9"/>
      <c r="AZ53" s="879"/>
      <c r="BA53" s="879"/>
      <c r="BB53" s="879"/>
      <c r="BC53" s="879"/>
      <c r="BD53" s="879"/>
      <c r="BE53" s="879"/>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70"/>
      <c r="B54" s="509" t="s">
        <v>35</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879"/>
      <c r="AZ54" s="879"/>
      <c r="BA54" s="879"/>
      <c r="BB54" s="879"/>
      <c r="BC54" s="879"/>
      <c r="BD54" s="879"/>
      <c r="BE54" s="879"/>
      <c r="BF54" s="357"/>
      <c r="BG54" s="357"/>
      <c r="BH54" s="357"/>
      <c r="BI54" s="357"/>
      <c r="BJ54" s="357"/>
      <c r="BK54" s="357"/>
      <c r="BL54" s="357"/>
      <c r="BM54" s="357"/>
      <c r="BN54" s="357"/>
      <c r="BO54" s="357"/>
      <c r="BP54" s="357"/>
      <c r="BQ54" s="357"/>
      <c r="BR54" s="357"/>
      <c r="BS54" s="357"/>
      <c r="BT54" s="357"/>
      <c r="BU54" s="357"/>
      <c r="BV54" s="357"/>
    </row>
    <row r="55" spans="1:74" ht="11.1" customHeight="1" x14ac:dyDescent="0.2">
      <c r="A55" s="80" t="s">
        <v>299</v>
      </c>
      <c r="B55" s="510" t="s">
        <v>1069</v>
      </c>
      <c r="C55" s="347">
        <v>7256.7419355000002</v>
      </c>
      <c r="D55" s="347">
        <v>7398.5714286000002</v>
      </c>
      <c r="E55" s="347">
        <v>8453.7096774000001</v>
      </c>
      <c r="F55" s="347">
        <v>8407.2666666999994</v>
      </c>
      <c r="G55" s="347">
        <v>8923.8387096999995</v>
      </c>
      <c r="H55" s="347">
        <v>9306.9666667000001</v>
      </c>
      <c r="I55" s="347">
        <v>9304.6129032000008</v>
      </c>
      <c r="J55" s="347">
        <v>9019.2258065000005</v>
      </c>
      <c r="K55" s="347">
        <v>9015.3666666999998</v>
      </c>
      <c r="L55" s="347">
        <v>8963.7741934999995</v>
      </c>
      <c r="M55" s="347">
        <v>8681.1</v>
      </c>
      <c r="N55" s="347">
        <v>8420.2580644999998</v>
      </c>
      <c r="O55" s="347">
        <v>7614.6774194</v>
      </c>
      <c r="P55" s="347">
        <v>8254.8928570999997</v>
      </c>
      <c r="Q55" s="347">
        <v>8769.9677419</v>
      </c>
      <c r="R55" s="347">
        <v>8600.0333332999999</v>
      </c>
      <c r="S55" s="347">
        <v>9118.6451613000008</v>
      </c>
      <c r="T55" s="347">
        <v>9235.2999999999993</v>
      </c>
      <c r="U55" s="347">
        <v>9096</v>
      </c>
      <c r="V55" s="347">
        <v>9172.4838710000004</v>
      </c>
      <c r="W55" s="347">
        <v>9187.9333332999995</v>
      </c>
      <c r="X55" s="347">
        <v>9053.9677419</v>
      </c>
      <c r="Y55" s="347">
        <v>8624.2666666999994</v>
      </c>
      <c r="Z55" s="347">
        <v>8323.5483870999997</v>
      </c>
      <c r="AA55" s="347">
        <v>8023.1612902999996</v>
      </c>
      <c r="AB55" s="347">
        <v>8434.6428570999997</v>
      </c>
      <c r="AC55" s="347">
        <v>8798.6451613000008</v>
      </c>
      <c r="AD55" s="347">
        <v>8910.2666666999994</v>
      </c>
      <c r="AE55" s="347">
        <v>9311.6451613000008</v>
      </c>
      <c r="AF55" s="347">
        <v>9470.7666666999994</v>
      </c>
      <c r="AG55" s="347">
        <v>9276.8709677000006</v>
      </c>
      <c r="AH55" s="347">
        <v>9317.7096774000001</v>
      </c>
      <c r="AI55" s="347">
        <v>9104.1666667000009</v>
      </c>
      <c r="AJ55" s="347">
        <v>9049.9677419</v>
      </c>
      <c r="AK55" s="347">
        <v>8676.4</v>
      </c>
      <c r="AL55" s="347">
        <v>8344.5161289999996</v>
      </c>
      <c r="AM55" s="347">
        <v>7949.4838710000004</v>
      </c>
      <c r="AN55" s="347">
        <v>8310.4137931000005</v>
      </c>
      <c r="AO55" s="347">
        <v>8857.5806451999997</v>
      </c>
      <c r="AP55" s="347">
        <v>9107.4666667000001</v>
      </c>
      <c r="AQ55" s="347">
        <v>9435.5806451999997</v>
      </c>
      <c r="AR55" s="347">
        <v>9434.9333332999995</v>
      </c>
      <c r="AS55" s="347">
        <v>9388.4838710000004</v>
      </c>
      <c r="AT55" s="347">
        <v>9422.9677419</v>
      </c>
      <c r="AU55" s="347">
        <v>9096.0666667000005</v>
      </c>
      <c r="AV55" s="347">
        <v>9295.4193548000003</v>
      </c>
      <c r="AW55" s="347">
        <v>8703.3333332999991</v>
      </c>
      <c r="AX55" s="347">
        <v>8483.1935484000005</v>
      </c>
      <c r="AY55" s="880">
        <v>8102.1612902999996</v>
      </c>
      <c r="AZ55" s="880">
        <v>8482</v>
      </c>
      <c r="BA55" s="880">
        <v>8953.5161289999996</v>
      </c>
      <c r="BB55" s="880">
        <v>9243.2333333000006</v>
      </c>
      <c r="BC55" s="880">
        <v>9482.7419355000002</v>
      </c>
      <c r="BD55" s="880">
        <v>9598.7909999999993</v>
      </c>
      <c r="BE55" s="880">
        <v>9483.49</v>
      </c>
      <c r="BF55" s="358">
        <v>9477.3119999999999</v>
      </c>
      <c r="BG55" s="358">
        <v>9220.8559999999998</v>
      </c>
      <c r="BH55" s="358">
        <v>9191.2620000000006</v>
      </c>
      <c r="BI55" s="358">
        <v>8735.26</v>
      </c>
      <c r="BJ55" s="358">
        <v>8511.0290000000005</v>
      </c>
      <c r="BK55" s="358">
        <v>8091.2219999999998</v>
      </c>
      <c r="BL55" s="358">
        <v>8512.4330000000009</v>
      </c>
      <c r="BM55" s="358">
        <v>8882.0740000000005</v>
      </c>
      <c r="BN55" s="358">
        <v>9238.3700000000008</v>
      </c>
      <c r="BO55" s="358">
        <v>9495.6460000000006</v>
      </c>
      <c r="BP55" s="358">
        <v>9618.5360000000001</v>
      </c>
      <c r="BQ55" s="358">
        <v>9509.5630000000001</v>
      </c>
      <c r="BR55" s="358">
        <v>9508.7829999999994</v>
      </c>
      <c r="BS55" s="358">
        <v>9258.6290000000008</v>
      </c>
      <c r="BT55" s="358">
        <v>9240.7810000000009</v>
      </c>
      <c r="BU55" s="358">
        <v>8784.8150000000005</v>
      </c>
      <c r="BV55" s="358">
        <v>8561.7649999999994</v>
      </c>
    </row>
    <row r="56" spans="1:74" ht="11.1" customHeight="1" x14ac:dyDescent="0.2">
      <c r="A56" s="70"/>
      <c r="B56" s="509" t="s">
        <v>300</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81"/>
      <c r="AZ56" s="881"/>
      <c r="BA56" s="881"/>
      <c r="BB56" s="881"/>
      <c r="BC56" s="881"/>
      <c r="BD56" s="881"/>
      <c r="BE56" s="881"/>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76" t="s">
        <v>301</v>
      </c>
      <c r="B57" s="510" t="s">
        <v>1070</v>
      </c>
      <c r="C57" s="430">
        <v>7.3604285714</v>
      </c>
      <c r="D57" s="430">
        <v>6.9491428571</v>
      </c>
      <c r="E57" s="430">
        <v>7.7874285714000004</v>
      </c>
      <c r="F57" s="430">
        <v>7.6014285713999996</v>
      </c>
      <c r="G57" s="430">
        <v>7.9831428570999998</v>
      </c>
      <c r="H57" s="430">
        <v>7.8748571428999998</v>
      </c>
      <c r="I57" s="430">
        <v>8.2444285714000003</v>
      </c>
      <c r="J57" s="430">
        <v>8.2907142857</v>
      </c>
      <c r="K57" s="430">
        <v>8.0394285714000002</v>
      </c>
      <c r="L57" s="430">
        <v>8.0048571429000006</v>
      </c>
      <c r="M57" s="430">
        <v>7.9064285714000002</v>
      </c>
      <c r="N57" s="430">
        <v>7.9875714285999999</v>
      </c>
      <c r="O57" s="430">
        <v>8.01</v>
      </c>
      <c r="P57" s="430">
        <v>7.0554285714000002</v>
      </c>
      <c r="Q57" s="430">
        <v>7.6950000000000003</v>
      </c>
      <c r="R57" s="430">
        <v>7.5535714285999997</v>
      </c>
      <c r="S57" s="430">
        <v>7.9122857143000003</v>
      </c>
      <c r="T57" s="430">
        <v>7.5718571428999999</v>
      </c>
      <c r="U57" s="430">
        <v>7.718</v>
      </c>
      <c r="V57" s="430">
        <v>7.7018571428999998</v>
      </c>
      <c r="W57" s="430">
        <v>7.2921428571</v>
      </c>
      <c r="X57" s="430">
        <v>7.4114285714000001</v>
      </c>
      <c r="Y57" s="430">
        <v>6.7658571428999998</v>
      </c>
      <c r="Z57" s="430">
        <v>7.1765714286</v>
      </c>
      <c r="AA57" s="430">
        <v>7.1617142856999996</v>
      </c>
      <c r="AB57" s="430">
        <v>6.6514285714000003</v>
      </c>
      <c r="AC57" s="430">
        <v>7.4139999999999997</v>
      </c>
      <c r="AD57" s="430">
        <v>7.0225714286000001</v>
      </c>
      <c r="AE57" s="430">
        <v>7.6597142856999998</v>
      </c>
      <c r="AF57" s="430">
        <v>7.4831428570999998</v>
      </c>
      <c r="AG57" s="430">
        <v>7.4104285713999998</v>
      </c>
      <c r="AH57" s="430">
        <v>7.6945714285999998</v>
      </c>
      <c r="AI57" s="430">
        <v>7.4050000000000002</v>
      </c>
      <c r="AJ57" s="430">
        <v>7.5311428570999999</v>
      </c>
      <c r="AK57" s="430">
        <v>7.2525714285999996</v>
      </c>
      <c r="AL57" s="430">
        <v>7.5141428571000004</v>
      </c>
      <c r="AM57" s="430">
        <v>7.4967142857000004</v>
      </c>
      <c r="AN57" s="430">
        <v>7.1101428570999996</v>
      </c>
      <c r="AO57" s="430">
        <v>7.6087285714000004</v>
      </c>
      <c r="AP57" s="430">
        <v>7.3711428570999997</v>
      </c>
      <c r="AQ57" s="430">
        <v>7.6485714286000004</v>
      </c>
      <c r="AR57" s="430">
        <v>7.3421428570999998</v>
      </c>
      <c r="AS57" s="430">
        <v>7.6138032786999998</v>
      </c>
      <c r="AT57" s="430">
        <v>7.7690000000000001</v>
      </c>
      <c r="AU57" s="430">
        <v>7.3328571429</v>
      </c>
      <c r="AV57" s="430">
        <v>7.2217142857000001</v>
      </c>
      <c r="AW57" s="430">
        <v>7.0304285713999999</v>
      </c>
      <c r="AX57" s="430">
        <v>7.3677142857</v>
      </c>
      <c r="AY57" s="931">
        <v>7.2977142856999997</v>
      </c>
      <c r="AZ57" s="931">
        <v>6.6471428571000004</v>
      </c>
      <c r="BA57" s="931">
        <v>7.3965714285999997</v>
      </c>
      <c r="BB57" s="931">
        <v>7.2455714285999999</v>
      </c>
      <c r="BC57" s="931">
        <v>7.7002857142999996</v>
      </c>
      <c r="BD57" s="931">
        <v>7.6398571429000004</v>
      </c>
      <c r="BE57" s="931">
        <v>7.8730000000000002</v>
      </c>
      <c r="BF57" s="435">
        <v>8.1574969999999993</v>
      </c>
      <c r="BG57" s="435">
        <v>7.852805</v>
      </c>
      <c r="BH57" s="435">
        <v>7.8718120000000003</v>
      </c>
      <c r="BI57" s="435">
        <v>7.6632550000000004</v>
      </c>
      <c r="BJ57" s="435">
        <v>7.8438270000000001</v>
      </c>
      <c r="BK57" s="435">
        <v>7.7718699999999998</v>
      </c>
      <c r="BL57" s="435">
        <v>7.2364750000000004</v>
      </c>
      <c r="BM57" s="435">
        <v>7.8722750000000001</v>
      </c>
      <c r="BN57" s="435">
        <v>7.6429600000000004</v>
      </c>
      <c r="BO57" s="435">
        <v>7.9670759999999996</v>
      </c>
      <c r="BP57" s="435">
        <v>7.7869630000000001</v>
      </c>
      <c r="BQ57" s="435">
        <v>7.9687570000000001</v>
      </c>
      <c r="BR57" s="435">
        <v>8.2744090000000003</v>
      </c>
      <c r="BS57" s="435">
        <v>7.9775809999999998</v>
      </c>
      <c r="BT57" s="435">
        <v>7.9903909999999998</v>
      </c>
      <c r="BU57" s="435">
        <v>7.7913889999999997</v>
      </c>
      <c r="BV57" s="435">
        <v>7.993563</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931"/>
      <c r="AZ58" s="931"/>
      <c r="BA58" s="931"/>
      <c r="BB58" s="931"/>
      <c r="BC58" s="931"/>
      <c r="BD58" s="931"/>
      <c r="BE58" s="931"/>
      <c r="BF58" s="435"/>
      <c r="BG58" s="435"/>
      <c r="BH58" s="435"/>
      <c r="BI58" s="435"/>
      <c r="BJ58" s="435"/>
      <c r="BK58" s="435"/>
      <c r="BL58" s="435"/>
      <c r="BM58" s="435"/>
      <c r="BN58" s="435"/>
      <c r="BO58" s="435"/>
      <c r="BP58" s="435"/>
      <c r="BQ58" s="435"/>
      <c r="BR58" s="435"/>
      <c r="BS58" s="435"/>
      <c r="BT58" s="435"/>
      <c r="BU58" s="435"/>
      <c r="BV58" s="435"/>
    </row>
    <row r="59" spans="1:74" ht="11.1" customHeight="1" x14ac:dyDescent="0.2">
      <c r="A59" s="76"/>
      <c r="B59" s="287" t="s">
        <v>1402</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931"/>
      <c r="AZ59" s="931"/>
      <c r="BA59" s="931"/>
      <c r="BB59" s="931"/>
      <c r="BC59" s="931"/>
      <c r="BD59" s="931"/>
      <c r="BE59" s="931"/>
      <c r="BF59" s="435"/>
      <c r="BG59" s="435"/>
      <c r="BH59" s="435"/>
      <c r="BI59" s="435"/>
      <c r="BJ59" s="435"/>
      <c r="BK59" s="435"/>
      <c r="BL59" s="435"/>
      <c r="BM59" s="435"/>
      <c r="BN59" s="435"/>
      <c r="BO59" s="435"/>
      <c r="BP59" s="435"/>
      <c r="BQ59" s="435"/>
      <c r="BR59" s="435"/>
      <c r="BS59" s="435"/>
      <c r="BT59" s="435"/>
      <c r="BU59" s="435"/>
      <c r="BV59" s="435"/>
    </row>
    <row r="60" spans="1:74" s="287" customFormat="1" ht="11.1" customHeight="1" x14ac:dyDescent="0.2">
      <c r="A60" s="508" t="s">
        <v>541</v>
      </c>
      <c r="B60" s="758" t="s">
        <v>540</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434.52120389999999</v>
      </c>
      <c r="AB60" s="34">
        <v>388.51273650000002</v>
      </c>
      <c r="AC60" s="34">
        <v>417.99366020000002</v>
      </c>
      <c r="AD60" s="34">
        <v>362.44782839999999</v>
      </c>
      <c r="AE60" s="34">
        <v>367.89481069999999</v>
      </c>
      <c r="AF60" s="34">
        <v>384.10252860000003</v>
      </c>
      <c r="AG60" s="34">
        <v>416.24487579999999</v>
      </c>
      <c r="AH60" s="34">
        <v>427.70846490000002</v>
      </c>
      <c r="AI60" s="34">
        <v>381.09587929999998</v>
      </c>
      <c r="AJ60" s="34">
        <v>386.13204100000002</v>
      </c>
      <c r="AK60" s="34">
        <v>403.16411010000002</v>
      </c>
      <c r="AL60" s="34">
        <v>424.71387290000001</v>
      </c>
      <c r="AM60" s="34">
        <v>469.84671780000002</v>
      </c>
      <c r="AN60" s="34">
        <v>388.24585450000001</v>
      </c>
      <c r="AO60" s="34">
        <v>384.5703603</v>
      </c>
      <c r="AP60" s="34">
        <v>359.24005360000001</v>
      </c>
      <c r="AQ60" s="34">
        <v>375.3275367</v>
      </c>
      <c r="AR60" s="34">
        <v>381.77112080000001</v>
      </c>
      <c r="AS60" s="34">
        <v>422.3471629</v>
      </c>
      <c r="AT60" s="34">
        <v>416.25285980000001</v>
      </c>
      <c r="AU60" s="34">
        <v>374.83244860000002</v>
      </c>
      <c r="AV60" s="34">
        <v>381.60547330000003</v>
      </c>
      <c r="AW60" s="34">
        <v>382.50302870000002</v>
      </c>
      <c r="AX60" s="34">
        <v>441.08694459999998</v>
      </c>
      <c r="AY60" s="893">
        <v>497.6768467</v>
      </c>
      <c r="AZ60" s="893">
        <v>416.4790031</v>
      </c>
      <c r="BA60" s="893">
        <v>394.56466599999999</v>
      </c>
      <c r="BB60" s="893">
        <v>367.05022430000002</v>
      </c>
      <c r="BC60" s="893">
        <v>367.25670000000002</v>
      </c>
      <c r="BD60" s="893">
        <v>385.9153</v>
      </c>
      <c r="BE60" s="893">
        <v>421.7303</v>
      </c>
      <c r="BF60" s="437">
        <v>417.51609999999999</v>
      </c>
      <c r="BG60" s="437">
        <v>376.30270000000002</v>
      </c>
      <c r="BH60" s="437">
        <v>382.37900000000002</v>
      </c>
      <c r="BI60" s="437">
        <v>389.52679999999998</v>
      </c>
      <c r="BJ60" s="437">
        <v>439.87779999999998</v>
      </c>
      <c r="BK60" s="437">
        <v>457.69589999999999</v>
      </c>
      <c r="BL60" s="437">
        <v>395.87790000000001</v>
      </c>
      <c r="BM60" s="437">
        <v>398.31290000000001</v>
      </c>
      <c r="BN60" s="437">
        <v>360.57920000000001</v>
      </c>
      <c r="BO60" s="437">
        <v>365.53039999999999</v>
      </c>
      <c r="BP60" s="437">
        <v>382.56819999999999</v>
      </c>
      <c r="BQ60" s="437">
        <v>420.98689999999999</v>
      </c>
      <c r="BR60" s="437">
        <v>422.0061</v>
      </c>
      <c r="BS60" s="437">
        <v>379.06819999999999</v>
      </c>
      <c r="BT60" s="437">
        <v>381.75330000000002</v>
      </c>
      <c r="BU60" s="437">
        <v>394.286</v>
      </c>
      <c r="BV60" s="437">
        <v>441.99279999999999</v>
      </c>
    </row>
    <row r="61" spans="1:74" ht="11.1" customHeight="1" x14ac:dyDescent="0.2">
      <c r="A61" s="76" t="s">
        <v>463</v>
      </c>
      <c r="B61" s="512" t="s">
        <v>314</v>
      </c>
      <c r="C61" s="343">
        <v>177.7519216</v>
      </c>
      <c r="D61" s="343">
        <v>157.13468460000001</v>
      </c>
      <c r="E61" s="343">
        <v>186.00796869999999</v>
      </c>
      <c r="F61" s="343">
        <v>183.36601110000001</v>
      </c>
      <c r="G61" s="343">
        <v>189.96734960000001</v>
      </c>
      <c r="H61" s="343">
        <v>188.52227429999999</v>
      </c>
      <c r="I61" s="343">
        <v>190.25366439999999</v>
      </c>
      <c r="J61" s="343">
        <v>195.765063</v>
      </c>
      <c r="K61" s="343">
        <v>185.6664054</v>
      </c>
      <c r="L61" s="343">
        <v>193.62798369999999</v>
      </c>
      <c r="M61" s="343">
        <v>190.7930145</v>
      </c>
      <c r="N61" s="343">
        <v>195.96676199999999</v>
      </c>
      <c r="O61" s="343">
        <v>185.7733264</v>
      </c>
      <c r="P61" s="343">
        <v>175.24067289999999</v>
      </c>
      <c r="Q61" s="343">
        <v>196.32444330000001</v>
      </c>
      <c r="R61" s="343">
        <v>182.4017173</v>
      </c>
      <c r="S61" s="343">
        <v>189.81752059999999</v>
      </c>
      <c r="T61" s="343">
        <v>187.22290530000001</v>
      </c>
      <c r="U61" s="343">
        <v>188.2634458</v>
      </c>
      <c r="V61" s="343">
        <v>194.27658790000001</v>
      </c>
      <c r="W61" s="343">
        <v>186.91928379999999</v>
      </c>
      <c r="X61" s="343">
        <v>190.10955519999999</v>
      </c>
      <c r="Y61" s="343">
        <v>187.79732369999999</v>
      </c>
      <c r="Z61" s="343">
        <v>186.40612429999999</v>
      </c>
      <c r="AA61" s="343">
        <v>183.25289839999999</v>
      </c>
      <c r="AB61" s="343">
        <v>172.4042546</v>
      </c>
      <c r="AC61" s="343">
        <v>194.4755012</v>
      </c>
      <c r="AD61" s="343">
        <v>183.52803929999999</v>
      </c>
      <c r="AE61" s="343">
        <v>190.27021529999999</v>
      </c>
      <c r="AF61" s="343">
        <v>188.89173729999999</v>
      </c>
      <c r="AG61" s="343">
        <v>185.05487099999999</v>
      </c>
      <c r="AH61" s="343">
        <v>196.74961540000001</v>
      </c>
      <c r="AI61" s="343">
        <v>184.01621510000001</v>
      </c>
      <c r="AJ61" s="343">
        <v>194.07305210000001</v>
      </c>
      <c r="AK61" s="343">
        <v>189.95793420000001</v>
      </c>
      <c r="AL61" s="343">
        <v>187.47743249999999</v>
      </c>
      <c r="AM61" s="343">
        <v>183.8419064</v>
      </c>
      <c r="AN61" s="343">
        <v>173.19145219999999</v>
      </c>
      <c r="AO61" s="343">
        <v>185.65363500000001</v>
      </c>
      <c r="AP61" s="343">
        <v>184.71918529999999</v>
      </c>
      <c r="AQ61" s="343">
        <v>194.97669350000001</v>
      </c>
      <c r="AR61" s="343">
        <v>181.6091753</v>
      </c>
      <c r="AS61" s="343">
        <v>193.62079199999999</v>
      </c>
      <c r="AT61" s="343">
        <v>191.2952712</v>
      </c>
      <c r="AU61" s="343">
        <v>180.3338004</v>
      </c>
      <c r="AV61" s="343">
        <v>193.1479976</v>
      </c>
      <c r="AW61" s="343">
        <v>180.7334721</v>
      </c>
      <c r="AX61" s="343">
        <v>187.887145</v>
      </c>
      <c r="AY61" s="876">
        <v>194.93461550000001</v>
      </c>
      <c r="AZ61" s="876">
        <v>170.6511558</v>
      </c>
      <c r="BA61" s="876">
        <v>188.1396776</v>
      </c>
      <c r="BB61" s="876">
        <v>184.7933835</v>
      </c>
      <c r="BC61" s="876">
        <v>192.73429999999999</v>
      </c>
      <c r="BD61" s="876">
        <v>187.6352</v>
      </c>
      <c r="BE61" s="876">
        <v>194.23519999999999</v>
      </c>
      <c r="BF61" s="354">
        <v>193.86770000000001</v>
      </c>
      <c r="BG61" s="354">
        <v>184.0643</v>
      </c>
      <c r="BH61" s="354">
        <v>192.1328</v>
      </c>
      <c r="BI61" s="354">
        <v>183.3896</v>
      </c>
      <c r="BJ61" s="354">
        <v>189.59299999999999</v>
      </c>
      <c r="BK61" s="354">
        <v>187.10290000000001</v>
      </c>
      <c r="BL61" s="354">
        <v>169.50280000000001</v>
      </c>
      <c r="BM61" s="354">
        <v>189.4665</v>
      </c>
      <c r="BN61" s="354">
        <v>184.98929999999999</v>
      </c>
      <c r="BO61" s="354">
        <v>190.49870000000001</v>
      </c>
      <c r="BP61" s="354">
        <v>186.7011</v>
      </c>
      <c r="BQ61" s="354">
        <v>192.56970000000001</v>
      </c>
      <c r="BR61" s="354">
        <v>193.30170000000001</v>
      </c>
      <c r="BS61" s="354">
        <v>182.69380000000001</v>
      </c>
      <c r="BT61" s="354">
        <v>191.3794</v>
      </c>
      <c r="BU61" s="354">
        <v>183.13470000000001</v>
      </c>
      <c r="BV61" s="354">
        <v>189.19460000000001</v>
      </c>
    </row>
    <row r="62" spans="1:74" ht="11.1" customHeight="1" x14ac:dyDescent="0.2">
      <c r="A62" s="76" t="s">
        <v>464</v>
      </c>
      <c r="B62" s="512" t="s">
        <v>1029</v>
      </c>
      <c r="C62" s="343">
        <v>180.7111017</v>
      </c>
      <c r="D62" s="343">
        <v>167.87557150000001</v>
      </c>
      <c r="E62" s="343">
        <v>142.74894019999999</v>
      </c>
      <c r="F62" s="343">
        <v>122.5748124</v>
      </c>
      <c r="G62" s="343">
        <v>114.0824535</v>
      </c>
      <c r="H62" s="343">
        <v>121.00915310000001</v>
      </c>
      <c r="I62" s="343">
        <v>130.54539389999999</v>
      </c>
      <c r="J62" s="343">
        <v>131.5507728</v>
      </c>
      <c r="K62" s="343">
        <v>115.30254170000001</v>
      </c>
      <c r="L62" s="343">
        <v>121.8466655</v>
      </c>
      <c r="M62" s="343">
        <v>145.11575730000001</v>
      </c>
      <c r="N62" s="343">
        <v>162.75669060000001</v>
      </c>
      <c r="O62" s="343">
        <v>193.95065729999999</v>
      </c>
      <c r="P62" s="343">
        <v>165.1820501</v>
      </c>
      <c r="Q62" s="343">
        <v>150.2104065</v>
      </c>
      <c r="R62" s="343">
        <v>127.11447320000001</v>
      </c>
      <c r="S62" s="343">
        <v>120.6547066</v>
      </c>
      <c r="T62" s="343">
        <v>124.9225641</v>
      </c>
      <c r="U62" s="343">
        <v>139.80310489999999</v>
      </c>
      <c r="V62" s="343">
        <v>138.514884</v>
      </c>
      <c r="W62" s="343">
        <v>123.6256034</v>
      </c>
      <c r="X62" s="343">
        <v>127.3263029</v>
      </c>
      <c r="Y62" s="343">
        <v>149.56622110000001</v>
      </c>
      <c r="Z62" s="343">
        <v>182.9472973</v>
      </c>
      <c r="AA62" s="343">
        <v>179.4051575</v>
      </c>
      <c r="AB62" s="343">
        <v>159.95209209999999</v>
      </c>
      <c r="AC62" s="343">
        <v>163.62285549999999</v>
      </c>
      <c r="AD62" s="343">
        <v>130.36352260000001</v>
      </c>
      <c r="AE62" s="343">
        <v>124.4521079</v>
      </c>
      <c r="AF62" s="343">
        <v>127.6021947</v>
      </c>
      <c r="AG62" s="343">
        <v>144.21359649999999</v>
      </c>
      <c r="AH62" s="343">
        <v>144.8129509</v>
      </c>
      <c r="AI62" s="343">
        <v>128.5694857</v>
      </c>
      <c r="AJ62" s="343">
        <v>131.58515449999999</v>
      </c>
      <c r="AK62" s="343">
        <v>152.57201939999999</v>
      </c>
      <c r="AL62" s="343">
        <v>172.58149599999999</v>
      </c>
      <c r="AM62" s="343">
        <v>202.02967720000001</v>
      </c>
      <c r="AN62" s="343">
        <v>160.94822980000001</v>
      </c>
      <c r="AO62" s="343">
        <v>151.45072070000001</v>
      </c>
      <c r="AP62" s="343">
        <v>129.5062021</v>
      </c>
      <c r="AQ62" s="343">
        <v>126.0004728</v>
      </c>
      <c r="AR62" s="343">
        <v>131.4349545</v>
      </c>
      <c r="AS62" s="343">
        <v>148.54412550000001</v>
      </c>
      <c r="AT62" s="343">
        <v>146.87013640000001</v>
      </c>
      <c r="AU62" s="343">
        <v>130.67274470000001</v>
      </c>
      <c r="AV62" s="343">
        <v>131.32592009999999</v>
      </c>
      <c r="AW62" s="343">
        <v>146.62170449999999</v>
      </c>
      <c r="AX62" s="343">
        <v>181.7340298</v>
      </c>
      <c r="AY62" s="876">
        <v>212.75512599999999</v>
      </c>
      <c r="AZ62" s="876">
        <v>175.50234069999999</v>
      </c>
      <c r="BA62" s="876">
        <v>148.74337449999999</v>
      </c>
      <c r="BB62" s="876">
        <v>128.87444350000001</v>
      </c>
      <c r="BC62" s="876">
        <v>124.1452</v>
      </c>
      <c r="BD62" s="876">
        <v>128.1463</v>
      </c>
      <c r="BE62" s="876">
        <v>144.46610000000001</v>
      </c>
      <c r="BF62" s="354">
        <v>142.90950000000001</v>
      </c>
      <c r="BG62" s="354">
        <v>128.85169999999999</v>
      </c>
      <c r="BH62" s="354">
        <v>133.46969999999999</v>
      </c>
      <c r="BI62" s="354">
        <v>150.1138</v>
      </c>
      <c r="BJ62" s="354">
        <v>181.2124</v>
      </c>
      <c r="BK62" s="354">
        <v>194.6832</v>
      </c>
      <c r="BL62" s="354">
        <v>164.67740000000001</v>
      </c>
      <c r="BM62" s="354">
        <v>154.48660000000001</v>
      </c>
      <c r="BN62" s="354">
        <v>129.10550000000001</v>
      </c>
      <c r="BO62" s="354">
        <v>123.2886</v>
      </c>
      <c r="BP62" s="354">
        <v>129.87909999999999</v>
      </c>
      <c r="BQ62" s="354">
        <v>149.30959999999999</v>
      </c>
      <c r="BR62" s="354">
        <v>147.70259999999999</v>
      </c>
      <c r="BS62" s="354">
        <v>131.8023</v>
      </c>
      <c r="BT62" s="354">
        <v>133.7302</v>
      </c>
      <c r="BU62" s="354">
        <v>152.45400000000001</v>
      </c>
      <c r="BV62" s="354">
        <v>183.4803</v>
      </c>
    </row>
    <row r="63" spans="1:74" s="757" customFormat="1" ht="11.1" customHeight="1" x14ac:dyDescent="0.2">
      <c r="A63" s="265" t="s">
        <v>160</v>
      </c>
      <c r="B63" s="759" t="s">
        <v>474</v>
      </c>
      <c r="C63" s="756">
        <v>90.138281509999999</v>
      </c>
      <c r="D63" s="756">
        <v>94.61694498</v>
      </c>
      <c r="E63" s="756">
        <v>71.112653620000003</v>
      </c>
      <c r="F63" s="756">
        <v>62.07670203</v>
      </c>
      <c r="G63" s="756">
        <v>72.421722419999995</v>
      </c>
      <c r="H63" s="756">
        <v>94.461197729999995</v>
      </c>
      <c r="I63" s="756">
        <v>110.1142545</v>
      </c>
      <c r="J63" s="756">
        <v>109.6606642</v>
      </c>
      <c r="K63" s="756">
        <v>87.84178962</v>
      </c>
      <c r="L63" s="756">
        <v>72.718991220000007</v>
      </c>
      <c r="M63" s="756">
        <v>67.415651539999999</v>
      </c>
      <c r="N63" s="756">
        <v>70.358790350000007</v>
      </c>
      <c r="O63" s="756">
        <v>95.539681630000004</v>
      </c>
      <c r="P63" s="756">
        <v>79.81338169</v>
      </c>
      <c r="Q63" s="756">
        <v>69.77236173</v>
      </c>
      <c r="R63" s="756">
        <v>63.034568899999996</v>
      </c>
      <c r="S63" s="756">
        <v>70.292669380000007</v>
      </c>
      <c r="T63" s="756">
        <v>82.614336539999996</v>
      </c>
      <c r="U63" s="756">
        <v>96.436043220000002</v>
      </c>
      <c r="V63" s="756">
        <v>94.47669028</v>
      </c>
      <c r="W63" s="756">
        <v>74.360175499999997</v>
      </c>
      <c r="X63" s="756">
        <v>64.219740110000004</v>
      </c>
      <c r="Y63" s="756">
        <v>65.854799670000006</v>
      </c>
      <c r="Z63" s="756">
        <v>82.517551040000001</v>
      </c>
      <c r="AA63" s="756">
        <v>71.229386700000006</v>
      </c>
      <c r="AB63" s="756">
        <v>55.583960339999997</v>
      </c>
      <c r="AC63" s="756">
        <v>59.261542310000003</v>
      </c>
      <c r="AD63" s="756">
        <v>47.942949230000004</v>
      </c>
      <c r="AE63" s="756">
        <v>52.538726279999999</v>
      </c>
      <c r="AF63" s="756">
        <v>66.995279210000007</v>
      </c>
      <c r="AG63" s="756">
        <v>86.342647099999994</v>
      </c>
      <c r="AH63" s="756">
        <v>85.512137449999997</v>
      </c>
      <c r="AI63" s="756">
        <v>67.896861119999997</v>
      </c>
      <c r="AJ63" s="756">
        <v>59.840073179999997</v>
      </c>
      <c r="AK63" s="756">
        <v>60.020839240000001</v>
      </c>
      <c r="AL63" s="756">
        <v>64.021183190000002</v>
      </c>
      <c r="AM63" s="756">
        <v>83.343104620000005</v>
      </c>
      <c r="AN63" s="756">
        <v>53.514919059999997</v>
      </c>
      <c r="AO63" s="756">
        <v>46.833974949999998</v>
      </c>
      <c r="AP63" s="756">
        <v>44.403024610000003</v>
      </c>
      <c r="AQ63" s="756">
        <v>53.718340820000002</v>
      </c>
      <c r="AR63" s="756">
        <v>68.115349409999993</v>
      </c>
      <c r="AS63" s="756">
        <v>79.550215820000005</v>
      </c>
      <c r="AT63" s="756">
        <v>77.455422530000007</v>
      </c>
      <c r="AU63" s="756">
        <v>63.214261929999999</v>
      </c>
      <c r="AV63" s="756">
        <v>56.499525970000001</v>
      </c>
      <c r="AW63" s="756">
        <v>54.536210500000003</v>
      </c>
      <c r="AX63" s="756">
        <v>70.833740160000005</v>
      </c>
      <c r="AY63" s="903">
        <v>89.353344039999996</v>
      </c>
      <c r="AZ63" s="903">
        <v>69.753077090000005</v>
      </c>
      <c r="BA63" s="903">
        <v>57.047852749999997</v>
      </c>
      <c r="BB63" s="903">
        <v>52.769079990000002</v>
      </c>
      <c r="BC63" s="903">
        <v>49.745109999999997</v>
      </c>
      <c r="BD63" s="903">
        <v>69.522109999999998</v>
      </c>
      <c r="BE63" s="903">
        <v>82.396979999999999</v>
      </c>
      <c r="BF63" s="507">
        <v>80.106809999999996</v>
      </c>
      <c r="BG63" s="507">
        <v>62.775069999999999</v>
      </c>
      <c r="BH63" s="507">
        <v>56.144399999999997</v>
      </c>
      <c r="BI63" s="507">
        <v>55.41169</v>
      </c>
      <c r="BJ63" s="507">
        <v>68.440399999999997</v>
      </c>
      <c r="BK63" s="507">
        <v>75.275989999999993</v>
      </c>
      <c r="BL63" s="507">
        <v>61.125300000000003</v>
      </c>
      <c r="BM63" s="507">
        <v>53.725960000000001</v>
      </c>
      <c r="BN63" s="507">
        <v>45.871029999999998</v>
      </c>
      <c r="BO63" s="507">
        <v>51.111080000000001</v>
      </c>
      <c r="BP63" s="507">
        <v>65.376350000000002</v>
      </c>
      <c r="BQ63" s="507">
        <v>78.475549999999998</v>
      </c>
      <c r="BR63" s="507">
        <v>80.369759999999999</v>
      </c>
      <c r="BS63" s="507">
        <v>63.960509999999999</v>
      </c>
      <c r="BT63" s="507">
        <v>56.011600000000001</v>
      </c>
      <c r="BU63" s="507">
        <v>58.085659999999997</v>
      </c>
      <c r="BV63" s="507">
        <v>68.685919999999996</v>
      </c>
    </row>
    <row r="64" spans="1:74" s="188" customFormat="1" ht="12" customHeight="1" x14ac:dyDescent="0.2">
      <c r="A64" s="187"/>
      <c r="B64" s="1110" t="s">
        <v>1459</v>
      </c>
      <c r="C64" s="1110"/>
      <c r="D64" s="1110"/>
      <c r="E64" s="1110"/>
      <c r="F64" s="1110"/>
      <c r="G64" s="1110"/>
      <c r="H64" s="1110"/>
      <c r="I64" s="1110"/>
      <c r="J64" s="1110"/>
      <c r="K64" s="1110"/>
      <c r="L64" s="1110"/>
      <c r="M64" s="1110"/>
      <c r="N64" s="1110"/>
      <c r="O64" s="1110"/>
      <c r="P64" s="1110"/>
      <c r="Q64" s="1110"/>
      <c r="R64" s="757"/>
      <c r="AY64" s="711"/>
      <c r="AZ64" s="711"/>
      <c r="BA64" s="711"/>
      <c r="BB64" s="711"/>
      <c r="BC64" s="711"/>
      <c r="BD64" s="711"/>
      <c r="BE64" s="711"/>
      <c r="BF64" s="711"/>
      <c r="BG64" s="711"/>
      <c r="BH64" s="711"/>
      <c r="BI64" s="711"/>
      <c r="BJ64" s="202"/>
    </row>
    <row r="65" spans="1:74" s="188" customFormat="1" ht="12" customHeight="1" x14ac:dyDescent="0.2">
      <c r="A65" s="187"/>
      <c r="B65" s="1110" t="s">
        <v>1460</v>
      </c>
      <c r="C65" s="1110"/>
      <c r="D65" s="1110"/>
      <c r="E65" s="1110"/>
      <c r="F65" s="1110"/>
      <c r="G65" s="1110"/>
      <c r="H65" s="1110"/>
      <c r="I65" s="1110"/>
      <c r="J65" s="1110"/>
      <c r="K65" s="1110"/>
      <c r="L65" s="1110"/>
      <c r="M65" s="1110"/>
      <c r="N65" s="1110"/>
      <c r="O65" s="1110"/>
      <c r="P65" s="1110"/>
      <c r="Q65" s="1110"/>
      <c r="R65" s="757"/>
      <c r="AY65" s="711"/>
      <c r="AZ65" s="711"/>
      <c r="BA65" s="711"/>
      <c r="BB65" s="711"/>
      <c r="BC65" s="711"/>
      <c r="BD65" s="712"/>
      <c r="BE65" s="712"/>
      <c r="BF65" s="712"/>
      <c r="BG65" s="711"/>
      <c r="BH65" s="711"/>
      <c r="BI65" s="711"/>
      <c r="BJ65" s="202"/>
    </row>
    <row r="66" spans="1:74" s="188" customFormat="1" ht="12" customHeight="1" x14ac:dyDescent="0.2">
      <c r="A66" s="187"/>
      <c r="B66" s="1110" t="s">
        <v>1461</v>
      </c>
      <c r="C66" s="987"/>
      <c r="D66" s="987"/>
      <c r="E66" s="987"/>
      <c r="F66" s="987"/>
      <c r="G66" s="987"/>
      <c r="H66" s="987"/>
      <c r="I66" s="987"/>
      <c r="J66" s="987"/>
      <c r="K66" s="987"/>
      <c r="L66" s="987"/>
      <c r="M66" s="987"/>
      <c r="N66" s="987"/>
      <c r="O66" s="987"/>
      <c r="P66" s="987"/>
      <c r="Q66" s="987"/>
      <c r="R66" s="757"/>
      <c r="AY66" s="711"/>
      <c r="AZ66" s="711"/>
      <c r="BA66" s="711"/>
      <c r="BB66" s="711"/>
      <c r="BC66" s="711"/>
      <c r="BD66" s="712"/>
      <c r="BE66" s="712"/>
      <c r="BF66" s="712"/>
      <c r="BG66" s="711"/>
      <c r="BH66" s="711"/>
      <c r="BI66" s="711"/>
      <c r="BJ66" s="202"/>
    </row>
    <row r="67" spans="1:74" s="291" customFormat="1" ht="12" customHeight="1" x14ac:dyDescent="0.25">
      <c r="A67" s="293"/>
      <c r="B67" s="776" t="s">
        <v>813</v>
      </c>
      <c r="C67" s="776"/>
      <c r="D67" s="776"/>
      <c r="E67" s="776"/>
      <c r="F67" s="776"/>
      <c r="G67" s="776"/>
      <c r="H67" s="777"/>
      <c r="I67" s="776"/>
      <c r="J67" s="776"/>
      <c r="K67" s="776"/>
      <c r="L67" s="776"/>
      <c r="M67" s="776"/>
      <c r="N67" s="776"/>
      <c r="O67" s="776"/>
      <c r="P67" s="776"/>
      <c r="Q67" s="776"/>
      <c r="R67" s="778"/>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1:74" s="188" customFormat="1" ht="12" customHeight="1" x14ac:dyDescent="0.2">
      <c r="A68" s="187"/>
      <c r="B68" s="999" t="str">
        <f>Dates!$G$2</f>
        <v>EIA completed modeling and analysis for this report on Thursday, August 7, 2025.</v>
      </c>
      <c r="C68" s="1000"/>
      <c r="D68" s="1000"/>
      <c r="E68" s="1000"/>
      <c r="F68" s="1000"/>
      <c r="G68" s="1000"/>
      <c r="H68" s="1000"/>
      <c r="I68" s="1000"/>
      <c r="J68" s="1000"/>
      <c r="K68" s="1000"/>
      <c r="L68" s="1000"/>
      <c r="M68" s="1000"/>
      <c r="N68" s="1000"/>
      <c r="O68" s="1000"/>
      <c r="P68" s="1000"/>
      <c r="Q68" s="1000"/>
      <c r="R68" s="779"/>
      <c r="AY68" s="711"/>
      <c r="AZ68" s="711"/>
      <c r="BA68" s="711"/>
      <c r="BB68" s="711"/>
      <c r="BC68" s="711"/>
      <c r="BD68" s="712"/>
      <c r="BE68" s="712"/>
      <c r="BF68" s="712"/>
      <c r="BG68" s="711"/>
      <c r="BH68" s="711"/>
      <c r="BI68" s="711"/>
      <c r="BJ68" s="202"/>
    </row>
    <row r="69" spans="1:74" s="188" customFormat="1" ht="12" customHeight="1" x14ac:dyDescent="0.2">
      <c r="A69" s="187"/>
      <c r="B69" s="998" t="s">
        <v>483</v>
      </c>
      <c r="C69" s="991"/>
      <c r="D69" s="991"/>
      <c r="E69" s="991"/>
      <c r="F69" s="991"/>
      <c r="G69" s="991"/>
      <c r="H69" s="991"/>
      <c r="I69" s="991"/>
      <c r="J69" s="991"/>
      <c r="K69" s="991"/>
      <c r="L69" s="991"/>
      <c r="M69" s="991"/>
      <c r="N69" s="991"/>
      <c r="O69" s="991"/>
      <c r="P69" s="991"/>
      <c r="Q69" s="991"/>
      <c r="R69" s="757"/>
      <c r="AY69" s="711"/>
      <c r="AZ69" s="711"/>
      <c r="BA69" s="711"/>
      <c r="BB69" s="711"/>
      <c r="BC69" s="711"/>
      <c r="BD69" s="712"/>
      <c r="BE69" s="712"/>
      <c r="BF69" s="712"/>
      <c r="BG69" s="711"/>
      <c r="BH69" s="711"/>
      <c r="BI69" s="711"/>
      <c r="BJ69" s="202"/>
    </row>
    <row r="70" spans="1:74" s="188" customFormat="1" ht="12" customHeight="1" x14ac:dyDescent="0.2">
      <c r="A70" s="187"/>
      <c r="B70" s="785" t="s">
        <v>491</v>
      </c>
      <c r="C70" s="310"/>
      <c r="D70" s="310"/>
      <c r="E70" s="310"/>
      <c r="F70" s="310"/>
      <c r="G70" s="310"/>
      <c r="H70" s="809"/>
      <c r="I70" s="310"/>
      <c r="J70" s="310"/>
      <c r="K70" s="310"/>
      <c r="L70" s="310"/>
      <c r="M70" s="310"/>
      <c r="N70" s="310"/>
      <c r="O70" s="310"/>
      <c r="P70" s="310"/>
      <c r="Q70" s="310"/>
      <c r="R70" s="757"/>
      <c r="AY70" s="711"/>
      <c r="AZ70" s="711"/>
      <c r="BA70" s="711"/>
      <c r="BB70" s="711"/>
      <c r="BC70" s="711"/>
      <c r="BD70" s="712"/>
      <c r="BE70" s="712"/>
      <c r="BF70" s="712"/>
      <c r="BG70" s="711"/>
      <c r="BH70" s="711"/>
      <c r="BI70" s="711"/>
      <c r="BJ70" s="202"/>
    </row>
    <row r="71" spans="1:74" s="188" customFormat="1" ht="12" customHeight="1" x14ac:dyDescent="0.2">
      <c r="A71" s="187"/>
      <c r="B71" s="990" t="s">
        <v>1418</v>
      </c>
      <c r="C71" s="991"/>
      <c r="D71" s="991"/>
      <c r="E71" s="991"/>
      <c r="F71" s="991"/>
      <c r="G71" s="991"/>
      <c r="H71" s="991"/>
      <c r="I71" s="991"/>
      <c r="J71" s="991"/>
      <c r="K71" s="991"/>
      <c r="L71" s="991"/>
      <c r="M71" s="991"/>
      <c r="N71" s="991"/>
      <c r="O71" s="991"/>
      <c r="P71" s="991"/>
      <c r="Q71" s="991"/>
      <c r="R71" s="757"/>
      <c r="AY71" s="711"/>
      <c r="AZ71" s="711"/>
      <c r="BA71" s="711"/>
      <c r="BB71" s="711"/>
      <c r="BC71" s="711"/>
      <c r="BD71" s="712"/>
      <c r="BE71" s="712"/>
      <c r="BF71" s="712"/>
      <c r="BG71" s="711"/>
      <c r="BH71" s="711"/>
      <c r="BI71" s="711"/>
      <c r="BJ71" s="202"/>
    </row>
    <row r="72" spans="1:74" s="188" customFormat="1" ht="12" customHeight="1" x14ac:dyDescent="0.2">
      <c r="A72" s="187"/>
      <c r="B72" s="979" t="s">
        <v>827</v>
      </c>
      <c r="C72" s="979"/>
      <c r="D72" s="979"/>
      <c r="E72" s="979"/>
      <c r="F72" s="979"/>
      <c r="G72" s="979"/>
      <c r="H72" s="979"/>
      <c r="I72" s="979"/>
      <c r="J72" s="979"/>
      <c r="K72" s="979"/>
      <c r="L72" s="979"/>
      <c r="M72" s="979"/>
      <c r="N72" s="979"/>
      <c r="O72" s="979"/>
      <c r="P72" s="979"/>
      <c r="Q72" s="979"/>
      <c r="R72" s="979"/>
      <c r="AY72" s="711"/>
      <c r="AZ72" s="711"/>
      <c r="BA72" s="711"/>
      <c r="BB72" s="711"/>
      <c r="BC72" s="711"/>
      <c r="BD72" s="712"/>
      <c r="BE72" s="712"/>
      <c r="BF72" s="712"/>
      <c r="BG72" s="711"/>
      <c r="BH72" s="711"/>
      <c r="BI72" s="711"/>
      <c r="BJ72" s="202"/>
    </row>
    <row r="73" spans="1:74" s="188" customFormat="1" ht="22.5" customHeight="1" x14ac:dyDescent="0.2">
      <c r="A73" s="187"/>
      <c r="B73" s="985" t="s">
        <v>1458</v>
      </c>
      <c r="C73" s="986"/>
      <c r="D73" s="986"/>
      <c r="E73" s="986"/>
      <c r="F73" s="986"/>
      <c r="G73" s="986"/>
      <c r="H73" s="986"/>
      <c r="I73" s="986"/>
      <c r="J73" s="986"/>
      <c r="K73" s="986"/>
      <c r="L73" s="986"/>
      <c r="M73" s="986"/>
      <c r="N73" s="986"/>
      <c r="O73" s="986"/>
      <c r="P73" s="986"/>
      <c r="Q73" s="987"/>
      <c r="R73" s="757"/>
      <c r="AY73" s="711"/>
      <c r="AZ73" s="711"/>
      <c r="BA73" s="711"/>
      <c r="BB73" s="711"/>
      <c r="BC73" s="711"/>
      <c r="BD73" s="712"/>
      <c r="BE73" s="712"/>
      <c r="BF73" s="712"/>
      <c r="BG73" s="711"/>
      <c r="BH73" s="711"/>
      <c r="BI73" s="711"/>
      <c r="BJ73" s="202"/>
    </row>
    <row r="74" spans="1:74" s="188" customFormat="1" ht="12" customHeight="1" x14ac:dyDescent="0.2">
      <c r="A74" s="187"/>
      <c r="B74" s="985" t="s">
        <v>492</v>
      </c>
      <c r="C74" s="987"/>
      <c r="D74" s="987"/>
      <c r="E74" s="987"/>
      <c r="F74" s="987"/>
      <c r="G74" s="987"/>
      <c r="H74" s="987"/>
      <c r="I74" s="987"/>
      <c r="J74" s="987"/>
      <c r="K74" s="987"/>
      <c r="L74" s="987"/>
      <c r="M74" s="987"/>
      <c r="N74" s="987"/>
      <c r="O74" s="987"/>
      <c r="P74" s="987"/>
      <c r="Q74" s="987"/>
      <c r="R74" s="757"/>
      <c r="AY74" s="711"/>
      <c r="AZ74" s="711"/>
      <c r="BA74" s="711"/>
      <c r="BB74" s="711"/>
      <c r="BC74" s="711"/>
      <c r="BD74" s="712"/>
      <c r="BE74" s="712"/>
      <c r="BF74" s="712"/>
      <c r="BG74" s="711"/>
      <c r="BH74" s="711"/>
      <c r="BI74" s="711"/>
      <c r="BJ74" s="202"/>
    </row>
    <row r="75" spans="1:74" s="188" customFormat="1" ht="12" customHeight="1" x14ac:dyDescent="0.2">
      <c r="A75" s="187"/>
      <c r="B75" s="989" t="s">
        <v>1419</v>
      </c>
      <c r="C75" s="987"/>
      <c r="D75" s="987"/>
      <c r="E75" s="987"/>
      <c r="F75" s="987"/>
      <c r="G75" s="987"/>
      <c r="H75" s="987"/>
      <c r="I75" s="987"/>
      <c r="J75" s="987"/>
      <c r="K75" s="987"/>
      <c r="L75" s="987"/>
      <c r="M75" s="987"/>
      <c r="N75" s="987"/>
      <c r="O75" s="987"/>
      <c r="P75" s="987"/>
      <c r="Q75" s="987"/>
      <c r="R75" s="757"/>
      <c r="AY75" s="711"/>
      <c r="AZ75" s="711"/>
      <c r="BA75" s="711"/>
      <c r="BB75" s="711"/>
      <c r="BC75" s="711"/>
      <c r="BD75" s="712"/>
      <c r="BE75" s="712"/>
      <c r="BF75" s="712"/>
      <c r="BG75" s="711"/>
      <c r="BH75" s="711"/>
      <c r="BI75" s="711"/>
      <c r="BJ75" s="202"/>
    </row>
    <row r="76" spans="1:74" x14ac:dyDescent="0.2">
      <c r="BK76" s="134"/>
      <c r="BL76" s="134"/>
      <c r="BM76" s="134"/>
      <c r="BN76" s="134"/>
      <c r="BO76" s="134"/>
      <c r="BP76" s="134"/>
      <c r="BQ76" s="134"/>
      <c r="BR76" s="134"/>
      <c r="BS76" s="134"/>
      <c r="BT76" s="134"/>
      <c r="BU76" s="134"/>
      <c r="BV76" s="134"/>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90" customWidth="1"/>
    <col min="2" max="2" width="43.42578125" style="90" customWidth="1"/>
    <col min="3" max="50" width="7.42578125" style="90" customWidth="1"/>
    <col min="51" max="55" width="7.42578125" style="844" customWidth="1"/>
    <col min="56" max="58" width="7.42578125" style="713" customWidth="1"/>
    <col min="59" max="61" width="7.42578125" style="844" customWidth="1"/>
    <col min="62" max="62" width="7.42578125" style="133" customWidth="1"/>
    <col min="63" max="74" width="7.42578125" style="90" customWidth="1"/>
    <col min="75" max="16384" width="9.5703125" style="90"/>
  </cols>
  <sheetData>
    <row r="1" spans="1:74" ht="13.35" customHeight="1" x14ac:dyDescent="0.2">
      <c r="A1" s="1001" t="s">
        <v>479</v>
      </c>
      <c r="B1" s="1112" t="s">
        <v>748</v>
      </c>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row>
    <row r="2" spans="1:74" s="8" customFormat="1"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1"/>
      <c r="B5" s="91" t="s">
        <v>1411</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941"/>
      <c r="AZ5" s="941"/>
      <c r="BA5" s="941"/>
      <c r="BB5" s="941"/>
      <c r="BC5" s="941"/>
      <c r="BD5" s="972"/>
      <c r="BE5" s="972"/>
      <c r="BF5" s="866"/>
      <c r="BG5" s="866"/>
      <c r="BH5" s="866"/>
      <c r="BI5" s="866"/>
      <c r="BJ5" s="523"/>
      <c r="BK5" s="523"/>
      <c r="BL5" s="523"/>
      <c r="BM5" s="523"/>
      <c r="BN5" s="523"/>
      <c r="BO5" s="523"/>
      <c r="BP5" s="523"/>
      <c r="BQ5" s="523"/>
      <c r="BR5" s="523"/>
      <c r="BS5" s="523"/>
      <c r="BT5" s="523"/>
      <c r="BU5" s="523"/>
      <c r="BV5" s="523"/>
    </row>
    <row r="6" spans="1:74" ht="11.1" customHeight="1" x14ac:dyDescent="0.2">
      <c r="A6" s="81" t="s">
        <v>384</v>
      </c>
      <c r="B6" s="528" t="s">
        <v>1012</v>
      </c>
      <c r="C6" s="347">
        <v>1089.3732669999999</v>
      </c>
      <c r="D6" s="347">
        <v>1092.7406688999999</v>
      </c>
      <c r="E6" s="347">
        <v>1098.5007559000001</v>
      </c>
      <c r="F6" s="347">
        <v>1111.4989969999999</v>
      </c>
      <c r="G6" s="347">
        <v>1118.4103528999999</v>
      </c>
      <c r="H6" s="347">
        <v>1124.0802923000001</v>
      </c>
      <c r="I6" s="347">
        <v>1127.1698596000001</v>
      </c>
      <c r="J6" s="347">
        <v>1131.361183</v>
      </c>
      <c r="K6" s="347">
        <v>1135.3153067000001</v>
      </c>
      <c r="L6" s="347">
        <v>1140.8158464000001</v>
      </c>
      <c r="M6" s="347">
        <v>1142.9578593000001</v>
      </c>
      <c r="N6" s="347">
        <v>1143.5249607999999</v>
      </c>
      <c r="O6" s="347">
        <v>1139.0960267999999</v>
      </c>
      <c r="P6" s="347">
        <v>1139.0791489999999</v>
      </c>
      <c r="Q6" s="347">
        <v>1140.0532033</v>
      </c>
      <c r="R6" s="347">
        <v>1144.1601230000001</v>
      </c>
      <c r="S6" s="347">
        <v>1145.5095911999999</v>
      </c>
      <c r="T6" s="347">
        <v>1146.2435412</v>
      </c>
      <c r="U6" s="347">
        <v>1143.0037678000001</v>
      </c>
      <c r="V6" s="347">
        <v>1145.0253356000001</v>
      </c>
      <c r="W6" s="347">
        <v>1148.9500392</v>
      </c>
      <c r="X6" s="347">
        <v>1160.6876337000001</v>
      </c>
      <c r="Y6" s="347">
        <v>1163.9862928</v>
      </c>
      <c r="Z6" s="347">
        <v>1164.7557714</v>
      </c>
      <c r="AA6" s="347">
        <v>1157.9204199000001</v>
      </c>
      <c r="AB6" s="347">
        <v>1157.438275</v>
      </c>
      <c r="AC6" s="347">
        <v>1158.2336869999999</v>
      </c>
      <c r="AD6" s="347">
        <v>1161.8663669</v>
      </c>
      <c r="AE6" s="347">
        <v>1164.0471096000001</v>
      </c>
      <c r="AF6" s="347">
        <v>1166.335626</v>
      </c>
      <c r="AG6" s="347">
        <v>1168.5238724000001</v>
      </c>
      <c r="AH6" s="347">
        <v>1171.1839691</v>
      </c>
      <c r="AI6" s="347">
        <v>1174.1078723000001</v>
      </c>
      <c r="AJ6" s="347">
        <v>1177.5133329</v>
      </c>
      <c r="AK6" s="347">
        <v>1180.8015362000001</v>
      </c>
      <c r="AL6" s="347">
        <v>1184.190233</v>
      </c>
      <c r="AM6" s="347">
        <v>1188.4285334000001</v>
      </c>
      <c r="AN6" s="347">
        <v>1191.4563846000001</v>
      </c>
      <c r="AO6" s="347">
        <v>1194.0228967999999</v>
      </c>
      <c r="AP6" s="347">
        <v>1195.1854542999999</v>
      </c>
      <c r="AQ6" s="347">
        <v>1197.5362502</v>
      </c>
      <c r="AR6" s="347">
        <v>1200.1326687000001</v>
      </c>
      <c r="AS6" s="347">
        <v>1203.703587</v>
      </c>
      <c r="AT6" s="347">
        <v>1206.2445929999999</v>
      </c>
      <c r="AU6" s="347">
        <v>1208.4845639</v>
      </c>
      <c r="AV6" s="347">
        <v>1211.3216677999999</v>
      </c>
      <c r="AW6" s="347">
        <v>1212.2859423</v>
      </c>
      <c r="AX6" s="347">
        <v>1212.2755555000001</v>
      </c>
      <c r="AY6" s="880">
        <v>1209.1583072999999</v>
      </c>
      <c r="AZ6" s="880">
        <v>1208.7977481</v>
      </c>
      <c r="BA6" s="880">
        <v>1209.0616777</v>
      </c>
      <c r="BB6" s="880">
        <v>1210.7924722</v>
      </c>
      <c r="BC6" s="880">
        <v>1211.6735973</v>
      </c>
      <c r="BD6" s="880">
        <v>1212.5474293</v>
      </c>
      <c r="BE6" s="880">
        <v>1213.1123329</v>
      </c>
      <c r="BF6" s="358">
        <v>1214.1980000000001</v>
      </c>
      <c r="BG6" s="358">
        <v>1215.502</v>
      </c>
      <c r="BH6" s="358">
        <v>1217.1510000000001</v>
      </c>
      <c r="BI6" s="358">
        <v>1218.799</v>
      </c>
      <c r="BJ6" s="358">
        <v>1220.5719999999999</v>
      </c>
      <c r="BK6" s="358">
        <v>1222.508</v>
      </c>
      <c r="BL6" s="358">
        <v>1224.5</v>
      </c>
      <c r="BM6" s="358">
        <v>1226.586</v>
      </c>
      <c r="BN6" s="358">
        <v>1229.0119999999999</v>
      </c>
      <c r="BO6" s="358">
        <v>1231.105</v>
      </c>
      <c r="BP6" s="358">
        <v>1233.1099999999999</v>
      </c>
      <c r="BQ6" s="358">
        <v>1235.115</v>
      </c>
      <c r="BR6" s="358">
        <v>1236.877</v>
      </c>
      <c r="BS6" s="358">
        <v>1238.4839999999999</v>
      </c>
      <c r="BT6" s="358">
        <v>1239.9369999999999</v>
      </c>
      <c r="BU6" s="358">
        <v>1241.2360000000001</v>
      </c>
      <c r="BV6" s="358">
        <v>1242.3810000000001</v>
      </c>
    </row>
    <row r="7" spans="1:74" ht="11.1" customHeight="1" x14ac:dyDescent="0.2">
      <c r="A7" s="81" t="s">
        <v>385</v>
      </c>
      <c r="B7" s="528" t="s">
        <v>1013</v>
      </c>
      <c r="C7" s="347">
        <v>3054.9612846</v>
      </c>
      <c r="D7" s="347">
        <v>3062.2146182000001</v>
      </c>
      <c r="E7" s="347">
        <v>3073.3206958999999</v>
      </c>
      <c r="F7" s="347">
        <v>3095.1171168000001</v>
      </c>
      <c r="G7" s="347">
        <v>3108.8004832000001</v>
      </c>
      <c r="H7" s="347">
        <v>3121.2083941999999</v>
      </c>
      <c r="I7" s="347">
        <v>3123.5618113</v>
      </c>
      <c r="J7" s="347">
        <v>3140.0030906000002</v>
      </c>
      <c r="K7" s="347">
        <v>3161.7531935000002</v>
      </c>
      <c r="L7" s="347">
        <v>3212.3260049999999</v>
      </c>
      <c r="M7" s="347">
        <v>3227.0583412999999</v>
      </c>
      <c r="N7" s="347">
        <v>3229.4640875</v>
      </c>
      <c r="O7" s="347">
        <v>3200.4258212</v>
      </c>
      <c r="P7" s="347">
        <v>3192.5164539000002</v>
      </c>
      <c r="Q7" s="347">
        <v>3186.6185633</v>
      </c>
      <c r="R7" s="347">
        <v>3181.4418601000002</v>
      </c>
      <c r="S7" s="347">
        <v>3180.5346398000001</v>
      </c>
      <c r="T7" s="347">
        <v>3182.6066132000001</v>
      </c>
      <c r="U7" s="347">
        <v>3192.3611079000002</v>
      </c>
      <c r="V7" s="347">
        <v>3196.863973</v>
      </c>
      <c r="W7" s="347">
        <v>3200.8185358999999</v>
      </c>
      <c r="X7" s="347">
        <v>3203.0360762</v>
      </c>
      <c r="Y7" s="347">
        <v>3206.7855755</v>
      </c>
      <c r="Z7" s="347">
        <v>3210.8783131999999</v>
      </c>
      <c r="AA7" s="347">
        <v>3215.4068825999998</v>
      </c>
      <c r="AB7" s="347">
        <v>3220.1166521</v>
      </c>
      <c r="AC7" s="347">
        <v>3225.1002149999999</v>
      </c>
      <c r="AD7" s="347">
        <v>3227.6411484999999</v>
      </c>
      <c r="AE7" s="347">
        <v>3235.2096154999999</v>
      </c>
      <c r="AF7" s="347">
        <v>3245.0891931000001</v>
      </c>
      <c r="AG7" s="347">
        <v>3264.4841987</v>
      </c>
      <c r="AH7" s="347">
        <v>3273.5827592999999</v>
      </c>
      <c r="AI7" s="347">
        <v>3279.5891925000001</v>
      </c>
      <c r="AJ7" s="347">
        <v>3278.0291241999998</v>
      </c>
      <c r="AK7" s="347">
        <v>3281.2070828000001</v>
      </c>
      <c r="AL7" s="347">
        <v>3284.6486945000001</v>
      </c>
      <c r="AM7" s="347">
        <v>3286.3432195999999</v>
      </c>
      <c r="AN7" s="347">
        <v>3291.8201918</v>
      </c>
      <c r="AO7" s="347">
        <v>3299.0688716</v>
      </c>
      <c r="AP7" s="347">
        <v>3311.2809017</v>
      </c>
      <c r="AQ7" s="347">
        <v>3319.6792647000002</v>
      </c>
      <c r="AR7" s="347">
        <v>3327.4556032</v>
      </c>
      <c r="AS7" s="347">
        <v>3333.5897513</v>
      </c>
      <c r="AT7" s="347">
        <v>3340.8871654</v>
      </c>
      <c r="AU7" s="347">
        <v>3348.3276796999999</v>
      </c>
      <c r="AV7" s="347">
        <v>3359.0605712000001</v>
      </c>
      <c r="AW7" s="347">
        <v>3364.4253278000001</v>
      </c>
      <c r="AX7" s="347">
        <v>3367.5712266</v>
      </c>
      <c r="AY7" s="880">
        <v>3364.0659756999999</v>
      </c>
      <c r="AZ7" s="880">
        <v>3366.0983780000001</v>
      </c>
      <c r="BA7" s="880">
        <v>3369.2361414000002</v>
      </c>
      <c r="BB7" s="880">
        <v>3375.3281916999999</v>
      </c>
      <c r="BC7" s="880">
        <v>3379.2899833000001</v>
      </c>
      <c r="BD7" s="880">
        <v>3382.9704419</v>
      </c>
      <c r="BE7" s="880">
        <v>3385.0877540000001</v>
      </c>
      <c r="BF7" s="358">
        <v>3389.1669999999999</v>
      </c>
      <c r="BG7" s="358">
        <v>3393.9259999999999</v>
      </c>
      <c r="BH7" s="358">
        <v>3400.1</v>
      </c>
      <c r="BI7" s="358">
        <v>3405.6680000000001</v>
      </c>
      <c r="BJ7" s="358">
        <v>3411.366</v>
      </c>
      <c r="BK7" s="358">
        <v>3417.078</v>
      </c>
      <c r="BL7" s="358">
        <v>3423.1210000000001</v>
      </c>
      <c r="BM7" s="358">
        <v>3429.3789999999999</v>
      </c>
      <c r="BN7" s="358">
        <v>3436.5309999999999</v>
      </c>
      <c r="BO7" s="358">
        <v>3442.712</v>
      </c>
      <c r="BP7" s="358">
        <v>3448.6</v>
      </c>
      <c r="BQ7" s="358">
        <v>3454.2310000000002</v>
      </c>
      <c r="BR7" s="358">
        <v>3459.5059999999999</v>
      </c>
      <c r="BS7" s="358">
        <v>3464.4609999999998</v>
      </c>
      <c r="BT7" s="358">
        <v>3469.096</v>
      </c>
      <c r="BU7" s="358">
        <v>3473.4110000000001</v>
      </c>
      <c r="BV7" s="358">
        <v>3477.4059999999999</v>
      </c>
    </row>
    <row r="8" spans="1:74" ht="11.1" customHeight="1" x14ac:dyDescent="0.2">
      <c r="A8" s="81" t="s">
        <v>386</v>
      </c>
      <c r="B8" s="528" t="s">
        <v>1014</v>
      </c>
      <c r="C8" s="347">
        <v>2739.0335452999998</v>
      </c>
      <c r="D8" s="347">
        <v>2749.8956358</v>
      </c>
      <c r="E8" s="347">
        <v>2762.1879226999999</v>
      </c>
      <c r="F8" s="347">
        <v>2782.4091982999998</v>
      </c>
      <c r="G8" s="347">
        <v>2792.6877838</v>
      </c>
      <c r="H8" s="347">
        <v>2799.5224714999999</v>
      </c>
      <c r="I8" s="347">
        <v>2792.7892109999998</v>
      </c>
      <c r="J8" s="347">
        <v>2800.3291407000002</v>
      </c>
      <c r="K8" s="347">
        <v>2812.0182104999999</v>
      </c>
      <c r="L8" s="347">
        <v>2840.2908330999999</v>
      </c>
      <c r="M8" s="347">
        <v>2850.9523728999998</v>
      </c>
      <c r="N8" s="347">
        <v>2856.4372429</v>
      </c>
      <c r="O8" s="347">
        <v>2850.2900201000002</v>
      </c>
      <c r="P8" s="347">
        <v>2850.2631176999998</v>
      </c>
      <c r="Q8" s="347">
        <v>2849.9011126999999</v>
      </c>
      <c r="R8" s="347">
        <v>2847.6616524999999</v>
      </c>
      <c r="S8" s="347">
        <v>2847.7862070000001</v>
      </c>
      <c r="T8" s="347">
        <v>2848.7324235000001</v>
      </c>
      <c r="U8" s="347">
        <v>2850.6987340000001</v>
      </c>
      <c r="V8" s="347">
        <v>2853.1394503000001</v>
      </c>
      <c r="W8" s="347">
        <v>2856.2530044999999</v>
      </c>
      <c r="X8" s="347">
        <v>2861.8447142</v>
      </c>
      <c r="Y8" s="347">
        <v>2864.9499556999999</v>
      </c>
      <c r="Z8" s="347">
        <v>2867.3740468000001</v>
      </c>
      <c r="AA8" s="347">
        <v>2866.9590300999998</v>
      </c>
      <c r="AB8" s="347">
        <v>2869.6392881000002</v>
      </c>
      <c r="AC8" s="347">
        <v>2873.2568633999999</v>
      </c>
      <c r="AD8" s="347">
        <v>2877.5274211999999</v>
      </c>
      <c r="AE8" s="347">
        <v>2883.2328824000001</v>
      </c>
      <c r="AF8" s="347">
        <v>2890.0889120000002</v>
      </c>
      <c r="AG8" s="347">
        <v>2900.4893562000002</v>
      </c>
      <c r="AH8" s="347">
        <v>2907.8511382000002</v>
      </c>
      <c r="AI8" s="347">
        <v>2914.5681040999998</v>
      </c>
      <c r="AJ8" s="347">
        <v>2922.2627787000001</v>
      </c>
      <c r="AK8" s="347">
        <v>2926.4732187</v>
      </c>
      <c r="AL8" s="347">
        <v>2928.8219488999998</v>
      </c>
      <c r="AM8" s="347">
        <v>2923.4508231</v>
      </c>
      <c r="AN8" s="347">
        <v>2926.4697434</v>
      </c>
      <c r="AO8" s="347">
        <v>2932.0205636000001</v>
      </c>
      <c r="AP8" s="347">
        <v>2944.0217035999999</v>
      </c>
      <c r="AQ8" s="347">
        <v>2951.6975087000001</v>
      </c>
      <c r="AR8" s="347">
        <v>2958.9663986999999</v>
      </c>
      <c r="AS8" s="347">
        <v>2966.2026592000002</v>
      </c>
      <c r="AT8" s="347">
        <v>2972.3770051000001</v>
      </c>
      <c r="AU8" s="347">
        <v>2977.8637219000002</v>
      </c>
      <c r="AV8" s="347">
        <v>2984.9846515999998</v>
      </c>
      <c r="AW8" s="347">
        <v>2987.3547287000001</v>
      </c>
      <c r="AX8" s="347">
        <v>2987.2957952000002</v>
      </c>
      <c r="AY8" s="880">
        <v>2978.48128</v>
      </c>
      <c r="AZ8" s="880">
        <v>2978.3092537000002</v>
      </c>
      <c r="BA8" s="880">
        <v>2980.4531453</v>
      </c>
      <c r="BB8" s="880">
        <v>2988.6740198000002</v>
      </c>
      <c r="BC8" s="880">
        <v>2992.6289482000002</v>
      </c>
      <c r="BD8" s="880">
        <v>2996.0789957000002</v>
      </c>
      <c r="BE8" s="880">
        <v>2997.8300957000001</v>
      </c>
      <c r="BF8" s="358">
        <v>3001.1660000000002</v>
      </c>
      <c r="BG8" s="358">
        <v>3004.8919999999998</v>
      </c>
      <c r="BH8" s="358">
        <v>3009.2669999999998</v>
      </c>
      <c r="BI8" s="358">
        <v>3013.5819999999999</v>
      </c>
      <c r="BJ8" s="358">
        <v>3018.0940000000001</v>
      </c>
      <c r="BK8" s="358">
        <v>3022.4560000000001</v>
      </c>
      <c r="BL8" s="358">
        <v>3027.6219999999998</v>
      </c>
      <c r="BM8" s="358">
        <v>3033.2460000000001</v>
      </c>
      <c r="BN8" s="358">
        <v>3040.25</v>
      </c>
      <c r="BO8" s="358">
        <v>3046.0970000000002</v>
      </c>
      <c r="BP8" s="358">
        <v>3051.7109999999998</v>
      </c>
      <c r="BQ8" s="358">
        <v>3057.2460000000001</v>
      </c>
      <c r="BR8" s="358">
        <v>3062.2759999999998</v>
      </c>
      <c r="BS8" s="358">
        <v>3066.9560000000001</v>
      </c>
      <c r="BT8" s="358">
        <v>3071.2860000000001</v>
      </c>
      <c r="BU8" s="358">
        <v>3075.2660000000001</v>
      </c>
      <c r="BV8" s="358">
        <v>3078.8960000000002</v>
      </c>
    </row>
    <row r="9" spans="1:74" ht="11.1" customHeight="1" x14ac:dyDescent="0.2">
      <c r="A9" s="81" t="s">
        <v>387</v>
      </c>
      <c r="B9" s="528" t="s">
        <v>1015</v>
      </c>
      <c r="C9" s="347">
        <v>1307.2056141</v>
      </c>
      <c r="D9" s="347">
        <v>1313.6449107999999</v>
      </c>
      <c r="E9" s="347">
        <v>1320.459764</v>
      </c>
      <c r="F9" s="347">
        <v>1331.9228691999999</v>
      </c>
      <c r="G9" s="347">
        <v>1336.2843135999999</v>
      </c>
      <c r="H9" s="347">
        <v>1337.8167927</v>
      </c>
      <c r="I9" s="347">
        <v>1330.8720083000001</v>
      </c>
      <c r="J9" s="347">
        <v>1330.9827806999999</v>
      </c>
      <c r="K9" s="347">
        <v>1332.5008114</v>
      </c>
      <c r="L9" s="347">
        <v>1337.4009732</v>
      </c>
      <c r="M9" s="347">
        <v>1340.2523664</v>
      </c>
      <c r="N9" s="347">
        <v>1343.0298636</v>
      </c>
      <c r="O9" s="347">
        <v>1347.1453354</v>
      </c>
      <c r="P9" s="347">
        <v>1348.7161375000001</v>
      </c>
      <c r="Q9" s="347">
        <v>1349.1541405</v>
      </c>
      <c r="R9" s="347">
        <v>1344.8127615999999</v>
      </c>
      <c r="S9" s="347">
        <v>1345.7201037</v>
      </c>
      <c r="T9" s="347">
        <v>1348.2295838</v>
      </c>
      <c r="U9" s="347">
        <v>1356.1229418999999</v>
      </c>
      <c r="V9" s="347">
        <v>1359.0003933999999</v>
      </c>
      <c r="W9" s="347">
        <v>1360.6436779999999</v>
      </c>
      <c r="X9" s="347">
        <v>1358.0056288999999</v>
      </c>
      <c r="Y9" s="347">
        <v>1359.4659552000001</v>
      </c>
      <c r="Z9" s="347">
        <v>1361.9774898999999</v>
      </c>
      <c r="AA9" s="347">
        <v>1367.3442156999999</v>
      </c>
      <c r="AB9" s="347">
        <v>1370.6051803</v>
      </c>
      <c r="AC9" s="347">
        <v>1373.5643662</v>
      </c>
      <c r="AD9" s="347">
        <v>1374.6026251999999</v>
      </c>
      <c r="AE9" s="347">
        <v>1378.1726152000001</v>
      </c>
      <c r="AF9" s="347">
        <v>1382.6551879000001</v>
      </c>
      <c r="AG9" s="347">
        <v>1390.2634198999999</v>
      </c>
      <c r="AH9" s="347">
        <v>1394.9113503999999</v>
      </c>
      <c r="AI9" s="347">
        <v>1398.8120561000001</v>
      </c>
      <c r="AJ9" s="347">
        <v>1404.648148</v>
      </c>
      <c r="AK9" s="347">
        <v>1405.0424459000001</v>
      </c>
      <c r="AL9" s="347">
        <v>1402.6775608</v>
      </c>
      <c r="AM9" s="347">
        <v>1390.0908793999999</v>
      </c>
      <c r="AN9" s="347">
        <v>1387.8045881999999</v>
      </c>
      <c r="AO9" s="347">
        <v>1388.356074</v>
      </c>
      <c r="AP9" s="347">
        <v>1396.3150344999999</v>
      </c>
      <c r="AQ9" s="347">
        <v>1399.1148006999999</v>
      </c>
      <c r="AR9" s="347">
        <v>1401.3250703000001</v>
      </c>
      <c r="AS9" s="347">
        <v>1401.7021454000001</v>
      </c>
      <c r="AT9" s="347">
        <v>1403.6661956</v>
      </c>
      <c r="AU9" s="347">
        <v>1405.9735229</v>
      </c>
      <c r="AV9" s="347">
        <v>1410.7924003000001</v>
      </c>
      <c r="AW9" s="347">
        <v>1412.1600768999999</v>
      </c>
      <c r="AX9" s="347">
        <v>1412.2448257000001</v>
      </c>
      <c r="AY9" s="880">
        <v>1408.0711226000001</v>
      </c>
      <c r="AZ9" s="880">
        <v>1407.8216589000001</v>
      </c>
      <c r="BA9" s="880">
        <v>1408.5209104999999</v>
      </c>
      <c r="BB9" s="880">
        <v>1411.3808435000001</v>
      </c>
      <c r="BC9" s="880">
        <v>1413.0685510000001</v>
      </c>
      <c r="BD9" s="880">
        <v>1414.7959991</v>
      </c>
      <c r="BE9" s="880">
        <v>1416.3016585</v>
      </c>
      <c r="BF9" s="358">
        <v>1418.3050000000001</v>
      </c>
      <c r="BG9" s="358">
        <v>1420.5440000000001</v>
      </c>
      <c r="BH9" s="358">
        <v>1423.154</v>
      </c>
      <c r="BI9" s="358">
        <v>1425.7629999999999</v>
      </c>
      <c r="BJ9" s="358">
        <v>1428.5060000000001</v>
      </c>
      <c r="BK9" s="358">
        <v>1431.366</v>
      </c>
      <c r="BL9" s="358">
        <v>1434.39</v>
      </c>
      <c r="BM9" s="358">
        <v>1437.56</v>
      </c>
      <c r="BN9" s="358">
        <v>1441.2470000000001</v>
      </c>
      <c r="BO9" s="358">
        <v>1444.4349999999999</v>
      </c>
      <c r="BP9" s="358">
        <v>1447.492</v>
      </c>
      <c r="BQ9" s="358">
        <v>1450.5540000000001</v>
      </c>
      <c r="BR9" s="358">
        <v>1453.251</v>
      </c>
      <c r="BS9" s="358">
        <v>1455.7170000000001</v>
      </c>
      <c r="BT9" s="358">
        <v>1457.952</v>
      </c>
      <c r="BU9" s="358">
        <v>1459.9549999999999</v>
      </c>
      <c r="BV9" s="358">
        <v>1461.7280000000001</v>
      </c>
    </row>
    <row r="10" spans="1:74" ht="11.1" customHeight="1" x14ac:dyDescent="0.2">
      <c r="A10" s="81" t="s">
        <v>388</v>
      </c>
      <c r="B10" s="528" t="s">
        <v>1016</v>
      </c>
      <c r="C10" s="347">
        <v>3813.2284417999999</v>
      </c>
      <c r="D10" s="347">
        <v>3834.9260693000001</v>
      </c>
      <c r="E10" s="347">
        <v>3856.3500181999998</v>
      </c>
      <c r="F10" s="347">
        <v>3879.7479282999998</v>
      </c>
      <c r="G10" s="347">
        <v>3898.9387900000002</v>
      </c>
      <c r="H10" s="347">
        <v>3916.1702432000002</v>
      </c>
      <c r="I10" s="347">
        <v>3923.8446023000001</v>
      </c>
      <c r="J10" s="347">
        <v>3942.8555025999999</v>
      </c>
      <c r="K10" s="347">
        <v>3965.6052586000001</v>
      </c>
      <c r="L10" s="347">
        <v>4008.5061314</v>
      </c>
      <c r="M10" s="347">
        <v>4026.424403</v>
      </c>
      <c r="N10" s="347">
        <v>4035.7723344999999</v>
      </c>
      <c r="O10" s="347">
        <v>4021.9002227999999</v>
      </c>
      <c r="P10" s="347">
        <v>4025.0947514999998</v>
      </c>
      <c r="Q10" s="347">
        <v>4030.7062172999999</v>
      </c>
      <c r="R10" s="347">
        <v>4039.8168375</v>
      </c>
      <c r="S10" s="347">
        <v>4049.450515</v>
      </c>
      <c r="T10" s="347">
        <v>4060.6894668999998</v>
      </c>
      <c r="U10" s="347">
        <v>4074.8352817</v>
      </c>
      <c r="V10" s="347">
        <v>4088.3085910999998</v>
      </c>
      <c r="W10" s="347">
        <v>4102.4109835999998</v>
      </c>
      <c r="X10" s="347">
        <v>4122.3384745000003</v>
      </c>
      <c r="Y10" s="347">
        <v>4133.8020217000003</v>
      </c>
      <c r="Z10" s="347">
        <v>4141.9976405999996</v>
      </c>
      <c r="AA10" s="347">
        <v>4141.9520421999996</v>
      </c>
      <c r="AB10" s="347">
        <v>4147.3417710000003</v>
      </c>
      <c r="AC10" s="347">
        <v>4153.1935382000001</v>
      </c>
      <c r="AD10" s="347">
        <v>4156.8133029999999</v>
      </c>
      <c r="AE10" s="347">
        <v>4165.6096773999998</v>
      </c>
      <c r="AF10" s="347">
        <v>4176.8886206999996</v>
      </c>
      <c r="AG10" s="347">
        <v>4193.3003373000001</v>
      </c>
      <c r="AH10" s="347">
        <v>4207.5567652</v>
      </c>
      <c r="AI10" s="347">
        <v>4222.3081088999998</v>
      </c>
      <c r="AJ10" s="347">
        <v>4240.8592588000001</v>
      </c>
      <c r="AK10" s="347">
        <v>4254.1217660000002</v>
      </c>
      <c r="AL10" s="347">
        <v>4265.4005211000003</v>
      </c>
      <c r="AM10" s="347">
        <v>4271.1586209999996</v>
      </c>
      <c r="AN10" s="347">
        <v>4281.1225489999997</v>
      </c>
      <c r="AO10" s="347">
        <v>4291.7554022000004</v>
      </c>
      <c r="AP10" s="347">
        <v>4303.9398698000005</v>
      </c>
      <c r="AQ10" s="347">
        <v>4315.2485563</v>
      </c>
      <c r="AR10" s="347">
        <v>4326.5641508999997</v>
      </c>
      <c r="AS10" s="347">
        <v>4338.4609241999997</v>
      </c>
      <c r="AT10" s="347">
        <v>4349.3596324</v>
      </c>
      <c r="AU10" s="347">
        <v>4359.8345458000003</v>
      </c>
      <c r="AV10" s="347">
        <v>4374.3447986000001</v>
      </c>
      <c r="AW10" s="347">
        <v>4380.6277720999997</v>
      </c>
      <c r="AX10" s="347">
        <v>4383.1426004000004</v>
      </c>
      <c r="AY10" s="880">
        <v>4375.2028725999999</v>
      </c>
      <c r="AZ10" s="880">
        <v>4375.1962186000001</v>
      </c>
      <c r="BA10" s="880">
        <v>4376.4362275000003</v>
      </c>
      <c r="BB10" s="880">
        <v>4380.4502011000004</v>
      </c>
      <c r="BC10" s="880">
        <v>4383.0380596000005</v>
      </c>
      <c r="BD10" s="880">
        <v>4385.7271048000002</v>
      </c>
      <c r="BE10" s="880">
        <v>4387.9155025</v>
      </c>
      <c r="BF10" s="358">
        <v>4391.2579999999998</v>
      </c>
      <c r="BG10" s="358">
        <v>4395.1540000000005</v>
      </c>
      <c r="BH10" s="358">
        <v>4398.8339999999998</v>
      </c>
      <c r="BI10" s="358">
        <v>4404.41</v>
      </c>
      <c r="BJ10" s="358">
        <v>4411.1149999999998</v>
      </c>
      <c r="BK10" s="358">
        <v>4419.9340000000002</v>
      </c>
      <c r="BL10" s="358">
        <v>4428.1570000000002</v>
      </c>
      <c r="BM10" s="358">
        <v>4436.7690000000002</v>
      </c>
      <c r="BN10" s="358">
        <v>4446.3159999999998</v>
      </c>
      <c r="BO10" s="358">
        <v>4455.299</v>
      </c>
      <c r="BP10" s="358">
        <v>4464.2629999999999</v>
      </c>
      <c r="BQ10" s="358">
        <v>4474.0969999999998</v>
      </c>
      <c r="BR10" s="358">
        <v>4482.3559999999998</v>
      </c>
      <c r="BS10" s="358">
        <v>4489.93</v>
      </c>
      <c r="BT10" s="358">
        <v>4496.817</v>
      </c>
      <c r="BU10" s="358">
        <v>4503.0190000000002</v>
      </c>
      <c r="BV10" s="358">
        <v>4508.5349999999999</v>
      </c>
    </row>
    <row r="11" spans="1:74" ht="11.1" customHeight="1" x14ac:dyDescent="0.2">
      <c r="A11" s="81" t="s">
        <v>389</v>
      </c>
      <c r="B11" s="528" t="s">
        <v>1017</v>
      </c>
      <c r="C11" s="347">
        <v>950.31734926000001</v>
      </c>
      <c r="D11" s="347">
        <v>955.60498939000001</v>
      </c>
      <c r="E11" s="347">
        <v>959.12414501000001</v>
      </c>
      <c r="F11" s="347">
        <v>958.85845056999995</v>
      </c>
      <c r="G11" s="347">
        <v>960.35291137000002</v>
      </c>
      <c r="H11" s="347">
        <v>961.59116185000005</v>
      </c>
      <c r="I11" s="347">
        <v>960.11001777000001</v>
      </c>
      <c r="J11" s="347">
        <v>962.68323578000002</v>
      </c>
      <c r="K11" s="347">
        <v>966.84763166000005</v>
      </c>
      <c r="L11" s="347">
        <v>977.16362749999996</v>
      </c>
      <c r="M11" s="347">
        <v>981.09006251000005</v>
      </c>
      <c r="N11" s="347">
        <v>983.18735877999995</v>
      </c>
      <c r="O11" s="347">
        <v>980.74750931000005</v>
      </c>
      <c r="P11" s="347">
        <v>981.21753338999997</v>
      </c>
      <c r="Q11" s="347">
        <v>981.88942400999997</v>
      </c>
      <c r="R11" s="347">
        <v>982.48453676999998</v>
      </c>
      <c r="S11" s="347">
        <v>983.76914376000002</v>
      </c>
      <c r="T11" s="347">
        <v>985.46460058000002</v>
      </c>
      <c r="U11" s="347">
        <v>987.40162752000003</v>
      </c>
      <c r="V11" s="347">
        <v>990.04574378999996</v>
      </c>
      <c r="W11" s="347">
        <v>993.22766966999995</v>
      </c>
      <c r="X11" s="347">
        <v>999.02838584999995</v>
      </c>
      <c r="Y11" s="347">
        <v>1001.7251954</v>
      </c>
      <c r="Z11" s="347">
        <v>1003.3990791</v>
      </c>
      <c r="AA11" s="347">
        <v>1002.7249672</v>
      </c>
      <c r="AB11" s="347">
        <v>1003.3468014</v>
      </c>
      <c r="AC11" s="347">
        <v>1003.939512</v>
      </c>
      <c r="AD11" s="347">
        <v>1003.4508109</v>
      </c>
      <c r="AE11" s="347">
        <v>1004.7744904</v>
      </c>
      <c r="AF11" s="347">
        <v>1006.8582623999999</v>
      </c>
      <c r="AG11" s="347">
        <v>1010.8300505</v>
      </c>
      <c r="AH11" s="347">
        <v>1013.5880648999999</v>
      </c>
      <c r="AI11" s="347">
        <v>1016.2602290999999</v>
      </c>
      <c r="AJ11" s="347">
        <v>1019.710652</v>
      </c>
      <c r="AK11" s="347">
        <v>1021.5630341999999</v>
      </c>
      <c r="AL11" s="347">
        <v>1022.6814844</v>
      </c>
      <c r="AM11" s="347">
        <v>1021.0848264</v>
      </c>
      <c r="AN11" s="347">
        <v>1022.2212953</v>
      </c>
      <c r="AO11" s="347">
        <v>1024.1097146</v>
      </c>
      <c r="AP11" s="347">
        <v>1027.1899499000001</v>
      </c>
      <c r="AQ11" s="347">
        <v>1030.2523710999999</v>
      </c>
      <c r="AR11" s="347">
        <v>1033.7368435999999</v>
      </c>
      <c r="AS11" s="347">
        <v>1038.7223237999999</v>
      </c>
      <c r="AT11" s="347">
        <v>1042.2416817000001</v>
      </c>
      <c r="AU11" s="347">
        <v>1045.3738738</v>
      </c>
      <c r="AV11" s="347">
        <v>1048.9988952000001</v>
      </c>
      <c r="AW11" s="347">
        <v>1050.6967591</v>
      </c>
      <c r="AX11" s="347">
        <v>1051.3474607999999</v>
      </c>
      <c r="AY11" s="880">
        <v>1048.6543944</v>
      </c>
      <c r="AZ11" s="880">
        <v>1048.9332259</v>
      </c>
      <c r="BA11" s="880">
        <v>1049.8873493000001</v>
      </c>
      <c r="BB11" s="880">
        <v>1052.5822760000001</v>
      </c>
      <c r="BC11" s="880">
        <v>1054.0878502</v>
      </c>
      <c r="BD11" s="880">
        <v>1055.4695830999999</v>
      </c>
      <c r="BE11" s="880">
        <v>1056.4289742999999</v>
      </c>
      <c r="BF11" s="358">
        <v>1057.787</v>
      </c>
      <c r="BG11" s="358">
        <v>1059.2449999999999</v>
      </c>
      <c r="BH11" s="358">
        <v>1060.7929999999999</v>
      </c>
      <c r="BI11" s="358">
        <v>1062.4580000000001</v>
      </c>
      <c r="BJ11" s="358">
        <v>1064.231</v>
      </c>
      <c r="BK11" s="358">
        <v>1066.079</v>
      </c>
      <c r="BL11" s="358">
        <v>1068.0920000000001</v>
      </c>
      <c r="BM11" s="358">
        <v>1070.2370000000001</v>
      </c>
      <c r="BN11" s="358">
        <v>1072.758</v>
      </c>
      <c r="BO11" s="358">
        <v>1074.9839999999999</v>
      </c>
      <c r="BP11" s="358">
        <v>1077.1600000000001</v>
      </c>
      <c r="BQ11" s="358">
        <v>1079.4549999999999</v>
      </c>
      <c r="BR11" s="358">
        <v>1081.403</v>
      </c>
      <c r="BS11" s="358">
        <v>1083.173</v>
      </c>
      <c r="BT11" s="358">
        <v>1084.7660000000001</v>
      </c>
      <c r="BU11" s="358">
        <v>1086.182</v>
      </c>
      <c r="BV11" s="358">
        <v>1087.42</v>
      </c>
    </row>
    <row r="12" spans="1:74" ht="11.1" customHeight="1" x14ac:dyDescent="0.2">
      <c r="A12" s="81" t="s">
        <v>390</v>
      </c>
      <c r="B12" s="528" t="s">
        <v>1018</v>
      </c>
      <c r="C12" s="347">
        <v>2393.4484520999999</v>
      </c>
      <c r="D12" s="347">
        <v>2405.6542187999999</v>
      </c>
      <c r="E12" s="347">
        <v>2417.8120988000001</v>
      </c>
      <c r="F12" s="347">
        <v>2433.0956237999999</v>
      </c>
      <c r="G12" s="347">
        <v>2442.7775814000001</v>
      </c>
      <c r="H12" s="347">
        <v>2450.0315034999999</v>
      </c>
      <c r="I12" s="347">
        <v>2448.826638</v>
      </c>
      <c r="J12" s="347">
        <v>2455.7475528999998</v>
      </c>
      <c r="K12" s="347">
        <v>2464.7634963</v>
      </c>
      <c r="L12" s="347">
        <v>2484.2301025000002</v>
      </c>
      <c r="M12" s="347">
        <v>2491.1693770000002</v>
      </c>
      <c r="N12" s="347">
        <v>2493.9369541000001</v>
      </c>
      <c r="O12" s="347">
        <v>2486.1920580999999</v>
      </c>
      <c r="P12" s="347">
        <v>2485.3718223999999</v>
      </c>
      <c r="Q12" s="347">
        <v>2485.1354713999999</v>
      </c>
      <c r="R12" s="347">
        <v>2480.3168222999998</v>
      </c>
      <c r="S12" s="347">
        <v>2485.1228772999998</v>
      </c>
      <c r="T12" s="347">
        <v>2494.3874537000002</v>
      </c>
      <c r="U12" s="347">
        <v>2510.7430915</v>
      </c>
      <c r="V12" s="347">
        <v>2526.9503061</v>
      </c>
      <c r="W12" s="347">
        <v>2545.6416374</v>
      </c>
      <c r="X12" s="347">
        <v>2573.0374351</v>
      </c>
      <c r="Y12" s="347">
        <v>2592.0317374000001</v>
      </c>
      <c r="Z12" s="347">
        <v>2608.8448939999998</v>
      </c>
      <c r="AA12" s="347">
        <v>2621.3608138999998</v>
      </c>
      <c r="AB12" s="347">
        <v>2635.3987476000002</v>
      </c>
      <c r="AC12" s="347">
        <v>2648.8426039000001</v>
      </c>
      <c r="AD12" s="347">
        <v>2660.1678072</v>
      </c>
      <c r="AE12" s="347">
        <v>2673.5669407</v>
      </c>
      <c r="AF12" s="347">
        <v>2687.5154286000002</v>
      </c>
      <c r="AG12" s="347">
        <v>2703.8895097</v>
      </c>
      <c r="AH12" s="347">
        <v>2717.5295276000002</v>
      </c>
      <c r="AI12" s="347">
        <v>2730.311721</v>
      </c>
      <c r="AJ12" s="347">
        <v>2746.3467578999998</v>
      </c>
      <c r="AK12" s="347">
        <v>2754.3303013</v>
      </c>
      <c r="AL12" s="347">
        <v>2758.3730191999998</v>
      </c>
      <c r="AM12" s="347">
        <v>2750.5568287999999</v>
      </c>
      <c r="AN12" s="347">
        <v>2752.6564576999999</v>
      </c>
      <c r="AO12" s="347">
        <v>2756.7538230999999</v>
      </c>
      <c r="AP12" s="347">
        <v>2764.0697377000001</v>
      </c>
      <c r="AQ12" s="347">
        <v>2771.2469664999999</v>
      </c>
      <c r="AR12" s="347">
        <v>2779.5063221999999</v>
      </c>
      <c r="AS12" s="347">
        <v>2790.8278500000001</v>
      </c>
      <c r="AT12" s="347">
        <v>2799.7664257000001</v>
      </c>
      <c r="AU12" s="347">
        <v>2808.3020944999998</v>
      </c>
      <c r="AV12" s="347">
        <v>2819.4156713000002</v>
      </c>
      <c r="AW12" s="347">
        <v>2824.9099151999999</v>
      </c>
      <c r="AX12" s="347">
        <v>2827.765641</v>
      </c>
      <c r="AY12" s="880">
        <v>2822.7058965000001</v>
      </c>
      <c r="AZ12" s="880">
        <v>2824.2423002999999</v>
      </c>
      <c r="BA12" s="880">
        <v>2827.0979001999999</v>
      </c>
      <c r="BB12" s="880">
        <v>2832.9791159000001</v>
      </c>
      <c r="BC12" s="880">
        <v>2837.1932932</v>
      </c>
      <c r="BD12" s="880">
        <v>2841.4468517</v>
      </c>
      <c r="BE12" s="880">
        <v>2845.1792565000001</v>
      </c>
      <c r="BF12" s="358">
        <v>2849.9319999999998</v>
      </c>
      <c r="BG12" s="358">
        <v>2855.1439999999998</v>
      </c>
      <c r="BH12" s="358">
        <v>2861.38</v>
      </c>
      <c r="BI12" s="358">
        <v>2867.09</v>
      </c>
      <c r="BJ12" s="358">
        <v>2872.8359999999998</v>
      </c>
      <c r="BK12" s="358">
        <v>2878.48</v>
      </c>
      <c r="BL12" s="358">
        <v>2884.4050000000002</v>
      </c>
      <c r="BM12" s="358">
        <v>2890.471</v>
      </c>
      <c r="BN12" s="358">
        <v>2897.1320000000001</v>
      </c>
      <c r="BO12" s="358">
        <v>2903.1419999999998</v>
      </c>
      <c r="BP12" s="358">
        <v>2908.9540000000002</v>
      </c>
      <c r="BQ12" s="358">
        <v>2914.7849999999999</v>
      </c>
      <c r="BR12" s="358">
        <v>2920.0369999999998</v>
      </c>
      <c r="BS12" s="358">
        <v>2924.93</v>
      </c>
      <c r="BT12" s="358">
        <v>2929.4609999999998</v>
      </c>
      <c r="BU12" s="358">
        <v>2933.6309999999999</v>
      </c>
      <c r="BV12" s="358">
        <v>2937.4409999999998</v>
      </c>
    </row>
    <row r="13" spans="1:74" ht="11.1" customHeight="1" x14ac:dyDescent="0.2">
      <c r="A13" s="81" t="s">
        <v>391</v>
      </c>
      <c r="B13" s="528" t="s">
        <v>1019</v>
      </c>
      <c r="C13" s="347">
        <v>1430.1050676</v>
      </c>
      <c r="D13" s="347">
        <v>1438.7761424</v>
      </c>
      <c r="E13" s="347">
        <v>1447.1431038999999</v>
      </c>
      <c r="F13" s="347">
        <v>1455.3374080000001</v>
      </c>
      <c r="G13" s="347">
        <v>1462.9975511</v>
      </c>
      <c r="H13" s="347">
        <v>1470.2549892</v>
      </c>
      <c r="I13" s="347">
        <v>1475.1952498999999</v>
      </c>
      <c r="J13" s="347">
        <v>1483.083132</v>
      </c>
      <c r="K13" s="347">
        <v>1492.0041633000001</v>
      </c>
      <c r="L13" s="347">
        <v>1507.5400778999999</v>
      </c>
      <c r="M13" s="347">
        <v>1514.3411069000001</v>
      </c>
      <c r="N13" s="347">
        <v>1517.9889845</v>
      </c>
      <c r="O13" s="347">
        <v>1514.5892392999999</v>
      </c>
      <c r="P13" s="347">
        <v>1514.8516675000001</v>
      </c>
      <c r="Q13" s="347">
        <v>1514.8817977000001</v>
      </c>
      <c r="R13" s="347">
        <v>1512.4223175</v>
      </c>
      <c r="S13" s="347">
        <v>1513.6808363</v>
      </c>
      <c r="T13" s="347">
        <v>1516.4000418000001</v>
      </c>
      <c r="U13" s="347">
        <v>1521.5611214999999</v>
      </c>
      <c r="V13" s="347">
        <v>1526.4658092</v>
      </c>
      <c r="W13" s="347">
        <v>1532.0952926</v>
      </c>
      <c r="X13" s="347">
        <v>1540.1402098000001</v>
      </c>
      <c r="Y13" s="347">
        <v>1545.9513059000001</v>
      </c>
      <c r="Z13" s="347">
        <v>1551.2192190000001</v>
      </c>
      <c r="AA13" s="347">
        <v>1554.8528706</v>
      </c>
      <c r="AB13" s="347">
        <v>1559.8527269000001</v>
      </c>
      <c r="AC13" s="347">
        <v>1565.1277092</v>
      </c>
      <c r="AD13" s="347">
        <v>1571.3654122</v>
      </c>
      <c r="AE13" s="347">
        <v>1576.6749506000001</v>
      </c>
      <c r="AF13" s="347">
        <v>1581.7439191000001</v>
      </c>
      <c r="AG13" s="347">
        <v>1586.5504691000001</v>
      </c>
      <c r="AH13" s="347">
        <v>1591.1546840000001</v>
      </c>
      <c r="AI13" s="347">
        <v>1595.5347153</v>
      </c>
      <c r="AJ13" s="347">
        <v>1600.7272198000001</v>
      </c>
      <c r="AK13" s="347">
        <v>1603.8813912999999</v>
      </c>
      <c r="AL13" s="347">
        <v>1606.0338866</v>
      </c>
      <c r="AM13" s="347">
        <v>1604.5278917000001</v>
      </c>
      <c r="AN13" s="347">
        <v>1606.6696449999999</v>
      </c>
      <c r="AO13" s="347">
        <v>1609.8023324000001</v>
      </c>
      <c r="AP13" s="347">
        <v>1615.2238460000001</v>
      </c>
      <c r="AQ13" s="347">
        <v>1619.3649829000001</v>
      </c>
      <c r="AR13" s="347">
        <v>1623.5236351999999</v>
      </c>
      <c r="AS13" s="347">
        <v>1627.9554209999999</v>
      </c>
      <c r="AT13" s="347">
        <v>1631.9573903999999</v>
      </c>
      <c r="AU13" s="347">
        <v>1635.7851614000001</v>
      </c>
      <c r="AV13" s="347">
        <v>1641.1672007</v>
      </c>
      <c r="AW13" s="347">
        <v>1643.3502252999999</v>
      </c>
      <c r="AX13" s="347">
        <v>1644.0627016999999</v>
      </c>
      <c r="AY13" s="880">
        <v>1639.9047032000001</v>
      </c>
      <c r="AZ13" s="880">
        <v>1640.2260283999999</v>
      </c>
      <c r="BA13" s="880">
        <v>1641.6267505000001</v>
      </c>
      <c r="BB13" s="880">
        <v>1645.5720801</v>
      </c>
      <c r="BC13" s="880">
        <v>1648.032688</v>
      </c>
      <c r="BD13" s="880">
        <v>1650.4737849000001</v>
      </c>
      <c r="BE13" s="880">
        <v>1652.42365</v>
      </c>
      <c r="BF13" s="358">
        <v>1655.18</v>
      </c>
      <c r="BG13" s="358">
        <v>1658.27</v>
      </c>
      <c r="BH13" s="358">
        <v>1661.9159999999999</v>
      </c>
      <c r="BI13" s="358">
        <v>1665.508</v>
      </c>
      <c r="BJ13" s="358">
        <v>1669.269</v>
      </c>
      <c r="BK13" s="358">
        <v>1673.316</v>
      </c>
      <c r="BL13" s="358">
        <v>1677.3230000000001</v>
      </c>
      <c r="BM13" s="358">
        <v>1681.4079999999999</v>
      </c>
      <c r="BN13" s="358">
        <v>1685.885</v>
      </c>
      <c r="BO13" s="358">
        <v>1689.8910000000001</v>
      </c>
      <c r="BP13" s="358">
        <v>1693.7380000000001</v>
      </c>
      <c r="BQ13" s="358">
        <v>1697.4870000000001</v>
      </c>
      <c r="BR13" s="358">
        <v>1700.9749999999999</v>
      </c>
      <c r="BS13" s="358">
        <v>1704.261</v>
      </c>
      <c r="BT13" s="358">
        <v>1707.345</v>
      </c>
      <c r="BU13" s="358">
        <v>1710.2270000000001</v>
      </c>
      <c r="BV13" s="358">
        <v>1712.9079999999999</v>
      </c>
    </row>
    <row r="14" spans="1:74" ht="11.1" customHeight="1" x14ac:dyDescent="0.2">
      <c r="A14" s="81" t="s">
        <v>392</v>
      </c>
      <c r="B14" s="528" t="s">
        <v>1022</v>
      </c>
      <c r="C14" s="347">
        <v>4052.2118620000001</v>
      </c>
      <c r="D14" s="347">
        <v>4078.1220579999999</v>
      </c>
      <c r="E14" s="347">
        <v>4102.6272558000001</v>
      </c>
      <c r="F14" s="347">
        <v>4127.6386460000003</v>
      </c>
      <c r="G14" s="347">
        <v>4147.9004548000003</v>
      </c>
      <c r="H14" s="347">
        <v>4165.3238726999998</v>
      </c>
      <c r="I14" s="347">
        <v>4171.5560402999999</v>
      </c>
      <c r="J14" s="347">
        <v>4189.5673208999997</v>
      </c>
      <c r="K14" s="347">
        <v>4211.0048551</v>
      </c>
      <c r="L14" s="347">
        <v>4258.2299776999998</v>
      </c>
      <c r="M14" s="347">
        <v>4269.7490178999997</v>
      </c>
      <c r="N14" s="347">
        <v>4267.9233106000001</v>
      </c>
      <c r="O14" s="347">
        <v>4229.8048355999999</v>
      </c>
      <c r="P14" s="347">
        <v>4218.5006481999999</v>
      </c>
      <c r="Q14" s="347">
        <v>4211.0627284000002</v>
      </c>
      <c r="R14" s="347">
        <v>4208.8545126999998</v>
      </c>
      <c r="S14" s="347">
        <v>4208.1265505000001</v>
      </c>
      <c r="T14" s="347">
        <v>4210.2422784</v>
      </c>
      <c r="U14" s="347">
        <v>4220.2814375999997</v>
      </c>
      <c r="V14" s="347">
        <v>4224.2747399</v>
      </c>
      <c r="W14" s="347">
        <v>4227.3019265000003</v>
      </c>
      <c r="X14" s="347">
        <v>4220.9669940000003</v>
      </c>
      <c r="Y14" s="347">
        <v>4228.3589517999999</v>
      </c>
      <c r="Z14" s="347">
        <v>4241.0817963999998</v>
      </c>
      <c r="AA14" s="347">
        <v>4271.9584117000004</v>
      </c>
      <c r="AB14" s="347">
        <v>4285.7258672999997</v>
      </c>
      <c r="AC14" s="347">
        <v>4295.2070469999999</v>
      </c>
      <c r="AD14" s="347">
        <v>4289.8717649</v>
      </c>
      <c r="AE14" s="347">
        <v>4298.6780322000004</v>
      </c>
      <c r="AF14" s="347">
        <v>4311.0956630000001</v>
      </c>
      <c r="AG14" s="347">
        <v>4334.5148275000001</v>
      </c>
      <c r="AH14" s="347">
        <v>4348.6125577000003</v>
      </c>
      <c r="AI14" s="347">
        <v>4360.7790237999998</v>
      </c>
      <c r="AJ14" s="347">
        <v>4365.3089911999996</v>
      </c>
      <c r="AK14" s="347">
        <v>4377.8918549</v>
      </c>
      <c r="AL14" s="347">
        <v>4392.8223803000001</v>
      </c>
      <c r="AM14" s="347">
        <v>4416.6270291999999</v>
      </c>
      <c r="AN14" s="347">
        <v>4431.3580318000004</v>
      </c>
      <c r="AO14" s="347">
        <v>4443.5418498999998</v>
      </c>
      <c r="AP14" s="347">
        <v>4449.1032292999998</v>
      </c>
      <c r="AQ14" s="347">
        <v>4459.2491189000002</v>
      </c>
      <c r="AR14" s="347">
        <v>4469.9042645999998</v>
      </c>
      <c r="AS14" s="347">
        <v>4484.2784675000003</v>
      </c>
      <c r="AT14" s="347">
        <v>4493.5447745000001</v>
      </c>
      <c r="AU14" s="347">
        <v>4500.9129867000001</v>
      </c>
      <c r="AV14" s="347">
        <v>4508.0054240999998</v>
      </c>
      <c r="AW14" s="347">
        <v>4510.3607067000003</v>
      </c>
      <c r="AX14" s="347">
        <v>4509.6011544000003</v>
      </c>
      <c r="AY14" s="880">
        <v>4498.5988434999999</v>
      </c>
      <c r="AZ14" s="880">
        <v>4496.9555645</v>
      </c>
      <c r="BA14" s="880">
        <v>4497.5433935000001</v>
      </c>
      <c r="BB14" s="880">
        <v>4502.0496734999997</v>
      </c>
      <c r="BC14" s="880">
        <v>4505.8342116000003</v>
      </c>
      <c r="BD14" s="880">
        <v>4510.5843507</v>
      </c>
      <c r="BE14" s="880">
        <v>4516.6673596999999</v>
      </c>
      <c r="BF14" s="358">
        <v>4523.0730000000003</v>
      </c>
      <c r="BG14" s="358">
        <v>4530.1689999999999</v>
      </c>
      <c r="BH14" s="358">
        <v>4538.29</v>
      </c>
      <c r="BI14" s="358">
        <v>4546.5159999999996</v>
      </c>
      <c r="BJ14" s="358">
        <v>4555.18</v>
      </c>
      <c r="BK14" s="358">
        <v>4564.3559999999998</v>
      </c>
      <c r="BL14" s="358">
        <v>4573.8429999999998</v>
      </c>
      <c r="BM14" s="358">
        <v>4583.7139999999999</v>
      </c>
      <c r="BN14" s="358">
        <v>4595.357</v>
      </c>
      <c r="BO14" s="358">
        <v>4604.9549999999999</v>
      </c>
      <c r="BP14" s="358">
        <v>4613.8959999999997</v>
      </c>
      <c r="BQ14" s="358">
        <v>4622.38</v>
      </c>
      <c r="BR14" s="358">
        <v>4629.8580000000002</v>
      </c>
      <c r="BS14" s="358">
        <v>4636.5290000000005</v>
      </c>
      <c r="BT14" s="358">
        <v>4642.3919999999998</v>
      </c>
      <c r="BU14" s="358">
        <v>4647.4489999999996</v>
      </c>
      <c r="BV14" s="358">
        <v>4651.6989999999996</v>
      </c>
    </row>
    <row r="15" spans="1:74" ht="11.1" customHeight="1" x14ac:dyDescent="0.2">
      <c r="A15" s="81"/>
      <c r="B15" s="91" t="s">
        <v>1412</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942"/>
      <c r="AZ15" s="942"/>
      <c r="BA15" s="942"/>
      <c r="BB15" s="942"/>
      <c r="BC15" s="942"/>
      <c r="BD15" s="942"/>
      <c r="BE15" s="942"/>
      <c r="BF15" s="524"/>
      <c r="BG15" s="524"/>
      <c r="BH15" s="524"/>
      <c r="BI15" s="524"/>
      <c r="BJ15" s="524"/>
      <c r="BK15" s="524"/>
      <c r="BL15" s="524"/>
      <c r="BM15" s="524"/>
      <c r="BN15" s="524"/>
      <c r="BO15" s="524"/>
      <c r="BP15" s="524"/>
      <c r="BQ15" s="524"/>
      <c r="BR15" s="524"/>
      <c r="BS15" s="524"/>
      <c r="BT15" s="524"/>
      <c r="BU15" s="524"/>
      <c r="BV15" s="524"/>
    </row>
    <row r="16" spans="1:74" ht="11.1" customHeight="1" x14ac:dyDescent="0.2">
      <c r="A16" s="81" t="s">
        <v>393</v>
      </c>
      <c r="B16" s="528" t="s">
        <v>1012</v>
      </c>
      <c r="C16" s="343">
        <v>94.052765712999999</v>
      </c>
      <c r="D16" s="343">
        <v>94.189551965999996</v>
      </c>
      <c r="E16" s="343">
        <v>94.544556740999994</v>
      </c>
      <c r="F16" s="343">
        <v>95.608004178000002</v>
      </c>
      <c r="G16" s="343">
        <v>96.031777888999997</v>
      </c>
      <c r="H16" s="343">
        <v>96.306102015999997</v>
      </c>
      <c r="I16" s="343">
        <v>96.146877489000005</v>
      </c>
      <c r="J16" s="343">
        <v>96.335376748000002</v>
      </c>
      <c r="K16" s="343">
        <v>96.587500723000005</v>
      </c>
      <c r="L16" s="343">
        <v>97.101106634000004</v>
      </c>
      <c r="M16" s="343">
        <v>97.332087126999994</v>
      </c>
      <c r="N16" s="343">
        <v>97.478299419999999</v>
      </c>
      <c r="O16" s="343">
        <v>97.398167904000005</v>
      </c>
      <c r="P16" s="343">
        <v>97.481025509000006</v>
      </c>
      <c r="Q16" s="343">
        <v>97.585296623999994</v>
      </c>
      <c r="R16" s="343">
        <v>97.815480933000003</v>
      </c>
      <c r="S16" s="343">
        <v>97.884204304999997</v>
      </c>
      <c r="T16" s="343">
        <v>97.895966423000004</v>
      </c>
      <c r="U16" s="343">
        <v>97.938630603999997</v>
      </c>
      <c r="V16" s="343">
        <v>97.770572728000005</v>
      </c>
      <c r="W16" s="343">
        <v>97.479656112000001</v>
      </c>
      <c r="X16" s="343">
        <v>96.718339623999995</v>
      </c>
      <c r="Y16" s="343">
        <v>96.442361375000004</v>
      </c>
      <c r="Z16" s="343">
        <v>96.304180234</v>
      </c>
      <c r="AA16" s="343">
        <v>96.557287107999997</v>
      </c>
      <c r="AB16" s="343">
        <v>96.504582002000006</v>
      </c>
      <c r="AC16" s="343">
        <v>96.399555824999993</v>
      </c>
      <c r="AD16" s="343">
        <v>96.169413102999997</v>
      </c>
      <c r="AE16" s="343">
        <v>96.014341384999994</v>
      </c>
      <c r="AF16" s="343">
        <v>95.861545199000005</v>
      </c>
      <c r="AG16" s="343">
        <v>95.743839746000006</v>
      </c>
      <c r="AH16" s="343">
        <v>95.570983224000003</v>
      </c>
      <c r="AI16" s="343">
        <v>95.375790834</v>
      </c>
      <c r="AJ16" s="343">
        <v>95.143417975999995</v>
      </c>
      <c r="AK16" s="343">
        <v>94.914687299999997</v>
      </c>
      <c r="AL16" s="343">
        <v>94.674754206000003</v>
      </c>
      <c r="AM16" s="343">
        <v>94.287246151000005</v>
      </c>
      <c r="AN16" s="343">
        <v>94.127187625999994</v>
      </c>
      <c r="AO16" s="343">
        <v>94.058206091000002</v>
      </c>
      <c r="AP16" s="343">
        <v>94.255536840999994</v>
      </c>
      <c r="AQ16" s="343">
        <v>94.237282809000007</v>
      </c>
      <c r="AR16" s="343">
        <v>94.178679293000002</v>
      </c>
      <c r="AS16" s="343">
        <v>94.034420549000004</v>
      </c>
      <c r="AT16" s="343">
        <v>93.929097369000004</v>
      </c>
      <c r="AU16" s="343">
        <v>93.817404011999997</v>
      </c>
      <c r="AV16" s="343">
        <v>93.511613224000001</v>
      </c>
      <c r="AW16" s="343">
        <v>93.527974950000001</v>
      </c>
      <c r="AX16" s="343">
        <v>93.678761937000004</v>
      </c>
      <c r="AY16" s="876">
        <v>94.235067533000006</v>
      </c>
      <c r="AZ16" s="876">
        <v>94.451385033999998</v>
      </c>
      <c r="BA16" s="876">
        <v>94.598807785999995</v>
      </c>
      <c r="BB16" s="876">
        <v>94.608038300999993</v>
      </c>
      <c r="BC16" s="876">
        <v>94.669644672999993</v>
      </c>
      <c r="BD16" s="876">
        <v>94.714329413000002</v>
      </c>
      <c r="BE16" s="876">
        <v>94.729664260000007</v>
      </c>
      <c r="BF16" s="354">
        <v>94.749830000000003</v>
      </c>
      <c r="BG16" s="354">
        <v>94.762389999999996</v>
      </c>
      <c r="BH16" s="354">
        <v>94.763620000000003</v>
      </c>
      <c r="BI16" s="354">
        <v>94.763779999999997</v>
      </c>
      <c r="BJ16" s="354">
        <v>94.759140000000002</v>
      </c>
      <c r="BK16" s="354">
        <v>94.702160000000006</v>
      </c>
      <c r="BL16" s="354">
        <v>94.723569999999995</v>
      </c>
      <c r="BM16" s="354">
        <v>94.775819999999996</v>
      </c>
      <c r="BN16" s="354">
        <v>94.874319999999997</v>
      </c>
      <c r="BO16" s="354">
        <v>94.97672</v>
      </c>
      <c r="BP16" s="354">
        <v>95.098420000000004</v>
      </c>
      <c r="BQ16" s="354">
        <v>95.296880000000002</v>
      </c>
      <c r="BR16" s="354">
        <v>95.414100000000005</v>
      </c>
      <c r="BS16" s="354">
        <v>95.507530000000003</v>
      </c>
      <c r="BT16" s="354">
        <v>95.577190000000002</v>
      </c>
      <c r="BU16" s="354">
        <v>95.623059999999995</v>
      </c>
      <c r="BV16" s="354">
        <v>95.645139999999998</v>
      </c>
    </row>
    <row r="17" spans="1:74" ht="11.1" customHeight="1" x14ac:dyDescent="0.2">
      <c r="A17" s="81" t="s">
        <v>394</v>
      </c>
      <c r="B17" s="528" t="s">
        <v>1013</v>
      </c>
      <c r="C17" s="343">
        <v>91.863000714999998</v>
      </c>
      <c r="D17" s="343">
        <v>91.949296923999995</v>
      </c>
      <c r="E17" s="343">
        <v>92.207693137999996</v>
      </c>
      <c r="F17" s="343">
        <v>92.988895518999996</v>
      </c>
      <c r="G17" s="343">
        <v>93.328462117000001</v>
      </c>
      <c r="H17" s="343">
        <v>93.577099095999998</v>
      </c>
      <c r="I17" s="343">
        <v>93.459597947999995</v>
      </c>
      <c r="J17" s="343">
        <v>93.732782069999999</v>
      </c>
      <c r="K17" s="343">
        <v>94.121442955000006</v>
      </c>
      <c r="L17" s="343">
        <v>94.904417296999995</v>
      </c>
      <c r="M17" s="343">
        <v>95.314904186999996</v>
      </c>
      <c r="N17" s="343">
        <v>95.631740319000002</v>
      </c>
      <c r="O17" s="343">
        <v>95.749971377999998</v>
      </c>
      <c r="P17" s="343">
        <v>95.958221730000005</v>
      </c>
      <c r="Q17" s="343">
        <v>96.151537059999995</v>
      </c>
      <c r="R17" s="343">
        <v>96.401439382000007</v>
      </c>
      <c r="S17" s="343">
        <v>96.511243160000006</v>
      </c>
      <c r="T17" s="343">
        <v>96.552470408000005</v>
      </c>
      <c r="U17" s="343">
        <v>96.593806200000003</v>
      </c>
      <c r="V17" s="343">
        <v>96.446366581000007</v>
      </c>
      <c r="W17" s="343">
        <v>96.178836625000002</v>
      </c>
      <c r="X17" s="343">
        <v>95.440018319000004</v>
      </c>
      <c r="Y17" s="343">
        <v>95.195706200000004</v>
      </c>
      <c r="Z17" s="343">
        <v>95.094702253999998</v>
      </c>
      <c r="AA17" s="343">
        <v>95.360948124999993</v>
      </c>
      <c r="AB17" s="343">
        <v>95.378604292999995</v>
      </c>
      <c r="AC17" s="343">
        <v>95.371612400000004</v>
      </c>
      <c r="AD17" s="343">
        <v>95.308370281999998</v>
      </c>
      <c r="AE17" s="343">
        <v>95.275783895000004</v>
      </c>
      <c r="AF17" s="343">
        <v>95.242251072000002</v>
      </c>
      <c r="AG17" s="343">
        <v>95.237087243999994</v>
      </c>
      <c r="AH17" s="343">
        <v>95.179674977999994</v>
      </c>
      <c r="AI17" s="343">
        <v>95.099329702999995</v>
      </c>
      <c r="AJ17" s="343">
        <v>94.963203441000005</v>
      </c>
      <c r="AK17" s="343">
        <v>94.861628132999996</v>
      </c>
      <c r="AL17" s="343">
        <v>94.761755800000003</v>
      </c>
      <c r="AM17" s="343">
        <v>94.568609379999998</v>
      </c>
      <c r="AN17" s="343">
        <v>94.543375792999996</v>
      </c>
      <c r="AO17" s="343">
        <v>94.591077976999998</v>
      </c>
      <c r="AP17" s="343">
        <v>94.862894010999995</v>
      </c>
      <c r="AQ17" s="343">
        <v>94.943084178999996</v>
      </c>
      <c r="AR17" s="343">
        <v>94.982826559000003</v>
      </c>
      <c r="AS17" s="343">
        <v>94.982908128000005</v>
      </c>
      <c r="AT17" s="343">
        <v>94.941164701999995</v>
      </c>
      <c r="AU17" s="343">
        <v>94.858383257</v>
      </c>
      <c r="AV17" s="343">
        <v>94.462909715999999</v>
      </c>
      <c r="AW17" s="343">
        <v>94.501792789000007</v>
      </c>
      <c r="AX17" s="343">
        <v>94.703378399000002</v>
      </c>
      <c r="AY17" s="876">
        <v>95.416702283000006</v>
      </c>
      <c r="AZ17" s="876">
        <v>95.681916165999993</v>
      </c>
      <c r="BA17" s="876">
        <v>95.848055783999996</v>
      </c>
      <c r="BB17" s="876">
        <v>95.813460676999995</v>
      </c>
      <c r="BC17" s="876">
        <v>95.857697111999997</v>
      </c>
      <c r="BD17" s="876">
        <v>95.879104628999997</v>
      </c>
      <c r="BE17" s="876">
        <v>95.836427348000001</v>
      </c>
      <c r="BF17" s="354">
        <v>95.843119999999999</v>
      </c>
      <c r="BG17" s="354">
        <v>95.857919999999993</v>
      </c>
      <c r="BH17" s="354">
        <v>95.919129999999996</v>
      </c>
      <c r="BI17" s="354">
        <v>95.921440000000004</v>
      </c>
      <c r="BJ17" s="354">
        <v>95.903149999999997</v>
      </c>
      <c r="BK17" s="354">
        <v>95.804659999999998</v>
      </c>
      <c r="BL17" s="354">
        <v>95.789850000000001</v>
      </c>
      <c r="BM17" s="354">
        <v>95.799130000000005</v>
      </c>
      <c r="BN17" s="354">
        <v>95.842029999999994</v>
      </c>
      <c r="BO17" s="354">
        <v>95.892340000000004</v>
      </c>
      <c r="BP17" s="354">
        <v>95.959580000000003</v>
      </c>
      <c r="BQ17" s="354">
        <v>96.085560000000001</v>
      </c>
      <c r="BR17" s="354">
        <v>96.15531</v>
      </c>
      <c r="BS17" s="354">
        <v>96.210660000000004</v>
      </c>
      <c r="BT17" s="354">
        <v>96.251580000000004</v>
      </c>
      <c r="BU17" s="354">
        <v>96.278090000000006</v>
      </c>
      <c r="BV17" s="354">
        <v>96.290180000000007</v>
      </c>
    </row>
    <row r="18" spans="1:74" ht="11.1" customHeight="1" x14ac:dyDescent="0.2">
      <c r="A18" s="81" t="s">
        <v>395</v>
      </c>
      <c r="B18" s="528" t="s">
        <v>1014</v>
      </c>
      <c r="C18" s="343">
        <v>94.294788756000003</v>
      </c>
      <c r="D18" s="343">
        <v>94.398445578999997</v>
      </c>
      <c r="E18" s="343">
        <v>94.557863154000003</v>
      </c>
      <c r="F18" s="343">
        <v>94.871258037999993</v>
      </c>
      <c r="G18" s="343">
        <v>95.068534694999997</v>
      </c>
      <c r="H18" s="343">
        <v>95.247909684000007</v>
      </c>
      <c r="I18" s="343">
        <v>95.222255739000005</v>
      </c>
      <c r="J18" s="343">
        <v>95.506172840999994</v>
      </c>
      <c r="K18" s="343">
        <v>95.912533722999996</v>
      </c>
      <c r="L18" s="343">
        <v>96.794198253000005</v>
      </c>
      <c r="M18" s="343">
        <v>97.180801795999997</v>
      </c>
      <c r="N18" s="343">
        <v>97.425204218999994</v>
      </c>
      <c r="O18" s="343">
        <v>97.311999065999998</v>
      </c>
      <c r="P18" s="343">
        <v>97.433554090000001</v>
      </c>
      <c r="Q18" s="343">
        <v>97.574462835000006</v>
      </c>
      <c r="R18" s="343">
        <v>97.817024751999995</v>
      </c>
      <c r="S18" s="343">
        <v>97.934916350999998</v>
      </c>
      <c r="T18" s="343">
        <v>98.010437082999999</v>
      </c>
      <c r="U18" s="343">
        <v>98.164931779</v>
      </c>
      <c r="V18" s="343">
        <v>98.064702155000006</v>
      </c>
      <c r="W18" s="343">
        <v>97.831093042000006</v>
      </c>
      <c r="X18" s="343">
        <v>97.118952555999996</v>
      </c>
      <c r="Y18" s="343">
        <v>96.877448376000004</v>
      </c>
      <c r="Z18" s="343">
        <v>96.761428620999993</v>
      </c>
      <c r="AA18" s="343">
        <v>96.950132471000003</v>
      </c>
      <c r="AB18" s="343">
        <v>96.950652175000002</v>
      </c>
      <c r="AC18" s="343">
        <v>96.942226915999996</v>
      </c>
      <c r="AD18" s="343">
        <v>96.928576934999995</v>
      </c>
      <c r="AE18" s="343">
        <v>96.899471568999999</v>
      </c>
      <c r="AF18" s="343">
        <v>96.858631059999993</v>
      </c>
      <c r="AG18" s="343">
        <v>96.888618984000004</v>
      </c>
      <c r="AH18" s="343">
        <v>96.762385503999994</v>
      </c>
      <c r="AI18" s="343">
        <v>96.562494196000003</v>
      </c>
      <c r="AJ18" s="343">
        <v>96.104075510000001</v>
      </c>
      <c r="AK18" s="343">
        <v>95.895520712000007</v>
      </c>
      <c r="AL18" s="343">
        <v>95.751960249999996</v>
      </c>
      <c r="AM18" s="343">
        <v>95.692024782000004</v>
      </c>
      <c r="AN18" s="343">
        <v>95.664480001000001</v>
      </c>
      <c r="AO18" s="343">
        <v>95.687956564000004</v>
      </c>
      <c r="AP18" s="343">
        <v>95.920449001999998</v>
      </c>
      <c r="AQ18" s="343">
        <v>95.927472354000002</v>
      </c>
      <c r="AR18" s="343">
        <v>95.867021152000007</v>
      </c>
      <c r="AS18" s="343">
        <v>95.619095434000002</v>
      </c>
      <c r="AT18" s="343">
        <v>95.513695093999999</v>
      </c>
      <c r="AU18" s="343">
        <v>95.430820171999997</v>
      </c>
      <c r="AV18" s="343">
        <v>95.248068791999998</v>
      </c>
      <c r="AW18" s="343">
        <v>95.302046110000006</v>
      </c>
      <c r="AX18" s="343">
        <v>95.470350249999996</v>
      </c>
      <c r="AY18" s="876">
        <v>95.957035446999996</v>
      </c>
      <c r="AZ18" s="876">
        <v>96.200952559000001</v>
      </c>
      <c r="BA18" s="876">
        <v>96.406155819999995</v>
      </c>
      <c r="BB18" s="876">
        <v>96.595904929</v>
      </c>
      <c r="BC18" s="876">
        <v>96.706235712999998</v>
      </c>
      <c r="BD18" s="876">
        <v>96.760407872000002</v>
      </c>
      <c r="BE18" s="876">
        <v>96.724199149</v>
      </c>
      <c r="BF18" s="354">
        <v>96.691720000000004</v>
      </c>
      <c r="BG18" s="354">
        <v>96.628749999999997</v>
      </c>
      <c r="BH18" s="354">
        <v>96.51258</v>
      </c>
      <c r="BI18" s="354">
        <v>96.405659999999997</v>
      </c>
      <c r="BJ18" s="354">
        <v>96.285269999999997</v>
      </c>
      <c r="BK18" s="354">
        <v>96.041070000000005</v>
      </c>
      <c r="BL18" s="354">
        <v>95.976529999999997</v>
      </c>
      <c r="BM18" s="354">
        <v>95.981290000000001</v>
      </c>
      <c r="BN18" s="354">
        <v>96.121880000000004</v>
      </c>
      <c r="BO18" s="354">
        <v>96.215369999999993</v>
      </c>
      <c r="BP18" s="354">
        <v>96.328280000000007</v>
      </c>
      <c r="BQ18" s="354">
        <v>96.531360000000006</v>
      </c>
      <c r="BR18" s="354">
        <v>96.630030000000005</v>
      </c>
      <c r="BS18" s="354">
        <v>96.695049999999995</v>
      </c>
      <c r="BT18" s="354">
        <v>96.726429999999993</v>
      </c>
      <c r="BU18" s="354">
        <v>96.724149999999995</v>
      </c>
      <c r="BV18" s="354">
        <v>96.688220000000001</v>
      </c>
    </row>
    <row r="19" spans="1:74" ht="11.1" customHeight="1" x14ac:dyDescent="0.2">
      <c r="A19" s="81" t="s">
        <v>396</v>
      </c>
      <c r="B19" s="528" t="s">
        <v>1015</v>
      </c>
      <c r="C19" s="343">
        <v>97.038301324000003</v>
      </c>
      <c r="D19" s="343">
        <v>97.202970621999995</v>
      </c>
      <c r="E19" s="343">
        <v>97.491288796999996</v>
      </c>
      <c r="F19" s="343">
        <v>98.159409991000004</v>
      </c>
      <c r="G19" s="343">
        <v>98.502910311999997</v>
      </c>
      <c r="H19" s="343">
        <v>98.777943902000004</v>
      </c>
      <c r="I19" s="343">
        <v>98.832116767000002</v>
      </c>
      <c r="J19" s="343">
        <v>99.084512391000004</v>
      </c>
      <c r="K19" s="343">
        <v>99.382736778999998</v>
      </c>
      <c r="L19" s="343">
        <v>99.836798979999998</v>
      </c>
      <c r="M19" s="343">
        <v>100.14417410999999</v>
      </c>
      <c r="N19" s="343">
        <v>100.41487121999999</v>
      </c>
      <c r="O19" s="343">
        <v>100.57856921</v>
      </c>
      <c r="P19" s="343">
        <v>100.82865111</v>
      </c>
      <c r="Q19" s="343">
        <v>101.0947958</v>
      </c>
      <c r="R19" s="343">
        <v>101.48901496000001</v>
      </c>
      <c r="S19" s="343">
        <v>101.70327650999999</v>
      </c>
      <c r="T19" s="343">
        <v>101.8495921</v>
      </c>
      <c r="U19" s="343">
        <v>101.98688987</v>
      </c>
      <c r="V19" s="343">
        <v>101.95311746</v>
      </c>
      <c r="W19" s="343">
        <v>101.807203</v>
      </c>
      <c r="X19" s="343">
        <v>101.23134405</v>
      </c>
      <c r="Y19" s="343">
        <v>101.09949732</v>
      </c>
      <c r="Z19" s="343">
        <v>101.09386037</v>
      </c>
      <c r="AA19" s="343">
        <v>101.40569096999999</v>
      </c>
      <c r="AB19" s="343">
        <v>101.50903025</v>
      </c>
      <c r="AC19" s="343">
        <v>101.59513597999999</v>
      </c>
      <c r="AD19" s="343">
        <v>101.70797573999999</v>
      </c>
      <c r="AE19" s="343">
        <v>101.72663869</v>
      </c>
      <c r="AF19" s="343">
        <v>101.69509239999999</v>
      </c>
      <c r="AG19" s="343">
        <v>101.57683779</v>
      </c>
      <c r="AH19" s="343">
        <v>101.47224735</v>
      </c>
      <c r="AI19" s="343">
        <v>101.34482201</v>
      </c>
      <c r="AJ19" s="343">
        <v>101.11839734</v>
      </c>
      <c r="AK19" s="343">
        <v>101.00242548</v>
      </c>
      <c r="AL19" s="343">
        <v>100.92074201</v>
      </c>
      <c r="AM19" s="343">
        <v>100.84936159</v>
      </c>
      <c r="AN19" s="343">
        <v>100.85424392</v>
      </c>
      <c r="AO19" s="343">
        <v>100.91140367</v>
      </c>
      <c r="AP19" s="343">
        <v>101.22074343</v>
      </c>
      <c r="AQ19" s="343">
        <v>101.23253105000001</v>
      </c>
      <c r="AR19" s="343">
        <v>101.14666912</v>
      </c>
      <c r="AS19" s="343">
        <v>100.79772883</v>
      </c>
      <c r="AT19" s="343">
        <v>100.64063944999999</v>
      </c>
      <c r="AU19" s="343">
        <v>100.50997215</v>
      </c>
      <c r="AV19" s="343">
        <v>100.29506182</v>
      </c>
      <c r="AW19" s="343">
        <v>100.30023754</v>
      </c>
      <c r="AX19" s="343">
        <v>100.41483418999999</v>
      </c>
      <c r="AY19" s="876">
        <v>100.8347498</v>
      </c>
      <c r="AZ19" s="876">
        <v>101.02126477</v>
      </c>
      <c r="BA19" s="876">
        <v>101.17027714</v>
      </c>
      <c r="BB19" s="876">
        <v>101.28557988</v>
      </c>
      <c r="BC19" s="876">
        <v>101.35674233</v>
      </c>
      <c r="BD19" s="876">
        <v>101.38755745</v>
      </c>
      <c r="BE19" s="876">
        <v>101.32535077</v>
      </c>
      <c r="BF19" s="354">
        <v>101.315</v>
      </c>
      <c r="BG19" s="354">
        <v>101.3038</v>
      </c>
      <c r="BH19" s="354">
        <v>101.3009</v>
      </c>
      <c r="BI19" s="354">
        <v>101.2811</v>
      </c>
      <c r="BJ19" s="354">
        <v>101.25360000000001</v>
      </c>
      <c r="BK19" s="354">
        <v>101.16160000000001</v>
      </c>
      <c r="BL19" s="354">
        <v>101.1611</v>
      </c>
      <c r="BM19" s="354">
        <v>101.1955</v>
      </c>
      <c r="BN19" s="354">
        <v>101.27509999999999</v>
      </c>
      <c r="BO19" s="354">
        <v>101.37130000000001</v>
      </c>
      <c r="BP19" s="354">
        <v>101.4944</v>
      </c>
      <c r="BQ19" s="354">
        <v>101.7114</v>
      </c>
      <c r="BR19" s="354">
        <v>101.8382</v>
      </c>
      <c r="BS19" s="354">
        <v>101.94159999999999</v>
      </c>
      <c r="BT19" s="354">
        <v>102.0217</v>
      </c>
      <c r="BU19" s="354">
        <v>102.07859999999999</v>
      </c>
      <c r="BV19" s="354">
        <v>102.1121</v>
      </c>
    </row>
    <row r="20" spans="1:74" ht="11.1" customHeight="1" x14ac:dyDescent="0.2">
      <c r="A20" s="81" t="s">
        <v>397</v>
      </c>
      <c r="B20" s="528" t="s">
        <v>1016</v>
      </c>
      <c r="C20" s="343">
        <v>97.981244571000005</v>
      </c>
      <c r="D20" s="343">
        <v>98.186828706</v>
      </c>
      <c r="E20" s="343">
        <v>98.510680934000007</v>
      </c>
      <c r="F20" s="343">
        <v>99.218586400000007</v>
      </c>
      <c r="G20" s="343">
        <v>99.579635952000004</v>
      </c>
      <c r="H20" s="343">
        <v>99.859614734999994</v>
      </c>
      <c r="I20" s="343">
        <v>99.788809654000005</v>
      </c>
      <c r="J20" s="343">
        <v>100.10893172</v>
      </c>
      <c r="K20" s="343">
        <v>100.55026784</v>
      </c>
      <c r="L20" s="343">
        <v>101.42036364000001</v>
      </c>
      <c r="M20" s="343">
        <v>101.87346865000001</v>
      </c>
      <c r="N20" s="343">
        <v>102.2171285</v>
      </c>
      <c r="O20" s="343">
        <v>102.30956363</v>
      </c>
      <c r="P20" s="343">
        <v>102.54066783</v>
      </c>
      <c r="Q20" s="343">
        <v>102.76866155</v>
      </c>
      <c r="R20" s="343">
        <v>103.0550999</v>
      </c>
      <c r="S20" s="343">
        <v>103.23070631</v>
      </c>
      <c r="T20" s="343">
        <v>103.35703590999999</v>
      </c>
      <c r="U20" s="343">
        <v>103.55753086</v>
      </c>
      <c r="V20" s="343">
        <v>103.49272517999999</v>
      </c>
      <c r="W20" s="343">
        <v>103.28606105</v>
      </c>
      <c r="X20" s="343">
        <v>102.55298424999999</v>
      </c>
      <c r="Y20" s="343">
        <v>102.35101886</v>
      </c>
      <c r="Z20" s="343">
        <v>102.29561067</v>
      </c>
      <c r="AA20" s="343">
        <v>102.58109008</v>
      </c>
      <c r="AB20" s="343">
        <v>102.67304849999999</v>
      </c>
      <c r="AC20" s="343">
        <v>102.76581633000001</v>
      </c>
      <c r="AD20" s="343">
        <v>102.87472156</v>
      </c>
      <c r="AE20" s="343">
        <v>102.95761220999999</v>
      </c>
      <c r="AF20" s="343">
        <v>103.02981628000001</v>
      </c>
      <c r="AG20" s="343">
        <v>103.10761488999999</v>
      </c>
      <c r="AH20" s="343">
        <v>103.14623494999999</v>
      </c>
      <c r="AI20" s="343">
        <v>103.16195757</v>
      </c>
      <c r="AJ20" s="343">
        <v>103.14996192</v>
      </c>
      <c r="AK20" s="343">
        <v>103.12350532000001</v>
      </c>
      <c r="AL20" s="343">
        <v>103.07776692</v>
      </c>
      <c r="AM20" s="343">
        <v>102.87485123</v>
      </c>
      <c r="AN20" s="343">
        <v>102.89397087</v>
      </c>
      <c r="AO20" s="343">
        <v>102.99723034</v>
      </c>
      <c r="AP20" s="343">
        <v>103.37966514999999</v>
      </c>
      <c r="AQ20" s="343">
        <v>103.50492765</v>
      </c>
      <c r="AR20" s="343">
        <v>103.56805335</v>
      </c>
      <c r="AS20" s="343">
        <v>103.55819278</v>
      </c>
      <c r="AT20" s="343">
        <v>103.50518199</v>
      </c>
      <c r="AU20" s="343">
        <v>103.39817151</v>
      </c>
      <c r="AV20" s="343">
        <v>102.92684271</v>
      </c>
      <c r="AW20" s="343">
        <v>102.94457181999999</v>
      </c>
      <c r="AX20" s="343">
        <v>103.14104021</v>
      </c>
      <c r="AY20" s="876">
        <v>103.83930583</v>
      </c>
      <c r="AZ20" s="876">
        <v>104.15095932</v>
      </c>
      <c r="BA20" s="876">
        <v>104.39905862000001</v>
      </c>
      <c r="BB20" s="876">
        <v>104.57032737999999</v>
      </c>
      <c r="BC20" s="876">
        <v>104.70127558</v>
      </c>
      <c r="BD20" s="876">
        <v>104.77862686</v>
      </c>
      <c r="BE20" s="876">
        <v>104.70987368</v>
      </c>
      <c r="BF20" s="354">
        <v>104.74939999999999</v>
      </c>
      <c r="BG20" s="354">
        <v>104.8047</v>
      </c>
      <c r="BH20" s="354">
        <v>104.9302</v>
      </c>
      <c r="BI20" s="354">
        <v>104.97629999999999</v>
      </c>
      <c r="BJ20" s="354">
        <v>104.9975</v>
      </c>
      <c r="BK20" s="354">
        <v>104.91459999999999</v>
      </c>
      <c r="BL20" s="354">
        <v>104.9451</v>
      </c>
      <c r="BM20" s="354">
        <v>105.0099</v>
      </c>
      <c r="BN20" s="354">
        <v>105.1212</v>
      </c>
      <c r="BO20" s="354">
        <v>105.2453</v>
      </c>
      <c r="BP20" s="354">
        <v>105.3944</v>
      </c>
      <c r="BQ20" s="354">
        <v>105.6343</v>
      </c>
      <c r="BR20" s="354">
        <v>105.7842</v>
      </c>
      <c r="BS20" s="354">
        <v>105.91</v>
      </c>
      <c r="BT20" s="354">
        <v>106.0115</v>
      </c>
      <c r="BU20" s="354">
        <v>106.08880000000001</v>
      </c>
      <c r="BV20" s="354">
        <v>106.14190000000001</v>
      </c>
    </row>
    <row r="21" spans="1:74" ht="11.1" customHeight="1" x14ac:dyDescent="0.2">
      <c r="A21" s="81" t="s">
        <v>398</v>
      </c>
      <c r="B21" s="528" t="s">
        <v>1017</v>
      </c>
      <c r="C21" s="343">
        <v>96.432177811000003</v>
      </c>
      <c r="D21" s="343">
        <v>96.533251063999998</v>
      </c>
      <c r="E21" s="343">
        <v>96.759367651999995</v>
      </c>
      <c r="F21" s="343">
        <v>97.336762527000005</v>
      </c>
      <c r="G21" s="343">
        <v>97.643289570999997</v>
      </c>
      <c r="H21" s="343">
        <v>97.905183735999998</v>
      </c>
      <c r="I21" s="343">
        <v>97.968588323999995</v>
      </c>
      <c r="J21" s="343">
        <v>98.256609253999997</v>
      </c>
      <c r="K21" s="343">
        <v>98.615389828999994</v>
      </c>
      <c r="L21" s="343">
        <v>99.245438493999998</v>
      </c>
      <c r="M21" s="343">
        <v>99.595357020999998</v>
      </c>
      <c r="N21" s="343">
        <v>99.865653858000002</v>
      </c>
      <c r="O21" s="343">
        <v>99.889474218000004</v>
      </c>
      <c r="P21" s="343">
        <v>100.12566876</v>
      </c>
      <c r="Q21" s="343">
        <v>100.40738270999999</v>
      </c>
      <c r="R21" s="343">
        <v>100.89760027</v>
      </c>
      <c r="S21" s="343">
        <v>101.14811484000001</v>
      </c>
      <c r="T21" s="343">
        <v>101.32191065000001</v>
      </c>
      <c r="U21" s="343">
        <v>101.51648781</v>
      </c>
      <c r="V21" s="343">
        <v>101.46372099</v>
      </c>
      <c r="W21" s="343">
        <v>101.26111031000001</v>
      </c>
      <c r="X21" s="343">
        <v>100.56555419999999</v>
      </c>
      <c r="Y21" s="343">
        <v>100.32058198</v>
      </c>
      <c r="Z21" s="343">
        <v>100.18309207</v>
      </c>
      <c r="AA21" s="343">
        <v>100.27324539999999</v>
      </c>
      <c r="AB21" s="343">
        <v>100.26059943999999</v>
      </c>
      <c r="AC21" s="343">
        <v>100.26531511</v>
      </c>
      <c r="AD21" s="343">
        <v>100.31433301</v>
      </c>
      <c r="AE21" s="343">
        <v>100.3335665</v>
      </c>
      <c r="AF21" s="343">
        <v>100.34995618000001</v>
      </c>
      <c r="AG21" s="343">
        <v>100.37696482</v>
      </c>
      <c r="AH21" s="343">
        <v>100.37756981</v>
      </c>
      <c r="AI21" s="343">
        <v>100.36523391</v>
      </c>
      <c r="AJ21" s="343">
        <v>100.31251353</v>
      </c>
      <c r="AK21" s="343">
        <v>100.29487856</v>
      </c>
      <c r="AL21" s="343">
        <v>100.28488541</v>
      </c>
      <c r="AM21" s="343">
        <v>100.21136503</v>
      </c>
      <c r="AN21" s="343">
        <v>100.27003228</v>
      </c>
      <c r="AO21" s="343">
        <v>100.38971812</v>
      </c>
      <c r="AP21" s="343">
        <v>100.74606713</v>
      </c>
      <c r="AQ21" s="343">
        <v>100.85605672</v>
      </c>
      <c r="AR21" s="343">
        <v>100.89533145999999</v>
      </c>
      <c r="AS21" s="343">
        <v>100.72987126</v>
      </c>
      <c r="AT21" s="343">
        <v>100.7282314</v>
      </c>
      <c r="AU21" s="343">
        <v>100.75639176999999</v>
      </c>
      <c r="AV21" s="343">
        <v>100.70002580000001</v>
      </c>
      <c r="AW21" s="343">
        <v>100.87353158000001</v>
      </c>
      <c r="AX21" s="343">
        <v>101.16258250999999</v>
      </c>
      <c r="AY21" s="876">
        <v>101.8445457</v>
      </c>
      <c r="AZ21" s="876">
        <v>102.15666165</v>
      </c>
      <c r="BA21" s="876">
        <v>102.37629746</v>
      </c>
      <c r="BB21" s="876">
        <v>102.43267672</v>
      </c>
      <c r="BC21" s="876">
        <v>102.52043451999999</v>
      </c>
      <c r="BD21" s="876">
        <v>102.56879447</v>
      </c>
      <c r="BE21" s="876">
        <v>102.53334166</v>
      </c>
      <c r="BF21" s="354">
        <v>102.53619999999999</v>
      </c>
      <c r="BG21" s="354">
        <v>102.533</v>
      </c>
      <c r="BH21" s="354">
        <v>102.5437</v>
      </c>
      <c r="BI21" s="354">
        <v>102.5133</v>
      </c>
      <c r="BJ21" s="354">
        <v>102.4619</v>
      </c>
      <c r="BK21" s="354">
        <v>102.28700000000001</v>
      </c>
      <c r="BL21" s="354">
        <v>102.27030000000001</v>
      </c>
      <c r="BM21" s="354">
        <v>102.30929999999999</v>
      </c>
      <c r="BN21" s="354">
        <v>102.4431</v>
      </c>
      <c r="BO21" s="354">
        <v>102.5646</v>
      </c>
      <c r="BP21" s="354">
        <v>102.7127</v>
      </c>
      <c r="BQ21" s="354">
        <v>102.9653</v>
      </c>
      <c r="BR21" s="354">
        <v>103.1083</v>
      </c>
      <c r="BS21" s="354">
        <v>103.2197</v>
      </c>
      <c r="BT21" s="354">
        <v>103.2993</v>
      </c>
      <c r="BU21" s="354">
        <v>103.3472</v>
      </c>
      <c r="BV21" s="354">
        <v>103.3633</v>
      </c>
    </row>
    <row r="22" spans="1:74" ht="11.1" customHeight="1" x14ac:dyDescent="0.2">
      <c r="A22" s="81" t="s">
        <v>399</v>
      </c>
      <c r="B22" s="528" t="s">
        <v>1018</v>
      </c>
      <c r="C22" s="343">
        <v>97.383769302000005</v>
      </c>
      <c r="D22" s="343">
        <v>97.521454578000004</v>
      </c>
      <c r="E22" s="343">
        <v>97.849894712999998</v>
      </c>
      <c r="F22" s="343">
        <v>98.758173592999995</v>
      </c>
      <c r="G22" s="343">
        <v>99.176310529000006</v>
      </c>
      <c r="H22" s="343">
        <v>99.493389409000002</v>
      </c>
      <c r="I22" s="343">
        <v>99.404820784999998</v>
      </c>
      <c r="J22" s="343">
        <v>99.748225637000004</v>
      </c>
      <c r="K22" s="343">
        <v>100.21901452</v>
      </c>
      <c r="L22" s="343">
        <v>101.13915160000001</v>
      </c>
      <c r="M22" s="343">
        <v>101.62323541000001</v>
      </c>
      <c r="N22" s="343">
        <v>101.99323011</v>
      </c>
      <c r="O22" s="343">
        <v>102.00961811000001</v>
      </c>
      <c r="P22" s="343">
        <v>102.33107282</v>
      </c>
      <c r="Q22" s="343">
        <v>102.71807664000001</v>
      </c>
      <c r="R22" s="343">
        <v>103.33626215</v>
      </c>
      <c r="S22" s="343">
        <v>103.73013974</v>
      </c>
      <c r="T22" s="343">
        <v>104.065342</v>
      </c>
      <c r="U22" s="343">
        <v>104.46318586</v>
      </c>
      <c r="V22" s="343">
        <v>104.59004974</v>
      </c>
      <c r="W22" s="343">
        <v>104.56725057</v>
      </c>
      <c r="X22" s="343">
        <v>104.04896346</v>
      </c>
      <c r="Y22" s="343">
        <v>103.98620689000001</v>
      </c>
      <c r="Z22" s="343">
        <v>104.03315597</v>
      </c>
      <c r="AA22" s="343">
        <v>104.27638871000001</v>
      </c>
      <c r="AB22" s="343">
        <v>104.47781553999999</v>
      </c>
      <c r="AC22" s="343">
        <v>104.72401447999999</v>
      </c>
      <c r="AD22" s="343">
        <v>105.14577005</v>
      </c>
      <c r="AE22" s="343">
        <v>105.38342485</v>
      </c>
      <c r="AF22" s="343">
        <v>105.56776339</v>
      </c>
      <c r="AG22" s="343">
        <v>105.61951071</v>
      </c>
      <c r="AH22" s="343">
        <v>105.75667292999999</v>
      </c>
      <c r="AI22" s="343">
        <v>105.89997510000001</v>
      </c>
      <c r="AJ22" s="343">
        <v>106.08808775999999</v>
      </c>
      <c r="AK22" s="343">
        <v>106.21466694</v>
      </c>
      <c r="AL22" s="343">
        <v>106.31838317</v>
      </c>
      <c r="AM22" s="343">
        <v>106.30771928</v>
      </c>
      <c r="AN22" s="343">
        <v>106.43434748</v>
      </c>
      <c r="AO22" s="343">
        <v>106.60675059</v>
      </c>
      <c r="AP22" s="343">
        <v>106.92950521</v>
      </c>
      <c r="AQ22" s="343">
        <v>107.11502571</v>
      </c>
      <c r="AR22" s="343">
        <v>107.26788869000001</v>
      </c>
      <c r="AS22" s="343">
        <v>107.39661697</v>
      </c>
      <c r="AT22" s="343">
        <v>107.47777278</v>
      </c>
      <c r="AU22" s="343">
        <v>107.51987894</v>
      </c>
      <c r="AV22" s="343">
        <v>107.33301333</v>
      </c>
      <c r="AW22" s="343">
        <v>107.4394618</v>
      </c>
      <c r="AX22" s="343">
        <v>107.64930221</v>
      </c>
      <c r="AY22" s="876">
        <v>108.13589466000001</v>
      </c>
      <c r="AZ22" s="876">
        <v>108.42249889999999</v>
      </c>
      <c r="BA22" s="876">
        <v>108.68247501</v>
      </c>
      <c r="BB22" s="876">
        <v>108.96317993</v>
      </c>
      <c r="BC22" s="876">
        <v>109.1343821</v>
      </c>
      <c r="BD22" s="876">
        <v>109.24343844000001</v>
      </c>
      <c r="BE22" s="876">
        <v>109.20852266</v>
      </c>
      <c r="BF22" s="354">
        <v>109.2547</v>
      </c>
      <c r="BG22" s="354">
        <v>109.3</v>
      </c>
      <c r="BH22" s="354">
        <v>109.37130000000001</v>
      </c>
      <c r="BI22" s="354">
        <v>109.3951</v>
      </c>
      <c r="BJ22" s="354">
        <v>109.3981</v>
      </c>
      <c r="BK22" s="354">
        <v>109.3197</v>
      </c>
      <c r="BL22" s="354">
        <v>109.3266</v>
      </c>
      <c r="BM22" s="354">
        <v>109.3583</v>
      </c>
      <c r="BN22" s="354">
        <v>109.4156</v>
      </c>
      <c r="BO22" s="354">
        <v>109.4961</v>
      </c>
      <c r="BP22" s="354">
        <v>109.6006</v>
      </c>
      <c r="BQ22" s="354">
        <v>109.78</v>
      </c>
      <c r="BR22" s="354">
        <v>109.8946</v>
      </c>
      <c r="BS22" s="354">
        <v>109.9952</v>
      </c>
      <c r="BT22" s="354">
        <v>110.0818</v>
      </c>
      <c r="BU22" s="354">
        <v>110.1544</v>
      </c>
      <c r="BV22" s="354">
        <v>110.21299999999999</v>
      </c>
    </row>
    <row r="23" spans="1:74" ht="11.1" customHeight="1" x14ac:dyDescent="0.2">
      <c r="A23" s="81" t="s">
        <v>400</v>
      </c>
      <c r="B23" s="528" t="s">
        <v>1019</v>
      </c>
      <c r="C23" s="343">
        <v>105.11339138</v>
      </c>
      <c r="D23" s="343">
        <v>105.588838</v>
      </c>
      <c r="E23" s="343">
        <v>106.22187158</v>
      </c>
      <c r="F23" s="343">
        <v>107.43450942</v>
      </c>
      <c r="G23" s="343">
        <v>108.06620388</v>
      </c>
      <c r="H23" s="343">
        <v>108.5389723</v>
      </c>
      <c r="I23" s="343">
        <v>108.5077972</v>
      </c>
      <c r="J23" s="343">
        <v>108.92147660000001</v>
      </c>
      <c r="K23" s="343">
        <v>109.43499303</v>
      </c>
      <c r="L23" s="343">
        <v>110.33393379</v>
      </c>
      <c r="M23" s="343">
        <v>110.83293383</v>
      </c>
      <c r="N23" s="343">
        <v>111.21758044000001</v>
      </c>
      <c r="O23" s="343">
        <v>111.35392926</v>
      </c>
      <c r="P23" s="343">
        <v>111.61032728000001</v>
      </c>
      <c r="Q23" s="343">
        <v>111.85283015</v>
      </c>
      <c r="R23" s="343">
        <v>112.09965376</v>
      </c>
      <c r="S23" s="343">
        <v>112.30070439000001</v>
      </c>
      <c r="T23" s="343">
        <v>112.47419793</v>
      </c>
      <c r="U23" s="343">
        <v>112.83437841</v>
      </c>
      <c r="V23" s="343">
        <v>112.79207477999999</v>
      </c>
      <c r="W23" s="343">
        <v>112.56153105999999</v>
      </c>
      <c r="X23" s="343">
        <v>111.73389054</v>
      </c>
      <c r="Y23" s="343">
        <v>111.43350918</v>
      </c>
      <c r="Z23" s="343">
        <v>111.25153027</v>
      </c>
      <c r="AA23" s="343">
        <v>111.30927491</v>
      </c>
      <c r="AB23" s="343">
        <v>111.27311007</v>
      </c>
      <c r="AC23" s="343">
        <v>111.26435685</v>
      </c>
      <c r="AD23" s="343">
        <v>111.32487630999999</v>
      </c>
      <c r="AE23" s="343">
        <v>111.33955053</v>
      </c>
      <c r="AF23" s="343">
        <v>111.35024058</v>
      </c>
      <c r="AG23" s="343">
        <v>111.45288059000001</v>
      </c>
      <c r="AH23" s="343">
        <v>111.38365168999999</v>
      </c>
      <c r="AI23" s="343">
        <v>111.23848802000001</v>
      </c>
      <c r="AJ23" s="343">
        <v>110.77339157999999</v>
      </c>
      <c r="AK23" s="343">
        <v>110.65935686</v>
      </c>
      <c r="AL23" s="343">
        <v>110.65238585</v>
      </c>
      <c r="AM23" s="343">
        <v>110.85028486</v>
      </c>
      <c r="AN23" s="343">
        <v>110.98408659</v>
      </c>
      <c r="AO23" s="343">
        <v>111.15159731999999</v>
      </c>
      <c r="AP23" s="343">
        <v>111.54136045</v>
      </c>
      <c r="AQ23" s="343">
        <v>111.63488166</v>
      </c>
      <c r="AR23" s="343">
        <v>111.62070433</v>
      </c>
      <c r="AS23" s="343">
        <v>111.22914929</v>
      </c>
      <c r="AT23" s="343">
        <v>111.20183428999999</v>
      </c>
      <c r="AU23" s="343">
        <v>111.26908014</v>
      </c>
      <c r="AV23" s="343">
        <v>111.39833022000001</v>
      </c>
      <c r="AW23" s="343">
        <v>111.67911525</v>
      </c>
      <c r="AX23" s="343">
        <v>112.0788786</v>
      </c>
      <c r="AY23" s="876">
        <v>112.90603935</v>
      </c>
      <c r="AZ23" s="876">
        <v>113.31244504</v>
      </c>
      <c r="BA23" s="876">
        <v>113.60651475</v>
      </c>
      <c r="BB23" s="876">
        <v>113.69299574</v>
      </c>
      <c r="BC23" s="876">
        <v>113.83383302</v>
      </c>
      <c r="BD23" s="876">
        <v>113.93377386</v>
      </c>
      <c r="BE23" s="876">
        <v>113.94304429</v>
      </c>
      <c r="BF23" s="354">
        <v>113.99850000000001</v>
      </c>
      <c r="BG23" s="354">
        <v>114.0504</v>
      </c>
      <c r="BH23" s="354">
        <v>114.11490000000001</v>
      </c>
      <c r="BI23" s="354">
        <v>114.1476</v>
      </c>
      <c r="BJ23" s="354">
        <v>114.16459999999999</v>
      </c>
      <c r="BK23" s="354">
        <v>114.10380000000001</v>
      </c>
      <c r="BL23" s="354">
        <v>114.1361</v>
      </c>
      <c r="BM23" s="354">
        <v>114.1994</v>
      </c>
      <c r="BN23" s="354">
        <v>114.29770000000001</v>
      </c>
      <c r="BO23" s="354">
        <v>114.4198</v>
      </c>
      <c r="BP23" s="354">
        <v>114.5698</v>
      </c>
      <c r="BQ23" s="354">
        <v>114.8182</v>
      </c>
      <c r="BR23" s="354">
        <v>114.971</v>
      </c>
      <c r="BS23" s="354">
        <v>115.0986</v>
      </c>
      <c r="BT23" s="354">
        <v>115.2012</v>
      </c>
      <c r="BU23" s="354">
        <v>115.2786</v>
      </c>
      <c r="BV23" s="354">
        <v>115.331</v>
      </c>
    </row>
    <row r="24" spans="1:74" ht="11.1" customHeight="1" x14ac:dyDescent="0.2">
      <c r="A24" s="81" t="s">
        <v>401</v>
      </c>
      <c r="B24" s="528" t="s">
        <v>1022</v>
      </c>
      <c r="C24" s="343">
        <v>92.204881825000001</v>
      </c>
      <c r="D24" s="343">
        <v>92.287726207000006</v>
      </c>
      <c r="E24" s="343">
        <v>92.642483502999994</v>
      </c>
      <c r="F24" s="343">
        <v>93.849390696</v>
      </c>
      <c r="G24" s="343">
        <v>94.312796086999995</v>
      </c>
      <c r="H24" s="343">
        <v>94.612936657999995</v>
      </c>
      <c r="I24" s="343">
        <v>94.363900044999994</v>
      </c>
      <c r="J24" s="343">
        <v>94.626945246000005</v>
      </c>
      <c r="K24" s="343">
        <v>95.016159899000002</v>
      </c>
      <c r="L24" s="343">
        <v>95.818784910000005</v>
      </c>
      <c r="M24" s="343">
        <v>96.244907784000006</v>
      </c>
      <c r="N24" s="343">
        <v>96.581769428000001</v>
      </c>
      <c r="O24" s="343">
        <v>96.728725295000004</v>
      </c>
      <c r="P24" s="343">
        <v>96.962547892000003</v>
      </c>
      <c r="Q24" s="343">
        <v>97.182592670000005</v>
      </c>
      <c r="R24" s="343">
        <v>97.417956214</v>
      </c>
      <c r="S24" s="343">
        <v>97.588622916999995</v>
      </c>
      <c r="T24" s="343">
        <v>97.723689363999995</v>
      </c>
      <c r="U24" s="343">
        <v>98.009982454999999</v>
      </c>
      <c r="V24" s="343">
        <v>97.933728211000002</v>
      </c>
      <c r="W24" s="343">
        <v>97.681753534999999</v>
      </c>
      <c r="X24" s="343">
        <v>96.851691712999994</v>
      </c>
      <c r="Y24" s="343">
        <v>96.550051206000006</v>
      </c>
      <c r="Z24" s="343">
        <v>96.374465302000004</v>
      </c>
      <c r="AA24" s="343">
        <v>96.527375832999994</v>
      </c>
      <c r="AB24" s="343">
        <v>96.452067756999995</v>
      </c>
      <c r="AC24" s="343">
        <v>96.350982905999999</v>
      </c>
      <c r="AD24" s="343">
        <v>96.224770417000002</v>
      </c>
      <c r="AE24" s="343">
        <v>96.071645165999996</v>
      </c>
      <c r="AF24" s="343">
        <v>95.892256287999999</v>
      </c>
      <c r="AG24" s="343">
        <v>95.641603916999998</v>
      </c>
      <c r="AH24" s="343">
        <v>95.443437688000003</v>
      </c>
      <c r="AI24" s="343">
        <v>95.252757733999999</v>
      </c>
      <c r="AJ24" s="343">
        <v>95.099557034</v>
      </c>
      <c r="AK24" s="343">
        <v>94.901354893000004</v>
      </c>
      <c r="AL24" s="343">
        <v>94.688144291</v>
      </c>
      <c r="AM24" s="343">
        <v>94.342568963999994</v>
      </c>
      <c r="AN24" s="343">
        <v>94.187358639999999</v>
      </c>
      <c r="AO24" s="343">
        <v>94.105157052999999</v>
      </c>
      <c r="AP24" s="343">
        <v>94.246481623999998</v>
      </c>
      <c r="AQ24" s="343">
        <v>94.197409449000006</v>
      </c>
      <c r="AR24" s="343">
        <v>94.108457947999995</v>
      </c>
      <c r="AS24" s="343">
        <v>94.051676131999997</v>
      </c>
      <c r="AT24" s="343">
        <v>93.828929220000006</v>
      </c>
      <c r="AU24" s="343">
        <v>93.512266224000001</v>
      </c>
      <c r="AV24" s="343">
        <v>92.682160491000005</v>
      </c>
      <c r="AW24" s="343">
        <v>92.492310314999997</v>
      </c>
      <c r="AX24" s="343">
        <v>92.523189041999998</v>
      </c>
      <c r="AY24" s="876">
        <v>93.163485542999993</v>
      </c>
      <c r="AZ24" s="876">
        <v>93.344305426999995</v>
      </c>
      <c r="BA24" s="876">
        <v>93.454337562999996</v>
      </c>
      <c r="BB24" s="876">
        <v>93.408434163999999</v>
      </c>
      <c r="BC24" s="876">
        <v>93.440751644000002</v>
      </c>
      <c r="BD24" s="876">
        <v>93.466142215999994</v>
      </c>
      <c r="BE24" s="876">
        <v>93.476214221000006</v>
      </c>
      <c r="BF24" s="354">
        <v>93.494039999999998</v>
      </c>
      <c r="BG24" s="354">
        <v>93.511240000000001</v>
      </c>
      <c r="BH24" s="354">
        <v>93.530199999999994</v>
      </c>
      <c r="BI24" s="354">
        <v>93.544340000000005</v>
      </c>
      <c r="BJ24" s="354">
        <v>93.556039999999996</v>
      </c>
      <c r="BK24" s="354">
        <v>93.541460000000001</v>
      </c>
      <c r="BL24" s="354">
        <v>93.566209999999998</v>
      </c>
      <c r="BM24" s="354">
        <v>93.606430000000003</v>
      </c>
      <c r="BN24" s="354">
        <v>93.650130000000004</v>
      </c>
      <c r="BO24" s="354">
        <v>93.7303</v>
      </c>
      <c r="BP24" s="354">
        <v>93.834940000000003</v>
      </c>
      <c r="BQ24" s="354">
        <v>94.024649999999994</v>
      </c>
      <c r="BR24" s="354">
        <v>94.13279</v>
      </c>
      <c r="BS24" s="354">
        <v>94.219949999999997</v>
      </c>
      <c r="BT24" s="354">
        <v>94.28613</v>
      </c>
      <c r="BU24" s="354">
        <v>94.331339999999997</v>
      </c>
      <c r="BV24" s="354">
        <v>94.355580000000003</v>
      </c>
    </row>
    <row r="25" spans="1:74" ht="11.1" customHeight="1" x14ac:dyDescent="0.2">
      <c r="A25" s="81"/>
      <c r="B25" s="91" t="s">
        <v>1413</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943"/>
      <c r="AZ25" s="943"/>
      <c r="BA25" s="943"/>
      <c r="BB25" s="943"/>
      <c r="BC25" s="943"/>
      <c r="BD25" s="943"/>
      <c r="BE25" s="943"/>
      <c r="BF25" s="525"/>
      <c r="BG25" s="525"/>
      <c r="BH25" s="525"/>
      <c r="BI25" s="525"/>
      <c r="BJ25" s="525"/>
      <c r="BK25" s="525"/>
      <c r="BL25" s="525"/>
      <c r="BM25" s="525"/>
      <c r="BN25" s="525"/>
      <c r="BO25" s="525"/>
      <c r="BP25" s="525"/>
      <c r="BQ25" s="525"/>
      <c r="BR25" s="525"/>
      <c r="BS25" s="525"/>
      <c r="BT25" s="525"/>
      <c r="BU25" s="525"/>
      <c r="BV25" s="525"/>
    </row>
    <row r="26" spans="1:74" ht="11.1" customHeight="1" x14ac:dyDescent="0.2">
      <c r="A26" s="81" t="s">
        <v>402</v>
      </c>
      <c r="B26" s="528" t="s">
        <v>1012</v>
      </c>
      <c r="C26" s="347">
        <v>1068.5810776999999</v>
      </c>
      <c r="D26" s="347">
        <v>1085.0592293</v>
      </c>
      <c r="E26" s="347">
        <v>1085.7198166999999</v>
      </c>
      <c r="F26" s="347">
        <v>1044.5515680000001</v>
      </c>
      <c r="G26" s="347">
        <v>1033.0854810999999</v>
      </c>
      <c r="H26" s="347">
        <v>1025.3102839000001</v>
      </c>
      <c r="I26" s="347">
        <v>1027.4757171000001</v>
      </c>
      <c r="J26" s="347">
        <v>1022.3949942</v>
      </c>
      <c r="K26" s="347">
        <v>1016.3178557</v>
      </c>
      <c r="L26" s="347">
        <v>1008.2717284</v>
      </c>
      <c r="M26" s="347">
        <v>1000.9311887</v>
      </c>
      <c r="N26" s="347">
        <v>993.32366349999995</v>
      </c>
      <c r="O26" s="347">
        <v>983.88635094000006</v>
      </c>
      <c r="P26" s="347">
        <v>976.91695583000001</v>
      </c>
      <c r="Q26" s="347">
        <v>970.85267643999998</v>
      </c>
      <c r="R26" s="347">
        <v>963.99320677000003</v>
      </c>
      <c r="S26" s="347">
        <v>961.01438829999995</v>
      </c>
      <c r="T26" s="347">
        <v>960.21591504000003</v>
      </c>
      <c r="U26" s="347">
        <v>962.24799790999998</v>
      </c>
      <c r="V26" s="347">
        <v>965.32255686999997</v>
      </c>
      <c r="W26" s="347">
        <v>970.08980284999996</v>
      </c>
      <c r="X26" s="347">
        <v>980.67314123000006</v>
      </c>
      <c r="Y26" s="347">
        <v>985.73320720000004</v>
      </c>
      <c r="Z26" s="347">
        <v>989.39340616000004</v>
      </c>
      <c r="AA26" s="347">
        <v>988.60200417999999</v>
      </c>
      <c r="AB26" s="347">
        <v>991.75126952999995</v>
      </c>
      <c r="AC26" s="347">
        <v>995.78946828999995</v>
      </c>
      <c r="AD26" s="347">
        <v>1003.0640077</v>
      </c>
      <c r="AE26" s="347">
        <v>1007.1195179</v>
      </c>
      <c r="AF26" s="347">
        <v>1010.3034059</v>
      </c>
      <c r="AG26" s="347">
        <v>1010.758021</v>
      </c>
      <c r="AH26" s="347">
        <v>1013.5919032</v>
      </c>
      <c r="AI26" s="347">
        <v>1016.9474016</v>
      </c>
      <c r="AJ26" s="347">
        <v>1020.3133143</v>
      </c>
      <c r="AK26" s="347">
        <v>1025.0954465</v>
      </c>
      <c r="AL26" s="347">
        <v>1030.7825963</v>
      </c>
      <c r="AM26" s="347">
        <v>1041.366751</v>
      </c>
      <c r="AN26" s="347">
        <v>1045.8699454</v>
      </c>
      <c r="AO26" s="347">
        <v>1048.284167</v>
      </c>
      <c r="AP26" s="347">
        <v>1045.9404016999999</v>
      </c>
      <c r="AQ26" s="347">
        <v>1046.1784381</v>
      </c>
      <c r="AR26" s="347">
        <v>1046.329262</v>
      </c>
      <c r="AS26" s="347">
        <v>1045.3541657999999</v>
      </c>
      <c r="AT26" s="347">
        <v>1046.1095957</v>
      </c>
      <c r="AU26" s="347">
        <v>1047.556844</v>
      </c>
      <c r="AV26" s="347">
        <v>1050.9030025</v>
      </c>
      <c r="AW26" s="347">
        <v>1052.8285685999999</v>
      </c>
      <c r="AX26" s="347">
        <v>1054.5406341</v>
      </c>
      <c r="AY26" s="880">
        <v>1055.4330766999999</v>
      </c>
      <c r="AZ26" s="880">
        <v>1057.1727327999999</v>
      </c>
      <c r="BA26" s="880">
        <v>1059.1534799999999</v>
      </c>
      <c r="BB26" s="880">
        <v>1063.1290300999999</v>
      </c>
      <c r="BC26" s="880">
        <v>1064.276676</v>
      </c>
      <c r="BD26" s="880">
        <v>1064.3501294</v>
      </c>
      <c r="BE26" s="880">
        <v>1061.2732704</v>
      </c>
      <c r="BF26" s="358">
        <v>1060.7550000000001</v>
      </c>
      <c r="BG26" s="358">
        <v>1060.72</v>
      </c>
      <c r="BH26" s="358">
        <v>1060.6099999999999</v>
      </c>
      <c r="BI26" s="358">
        <v>1061.96</v>
      </c>
      <c r="BJ26" s="358">
        <v>1064.211</v>
      </c>
      <c r="BK26" s="358">
        <v>1068.788</v>
      </c>
      <c r="BL26" s="358">
        <v>1071.7750000000001</v>
      </c>
      <c r="BM26" s="358">
        <v>1074.596</v>
      </c>
      <c r="BN26" s="358">
        <v>1077.2829999999999</v>
      </c>
      <c r="BO26" s="358">
        <v>1079.749</v>
      </c>
      <c r="BP26" s="358">
        <v>1082.0250000000001</v>
      </c>
      <c r="BQ26" s="358">
        <v>1083.739</v>
      </c>
      <c r="BR26" s="358">
        <v>1085.9169999999999</v>
      </c>
      <c r="BS26" s="358">
        <v>1088.1859999999999</v>
      </c>
      <c r="BT26" s="358">
        <v>1090.546</v>
      </c>
      <c r="BU26" s="358">
        <v>1092.9960000000001</v>
      </c>
      <c r="BV26" s="358">
        <v>1095.538</v>
      </c>
    </row>
    <row r="27" spans="1:74" ht="11.1" customHeight="1" x14ac:dyDescent="0.2">
      <c r="A27" s="81" t="s">
        <v>403</v>
      </c>
      <c r="B27" s="528" t="s">
        <v>1013</v>
      </c>
      <c r="C27" s="347">
        <v>2771.3644594000002</v>
      </c>
      <c r="D27" s="347">
        <v>2810.9753921000001</v>
      </c>
      <c r="E27" s="347">
        <v>2802.6274192999999</v>
      </c>
      <c r="F27" s="347">
        <v>2661.0442244000001</v>
      </c>
      <c r="G27" s="347">
        <v>2620.7356786</v>
      </c>
      <c r="H27" s="347">
        <v>2596.4254649999998</v>
      </c>
      <c r="I27" s="347">
        <v>2609.2804114</v>
      </c>
      <c r="J27" s="347">
        <v>2601.0917414999999</v>
      </c>
      <c r="K27" s="347">
        <v>2593.0262830000001</v>
      </c>
      <c r="L27" s="347">
        <v>2585.8677676000002</v>
      </c>
      <c r="M27" s="347">
        <v>2577.4609332</v>
      </c>
      <c r="N27" s="347">
        <v>2568.5895116000002</v>
      </c>
      <c r="O27" s="347">
        <v>2556.0522461999999</v>
      </c>
      <c r="P27" s="347">
        <v>2548.6525922999999</v>
      </c>
      <c r="Q27" s="347">
        <v>2543.1892935000001</v>
      </c>
      <c r="R27" s="347">
        <v>2538.6564033</v>
      </c>
      <c r="S27" s="347">
        <v>2537.8202743000002</v>
      </c>
      <c r="T27" s="347">
        <v>2539.6749599999998</v>
      </c>
      <c r="U27" s="347">
        <v>2548.4280358000001</v>
      </c>
      <c r="V27" s="347">
        <v>2552.5086695999998</v>
      </c>
      <c r="W27" s="347">
        <v>2556.1244364999998</v>
      </c>
      <c r="X27" s="347">
        <v>2559.6558221999999</v>
      </c>
      <c r="Y27" s="347">
        <v>2562.0564915999998</v>
      </c>
      <c r="Z27" s="347">
        <v>2563.7069301000001</v>
      </c>
      <c r="AA27" s="347">
        <v>2561.3943198000002</v>
      </c>
      <c r="AB27" s="347">
        <v>2563.9539101999999</v>
      </c>
      <c r="AC27" s="347">
        <v>2568.1728834</v>
      </c>
      <c r="AD27" s="347">
        <v>2577.4767581000001</v>
      </c>
      <c r="AE27" s="347">
        <v>2582.4453576000001</v>
      </c>
      <c r="AF27" s="347">
        <v>2586.5042005999999</v>
      </c>
      <c r="AG27" s="347">
        <v>2588.5710871000001</v>
      </c>
      <c r="AH27" s="347">
        <v>2591.6220674000001</v>
      </c>
      <c r="AI27" s="347">
        <v>2594.5749414000002</v>
      </c>
      <c r="AJ27" s="347">
        <v>2594.7177289000001</v>
      </c>
      <c r="AK27" s="347">
        <v>2599.5083752</v>
      </c>
      <c r="AL27" s="347">
        <v>2606.2349002999999</v>
      </c>
      <c r="AM27" s="347">
        <v>2619.4113579999998</v>
      </c>
      <c r="AN27" s="347">
        <v>2626.6241000999999</v>
      </c>
      <c r="AO27" s="347">
        <v>2632.3871804</v>
      </c>
      <c r="AP27" s="347">
        <v>2635.7281032999999</v>
      </c>
      <c r="AQ27" s="347">
        <v>2639.3212319999998</v>
      </c>
      <c r="AR27" s="347">
        <v>2642.1940708000002</v>
      </c>
      <c r="AS27" s="347">
        <v>2641.2423362999998</v>
      </c>
      <c r="AT27" s="347">
        <v>2645.0028077000002</v>
      </c>
      <c r="AU27" s="347">
        <v>2650.3712015999999</v>
      </c>
      <c r="AV27" s="347">
        <v>2657.9743432999999</v>
      </c>
      <c r="AW27" s="347">
        <v>2666.0884633999999</v>
      </c>
      <c r="AX27" s="347">
        <v>2675.3403871</v>
      </c>
      <c r="AY27" s="880">
        <v>2690.4854403999998</v>
      </c>
      <c r="AZ27" s="880">
        <v>2698.4464769000001</v>
      </c>
      <c r="BA27" s="880">
        <v>2703.9788226999999</v>
      </c>
      <c r="BB27" s="880">
        <v>2706.0025055000001</v>
      </c>
      <c r="BC27" s="880">
        <v>2707.4874487000002</v>
      </c>
      <c r="BD27" s="880">
        <v>2707.3536801999999</v>
      </c>
      <c r="BE27" s="880">
        <v>2701.846775</v>
      </c>
      <c r="BF27" s="358">
        <v>2701.2910000000002</v>
      </c>
      <c r="BG27" s="358">
        <v>2701.933</v>
      </c>
      <c r="BH27" s="358">
        <v>2702.473</v>
      </c>
      <c r="BI27" s="358">
        <v>2706.4830000000002</v>
      </c>
      <c r="BJ27" s="358">
        <v>2712.665</v>
      </c>
      <c r="BK27" s="358">
        <v>2724.482</v>
      </c>
      <c r="BL27" s="358">
        <v>2732.4090000000001</v>
      </c>
      <c r="BM27" s="358">
        <v>2739.91</v>
      </c>
      <c r="BN27" s="358">
        <v>2747.0320000000002</v>
      </c>
      <c r="BO27" s="358">
        <v>2753.645</v>
      </c>
      <c r="BP27" s="358">
        <v>2759.797</v>
      </c>
      <c r="BQ27" s="358">
        <v>2764.4389999999999</v>
      </c>
      <c r="BR27" s="358">
        <v>2770.4540000000002</v>
      </c>
      <c r="BS27" s="358">
        <v>2776.7930000000001</v>
      </c>
      <c r="BT27" s="358">
        <v>2783.4580000000001</v>
      </c>
      <c r="BU27" s="358">
        <v>2790.4470000000001</v>
      </c>
      <c r="BV27" s="358">
        <v>2797.761</v>
      </c>
    </row>
    <row r="28" spans="1:74" ht="11.1" customHeight="1" x14ac:dyDescent="0.2">
      <c r="A28" s="81" t="s">
        <v>404</v>
      </c>
      <c r="B28" s="528" t="s">
        <v>1014</v>
      </c>
      <c r="C28" s="347">
        <v>2902.9860834999999</v>
      </c>
      <c r="D28" s="347">
        <v>2944.7113214999999</v>
      </c>
      <c r="E28" s="347">
        <v>2928.0988127000001</v>
      </c>
      <c r="F28" s="347">
        <v>2747.6091366999999</v>
      </c>
      <c r="G28" s="347">
        <v>2693.4756999000001</v>
      </c>
      <c r="H28" s="347">
        <v>2660.1590818</v>
      </c>
      <c r="I28" s="347">
        <v>2673.2589071000002</v>
      </c>
      <c r="J28" s="347">
        <v>2662.3762077000001</v>
      </c>
      <c r="K28" s="347">
        <v>2653.1106083</v>
      </c>
      <c r="L28" s="347">
        <v>2645.3159612999998</v>
      </c>
      <c r="M28" s="347">
        <v>2639.3941728999998</v>
      </c>
      <c r="N28" s="347">
        <v>2635.1990953999998</v>
      </c>
      <c r="O28" s="347">
        <v>2635.932225</v>
      </c>
      <c r="P28" s="347">
        <v>2632.7894473000001</v>
      </c>
      <c r="Q28" s="347">
        <v>2628.9722584000001</v>
      </c>
      <c r="R28" s="347">
        <v>2619.0488031</v>
      </c>
      <c r="S28" s="347">
        <v>2617.9566834000002</v>
      </c>
      <c r="T28" s="347">
        <v>2620.2640439000002</v>
      </c>
      <c r="U28" s="347">
        <v>2631.5412949000001</v>
      </c>
      <c r="V28" s="347">
        <v>2636.4698084000001</v>
      </c>
      <c r="W28" s="347">
        <v>2640.6199944999998</v>
      </c>
      <c r="X28" s="347">
        <v>2643.0516269999998</v>
      </c>
      <c r="Y28" s="347">
        <v>2646.3503283999999</v>
      </c>
      <c r="Z28" s="347">
        <v>2649.5758722</v>
      </c>
      <c r="AA28" s="347">
        <v>2651.5618159999999</v>
      </c>
      <c r="AB28" s="347">
        <v>2655.5158766999998</v>
      </c>
      <c r="AC28" s="347">
        <v>2660.2716117</v>
      </c>
      <c r="AD28" s="347">
        <v>2667.9578265999999</v>
      </c>
      <c r="AE28" s="347">
        <v>2672.7203061999999</v>
      </c>
      <c r="AF28" s="347">
        <v>2676.687856</v>
      </c>
      <c r="AG28" s="347">
        <v>2677.2924205999998</v>
      </c>
      <c r="AH28" s="347">
        <v>2681.5961523999999</v>
      </c>
      <c r="AI28" s="347">
        <v>2687.030996</v>
      </c>
      <c r="AJ28" s="347">
        <v>2693.8219838999999</v>
      </c>
      <c r="AK28" s="347">
        <v>2701.3502767</v>
      </c>
      <c r="AL28" s="347">
        <v>2709.8409068000001</v>
      </c>
      <c r="AM28" s="347">
        <v>2723.8727015999998</v>
      </c>
      <c r="AN28" s="347">
        <v>2730.8538861000002</v>
      </c>
      <c r="AO28" s="347">
        <v>2735.3632874999998</v>
      </c>
      <c r="AP28" s="347">
        <v>2735.4265240999998</v>
      </c>
      <c r="AQ28" s="347">
        <v>2736.4731456999998</v>
      </c>
      <c r="AR28" s="347">
        <v>2736.5287705999999</v>
      </c>
      <c r="AS28" s="347">
        <v>2731.2977418</v>
      </c>
      <c r="AT28" s="347">
        <v>2732.593116</v>
      </c>
      <c r="AU28" s="347">
        <v>2736.1192363999999</v>
      </c>
      <c r="AV28" s="347">
        <v>2744.2803875</v>
      </c>
      <c r="AW28" s="347">
        <v>2750.4647863999999</v>
      </c>
      <c r="AX28" s="347">
        <v>2757.0767178999999</v>
      </c>
      <c r="AY28" s="880">
        <v>2763.8237810999999</v>
      </c>
      <c r="AZ28" s="880">
        <v>2771.5100782</v>
      </c>
      <c r="BA28" s="880">
        <v>2779.8432084999999</v>
      </c>
      <c r="BB28" s="880">
        <v>2795.1494647</v>
      </c>
      <c r="BC28" s="880">
        <v>2800.0315414000002</v>
      </c>
      <c r="BD28" s="880">
        <v>2800.8157314999999</v>
      </c>
      <c r="BE28" s="880">
        <v>2789.7923562999999</v>
      </c>
      <c r="BF28" s="358">
        <v>2788.163</v>
      </c>
      <c r="BG28" s="358">
        <v>2788.2179999999998</v>
      </c>
      <c r="BH28" s="358">
        <v>2789.299</v>
      </c>
      <c r="BI28" s="358">
        <v>2793.2170000000001</v>
      </c>
      <c r="BJ28" s="358">
        <v>2799.3130000000001</v>
      </c>
      <c r="BK28" s="358">
        <v>2810.902</v>
      </c>
      <c r="BL28" s="358">
        <v>2818.8690000000001</v>
      </c>
      <c r="BM28" s="358">
        <v>2826.5279999999998</v>
      </c>
      <c r="BN28" s="358">
        <v>2834.1619999999998</v>
      </c>
      <c r="BO28" s="358">
        <v>2840.9940000000001</v>
      </c>
      <c r="BP28" s="358">
        <v>2847.306</v>
      </c>
      <c r="BQ28" s="358">
        <v>2852.0189999999998</v>
      </c>
      <c r="BR28" s="358">
        <v>2858.1010000000001</v>
      </c>
      <c r="BS28" s="358">
        <v>2864.4740000000002</v>
      </c>
      <c r="BT28" s="358">
        <v>2871.136</v>
      </c>
      <c r="BU28" s="358">
        <v>2878.0880000000002</v>
      </c>
      <c r="BV28" s="358">
        <v>2885.33</v>
      </c>
    </row>
    <row r="29" spans="1:74" ht="11.1" customHeight="1" x14ac:dyDescent="0.2">
      <c r="A29" s="81" t="s">
        <v>405</v>
      </c>
      <c r="B29" s="528" t="s">
        <v>1015</v>
      </c>
      <c r="C29" s="347">
        <v>1363.9227911999999</v>
      </c>
      <c r="D29" s="347">
        <v>1385.7802786</v>
      </c>
      <c r="E29" s="347">
        <v>1384.3850425000001</v>
      </c>
      <c r="F29" s="347">
        <v>1320.1873066000001</v>
      </c>
      <c r="G29" s="347">
        <v>1301.9489559000001</v>
      </c>
      <c r="H29" s="347">
        <v>1290.1202142</v>
      </c>
      <c r="I29" s="347">
        <v>1292.6875709000001</v>
      </c>
      <c r="J29" s="347">
        <v>1287.6881797999999</v>
      </c>
      <c r="K29" s="347">
        <v>1283.1085304000001</v>
      </c>
      <c r="L29" s="347">
        <v>1274.1737373000001</v>
      </c>
      <c r="M29" s="347">
        <v>1274.0147356</v>
      </c>
      <c r="N29" s="347">
        <v>1277.8566397</v>
      </c>
      <c r="O29" s="347">
        <v>1294.3608442</v>
      </c>
      <c r="P29" s="347">
        <v>1299.7085142000001</v>
      </c>
      <c r="Q29" s="347">
        <v>1302.5610440999999</v>
      </c>
      <c r="R29" s="347">
        <v>1297.1659605</v>
      </c>
      <c r="S29" s="347">
        <v>1299.3425657</v>
      </c>
      <c r="T29" s="347">
        <v>1303.3383861</v>
      </c>
      <c r="U29" s="347">
        <v>1314.3782142</v>
      </c>
      <c r="V29" s="347">
        <v>1318.0938707</v>
      </c>
      <c r="W29" s="347">
        <v>1319.7101482</v>
      </c>
      <c r="X29" s="347">
        <v>1316.5465397</v>
      </c>
      <c r="Y29" s="347">
        <v>1315.9744393000001</v>
      </c>
      <c r="Z29" s="347">
        <v>1315.3133399999999</v>
      </c>
      <c r="AA29" s="347">
        <v>1314.1475833</v>
      </c>
      <c r="AB29" s="347">
        <v>1313.6202301000001</v>
      </c>
      <c r="AC29" s="347">
        <v>1313.3156220000001</v>
      </c>
      <c r="AD29" s="347">
        <v>1313.3539361999999</v>
      </c>
      <c r="AE29" s="347">
        <v>1313.4046851000001</v>
      </c>
      <c r="AF29" s="347">
        <v>1313.5880460000001</v>
      </c>
      <c r="AG29" s="347">
        <v>1313.6970615</v>
      </c>
      <c r="AH29" s="347">
        <v>1314.3008645</v>
      </c>
      <c r="AI29" s="347">
        <v>1315.1924974000001</v>
      </c>
      <c r="AJ29" s="347">
        <v>1316.8285672</v>
      </c>
      <c r="AK29" s="347">
        <v>1317.9534051999999</v>
      </c>
      <c r="AL29" s="347">
        <v>1319.0236181</v>
      </c>
      <c r="AM29" s="347">
        <v>1320.6615592999999</v>
      </c>
      <c r="AN29" s="347">
        <v>1321.155757</v>
      </c>
      <c r="AO29" s="347">
        <v>1321.1285645999999</v>
      </c>
      <c r="AP29" s="347">
        <v>1319.1888165</v>
      </c>
      <c r="AQ29" s="347">
        <v>1319.1622179000001</v>
      </c>
      <c r="AR29" s="347">
        <v>1319.6576032</v>
      </c>
      <c r="AS29" s="347">
        <v>1320.4542595999999</v>
      </c>
      <c r="AT29" s="347">
        <v>1322.1591476000001</v>
      </c>
      <c r="AU29" s="347">
        <v>1324.5515542999999</v>
      </c>
      <c r="AV29" s="347">
        <v>1328.4541687000001</v>
      </c>
      <c r="AW29" s="347">
        <v>1331.6045959999999</v>
      </c>
      <c r="AX29" s="347">
        <v>1334.8255253</v>
      </c>
      <c r="AY29" s="880">
        <v>1337.4443105</v>
      </c>
      <c r="AZ29" s="880">
        <v>1341.3107279999999</v>
      </c>
      <c r="BA29" s="880">
        <v>1345.7521317999999</v>
      </c>
      <c r="BB29" s="880">
        <v>1354.6126927</v>
      </c>
      <c r="BC29" s="880">
        <v>1357.3209411</v>
      </c>
      <c r="BD29" s="880">
        <v>1357.7210478</v>
      </c>
      <c r="BE29" s="880">
        <v>1351.3348225</v>
      </c>
      <c r="BF29" s="358">
        <v>1350.4770000000001</v>
      </c>
      <c r="BG29" s="358">
        <v>1350.67</v>
      </c>
      <c r="BH29" s="358">
        <v>1351.7919999999999</v>
      </c>
      <c r="BI29" s="358">
        <v>1354.1769999999999</v>
      </c>
      <c r="BJ29" s="358">
        <v>1357.704</v>
      </c>
      <c r="BK29" s="358">
        <v>1364.1610000000001</v>
      </c>
      <c r="BL29" s="358">
        <v>1368.6289999999999</v>
      </c>
      <c r="BM29" s="358">
        <v>1372.8969999999999</v>
      </c>
      <c r="BN29" s="358">
        <v>1377.04</v>
      </c>
      <c r="BO29" s="358">
        <v>1380.8520000000001</v>
      </c>
      <c r="BP29" s="358">
        <v>1384.4090000000001</v>
      </c>
      <c r="BQ29" s="358">
        <v>1387.1679999999999</v>
      </c>
      <c r="BR29" s="358">
        <v>1390.617</v>
      </c>
      <c r="BS29" s="358">
        <v>1394.2159999999999</v>
      </c>
      <c r="BT29" s="358">
        <v>1397.9639999999999</v>
      </c>
      <c r="BU29" s="358">
        <v>1401.8610000000001</v>
      </c>
      <c r="BV29" s="358">
        <v>1405.9079999999999</v>
      </c>
    </row>
    <row r="30" spans="1:74" ht="11.1" customHeight="1" x14ac:dyDescent="0.2">
      <c r="A30" s="81" t="s">
        <v>406</v>
      </c>
      <c r="B30" s="528" t="s">
        <v>1016</v>
      </c>
      <c r="C30" s="347">
        <v>3962.5766024</v>
      </c>
      <c r="D30" s="347">
        <v>4024.7477846000002</v>
      </c>
      <c r="E30" s="347">
        <v>4006.4309711999999</v>
      </c>
      <c r="F30" s="347">
        <v>3760.7124061</v>
      </c>
      <c r="G30" s="347">
        <v>3691.6049188000002</v>
      </c>
      <c r="H30" s="347">
        <v>3652.1947531999999</v>
      </c>
      <c r="I30" s="347">
        <v>3678.7012626999999</v>
      </c>
      <c r="J30" s="347">
        <v>3671.5212252000001</v>
      </c>
      <c r="K30" s="347">
        <v>3666.8739943</v>
      </c>
      <c r="L30" s="347">
        <v>3668.9984432000001</v>
      </c>
      <c r="M30" s="347">
        <v>3666.2376703999998</v>
      </c>
      <c r="N30" s="347">
        <v>3662.8305492999998</v>
      </c>
      <c r="O30" s="347">
        <v>3656.0474190999998</v>
      </c>
      <c r="P30" s="347">
        <v>3653.3948466000002</v>
      </c>
      <c r="Q30" s="347">
        <v>3652.1431711999999</v>
      </c>
      <c r="R30" s="347">
        <v>3648.0802874000001</v>
      </c>
      <c r="S30" s="347">
        <v>3652.7894852999998</v>
      </c>
      <c r="T30" s="347">
        <v>3662.0586594000001</v>
      </c>
      <c r="U30" s="347">
        <v>3684.2962948999998</v>
      </c>
      <c r="V30" s="347">
        <v>3696.3790577</v>
      </c>
      <c r="W30" s="347">
        <v>3706.7154329999998</v>
      </c>
      <c r="X30" s="347">
        <v>3713.5577173000001</v>
      </c>
      <c r="Y30" s="347">
        <v>3721.7120949999999</v>
      </c>
      <c r="Z30" s="347">
        <v>3729.4308627</v>
      </c>
      <c r="AA30" s="347">
        <v>3735.9357774</v>
      </c>
      <c r="AB30" s="347">
        <v>3743.3670071000001</v>
      </c>
      <c r="AC30" s="347">
        <v>3750.9463089999999</v>
      </c>
      <c r="AD30" s="347">
        <v>3760.0360233000001</v>
      </c>
      <c r="AE30" s="347">
        <v>3766.8897143999998</v>
      </c>
      <c r="AF30" s="347">
        <v>3772.8697223999998</v>
      </c>
      <c r="AG30" s="347">
        <v>3772.9617853</v>
      </c>
      <c r="AH30" s="347">
        <v>3780.9551240000001</v>
      </c>
      <c r="AI30" s="347">
        <v>3791.8354763000002</v>
      </c>
      <c r="AJ30" s="347">
        <v>3806.4091908999999</v>
      </c>
      <c r="AK30" s="347">
        <v>3822.4588091000001</v>
      </c>
      <c r="AL30" s="347">
        <v>3840.7906796000002</v>
      </c>
      <c r="AM30" s="347">
        <v>3872.2105496999998</v>
      </c>
      <c r="AN30" s="347">
        <v>3887.0026140999998</v>
      </c>
      <c r="AO30" s="347">
        <v>3895.97262</v>
      </c>
      <c r="AP30" s="347">
        <v>3890.6304986</v>
      </c>
      <c r="AQ30" s="347">
        <v>3894.3239397000002</v>
      </c>
      <c r="AR30" s="347">
        <v>3898.5628741</v>
      </c>
      <c r="AS30" s="347">
        <v>3901.4161052999998</v>
      </c>
      <c r="AT30" s="347">
        <v>3908.1944242</v>
      </c>
      <c r="AU30" s="347">
        <v>3916.9666339</v>
      </c>
      <c r="AV30" s="347">
        <v>3931.0133836</v>
      </c>
      <c r="AW30" s="347">
        <v>3941.3128885000001</v>
      </c>
      <c r="AX30" s="347">
        <v>3951.1457976000002</v>
      </c>
      <c r="AY30" s="880">
        <v>3959.2336538999998</v>
      </c>
      <c r="AZ30" s="880">
        <v>3969.0922142999998</v>
      </c>
      <c r="BA30" s="880">
        <v>3979.4430219000001</v>
      </c>
      <c r="BB30" s="880">
        <v>3997.3718107999998</v>
      </c>
      <c r="BC30" s="880">
        <v>4003.3928117</v>
      </c>
      <c r="BD30" s="880">
        <v>4004.5917589999999</v>
      </c>
      <c r="BE30" s="880">
        <v>3992.0335006</v>
      </c>
      <c r="BF30" s="358">
        <v>3990.29</v>
      </c>
      <c r="BG30" s="358">
        <v>3990.4250000000002</v>
      </c>
      <c r="BH30" s="358">
        <v>3989.9870000000001</v>
      </c>
      <c r="BI30" s="358">
        <v>3995.721</v>
      </c>
      <c r="BJ30" s="358">
        <v>4005.1729999999998</v>
      </c>
      <c r="BK30" s="358">
        <v>4023.9209999999998</v>
      </c>
      <c r="BL30" s="358">
        <v>4036.6289999999999</v>
      </c>
      <c r="BM30" s="358">
        <v>4048.873</v>
      </c>
      <c r="BN30" s="358">
        <v>4060.7469999999998</v>
      </c>
      <c r="BO30" s="358">
        <v>4071.9929999999999</v>
      </c>
      <c r="BP30" s="358">
        <v>4082.7049999999999</v>
      </c>
      <c r="BQ30" s="358">
        <v>4091.5729999999999</v>
      </c>
      <c r="BR30" s="358">
        <v>4102.1989999999996</v>
      </c>
      <c r="BS30" s="358">
        <v>4113.2730000000001</v>
      </c>
      <c r="BT30" s="358">
        <v>4124.7939999999999</v>
      </c>
      <c r="BU30" s="358">
        <v>4136.7640000000001</v>
      </c>
      <c r="BV30" s="358">
        <v>4149.1819999999998</v>
      </c>
    </row>
    <row r="31" spans="1:74" ht="11.1" customHeight="1" x14ac:dyDescent="0.2">
      <c r="A31" s="81" t="s">
        <v>407</v>
      </c>
      <c r="B31" s="528" t="s">
        <v>1017</v>
      </c>
      <c r="C31" s="347">
        <v>1127.5283750000001</v>
      </c>
      <c r="D31" s="347">
        <v>1149.0739384999999</v>
      </c>
      <c r="E31" s="347">
        <v>1143.1456906999999</v>
      </c>
      <c r="F31" s="347">
        <v>1059.4477187</v>
      </c>
      <c r="G31" s="347">
        <v>1036.2937832</v>
      </c>
      <c r="H31" s="347">
        <v>1023.3879711</v>
      </c>
      <c r="I31" s="347">
        <v>1034.2182740999999</v>
      </c>
      <c r="J31" s="347">
        <v>1031.6927152000001</v>
      </c>
      <c r="K31" s="347">
        <v>1029.2992861</v>
      </c>
      <c r="L31" s="347">
        <v>1027.0755448</v>
      </c>
      <c r="M31" s="347">
        <v>1024.9182066000001</v>
      </c>
      <c r="N31" s="347">
        <v>1022.8648296</v>
      </c>
      <c r="O31" s="347">
        <v>1021.5863242</v>
      </c>
      <c r="P31" s="347">
        <v>1019.2376868</v>
      </c>
      <c r="Q31" s="347">
        <v>1016.4898277</v>
      </c>
      <c r="R31" s="347">
        <v>1010.985133</v>
      </c>
      <c r="S31" s="347">
        <v>1009.2070412</v>
      </c>
      <c r="T31" s="347">
        <v>1008.7979385</v>
      </c>
      <c r="U31" s="347">
        <v>1011.724754</v>
      </c>
      <c r="V31" s="347">
        <v>1012.578432</v>
      </c>
      <c r="W31" s="347">
        <v>1013.3259019</v>
      </c>
      <c r="X31" s="347">
        <v>1013.7374741</v>
      </c>
      <c r="Y31" s="347">
        <v>1014.4447948</v>
      </c>
      <c r="Z31" s="347">
        <v>1015.2181745</v>
      </c>
      <c r="AA31" s="347">
        <v>1016.1540052</v>
      </c>
      <c r="AB31" s="347">
        <v>1016.9872089</v>
      </c>
      <c r="AC31" s="347">
        <v>1017.8141776</v>
      </c>
      <c r="AD31" s="347">
        <v>1018.6319695</v>
      </c>
      <c r="AE31" s="347">
        <v>1019.4486745</v>
      </c>
      <c r="AF31" s="347">
        <v>1020.2613507999999</v>
      </c>
      <c r="AG31" s="347">
        <v>1020.2948864</v>
      </c>
      <c r="AH31" s="347">
        <v>1021.6808394</v>
      </c>
      <c r="AI31" s="347">
        <v>1023.6440976</v>
      </c>
      <c r="AJ31" s="347">
        <v>1025.9652842</v>
      </c>
      <c r="AK31" s="347">
        <v>1029.2476859000001</v>
      </c>
      <c r="AL31" s="347">
        <v>1033.2719258</v>
      </c>
      <c r="AM31" s="347">
        <v>1040.3477772000001</v>
      </c>
      <c r="AN31" s="347">
        <v>1044.1233632999999</v>
      </c>
      <c r="AO31" s="347">
        <v>1046.9084574999999</v>
      </c>
      <c r="AP31" s="347">
        <v>1047.7909999000001</v>
      </c>
      <c r="AQ31" s="347">
        <v>1049.2791552000001</v>
      </c>
      <c r="AR31" s="347">
        <v>1050.4608634000001</v>
      </c>
      <c r="AS31" s="347">
        <v>1049.9285546000001</v>
      </c>
      <c r="AT31" s="347">
        <v>1051.5530461999999</v>
      </c>
      <c r="AU31" s="347">
        <v>1053.9267683</v>
      </c>
      <c r="AV31" s="347">
        <v>1058.3275756999999</v>
      </c>
      <c r="AW31" s="347">
        <v>1061.2413676000001</v>
      </c>
      <c r="AX31" s="347">
        <v>1063.9459987</v>
      </c>
      <c r="AY31" s="880">
        <v>1065.4681419999999</v>
      </c>
      <c r="AZ31" s="880">
        <v>1068.484447</v>
      </c>
      <c r="BA31" s="880">
        <v>1072.0215866000001</v>
      </c>
      <c r="BB31" s="880">
        <v>1079.0913602000001</v>
      </c>
      <c r="BC31" s="880">
        <v>1081.4113193999999</v>
      </c>
      <c r="BD31" s="880">
        <v>1081.9932635</v>
      </c>
      <c r="BE31" s="880">
        <v>1077.5386530999999</v>
      </c>
      <c r="BF31" s="358">
        <v>1077.1179999999999</v>
      </c>
      <c r="BG31" s="358">
        <v>1077.434</v>
      </c>
      <c r="BH31" s="358">
        <v>1078.2380000000001</v>
      </c>
      <c r="BI31" s="358">
        <v>1080.211</v>
      </c>
      <c r="BJ31" s="358">
        <v>1083.106</v>
      </c>
      <c r="BK31" s="358">
        <v>1088.461</v>
      </c>
      <c r="BL31" s="358">
        <v>1092.046</v>
      </c>
      <c r="BM31" s="358">
        <v>1095.3989999999999</v>
      </c>
      <c r="BN31" s="358">
        <v>1098.463</v>
      </c>
      <c r="BO31" s="358">
        <v>1101.394</v>
      </c>
      <c r="BP31" s="358">
        <v>1104.136</v>
      </c>
      <c r="BQ31" s="358">
        <v>1106.348</v>
      </c>
      <c r="BR31" s="358">
        <v>1108.9670000000001</v>
      </c>
      <c r="BS31" s="358">
        <v>1111.654</v>
      </c>
      <c r="BT31" s="358">
        <v>1114.4069999999999</v>
      </c>
      <c r="BU31" s="358">
        <v>1117.2270000000001</v>
      </c>
      <c r="BV31" s="358">
        <v>1120.114</v>
      </c>
    </row>
    <row r="32" spans="1:74" ht="11.1" customHeight="1" x14ac:dyDescent="0.2">
      <c r="A32" s="81" t="s">
        <v>408</v>
      </c>
      <c r="B32" s="528" t="s">
        <v>1018</v>
      </c>
      <c r="C32" s="347">
        <v>2389.2288367000001</v>
      </c>
      <c r="D32" s="347">
        <v>2434.4011959999998</v>
      </c>
      <c r="E32" s="347">
        <v>2431.0747416999998</v>
      </c>
      <c r="F32" s="347">
        <v>2292.1199609</v>
      </c>
      <c r="G32" s="347">
        <v>2257.1430141000001</v>
      </c>
      <c r="H32" s="347">
        <v>2239.0143885000002</v>
      </c>
      <c r="I32" s="347">
        <v>2257.5535337000001</v>
      </c>
      <c r="J32" s="347">
        <v>2258.2569629</v>
      </c>
      <c r="K32" s="347">
        <v>2260.9441259</v>
      </c>
      <c r="L32" s="347">
        <v>2270.4727029999999</v>
      </c>
      <c r="M32" s="347">
        <v>2273.4840730999999</v>
      </c>
      <c r="N32" s="347">
        <v>2274.8359166999999</v>
      </c>
      <c r="O32" s="347">
        <v>2269.4577155000002</v>
      </c>
      <c r="P32" s="347">
        <v>2271.2933945</v>
      </c>
      <c r="Q32" s="347">
        <v>2275.2724355999999</v>
      </c>
      <c r="R32" s="347">
        <v>2281.4928878999999</v>
      </c>
      <c r="S32" s="347">
        <v>2289.6851163000001</v>
      </c>
      <c r="T32" s="347">
        <v>2299.9471699000001</v>
      </c>
      <c r="U32" s="347">
        <v>2318.2286211999999</v>
      </c>
      <c r="V32" s="347">
        <v>2328.168146</v>
      </c>
      <c r="W32" s="347">
        <v>2335.7153168</v>
      </c>
      <c r="X32" s="347">
        <v>2336.7128163000002</v>
      </c>
      <c r="Y32" s="347">
        <v>2342.5932667000002</v>
      </c>
      <c r="Z32" s="347">
        <v>2349.1993508999999</v>
      </c>
      <c r="AA32" s="347">
        <v>2360.3165398000001</v>
      </c>
      <c r="AB32" s="347">
        <v>2365.5347885000001</v>
      </c>
      <c r="AC32" s="347">
        <v>2368.6395680000001</v>
      </c>
      <c r="AD32" s="347">
        <v>2365.3368083999999</v>
      </c>
      <c r="AE32" s="347">
        <v>2367.4352015999998</v>
      </c>
      <c r="AF32" s="347">
        <v>2370.6406778</v>
      </c>
      <c r="AG32" s="347">
        <v>2374.9681449999998</v>
      </c>
      <c r="AH32" s="347">
        <v>2380.3766061000001</v>
      </c>
      <c r="AI32" s="347">
        <v>2386.8809692</v>
      </c>
      <c r="AJ32" s="347">
        <v>2395.3156285999999</v>
      </c>
      <c r="AK32" s="347">
        <v>2403.3859997999998</v>
      </c>
      <c r="AL32" s="347">
        <v>2411.9264772000001</v>
      </c>
      <c r="AM32" s="347">
        <v>2425.0642090000001</v>
      </c>
      <c r="AN32" s="347">
        <v>2431.4495375000001</v>
      </c>
      <c r="AO32" s="347">
        <v>2435.2096110000002</v>
      </c>
      <c r="AP32" s="347">
        <v>2432.2845702</v>
      </c>
      <c r="AQ32" s="347">
        <v>2433.8390282999999</v>
      </c>
      <c r="AR32" s="347">
        <v>2435.8131257999999</v>
      </c>
      <c r="AS32" s="347">
        <v>2438.0519281000002</v>
      </c>
      <c r="AT32" s="347">
        <v>2440.9815057000001</v>
      </c>
      <c r="AU32" s="347">
        <v>2444.4469238000001</v>
      </c>
      <c r="AV32" s="347">
        <v>2448.5973979999999</v>
      </c>
      <c r="AW32" s="347">
        <v>2453.0225854999999</v>
      </c>
      <c r="AX32" s="347">
        <v>2457.8717021000002</v>
      </c>
      <c r="AY32" s="880">
        <v>2462.6011779</v>
      </c>
      <c r="AZ32" s="880">
        <v>2468.7058293999999</v>
      </c>
      <c r="BA32" s="880">
        <v>2475.6420871</v>
      </c>
      <c r="BB32" s="880">
        <v>2488.9769495999999</v>
      </c>
      <c r="BC32" s="880">
        <v>2493.4011704999998</v>
      </c>
      <c r="BD32" s="880">
        <v>2494.4817487</v>
      </c>
      <c r="BE32" s="880">
        <v>2485.7554992999999</v>
      </c>
      <c r="BF32" s="358">
        <v>2484.9960000000001</v>
      </c>
      <c r="BG32" s="358">
        <v>2485.741</v>
      </c>
      <c r="BH32" s="358">
        <v>2486.9850000000001</v>
      </c>
      <c r="BI32" s="358">
        <v>2491.4899999999998</v>
      </c>
      <c r="BJ32" s="358">
        <v>2498.2510000000002</v>
      </c>
      <c r="BK32" s="358">
        <v>2510.8090000000002</v>
      </c>
      <c r="BL32" s="358">
        <v>2519.4299999999998</v>
      </c>
      <c r="BM32" s="358">
        <v>2527.654</v>
      </c>
      <c r="BN32" s="358">
        <v>2535.6860000000001</v>
      </c>
      <c r="BO32" s="358">
        <v>2542.96</v>
      </c>
      <c r="BP32" s="358">
        <v>2549.6819999999998</v>
      </c>
      <c r="BQ32" s="358">
        <v>2554.6849999999999</v>
      </c>
      <c r="BR32" s="358">
        <v>2561.1759999999999</v>
      </c>
      <c r="BS32" s="358">
        <v>2567.989</v>
      </c>
      <c r="BT32" s="358">
        <v>2575.125</v>
      </c>
      <c r="BU32" s="358">
        <v>2582.5819999999999</v>
      </c>
      <c r="BV32" s="358">
        <v>2590.3609999999999</v>
      </c>
    </row>
    <row r="33" spans="1:74" ht="11.1" customHeight="1" x14ac:dyDescent="0.2">
      <c r="A33" s="81" t="s">
        <v>409</v>
      </c>
      <c r="B33" s="528" t="s">
        <v>1019</v>
      </c>
      <c r="C33" s="347">
        <v>1512.2794363</v>
      </c>
      <c r="D33" s="347">
        <v>1541.4868272000001</v>
      </c>
      <c r="E33" s="347">
        <v>1540.4134240000001</v>
      </c>
      <c r="F33" s="347">
        <v>1454.7297899</v>
      </c>
      <c r="G33" s="347">
        <v>1433.8418758</v>
      </c>
      <c r="H33" s="347">
        <v>1423.4202452</v>
      </c>
      <c r="I33" s="347">
        <v>1437.572001</v>
      </c>
      <c r="J33" s="347">
        <v>1437.5026098000001</v>
      </c>
      <c r="K33" s="347">
        <v>1437.3191746</v>
      </c>
      <c r="L33" s="347">
        <v>1437.564832</v>
      </c>
      <c r="M33" s="347">
        <v>1436.7459566</v>
      </c>
      <c r="N33" s="347">
        <v>1435.4056849000001</v>
      </c>
      <c r="O33" s="347">
        <v>1433.3436924</v>
      </c>
      <c r="P33" s="347">
        <v>1431.1108717</v>
      </c>
      <c r="Q33" s="347">
        <v>1428.5068980999999</v>
      </c>
      <c r="R33" s="347">
        <v>1420.7770819</v>
      </c>
      <c r="S33" s="347">
        <v>1420.9968200999999</v>
      </c>
      <c r="T33" s="347">
        <v>1424.4114228999999</v>
      </c>
      <c r="U33" s="347">
        <v>1438.3558098000001</v>
      </c>
      <c r="V33" s="347">
        <v>1442.6589518999999</v>
      </c>
      <c r="W33" s="347">
        <v>1444.6557688</v>
      </c>
      <c r="X33" s="347">
        <v>1439.8673963000001</v>
      </c>
      <c r="Y33" s="347">
        <v>1440.6107108000001</v>
      </c>
      <c r="Z33" s="347">
        <v>1442.4068482</v>
      </c>
      <c r="AA33" s="347">
        <v>1446.0680053000001</v>
      </c>
      <c r="AB33" s="347">
        <v>1449.360641</v>
      </c>
      <c r="AC33" s="347">
        <v>1453.0969521</v>
      </c>
      <c r="AD33" s="347">
        <v>1459.145</v>
      </c>
      <c r="AE33" s="347">
        <v>1462.3676158000001</v>
      </c>
      <c r="AF33" s="347">
        <v>1464.6328609</v>
      </c>
      <c r="AG33" s="347">
        <v>1463.2152283</v>
      </c>
      <c r="AH33" s="347">
        <v>1465.6098623</v>
      </c>
      <c r="AI33" s="347">
        <v>1469.0912556999999</v>
      </c>
      <c r="AJ33" s="347">
        <v>1474.0336832</v>
      </c>
      <c r="AK33" s="347">
        <v>1479.4078899000001</v>
      </c>
      <c r="AL33" s="347">
        <v>1485.5881502</v>
      </c>
      <c r="AM33" s="347">
        <v>1495.9037343</v>
      </c>
      <c r="AN33" s="347">
        <v>1501.1991492</v>
      </c>
      <c r="AO33" s="347">
        <v>1504.8036649999999</v>
      </c>
      <c r="AP33" s="347">
        <v>1505.5018109</v>
      </c>
      <c r="AQ33" s="347">
        <v>1506.6361317999999</v>
      </c>
      <c r="AR33" s="347">
        <v>1506.9911569999999</v>
      </c>
      <c r="AS33" s="347">
        <v>1503.7109436999999</v>
      </c>
      <c r="AT33" s="347">
        <v>1504.6493341</v>
      </c>
      <c r="AU33" s="347">
        <v>1506.9503858</v>
      </c>
      <c r="AV33" s="347">
        <v>1512.4625329</v>
      </c>
      <c r="AW33" s="347">
        <v>1516.1025811</v>
      </c>
      <c r="AX33" s="347">
        <v>1519.7189648000001</v>
      </c>
      <c r="AY33" s="880">
        <v>1522.6723262999999</v>
      </c>
      <c r="AZ33" s="880">
        <v>1526.7208992000001</v>
      </c>
      <c r="BA33" s="880">
        <v>1531.2253258000001</v>
      </c>
      <c r="BB33" s="880">
        <v>1539.4545267999999</v>
      </c>
      <c r="BC33" s="880">
        <v>1542.4189704999999</v>
      </c>
      <c r="BD33" s="880">
        <v>1543.3875774000001</v>
      </c>
      <c r="BE33" s="880">
        <v>1538.508855</v>
      </c>
      <c r="BF33" s="358">
        <v>1538.374</v>
      </c>
      <c r="BG33" s="358">
        <v>1539.133</v>
      </c>
      <c r="BH33" s="358">
        <v>1540.175</v>
      </c>
      <c r="BI33" s="358">
        <v>1543.1759999999999</v>
      </c>
      <c r="BJ33" s="358">
        <v>1547.5260000000001</v>
      </c>
      <c r="BK33" s="358">
        <v>1555.2190000000001</v>
      </c>
      <c r="BL33" s="358">
        <v>1560.7719999999999</v>
      </c>
      <c r="BM33" s="358">
        <v>1566.18</v>
      </c>
      <c r="BN33" s="358">
        <v>1571.671</v>
      </c>
      <c r="BO33" s="358">
        <v>1576.6130000000001</v>
      </c>
      <c r="BP33" s="358">
        <v>1581.2360000000001</v>
      </c>
      <c r="BQ33" s="358">
        <v>1584.91</v>
      </c>
      <c r="BR33" s="358">
        <v>1589.365</v>
      </c>
      <c r="BS33" s="358">
        <v>1593.973</v>
      </c>
      <c r="BT33" s="358">
        <v>1598.732</v>
      </c>
      <c r="BU33" s="358">
        <v>1603.643</v>
      </c>
      <c r="BV33" s="358">
        <v>1608.7070000000001</v>
      </c>
    </row>
    <row r="34" spans="1:74" ht="11.1" customHeight="1" x14ac:dyDescent="0.2">
      <c r="A34" s="81" t="s">
        <v>410</v>
      </c>
      <c r="B34" s="528" t="s">
        <v>1022</v>
      </c>
      <c r="C34" s="347">
        <v>3456.0743031000002</v>
      </c>
      <c r="D34" s="347">
        <v>3501.5337890000001</v>
      </c>
      <c r="E34" s="347">
        <v>3490.6595051999998</v>
      </c>
      <c r="F34" s="347">
        <v>3322.66255</v>
      </c>
      <c r="G34" s="347">
        <v>3274.7124036</v>
      </c>
      <c r="H34" s="347">
        <v>3246.020164</v>
      </c>
      <c r="I34" s="347">
        <v>3267.1542825000001</v>
      </c>
      <c r="J34" s="347">
        <v>3254.0515181999999</v>
      </c>
      <c r="K34" s="347">
        <v>3237.2803223000001</v>
      </c>
      <c r="L34" s="347">
        <v>3214.3079874</v>
      </c>
      <c r="M34" s="347">
        <v>3192.0994590999999</v>
      </c>
      <c r="N34" s="347">
        <v>3168.12203</v>
      </c>
      <c r="O34" s="347">
        <v>3135.5098268000002</v>
      </c>
      <c r="P34" s="347">
        <v>3113.1440008</v>
      </c>
      <c r="Q34" s="347">
        <v>3094.1586788999998</v>
      </c>
      <c r="R34" s="347">
        <v>3074.2485840999998</v>
      </c>
      <c r="S34" s="347">
        <v>3065.253228</v>
      </c>
      <c r="T34" s="347">
        <v>3062.8673337</v>
      </c>
      <c r="U34" s="347">
        <v>3074.1812493000002</v>
      </c>
      <c r="V34" s="347">
        <v>3079.6965174000002</v>
      </c>
      <c r="W34" s="347">
        <v>3086.5034862000002</v>
      </c>
      <c r="X34" s="347">
        <v>3096.2113192000002</v>
      </c>
      <c r="Y34" s="347">
        <v>3104.3948168000002</v>
      </c>
      <c r="Z34" s="347">
        <v>3112.6631422999999</v>
      </c>
      <c r="AA34" s="347">
        <v>3120.7311745000002</v>
      </c>
      <c r="AB34" s="347">
        <v>3129.3829973000002</v>
      </c>
      <c r="AC34" s="347">
        <v>3138.3334891999998</v>
      </c>
      <c r="AD34" s="347">
        <v>3150.4089561999999</v>
      </c>
      <c r="AE34" s="347">
        <v>3157.8370571</v>
      </c>
      <c r="AF34" s="347">
        <v>3163.4440976999999</v>
      </c>
      <c r="AG34" s="347">
        <v>3163.786067</v>
      </c>
      <c r="AH34" s="347">
        <v>3168.3339956</v>
      </c>
      <c r="AI34" s="347">
        <v>3173.6438721999998</v>
      </c>
      <c r="AJ34" s="347">
        <v>3172.8081579</v>
      </c>
      <c r="AK34" s="347">
        <v>3184.8225849999999</v>
      </c>
      <c r="AL34" s="347">
        <v>3202.7796143999999</v>
      </c>
      <c r="AM34" s="347">
        <v>3242.2413820000002</v>
      </c>
      <c r="AN34" s="347">
        <v>3260.4120143999999</v>
      </c>
      <c r="AO34" s="347">
        <v>3272.8536472999999</v>
      </c>
      <c r="AP34" s="347">
        <v>3273.4932050000002</v>
      </c>
      <c r="AQ34" s="347">
        <v>3279.0316461000002</v>
      </c>
      <c r="AR34" s="347">
        <v>3283.3958945999998</v>
      </c>
      <c r="AS34" s="347">
        <v>3282.6600572000002</v>
      </c>
      <c r="AT34" s="347">
        <v>3287.6203406</v>
      </c>
      <c r="AU34" s="347">
        <v>3294.3508514999999</v>
      </c>
      <c r="AV34" s="347">
        <v>3306.6703149</v>
      </c>
      <c r="AW34" s="347">
        <v>3314.0772369000001</v>
      </c>
      <c r="AX34" s="347">
        <v>3320.3903424999999</v>
      </c>
      <c r="AY34" s="880">
        <v>3323.1468341999998</v>
      </c>
      <c r="AZ34" s="880">
        <v>3329.1194052999999</v>
      </c>
      <c r="BA34" s="880">
        <v>3335.8452582</v>
      </c>
      <c r="BB34" s="880">
        <v>3348.9456578999998</v>
      </c>
      <c r="BC34" s="880">
        <v>3352.9621258000002</v>
      </c>
      <c r="BD34" s="880">
        <v>3353.5159266999999</v>
      </c>
      <c r="BE34" s="880">
        <v>3344.1120237999999</v>
      </c>
      <c r="BF34" s="358">
        <v>3342.6120000000001</v>
      </c>
      <c r="BG34" s="358">
        <v>3342.52</v>
      </c>
      <c r="BH34" s="358">
        <v>3341.8090000000002</v>
      </c>
      <c r="BI34" s="358">
        <v>3346.056</v>
      </c>
      <c r="BJ34" s="358">
        <v>3353.232</v>
      </c>
      <c r="BK34" s="358">
        <v>3367.578</v>
      </c>
      <c r="BL34" s="358">
        <v>3377.4319999999998</v>
      </c>
      <c r="BM34" s="358">
        <v>3387.0349999999999</v>
      </c>
      <c r="BN34" s="358">
        <v>3396.864</v>
      </c>
      <c r="BO34" s="358">
        <v>3405.607</v>
      </c>
      <c r="BP34" s="358">
        <v>3413.74</v>
      </c>
      <c r="BQ34" s="358">
        <v>3420.2049999999999</v>
      </c>
      <c r="BR34" s="358">
        <v>3427.913</v>
      </c>
      <c r="BS34" s="358">
        <v>3435.806</v>
      </c>
      <c r="BT34" s="358">
        <v>3443.8820000000001</v>
      </c>
      <c r="BU34" s="358">
        <v>3452.1419999999998</v>
      </c>
      <c r="BV34" s="358">
        <v>3460.587</v>
      </c>
    </row>
    <row r="35" spans="1:74" ht="11.1" customHeight="1" x14ac:dyDescent="0.2">
      <c r="A35" s="81"/>
      <c r="B35" s="91" t="s">
        <v>1414</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944"/>
      <c r="AZ35" s="944"/>
      <c r="BA35" s="944"/>
      <c r="BB35" s="944"/>
      <c r="BC35" s="944"/>
      <c r="BD35" s="944"/>
      <c r="BE35" s="944"/>
      <c r="BF35" s="526"/>
      <c r="BG35" s="526"/>
      <c r="BH35" s="526"/>
      <c r="BI35" s="526"/>
      <c r="BJ35" s="526"/>
      <c r="BK35" s="526"/>
      <c r="BL35" s="526"/>
      <c r="BM35" s="526"/>
      <c r="BN35" s="526"/>
      <c r="BO35" s="526"/>
      <c r="BP35" s="526"/>
      <c r="BQ35" s="526"/>
      <c r="BR35" s="526"/>
      <c r="BS35" s="526"/>
      <c r="BT35" s="526"/>
      <c r="BU35" s="526"/>
      <c r="BV35" s="526"/>
    </row>
    <row r="36" spans="1:74" ht="11.1" customHeight="1" x14ac:dyDescent="0.2">
      <c r="A36" s="81" t="s">
        <v>411</v>
      </c>
      <c r="B36" s="528" t="s">
        <v>1012</v>
      </c>
      <c r="C36" s="347">
        <v>6030.9497308</v>
      </c>
      <c r="D36" s="347">
        <v>6035.1767935999997</v>
      </c>
      <c r="E36" s="347">
        <v>6039.4740853000003</v>
      </c>
      <c r="F36" s="347">
        <v>6043.7410929999996</v>
      </c>
      <c r="G36" s="347">
        <v>6047.8098919000004</v>
      </c>
      <c r="H36" s="347">
        <v>6051.4957041999996</v>
      </c>
      <c r="I36" s="347">
        <v>6054.6468691999999</v>
      </c>
      <c r="J36" s="347">
        <v>6057.2441951000001</v>
      </c>
      <c r="K36" s="347">
        <v>6059.3016074999996</v>
      </c>
      <c r="L36" s="347">
        <v>6060.8541990000003</v>
      </c>
      <c r="M36" s="347">
        <v>6062.0217312000004</v>
      </c>
      <c r="N36" s="347">
        <v>6062.9451329000003</v>
      </c>
      <c r="O36" s="347">
        <v>6063.7130889999999</v>
      </c>
      <c r="P36" s="347">
        <v>6064.2053094000003</v>
      </c>
      <c r="Q36" s="347">
        <v>6064.2492601000004</v>
      </c>
      <c r="R36" s="347">
        <v>6063.8134026999996</v>
      </c>
      <c r="S36" s="347">
        <v>6063.4301804999996</v>
      </c>
      <c r="T36" s="347">
        <v>6063.7730325000002</v>
      </c>
      <c r="U36" s="347">
        <v>6065.3054728999996</v>
      </c>
      <c r="V36" s="347">
        <v>6067.6513177999996</v>
      </c>
      <c r="W36" s="347">
        <v>6070.2244589000002</v>
      </c>
      <c r="X36" s="347">
        <v>6072.5752323999995</v>
      </c>
      <c r="Y36" s="347">
        <v>6074.7997532999998</v>
      </c>
      <c r="Z36" s="347">
        <v>6077.1305812000001</v>
      </c>
      <c r="AA36" s="347">
        <v>6079.7222107999996</v>
      </c>
      <c r="AB36" s="347">
        <v>6082.4168773000001</v>
      </c>
      <c r="AC36" s="347">
        <v>6084.9787507999999</v>
      </c>
      <c r="AD36" s="347">
        <v>6087.3252947000001</v>
      </c>
      <c r="AE36" s="347">
        <v>6089.9871449000002</v>
      </c>
      <c r="AF36" s="347">
        <v>6093.6482306999997</v>
      </c>
      <c r="AG36" s="347">
        <v>6098.7318974</v>
      </c>
      <c r="AH36" s="347">
        <v>6104.6191545000001</v>
      </c>
      <c r="AI36" s="347">
        <v>6110.4304272999998</v>
      </c>
      <c r="AJ36" s="347">
        <v>6115.4976545999998</v>
      </c>
      <c r="AK36" s="347">
        <v>6119.9988285999998</v>
      </c>
      <c r="AL36" s="347">
        <v>6124.3234548</v>
      </c>
      <c r="AM36" s="347">
        <v>6128.8072972999998</v>
      </c>
      <c r="AN36" s="347">
        <v>6133.5711560999998</v>
      </c>
      <c r="AO36" s="347">
        <v>6138.6820896999998</v>
      </c>
      <c r="AP36" s="347">
        <v>6144.1417930999996</v>
      </c>
      <c r="AQ36" s="347">
        <v>6149.6905061999996</v>
      </c>
      <c r="AR36" s="347">
        <v>6155.0031052000004</v>
      </c>
      <c r="AS36" s="347">
        <v>6159.8254958999996</v>
      </c>
      <c r="AT36" s="347">
        <v>6164.1877013000003</v>
      </c>
      <c r="AU36" s="347">
        <v>6168.1907738999998</v>
      </c>
      <c r="AV36" s="347">
        <v>6171.9312043999998</v>
      </c>
      <c r="AW36" s="347">
        <v>6175.4872372</v>
      </c>
      <c r="AX36" s="347">
        <v>6178.9325547999997</v>
      </c>
      <c r="AY36" s="880">
        <v>6182.3439741000002</v>
      </c>
      <c r="AZ36" s="880">
        <v>6185.8108493</v>
      </c>
      <c r="BA36" s="880">
        <v>6189.4256685999999</v>
      </c>
      <c r="BB36" s="880">
        <v>6193.1821889000003</v>
      </c>
      <c r="BC36" s="880">
        <v>6196.6792398999996</v>
      </c>
      <c r="BD36" s="880">
        <v>6199.4169198999998</v>
      </c>
      <c r="BE36" s="880">
        <v>6201.0855926000004</v>
      </c>
      <c r="BF36" s="358">
        <v>6202.1369999999997</v>
      </c>
      <c r="BG36" s="358">
        <v>6203.2120000000004</v>
      </c>
      <c r="BH36" s="358">
        <v>6204.8230000000003</v>
      </c>
      <c r="BI36" s="358">
        <v>6206.9610000000002</v>
      </c>
      <c r="BJ36" s="358">
        <v>6209.4880000000003</v>
      </c>
      <c r="BK36" s="358">
        <v>6212.2610000000004</v>
      </c>
      <c r="BL36" s="358">
        <v>6215.1210000000001</v>
      </c>
      <c r="BM36" s="358">
        <v>6217.9030000000002</v>
      </c>
      <c r="BN36" s="358">
        <v>6220.47</v>
      </c>
      <c r="BO36" s="358">
        <v>6222.7860000000001</v>
      </c>
      <c r="BP36" s="358">
        <v>6224.8440000000001</v>
      </c>
      <c r="BQ36" s="358">
        <v>6226.6639999999998</v>
      </c>
      <c r="BR36" s="358">
        <v>6228.3890000000001</v>
      </c>
      <c r="BS36" s="358">
        <v>6230.19</v>
      </c>
      <c r="BT36" s="358">
        <v>6232.1970000000001</v>
      </c>
      <c r="BU36" s="358">
        <v>6234.37</v>
      </c>
      <c r="BV36" s="358">
        <v>6236.6260000000002</v>
      </c>
    </row>
    <row r="37" spans="1:74" ht="11.1" customHeight="1" x14ac:dyDescent="0.2">
      <c r="A37" s="81" t="s">
        <v>412</v>
      </c>
      <c r="B37" s="528" t="s">
        <v>1013</v>
      </c>
      <c r="C37" s="347">
        <v>16115.426301</v>
      </c>
      <c r="D37" s="347">
        <v>16092.839953000001</v>
      </c>
      <c r="E37" s="347">
        <v>16067.718145000001</v>
      </c>
      <c r="F37" s="347">
        <v>16039.771957999999</v>
      </c>
      <c r="G37" s="347">
        <v>16014.132656</v>
      </c>
      <c r="H37" s="347">
        <v>15997.286550000001</v>
      </c>
      <c r="I37" s="347">
        <v>15993.511467</v>
      </c>
      <c r="J37" s="347">
        <v>15998.251316</v>
      </c>
      <c r="K37" s="347">
        <v>16004.741522</v>
      </c>
      <c r="L37" s="347">
        <v>16007.696402</v>
      </c>
      <c r="M37" s="347">
        <v>16007.745838000001</v>
      </c>
      <c r="N37" s="347">
        <v>16006.998604</v>
      </c>
      <c r="O37" s="347">
        <v>16007.097533</v>
      </c>
      <c r="P37" s="347">
        <v>16007.8217</v>
      </c>
      <c r="Q37" s="347">
        <v>16008.48424</v>
      </c>
      <c r="R37" s="347">
        <v>16008.706077000001</v>
      </c>
      <c r="S37" s="347">
        <v>16009.339297</v>
      </c>
      <c r="T37" s="347">
        <v>16011.543777999999</v>
      </c>
      <c r="U37" s="347">
        <v>16016.139455</v>
      </c>
      <c r="V37" s="347">
        <v>16022.586499999999</v>
      </c>
      <c r="W37" s="347">
        <v>16030.005141</v>
      </c>
      <c r="X37" s="347">
        <v>16037.69045</v>
      </c>
      <c r="Y37" s="347">
        <v>16045.636855999999</v>
      </c>
      <c r="Z37" s="347">
        <v>16054.013629999999</v>
      </c>
      <c r="AA37" s="347">
        <v>16062.922232999999</v>
      </c>
      <c r="AB37" s="347">
        <v>16072.19289</v>
      </c>
      <c r="AC37" s="347">
        <v>16081.588014999999</v>
      </c>
      <c r="AD37" s="347">
        <v>16091.049752000001</v>
      </c>
      <c r="AE37" s="347">
        <v>16101.239162</v>
      </c>
      <c r="AF37" s="347">
        <v>16112.997033</v>
      </c>
      <c r="AG37" s="347">
        <v>16126.850533000001</v>
      </c>
      <c r="AH37" s="347">
        <v>16142.072351000001</v>
      </c>
      <c r="AI37" s="347">
        <v>16157.621555</v>
      </c>
      <c r="AJ37" s="347">
        <v>16172.677367</v>
      </c>
      <c r="AK37" s="347">
        <v>16187.299617999999</v>
      </c>
      <c r="AL37" s="347">
        <v>16201.768291</v>
      </c>
      <c r="AM37" s="347">
        <v>16216.3506</v>
      </c>
      <c r="AN37" s="347">
        <v>16231.262672999999</v>
      </c>
      <c r="AO37" s="347">
        <v>16246.707866999999</v>
      </c>
      <c r="AP37" s="347">
        <v>16262.678103</v>
      </c>
      <c r="AQ37" s="347">
        <v>16278.319557999999</v>
      </c>
      <c r="AR37" s="347">
        <v>16292.566972000001</v>
      </c>
      <c r="AS37" s="347">
        <v>16304.70109</v>
      </c>
      <c r="AT37" s="347">
        <v>16315.386683000001</v>
      </c>
      <c r="AU37" s="347">
        <v>16325.634523000001</v>
      </c>
      <c r="AV37" s="347">
        <v>16336.235753000001</v>
      </c>
      <c r="AW37" s="347">
        <v>16347.102978999999</v>
      </c>
      <c r="AX37" s="347">
        <v>16357.929174999999</v>
      </c>
      <c r="AY37" s="880">
        <v>16368.461299000001</v>
      </c>
      <c r="AZ37" s="880">
        <v>16378.662235</v>
      </c>
      <c r="BA37" s="880">
        <v>16388.548852</v>
      </c>
      <c r="BB37" s="880">
        <v>16397.999478000002</v>
      </c>
      <c r="BC37" s="880">
        <v>16406.338279</v>
      </c>
      <c r="BD37" s="880">
        <v>16412.75088</v>
      </c>
      <c r="BE37" s="880">
        <v>16416.779308000001</v>
      </c>
      <c r="BF37" s="358">
        <v>16419.39</v>
      </c>
      <c r="BG37" s="358">
        <v>16421.91</v>
      </c>
      <c r="BH37" s="358">
        <v>16425.41</v>
      </c>
      <c r="BI37" s="358">
        <v>16430</v>
      </c>
      <c r="BJ37" s="358">
        <v>16435.5</v>
      </c>
      <c r="BK37" s="358">
        <v>16441.689999999999</v>
      </c>
      <c r="BL37" s="358">
        <v>16448.04</v>
      </c>
      <c r="BM37" s="358">
        <v>16453.97</v>
      </c>
      <c r="BN37" s="358">
        <v>16459</v>
      </c>
      <c r="BO37" s="358">
        <v>16463.2</v>
      </c>
      <c r="BP37" s="358">
        <v>16466.77</v>
      </c>
      <c r="BQ37" s="358">
        <v>16469.900000000001</v>
      </c>
      <c r="BR37" s="358">
        <v>16472.810000000001</v>
      </c>
      <c r="BS37" s="358">
        <v>16475.71</v>
      </c>
      <c r="BT37" s="358">
        <v>16478.79</v>
      </c>
      <c r="BU37" s="358">
        <v>16482.009999999998</v>
      </c>
      <c r="BV37" s="358">
        <v>16485.310000000001</v>
      </c>
    </row>
    <row r="38" spans="1:74" ht="11.1" customHeight="1" x14ac:dyDescent="0.2">
      <c r="A38" s="81" t="s">
        <v>413</v>
      </c>
      <c r="B38" s="528" t="s">
        <v>1014</v>
      </c>
      <c r="C38" s="347">
        <v>18905.218099999998</v>
      </c>
      <c r="D38" s="347">
        <v>18899.571628000002</v>
      </c>
      <c r="E38" s="347">
        <v>18892.620234999999</v>
      </c>
      <c r="F38" s="347">
        <v>18883.950586999999</v>
      </c>
      <c r="G38" s="347">
        <v>18876.086832000001</v>
      </c>
      <c r="H38" s="347">
        <v>18872.287488000002</v>
      </c>
      <c r="I38" s="347">
        <v>18874.703151000002</v>
      </c>
      <c r="J38" s="347">
        <v>18881.052727999999</v>
      </c>
      <c r="K38" s="347">
        <v>18887.947205</v>
      </c>
      <c r="L38" s="347">
        <v>18892.776502000001</v>
      </c>
      <c r="M38" s="347">
        <v>18896.046278999998</v>
      </c>
      <c r="N38" s="347">
        <v>18899.041130000001</v>
      </c>
      <c r="O38" s="347">
        <v>18902.759190000001</v>
      </c>
      <c r="P38" s="347">
        <v>18907.052759999999</v>
      </c>
      <c r="Q38" s="347">
        <v>18911.487680999999</v>
      </c>
      <c r="R38" s="347">
        <v>18915.741225999998</v>
      </c>
      <c r="S38" s="347">
        <v>18919.936394</v>
      </c>
      <c r="T38" s="347">
        <v>18924.307617999999</v>
      </c>
      <c r="U38" s="347">
        <v>18929.009293999999</v>
      </c>
      <c r="V38" s="347">
        <v>18933.875684999999</v>
      </c>
      <c r="W38" s="347">
        <v>18938.66102</v>
      </c>
      <c r="X38" s="347">
        <v>18943.22435</v>
      </c>
      <c r="Y38" s="347">
        <v>18947.844018</v>
      </c>
      <c r="Z38" s="347">
        <v>18952.903191000001</v>
      </c>
      <c r="AA38" s="347">
        <v>18958.603918000001</v>
      </c>
      <c r="AB38" s="347">
        <v>18964.423773999999</v>
      </c>
      <c r="AC38" s="347">
        <v>18969.659220000001</v>
      </c>
      <c r="AD38" s="347">
        <v>18974.051023</v>
      </c>
      <c r="AE38" s="347">
        <v>18979.117201000001</v>
      </c>
      <c r="AF38" s="347">
        <v>18986.820079000001</v>
      </c>
      <c r="AG38" s="347">
        <v>18998.488555</v>
      </c>
      <c r="AH38" s="347">
        <v>19012.917816000001</v>
      </c>
      <c r="AI38" s="347">
        <v>19028.269617999998</v>
      </c>
      <c r="AJ38" s="347">
        <v>19043.050554000001</v>
      </c>
      <c r="AK38" s="347">
        <v>19057.146561000001</v>
      </c>
      <c r="AL38" s="347">
        <v>19070.788413999999</v>
      </c>
      <c r="AM38" s="347">
        <v>19084.214529000001</v>
      </c>
      <c r="AN38" s="347">
        <v>19097.693899999998</v>
      </c>
      <c r="AO38" s="347">
        <v>19111.503165999999</v>
      </c>
      <c r="AP38" s="347">
        <v>19125.716394999999</v>
      </c>
      <c r="AQ38" s="347">
        <v>19139.597376000002</v>
      </c>
      <c r="AR38" s="347">
        <v>19152.207328</v>
      </c>
      <c r="AS38" s="347">
        <v>19162.920021000002</v>
      </c>
      <c r="AT38" s="347">
        <v>19172.359434000002</v>
      </c>
      <c r="AU38" s="347">
        <v>19181.462094999999</v>
      </c>
      <c r="AV38" s="347">
        <v>19190.954901000001</v>
      </c>
      <c r="AW38" s="347">
        <v>19200.726218</v>
      </c>
      <c r="AX38" s="347">
        <v>19210.454774999998</v>
      </c>
      <c r="AY38" s="880">
        <v>19219.974183999999</v>
      </c>
      <c r="AZ38" s="880">
        <v>19229.737566</v>
      </c>
      <c r="BA38" s="880">
        <v>19240.352922999999</v>
      </c>
      <c r="BB38" s="880">
        <v>19252.026985</v>
      </c>
      <c r="BC38" s="880">
        <v>19263.361407</v>
      </c>
      <c r="BD38" s="880">
        <v>19272.556570000001</v>
      </c>
      <c r="BE38" s="880">
        <v>19278.439640000001</v>
      </c>
      <c r="BF38" s="358">
        <v>19282.34</v>
      </c>
      <c r="BG38" s="358">
        <v>19286.23</v>
      </c>
      <c r="BH38" s="358">
        <v>19291.68</v>
      </c>
      <c r="BI38" s="358">
        <v>19298.740000000002</v>
      </c>
      <c r="BJ38" s="358">
        <v>19307.060000000001</v>
      </c>
      <c r="BK38" s="358">
        <v>19316.240000000002</v>
      </c>
      <c r="BL38" s="358">
        <v>19325.66</v>
      </c>
      <c r="BM38" s="358">
        <v>19334.62</v>
      </c>
      <c r="BN38" s="358">
        <v>19342.61</v>
      </c>
      <c r="BO38" s="358">
        <v>19349.8</v>
      </c>
      <c r="BP38" s="358">
        <v>19356.57</v>
      </c>
      <c r="BQ38" s="358">
        <v>19363.2</v>
      </c>
      <c r="BR38" s="358">
        <v>19369.759999999998</v>
      </c>
      <c r="BS38" s="358">
        <v>19376.259999999998</v>
      </c>
      <c r="BT38" s="358">
        <v>19382.71</v>
      </c>
      <c r="BU38" s="358">
        <v>19389.12</v>
      </c>
      <c r="BV38" s="358">
        <v>19395.52</v>
      </c>
    </row>
    <row r="39" spans="1:74" ht="11.1" customHeight="1" x14ac:dyDescent="0.2">
      <c r="A39" s="81" t="s">
        <v>414</v>
      </c>
      <c r="B39" s="528" t="s">
        <v>1015</v>
      </c>
      <c r="C39" s="347">
        <v>8577.3153946999992</v>
      </c>
      <c r="D39" s="347">
        <v>8573.3549299999995</v>
      </c>
      <c r="E39" s="347">
        <v>8568.0585195000003</v>
      </c>
      <c r="F39" s="347">
        <v>8561.0087970999994</v>
      </c>
      <c r="G39" s="347">
        <v>8554.7315546999998</v>
      </c>
      <c r="H39" s="347">
        <v>8552.4883742999991</v>
      </c>
      <c r="I39" s="347">
        <v>8556.4583777000007</v>
      </c>
      <c r="J39" s="347">
        <v>8564.4908477999998</v>
      </c>
      <c r="K39" s="347">
        <v>8573.3526075999998</v>
      </c>
      <c r="L39" s="347">
        <v>8580.5120353999991</v>
      </c>
      <c r="M39" s="347">
        <v>8586.2437312999991</v>
      </c>
      <c r="N39" s="347">
        <v>8591.5238509999999</v>
      </c>
      <c r="O39" s="347">
        <v>8597.1224813999997</v>
      </c>
      <c r="P39" s="347">
        <v>8602.9854359000001</v>
      </c>
      <c r="Q39" s="347">
        <v>8608.8524591999994</v>
      </c>
      <c r="R39" s="347">
        <v>8614.5406786000003</v>
      </c>
      <c r="S39" s="347">
        <v>8620.1767514999992</v>
      </c>
      <c r="T39" s="347">
        <v>8625.9647181</v>
      </c>
      <c r="U39" s="347">
        <v>8632.0558266000007</v>
      </c>
      <c r="V39" s="347">
        <v>8638.3901590999994</v>
      </c>
      <c r="W39" s="347">
        <v>8644.8550056999993</v>
      </c>
      <c r="X39" s="347">
        <v>8651.3677313000007</v>
      </c>
      <c r="Y39" s="347">
        <v>8657.9659986000006</v>
      </c>
      <c r="Z39" s="347">
        <v>8664.7175447999998</v>
      </c>
      <c r="AA39" s="347">
        <v>8671.6557422999995</v>
      </c>
      <c r="AB39" s="347">
        <v>8678.6765037000005</v>
      </c>
      <c r="AC39" s="347">
        <v>8685.6413768999992</v>
      </c>
      <c r="AD39" s="347">
        <v>8692.4860993000002</v>
      </c>
      <c r="AE39" s="347">
        <v>8699.4431657999994</v>
      </c>
      <c r="AF39" s="347">
        <v>8706.8192608999998</v>
      </c>
      <c r="AG39" s="347">
        <v>8714.8089044999997</v>
      </c>
      <c r="AH39" s="347">
        <v>8723.1579598999997</v>
      </c>
      <c r="AI39" s="347">
        <v>8731.5001255999996</v>
      </c>
      <c r="AJ39" s="347">
        <v>8739.5553727999995</v>
      </c>
      <c r="AK39" s="347">
        <v>8747.3887610999991</v>
      </c>
      <c r="AL39" s="347">
        <v>8755.1516226000003</v>
      </c>
      <c r="AM39" s="347">
        <v>8762.9560106000008</v>
      </c>
      <c r="AN39" s="347">
        <v>8770.7568642000006</v>
      </c>
      <c r="AO39" s="347">
        <v>8778.4698439999993</v>
      </c>
      <c r="AP39" s="347">
        <v>8785.9917896999996</v>
      </c>
      <c r="AQ39" s="347">
        <v>8793.1442595000008</v>
      </c>
      <c r="AR39" s="347">
        <v>8799.7299906000007</v>
      </c>
      <c r="AS39" s="347">
        <v>8805.6557176000006</v>
      </c>
      <c r="AT39" s="347">
        <v>8811.2441639000008</v>
      </c>
      <c r="AU39" s="347">
        <v>8816.9220495999998</v>
      </c>
      <c r="AV39" s="347">
        <v>8823.0117468000008</v>
      </c>
      <c r="AW39" s="347">
        <v>8829.4182342999993</v>
      </c>
      <c r="AX39" s="347">
        <v>8835.9421423000003</v>
      </c>
      <c r="AY39" s="880">
        <v>8842.4490048000007</v>
      </c>
      <c r="AZ39" s="880">
        <v>8849.0639695000009</v>
      </c>
      <c r="BA39" s="880">
        <v>8855.9770874000005</v>
      </c>
      <c r="BB39" s="880">
        <v>8863.2238496999998</v>
      </c>
      <c r="BC39" s="880">
        <v>8870.2215065</v>
      </c>
      <c r="BD39" s="880">
        <v>8876.2327475000002</v>
      </c>
      <c r="BE39" s="880">
        <v>8880.7833258999999</v>
      </c>
      <c r="BF39" s="358">
        <v>8884.4509999999991</v>
      </c>
      <c r="BG39" s="358">
        <v>8888.0779999999995</v>
      </c>
      <c r="BH39" s="358">
        <v>8892.3510000000006</v>
      </c>
      <c r="BI39" s="358">
        <v>8897.3529999999992</v>
      </c>
      <c r="BJ39" s="358">
        <v>8903.0120000000006</v>
      </c>
      <c r="BK39" s="358">
        <v>8909.2150000000001</v>
      </c>
      <c r="BL39" s="358">
        <v>8915.6769999999997</v>
      </c>
      <c r="BM39" s="358">
        <v>8922.0740000000005</v>
      </c>
      <c r="BN39" s="358">
        <v>8928.1319999999996</v>
      </c>
      <c r="BO39" s="358">
        <v>8933.7909999999993</v>
      </c>
      <c r="BP39" s="358">
        <v>8939.0409999999993</v>
      </c>
      <c r="BQ39" s="358">
        <v>8943.9159999999993</v>
      </c>
      <c r="BR39" s="358">
        <v>8948.6080000000002</v>
      </c>
      <c r="BS39" s="358">
        <v>8953.3529999999992</v>
      </c>
      <c r="BT39" s="358">
        <v>8958.3289999999997</v>
      </c>
      <c r="BU39" s="358">
        <v>8963.4969999999994</v>
      </c>
      <c r="BV39" s="358">
        <v>8968.759</v>
      </c>
    </row>
    <row r="40" spans="1:74" ht="11.1" customHeight="1" x14ac:dyDescent="0.2">
      <c r="A40" s="81" t="s">
        <v>415</v>
      </c>
      <c r="B40" s="528" t="s">
        <v>1016</v>
      </c>
      <c r="C40" s="347">
        <v>26322.076335000002</v>
      </c>
      <c r="D40" s="347">
        <v>26370.978865000001</v>
      </c>
      <c r="E40" s="347">
        <v>26422.006534</v>
      </c>
      <c r="F40" s="347">
        <v>26476.225148000001</v>
      </c>
      <c r="G40" s="347">
        <v>26529.399855</v>
      </c>
      <c r="H40" s="347">
        <v>26575.970643000001</v>
      </c>
      <c r="I40" s="347">
        <v>26612.249177000002</v>
      </c>
      <c r="J40" s="347">
        <v>26642.03384</v>
      </c>
      <c r="K40" s="347">
        <v>26670.994696999998</v>
      </c>
      <c r="L40" s="347">
        <v>26703.516680000001</v>
      </c>
      <c r="M40" s="347">
        <v>26738.844209999999</v>
      </c>
      <c r="N40" s="347">
        <v>26774.936576</v>
      </c>
      <c r="O40" s="347">
        <v>26810.183649999999</v>
      </c>
      <c r="P40" s="347">
        <v>26844.697629999999</v>
      </c>
      <c r="Q40" s="347">
        <v>26879.021295999999</v>
      </c>
      <c r="R40" s="347">
        <v>26913.566288999999</v>
      </c>
      <c r="S40" s="347">
        <v>26948.219699000001</v>
      </c>
      <c r="T40" s="347">
        <v>26982.737477999999</v>
      </c>
      <c r="U40" s="347">
        <v>27016.900700999999</v>
      </c>
      <c r="V40" s="347">
        <v>27050.590948000001</v>
      </c>
      <c r="W40" s="347">
        <v>27083.714923</v>
      </c>
      <c r="X40" s="347">
        <v>27116.214837</v>
      </c>
      <c r="Y40" s="347">
        <v>27148.174926</v>
      </c>
      <c r="Z40" s="347">
        <v>27179.714934</v>
      </c>
      <c r="AA40" s="347">
        <v>27210.862974</v>
      </c>
      <c r="AB40" s="347">
        <v>27241.280638</v>
      </c>
      <c r="AC40" s="347">
        <v>27270.53789</v>
      </c>
      <c r="AD40" s="347">
        <v>27298.541789999999</v>
      </c>
      <c r="AE40" s="347">
        <v>27326.547782000001</v>
      </c>
      <c r="AF40" s="347">
        <v>27356.148406</v>
      </c>
      <c r="AG40" s="347">
        <v>27388.451992999999</v>
      </c>
      <c r="AH40" s="347">
        <v>27422.630024999999</v>
      </c>
      <c r="AI40" s="347">
        <v>27457.369772999999</v>
      </c>
      <c r="AJ40" s="347">
        <v>27491.648399999998</v>
      </c>
      <c r="AK40" s="347">
        <v>27525.602633999999</v>
      </c>
      <c r="AL40" s="347">
        <v>27559.659093999999</v>
      </c>
      <c r="AM40" s="347">
        <v>27594.185829999999</v>
      </c>
      <c r="AN40" s="347">
        <v>27629.316617</v>
      </c>
      <c r="AO40" s="347">
        <v>27665.126660999998</v>
      </c>
      <c r="AP40" s="347">
        <v>27701.405868000002</v>
      </c>
      <c r="AQ40" s="347">
        <v>27736.802957</v>
      </c>
      <c r="AR40" s="347">
        <v>27769.681349999999</v>
      </c>
      <c r="AS40" s="347">
        <v>27799.033473</v>
      </c>
      <c r="AT40" s="347">
        <v>27826.367783999998</v>
      </c>
      <c r="AU40" s="347">
        <v>27853.821746000001</v>
      </c>
      <c r="AV40" s="347">
        <v>27882.965898999999</v>
      </c>
      <c r="AW40" s="347">
        <v>27913.103083999998</v>
      </c>
      <c r="AX40" s="347">
        <v>27942.969218999999</v>
      </c>
      <c r="AY40" s="880">
        <v>27971.664364</v>
      </c>
      <c r="AZ40" s="880">
        <v>27999.745145000001</v>
      </c>
      <c r="BA40" s="880">
        <v>28028.132331000001</v>
      </c>
      <c r="BB40" s="880">
        <v>28057.187893999999</v>
      </c>
      <c r="BC40" s="880">
        <v>28085.038611</v>
      </c>
      <c r="BD40" s="880">
        <v>28109.252462</v>
      </c>
      <c r="BE40" s="880">
        <v>28128.304161</v>
      </c>
      <c r="BF40" s="358">
        <v>28144.3</v>
      </c>
      <c r="BG40" s="358">
        <v>28160.23</v>
      </c>
      <c r="BH40" s="358">
        <v>28178.54</v>
      </c>
      <c r="BI40" s="358">
        <v>28199.3</v>
      </c>
      <c r="BJ40" s="358">
        <v>28222.01</v>
      </c>
      <c r="BK40" s="358">
        <v>28246.080000000002</v>
      </c>
      <c r="BL40" s="358">
        <v>28270.66</v>
      </c>
      <c r="BM40" s="358">
        <v>28294.81</v>
      </c>
      <c r="BN40" s="358">
        <v>28317.83</v>
      </c>
      <c r="BO40" s="358">
        <v>28339.87</v>
      </c>
      <c r="BP40" s="358">
        <v>28361.3</v>
      </c>
      <c r="BQ40" s="358">
        <v>28382.52</v>
      </c>
      <c r="BR40" s="358">
        <v>28404.03</v>
      </c>
      <c r="BS40" s="358">
        <v>28426.34</v>
      </c>
      <c r="BT40" s="358">
        <v>28449.82</v>
      </c>
      <c r="BU40" s="358">
        <v>28474.18</v>
      </c>
      <c r="BV40" s="358">
        <v>28498.99</v>
      </c>
    </row>
    <row r="41" spans="1:74" ht="11.1" customHeight="1" x14ac:dyDescent="0.2">
      <c r="A41" s="81" t="s">
        <v>416</v>
      </c>
      <c r="B41" s="528" t="s">
        <v>1017</v>
      </c>
      <c r="C41" s="347">
        <v>7715.8128223000003</v>
      </c>
      <c r="D41" s="347">
        <v>7714.7552237</v>
      </c>
      <c r="E41" s="347">
        <v>7712.7902330999996</v>
      </c>
      <c r="F41" s="347">
        <v>7709.9500009000003</v>
      </c>
      <c r="G41" s="347">
        <v>7708.0367997000003</v>
      </c>
      <c r="H41" s="347">
        <v>7709.2954321999996</v>
      </c>
      <c r="I41" s="347">
        <v>7715.2358217999999</v>
      </c>
      <c r="J41" s="347">
        <v>7724.4283734999999</v>
      </c>
      <c r="K41" s="347">
        <v>7734.7086123999998</v>
      </c>
      <c r="L41" s="347">
        <v>7744.3411335999999</v>
      </c>
      <c r="M41" s="347">
        <v>7753.3068098000003</v>
      </c>
      <c r="N41" s="347">
        <v>7762.0155832</v>
      </c>
      <c r="O41" s="347">
        <v>7770.805085</v>
      </c>
      <c r="P41" s="347">
        <v>7779.7237008000002</v>
      </c>
      <c r="Q41" s="347">
        <v>7788.7475052999998</v>
      </c>
      <c r="R41" s="347">
        <v>7797.8479244</v>
      </c>
      <c r="S41" s="347">
        <v>7806.9777905000001</v>
      </c>
      <c r="T41" s="347">
        <v>7816.0852875999999</v>
      </c>
      <c r="U41" s="347">
        <v>7825.1186452000002</v>
      </c>
      <c r="V41" s="347">
        <v>7834.0262757</v>
      </c>
      <c r="W41" s="347">
        <v>7842.7566372000001</v>
      </c>
      <c r="X41" s="347">
        <v>7851.2800717999999</v>
      </c>
      <c r="Y41" s="347">
        <v>7859.6544578000003</v>
      </c>
      <c r="Z41" s="347">
        <v>7867.9595578999997</v>
      </c>
      <c r="AA41" s="347">
        <v>7876.2440557999998</v>
      </c>
      <c r="AB41" s="347">
        <v>7884.4323218</v>
      </c>
      <c r="AC41" s="347">
        <v>7892.4176471999999</v>
      </c>
      <c r="AD41" s="347">
        <v>7900.1551215999998</v>
      </c>
      <c r="AE41" s="347">
        <v>7907.8470257999998</v>
      </c>
      <c r="AF41" s="347">
        <v>7915.7574384</v>
      </c>
      <c r="AG41" s="347">
        <v>7924.0805942999996</v>
      </c>
      <c r="AH41" s="347">
        <v>7932.7313528000004</v>
      </c>
      <c r="AI41" s="347">
        <v>7941.5547292000001</v>
      </c>
      <c r="AJ41" s="347">
        <v>7950.4131926999999</v>
      </c>
      <c r="AK41" s="347">
        <v>7959.2390262999998</v>
      </c>
      <c r="AL41" s="347">
        <v>7967.9819669999997</v>
      </c>
      <c r="AM41" s="347">
        <v>7976.6024460999997</v>
      </c>
      <c r="AN41" s="347">
        <v>7985.1036738000003</v>
      </c>
      <c r="AO41" s="347">
        <v>7993.4995546999999</v>
      </c>
      <c r="AP41" s="347">
        <v>8001.7578307000003</v>
      </c>
      <c r="AQ41" s="347">
        <v>8009.6615926000004</v>
      </c>
      <c r="AR41" s="347">
        <v>8016.9477685000002</v>
      </c>
      <c r="AS41" s="347">
        <v>8023.4661944999998</v>
      </c>
      <c r="AT41" s="347">
        <v>8029.5183397999999</v>
      </c>
      <c r="AU41" s="347">
        <v>8035.5185813999997</v>
      </c>
      <c r="AV41" s="347">
        <v>8041.7897407999999</v>
      </c>
      <c r="AW41" s="347">
        <v>8048.2884170999996</v>
      </c>
      <c r="AX41" s="347">
        <v>8054.8796536</v>
      </c>
      <c r="AY41" s="880">
        <v>8061.4874693000002</v>
      </c>
      <c r="AZ41" s="880">
        <v>8068.2717848000002</v>
      </c>
      <c r="BA41" s="880">
        <v>8075.4514966999996</v>
      </c>
      <c r="BB41" s="880">
        <v>8083.0843425000003</v>
      </c>
      <c r="BC41" s="880">
        <v>8090.5834246000004</v>
      </c>
      <c r="BD41" s="880">
        <v>8097.2006867</v>
      </c>
      <c r="BE41" s="880">
        <v>8102.4509165999998</v>
      </c>
      <c r="BF41" s="358">
        <v>8106.9</v>
      </c>
      <c r="BG41" s="358">
        <v>8111.3779999999997</v>
      </c>
      <c r="BH41" s="358">
        <v>8116.549</v>
      </c>
      <c r="BI41" s="358">
        <v>8122.4250000000002</v>
      </c>
      <c r="BJ41" s="358">
        <v>8128.8549999999996</v>
      </c>
      <c r="BK41" s="358">
        <v>8135.6660000000002</v>
      </c>
      <c r="BL41" s="358">
        <v>8142.61</v>
      </c>
      <c r="BM41" s="358">
        <v>8149.4179999999997</v>
      </c>
      <c r="BN41" s="358">
        <v>8155.8729999999996</v>
      </c>
      <c r="BO41" s="358">
        <v>8161.9610000000002</v>
      </c>
      <c r="BP41" s="358">
        <v>8167.72</v>
      </c>
      <c r="BQ41" s="358">
        <v>8173.2039999999997</v>
      </c>
      <c r="BR41" s="358">
        <v>8178.5429999999997</v>
      </c>
      <c r="BS41" s="358">
        <v>8183.8860000000004</v>
      </c>
      <c r="BT41" s="358">
        <v>8189.348</v>
      </c>
      <c r="BU41" s="358">
        <v>8194.9110000000001</v>
      </c>
      <c r="BV41" s="358">
        <v>8200.5249999999996</v>
      </c>
    </row>
    <row r="42" spans="1:74" ht="11.1" customHeight="1" x14ac:dyDescent="0.2">
      <c r="A42" s="81" t="s">
        <v>417</v>
      </c>
      <c r="B42" s="528" t="s">
        <v>1018</v>
      </c>
      <c r="C42" s="347">
        <v>15391.711964</v>
      </c>
      <c r="D42" s="347">
        <v>15423.033974</v>
      </c>
      <c r="E42" s="347">
        <v>15455.616409</v>
      </c>
      <c r="F42" s="347">
        <v>15490.277558</v>
      </c>
      <c r="G42" s="347">
        <v>15523.945653000001</v>
      </c>
      <c r="H42" s="347">
        <v>15552.576413000001</v>
      </c>
      <c r="I42" s="347">
        <v>15573.485667999999</v>
      </c>
      <c r="J42" s="347">
        <v>15589.429695000001</v>
      </c>
      <c r="K42" s="347">
        <v>15604.524883</v>
      </c>
      <c r="L42" s="347">
        <v>15621.955626999999</v>
      </c>
      <c r="M42" s="347">
        <v>15641.178333</v>
      </c>
      <c r="N42" s="347">
        <v>15660.717413</v>
      </c>
      <c r="O42" s="347">
        <v>15679.440465</v>
      </c>
      <c r="P42" s="347">
        <v>15697.587833</v>
      </c>
      <c r="Q42" s="347">
        <v>15715.743047</v>
      </c>
      <c r="R42" s="347">
        <v>15734.336821999999</v>
      </c>
      <c r="S42" s="347">
        <v>15753.188618</v>
      </c>
      <c r="T42" s="347">
        <v>15771.965077000001</v>
      </c>
      <c r="U42" s="347">
        <v>15790.410202999999</v>
      </c>
      <c r="V42" s="347">
        <v>15808.577428000001</v>
      </c>
      <c r="W42" s="347">
        <v>15826.597544</v>
      </c>
      <c r="X42" s="347">
        <v>15844.580715</v>
      </c>
      <c r="Y42" s="347">
        <v>15862.554602</v>
      </c>
      <c r="Z42" s="347">
        <v>15880.526238</v>
      </c>
      <c r="AA42" s="347">
        <v>15898.419895999999</v>
      </c>
      <c r="AB42" s="347">
        <v>15915.828804000001</v>
      </c>
      <c r="AC42" s="347">
        <v>15932.263424999999</v>
      </c>
      <c r="AD42" s="347">
        <v>15947.591393999999</v>
      </c>
      <c r="AE42" s="347">
        <v>15963.109028999999</v>
      </c>
      <c r="AF42" s="347">
        <v>15980.469819</v>
      </c>
      <c r="AG42" s="347">
        <v>16000.797757</v>
      </c>
      <c r="AH42" s="347">
        <v>16023.098867999999</v>
      </c>
      <c r="AI42" s="347">
        <v>16045.849679000001</v>
      </c>
      <c r="AJ42" s="347">
        <v>16067.801633999999</v>
      </c>
      <c r="AK42" s="347">
        <v>16088.805829999999</v>
      </c>
      <c r="AL42" s="347">
        <v>16108.988278999999</v>
      </c>
      <c r="AM42" s="347">
        <v>16128.498508999999</v>
      </c>
      <c r="AN42" s="347">
        <v>16147.580115000001</v>
      </c>
      <c r="AO42" s="347">
        <v>16166.500209</v>
      </c>
      <c r="AP42" s="347">
        <v>16185.434907000001</v>
      </c>
      <c r="AQ42" s="347">
        <v>16204.196334</v>
      </c>
      <c r="AR42" s="347">
        <v>16222.505621</v>
      </c>
      <c r="AS42" s="347">
        <v>16240.178554</v>
      </c>
      <c r="AT42" s="347">
        <v>16257.409535000001</v>
      </c>
      <c r="AU42" s="347">
        <v>16274.48762</v>
      </c>
      <c r="AV42" s="347">
        <v>16291.613789000001</v>
      </c>
      <c r="AW42" s="347">
        <v>16308.636705000001</v>
      </c>
      <c r="AX42" s="347">
        <v>16325.316951999999</v>
      </c>
      <c r="AY42" s="880">
        <v>16341.537329999999</v>
      </c>
      <c r="AZ42" s="880">
        <v>16357.669502999999</v>
      </c>
      <c r="BA42" s="880">
        <v>16374.207350000001</v>
      </c>
      <c r="BB42" s="880">
        <v>16391.322439</v>
      </c>
      <c r="BC42" s="880">
        <v>16407.897079999999</v>
      </c>
      <c r="BD42" s="880">
        <v>16422.491271999999</v>
      </c>
      <c r="BE42" s="880">
        <v>16434.182538000001</v>
      </c>
      <c r="BF42" s="358">
        <v>16444.12</v>
      </c>
      <c r="BG42" s="358">
        <v>16453.96</v>
      </c>
      <c r="BH42" s="358">
        <v>16465.099999999999</v>
      </c>
      <c r="BI42" s="358">
        <v>16477.75</v>
      </c>
      <c r="BJ42" s="358">
        <v>16491.849999999999</v>
      </c>
      <c r="BK42" s="358">
        <v>16507.21</v>
      </c>
      <c r="BL42" s="358">
        <v>16523.14</v>
      </c>
      <c r="BM42" s="358">
        <v>16538.8</v>
      </c>
      <c r="BN42" s="358">
        <v>16553.560000000001</v>
      </c>
      <c r="BO42" s="358">
        <v>16567.599999999999</v>
      </c>
      <c r="BP42" s="358">
        <v>16581.29</v>
      </c>
      <c r="BQ42" s="358">
        <v>16594.95</v>
      </c>
      <c r="BR42" s="358">
        <v>16608.7</v>
      </c>
      <c r="BS42" s="358">
        <v>16622.560000000001</v>
      </c>
      <c r="BT42" s="358">
        <v>16636.59</v>
      </c>
      <c r="BU42" s="358">
        <v>16650.72</v>
      </c>
      <c r="BV42" s="358">
        <v>16664.919999999998</v>
      </c>
    </row>
    <row r="43" spans="1:74" ht="11.1" customHeight="1" x14ac:dyDescent="0.2">
      <c r="A43" s="81" t="s">
        <v>418</v>
      </c>
      <c r="B43" s="528" t="s">
        <v>1019</v>
      </c>
      <c r="C43" s="347">
        <v>9537.5664543000003</v>
      </c>
      <c r="D43" s="347">
        <v>9550.9546532000004</v>
      </c>
      <c r="E43" s="347">
        <v>9564.2355174999993</v>
      </c>
      <c r="F43" s="347">
        <v>9577.51073</v>
      </c>
      <c r="G43" s="347">
        <v>9590.1869375999995</v>
      </c>
      <c r="H43" s="347">
        <v>9601.4970283000002</v>
      </c>
      <c r="I43" s="347">
        <v>9610.9139109999996</v>
      </c>
      <c r="J43" s="347">
        <v>9618.8705792000001</v>
      </c>
      <c r="K43" s="347">
        <v>9626.0400470000004</v>
      </c>
      <c r="L43" s="347">
        <v>9633.0098006999997</v>
      </c>
      <c r="M43" s="347">
        <v>9640.0252148</v>
      </c>
      <c r="N43" s="347">
        <v>9647.2461354000006</v>
      </c>
      <c r="O43" s="347">
        <v>9654.7084663000005</v>
      </c>
      <c r="P43" s="347">
        <v>9661.9523417</v>
      </c>
      <c r="Q43" s="347">
        <v>9668.3939530999996</v>
      </c>
      <c r="R43" s="347">
        <v>9673.9056677999997</v>
      </c>
      <c r="S43" s="347">
        <v>9680.1845556999997</v>
      </c>
      <c r="T43" s="347">
        <v>9689.3838620999995</v>
      </c>
      <c r="U43" s="347">
        <v>9702.9332699999995</v>
      </c>
      <c r="V43" s="347">
        <v>9719.3682122999999</v>
      </c>
      <c r="W43" s="347">
        <v>9736.5005591000008</v>
      </c>
      <c r="X43" s="347">
        <v>9752.6039070999996</v>
      </c>
      <c r="Y43" s="347">
        <v>9767.7987582000005</v>
      </c>
      <c r="Z43" s="347">
        <v>9782.6673405000001</v>
      </c>
      <c r="AA43" s="347">
        <v>9797.6956439999994</v>
      </c>
      <c r="AB43" s="347">
        <v>9812.9847047999992</v>
      </c>
      <c r="AC43" s="347">
        <v>9828.5393208000005</v>
      </c>
      <c r="AD43" s="347">
        <v>9844.2449190000007</v>
      </c>
      <c r="AE43" s="347">
        <v>9859.5094420999994</v>
      </c>
      <c r="AF43" s="347">
        <v>9873.6214620999999</v>
      </c>
      <c r="AG43" s="347">
        <v>9886.1325811000006</v>
      </c>
      <c r="AH43" s="347">
        <v>9897.6465222999996</v>
      </c>
      <c r="AI43" s="347">
        <v>9909.0300392000008</v>
      </c>
      <c r="AJ43" s="347">
        <v>9920.9516896000005</v>
      </c>
      <c r="AK43" s="347">
        <v>9933.2872490999998</v>
      </c>
      <c r="AL43" s="347">
        <v>9945.7142975999996</v>
      </c>
      <c r="AM43" s="347">
        <v>9957.9936435</v>
      </c>
      <c r="AN43" s="347">
        <v>9970.2190088000007</v>
      </c>
      <c r="AO43" s="347">
        <v>9982.5673440999999</v>
      </c>
      <c r="AP43" s="347">
        <v>9995.0999821999994</v>
      </c>
      <c r="AQ43" s="347">
        <v>10007.415784999999</v>
      </c>
      <c r="AR43" s="347">
        <v>10018.997996</v>
      </c>
      <c r="AS43" s="347">
        <v>10029.514595000001</v>
      </c>
      <c r="AT43" s="347">
        <v>10039.372501</v>
      </c>
      <c r="AU43" s="347">
        <v>10049.163368</v>
      </c>
      <c r="AV43" s="347">
        <v>10059.348341999999</v>
      </c>
      <c r="AW43" s="347">
        <v>10069.866539000001</v>
      </c>
      <c r="AX43" s="347">
        <v>10080.526565</v>
      </c>
      <c r="AY43" s="880">
        <v>10091.212401999999</v>
      </c>
      <c r="AZ43" s="880">
        <v>10102.109538999999</v>
      </c>
      <c r="BA43" s="880">
        <v>10113.478838999999</v>
      </c>
      <c r="BB43" s="880">
        <v>10125.380493000001</v>
      </c>
      <c r="BC43" s="880">
        <v>10137.071997999999</v>
      </c>
      <c r="BD43" s="880">
        <v>10147.610178999999</v>
      </c>
      <c r="BE43" s="880">
        <v>10156.375985000001</v>
      </c>
      <c r="BF43" s="358">
        <v>10164.049999999999</v>
      </c>
      <c r="BG43" s="358">
        <v>10171.620000000001</v>
      </c>
      <c r="BH43" s="358">
        <v>10179.950000000001</v>
      </c>
      <c r="BI43" s="358">
        <v>10189.219999999999</v>
      </c>
      <c r="BJ43" s="358">
        <v>10199.48</v>
      </c>
      <c r="BK43" s="358">
        <v>10210.67</v>
      </c>
      <c r="BL43" s="358">
        <v>10222.33</v>
      </c>
      <c r="BM43" s="358">
        <v>10233.92</v>
      </c>
      <c r="BN43" s="358">
        <v>10245.01</v>
      </c>
      <c r="BO43" s="358">
        <v>10255.67</v>
      </c>
      <c r="BP43" s="358">
        <v>10266.11</v>
      </c>
      <c r="BQ43" s="358">
        <v>10276.51</v>
      </c>
      <c r="BR43" s="358">
        <v>10286.950000000001</v>
      </c>
      <c r="BS43" s="358">
        <v>10297.49</v>
      </c>
      <c r="BT43" s="358">
        <v>10308.18</v>
      </c>
      <c r="BU43" s="358">
        <v>10318.969999999999</v>
      </c>
      <c r="BV43" s="358">
        <v>10329.82</v>
      </c>
    </row>
    <row r="44" spans="1:74" ht="11.1" customHeight="1" x14ac:dyDescent="0.2">
      <c r="A44" s="81" t="s">
        <v>419</v>
      </c>
      <c r="B44" s="528" t="s">
        <v>1022</v>
      </c>
      <c r="C44" s="347">
        <v>18895.935581000002</v>
      </c>
      <c r="D44" s="347">
        <v>18890.472709999998</v>
      </c>
      <c r="E44" s="347">
        <v>18884.480321999999</v>
      </c>
      <c r="F44" s="347">
        <v>18878.733823999999</v>
      </c>
      <c r="G44" s="347">
        <v>18874.296209</v>
      </c>
      <c r="H44" s="347">
        <v>18872.302367</v>
      </c>
      <c r="I44" s="347">
        <v>18873.489280000002</v>
      </c>
      <c r="J44" s="347">
        <v>18877.002286999999</v>
      </c>
      <c r="K44" s="347">
        <v>18881.588819000001</v>
      </c>
      <c r="L44" s="347">
        <v>18886.255999000001</v>
      </c>
      <c r="M44" s="347">
        <v>18891.049720999999</v>
      </c>
      <c r="N44" s="347">
        <v>18896.275575</v>
      </c>
      <c r="O44" s="347">
        <v>18902.054656</v>
      </c>
      <c r="P44" s="347">
        <v>18907.770101999999</v>
      </c>
      <c r="Q44" s="347">
        <v>18912.620557999999</v>
      </c>
      <c r="R44" s="347">
        <v>18916.329512</v>
      </c>
      <c r="S44" s="347">
        <v>18920.719811999999</v>
      </c>
      <c r="T44" s="347">
        <v>18928.139148999999</v>
      </c>
      <c r="U44" s="347">
        <v>18940.155081000001</v>
      </c>
      <c r="V44" s="347">
        <v>18955.214636000001</v>
      </c>
      <c r="W44" s="347">
        <v>18970.984711000001</v>
      </c>
      <c r="X44" s="347">
        <v>18985.633680999999</v>
      </c>
      <c r="Y44" s="347">
        <v>18999.335846000002</v>
      </c>
      <c r="Z44" s="347">
        <v>19012.766982000001</v>
      </c>
      <c r="AA44" s="347">
        <v>19026.509623000002</v>
      </c>
      <c r="AB44" s="347">
        <v>19040.773313999998</v>
      </c>
      <c r="AC44" s="347">
        <v>19055.674354999999</v>
      </c>
      <c r="AD44" s="347">
        <v>19071.186589000001</v>
      </c>
      <c r="AE44" s="347">
        <v>19086.714038999999</v>
      </c>
      <c r="AF44" s="347">
        <v>19101.518271000001</v>
      </c>
      <c r="AG44" s="347">
        <v>19115.122582</v>
      </c>
      <c r="AH44" s="347">
        <v>19128.097193000001</v>
      </c>
      <c r="AI44" s="347">
        <v>19141.274054000001</v>
      </c>
      <c r="AJ44" s="347">
        <v>19155.280928</v>
      </c>
      <c r="AK44" s="347">
        <v>19169.928829</v>
      </c>
      <c r="AL44" s="347">
        <v>19184.82458</v>
      </c>
      <c r="AM44" s="347">
        <v>19199.696343</v>
      </c>
      <c r="AN44" s="347">
        <v>19214.757623000001</v>
      </c>
      <c r="AO44" s="347">
        <v>19230.343265</v>
      </c>
      <c r="AP44" s="347">
        <v>19246.579409999998</v>
      </c>
      <c r="AQ44" s="347">
        <v>19262.757398000002</v>
      </c>
      <c r="AR44" s="347">
        <v>19277.959868999998</v>
      </c>
      <c r="AS44" s="347">
        <v>19291.523485999998</v>
      </c>
      <c r="AT44" s="347">
        <v>19303.801014000001</v>
      </c>
      <c r="AU44" s="347">
        <v>19315.399243</v>
      </c>
      <c r="AV44" s="347">
        <v>19326.819886000001</v>
      </c>
      <c r="AW44" s="347">
        <v>19338.144349999999</v>
      </c>
      <c r="AX44" s="347">
        <v>19349.348963</v>
      </c>
      <c r="AY44" s="880">
        <v>19360.481111000001</v>
      </c>
      <c r="AZ44" s="880">
        <v>19371.87239</v>
      </c>
      <c r="BA44" s="880">
        <v>19383.925451999999</v>
      </c>
      <c r="BB44" s="880">
        <v>19396.698742</v>
      </c>
      <c r="BC44" s="880">
        <v>19408.873881</v>
      </c>
      <c r="BD44" s="880">
        <v>19418.788283999998</v>
      </c>
      <c r="BE44" s="880">
        <v>19425.395079000002</v>
      </c>
      <c r="BF44" s="358">
        <v>19430.11</v>
      </c>
      <c r="BG44" s="358">
        <v>19434.97</v>
      </c>
      <c r="BH44" s="358">
        <v>19441.57</v>
      </c>
      <c r="BI44" s="358">
        <v>19449.84</v>
      </c>
      <c r="BJ44" s="358">
        <v>19459.259999999998</v>
      </c>
      <c r="BK44" s="358">
        <v>19469.32</v>
      </c>
      <c r="BL44" s="358">
        <v>19479.5</v>
      </c>
      <c r="BM44" s="358">
        <v>19489.28</v>
      </c>
      <c r="BN44" s="358">
        <v>19498.259999999998</v>
      </c>
      <c r="BO44" s="358">
        <v>19506.64</v>
      </c>
      <c r="BP44" s="358">
        <v>19514.75</v>
      </c>
      <c r="BQ44" s="358">
        <v>19522.87</v>
      </c>
      <c r="BR44" s="358">
        <v>19530.97</v>
      </c>
      <c r="BS44" s="358">
        <v>19539</v>
      </c>
      <c r="BT44" s="358">
        <v>19546.900000000001</v>
      </c>
      <c r="BU44" s="358">
        <v>19554.689999999999</v>
      </c>
      <c r="BV44" s="358">
        <v>19562.43</v>
      </c>
    </row>
    <row r="45" spans="1:74" ht="11.1" customHeight="1" x14ac:dyDescent="0.2">
      <c r="A45" s="81"/>
      <c r="B45" s="91" t="s">
        <v>1415</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945"/>
      <c r="AZ45" s="945"/>
      <c r="BA45" s="945"/>
      <c r="BB45" s="945"/>
      <c r="BC45" s="945"/>
      <c r="BD45" s="945"/>
      <c r="BE45" s="945"/>
      <c r="BF45" s="527"/>
      <c r="BG45" s="527"/>
      <c r="BH45" s="527"/>
      <c r="BI45" s="527"/>
      <c r="BJ45" s="527"/>
      <c r="BK45" s="527"/>
      <c r="BL45" s="527"/>
      <c r="BM45" s="527"/>
      <c r="BN45" s="527"/>
      <c r="BO45" s="527"/>
      <c r="BP45" s="527"/>
      <c r="BQ45" s="527"/>
      <c r="BR45" s="527"/>
      <c r="BS45" s="527"/>
      <c r="BT45" s="527"/>
      <c r="BU45" s="527"/>
      <c r="BV45" s="527"/>
    </row>
    <row r="46" spans="1:74" ht="11.1" customHeight="1" x14ac:dyDescent="0.2">
      <c r="A46" s="81" t="s">
        <v>420</v>
      </c>
      <c r="B46" s="528" t="s">
        <v>1012</v>
      </c>
      <c r="C46" s="343">
        <v>7.0513728394999999</v>
      </c>
      <c r="D46" s="343">
        <v>7.0720432099000003</v>
      </c>
      <c r="E46" s="343">
        <v>7.0965839506000004</v>
      </c>
      <c r="F46" s="343">
        <v>7.1281012345999999</v>
      </c>
      <c r="G46" s="343">
        <v>7.1580530863999998</v>
      </c>
      <c r="H46" s="343">
        <v>7.1895456790000001</v>
      </c>
      <c r="I46" s="343">
        <v>7.2265049382999997</v>
      </c>
      <c r="J46" s="343">
        <v>7.2581345679</v>
      </c>
      <c r="K46" s="343">
        <v>7.2883604938</v>
      </c>
      <c r="L46" s="343">
        <v>7.3199827160000002</v>
      </c>
      <c r="M46" s="343">
        <v>7.3453012346</v>
      </c>
      <c r="N46" s="343">
        <v>7.3671160493999999</v>
      </c>
      <c r="O46" s="343">
        <v>7.3808395062000001</v>
      </c>
      <c r="P46" s="343">
        <v>7.3990876542999997</v>
      </c>
      <c r="Q46" s="343">
        <v>7.4172728394999998</v>
      </c>
      <c r="R46" s="343">
        <v>7.4364024690999999</v>
      </c>
      <c r="S46" s="343">
        <v>7.4537061727999996</v>
      </c>
      <c r="T46" s="343">
        <v>7.4701913580000001</v>
      </c>
      <c r="U46" s="343">
        <v>7.4899962963000002</v>
      </c>
      <c r="V46" s="343">
        <v>7.5017407406999999</v>
      </c>
      <c r="W46" s="343">
        <v>7.5095629629999996</v>
      </c>
      <c r="X46" s="343">
        <v>7.5041983435999997</v>
      </c>
      <c r="Y46" s="343">
        <v>7.5111245859000002</v>
      </c>
      <c r="Z46" s="343">
        <v>7.5210770704999996</v>
      </c>
      <c r="AA46" s="343">
        <v>7.5421011603999997</v>
      </c>
      <c r="AB46" s="343">
        <v>7.5520721074999999</v>
      </c>
      <c r="AC46" s="343">
        <v>7.5590352746000002</v>
      </c>
      <c r="AD46" s="343">
        <v>7.5567039068000001</v>
      </c>
      <c r="AE46" s="343">
        <v>7.5623665805</v>
      </c>
      <c r="AF46" s="343">
        <v>7.5697365406000001</v>
      </c>
      <c r="AG46" s="343">
        <v>7.5825188776000001</v>
      </c>
      <c r="AH46" s="343">
        <v>7.5905245926999996</v>
      </c>
      <c r="AI46" s="343">
        <v>7.5974587763999999</v>
      </c>
      <c r="AJ46" s="343">
        <v>7.6029281654999998</v>
      </c>
      <c r="AK46" s="343">
        <v>7.6080142335999996</v>
      </c>
      <c r="AL46" s="343">
        <v>7.6123237177999998</v>
      </c>
      <c r="AM46" s="343">
        <v>7.6147633194999997</v>
      </c>
      <c r="AN46" s="343">
        <v>7.6183396093000004</v>
      </c>
      <c r="AO46" s="343">
        <v>7.6219592888000003</v>
      </c>
      <c r="AP46" s="343">
        <v>7.6258294447999999</v>
      </c>
      <c r="AQ46" s="343">
        <v>7.6293805886000001</v>
      </c>
      <c r="AR46" s="343">
        <v>7.6328198069999997</v>
      </c>
      <c r="AS46" s="343">
        <v>7.6352557760000002</v>
      </c>
      <c r="AT46" s="343">
        <v>7.6391396365000004</v>
      </c>
      <c r="AU46" s="343">
        <v>7.6435800644</v>
      </c>
      <c r="AV46" s="343">
        <v>7.6503489180999997</v>
      </c>
      <c r="AW46" s="343">
        <v>7.6545735873999998</v>
      </c>
      <c r="AX46" s="343">
        <v>7.6580259305</v>
      </c>
      <c r="AY46" s="876">
        <v>7.6590602425999998</v>
      </c>
      <c r="AZ46" s="876">
        <v>7.6622022119000004</v>
      </c>
      <c r="BA46" s="876">
        <v>7.6658061336000003</v>
      </c>
      <c r="BB46" s="876">
        <v>7.6704508237000004</v>
      </c>
      <c r="BC46" s="876">
        <v>7.6745445382000002</v>
      </c>
      <c r="BD46" s="876">
        <v>7.6786660931000004</v>
      </c>
      <c r="BE46" s="876">
        <v>7.6842309793999997</v>
      </c>
      <c r="BF46" s="354">
        <v>7.6873469999999999</v>
      </c>
      <c r="BG46" s="354">
        <v>7.6894280000000004</v>
      </c>
      <c r="BH46" s="354">
        <v>7.6891809999999996</v>
      </c>
      <c r="BI46" s="354">
        <v>7.6901669999999998</v>
      </c>
      <c r="BJ46" s="354">
        <v>7.69109</v>
      </c>
      <c r="BK46" s="354">
        <v>7.6918990000000003</v>
      </c>
      <c r="BL46" s="354">
        <v>7.692736</v>
      </c>
      <c r="BM46" s="354">
        <v>7.6935500000000001</v>
      </c>
      <c r="BN46" s="354">
        <v>7.6939789999999997</v>
      </c>
      <c r="BO46" s="354">
        <v>7.6950159999999999</v>
      </c>
      <c r="BP46" s="354">
        <v>7.6962989999999998</v>
      </c>
      <c r="BQ46" s="354">
        <v>7.697686</v>
      </c>
      <c r="BR46" s="354">
        <v>7.6995719999999999</v>
      </c>
      <c r="BS46" s="354">
        <v>7.7018139999999997</v>
      </c>
      <c r="BT46" s="354">
        <v>7.7044119999999996</v>
      </c>
      <c r="BU46" s="354">
        <v>7.7073650000000002</v>
      </c>
      <c r="BV46" s="354">
        <v>7.710674</v>
      </c>
    </row>
    <row r="47" spans="1:74" ht="11.1" customHeight="1" x14ac:dyDescent="0.2">
      <c r="A47" s="81" t="s">
        <v>421</v>
      </c>
      <c r="B47" s="528" t="s">
        <v>1013</v>
      </c>
      <c r="C47" s="343">
        <v>18.419387654000001</v>
      </c>
      <c r="D47" s="343">
        <v>18.463380247</v>
      </c>
      <c r="E47" s="343">
        <v>18.522332099</v>
      </c>
      <c r="F47" s="343">
        <v>18.611235801999999</v>
      </c>
      <c r="G47" s="343">
        <v>18.688861727999999</v>
      </c>
      <c r="H47" s="343">
        <v>18.770202469000001</v>
      </c>
      <c r="I47" s="343">
        <v>18.839016049000001</v>
      </c>
      <c r="J47" s="343">
        <v>18.939967900999999</v>
      </c>
      <c r="K47" s="343">
        <v>19.056816048999998</v>
      </c>
      <c r="L47" s="343">
        <v>19.243328394999999</v>
      </c>
      <c r="M47" s="343">
        <v>19.351643209999999</v>
      </c>
      <c r="N47" s="343">
        <v>19.435528394999999</v>
      </c>
      <c r="O47" s="343">
        <v>19.467714815000001</v>
      </c>
      <c r="P47" s="343">
        <v>19.523192593000001</v>
      </c>
      <c r="Q47" s="343">
        <v>19.574692593000002</v>
      </c>
      <c r="R47" s="343">
        <v>19.609469136000001</v>
      </c>
      <c r="S47" s="343">
        <v>19.662572839999999</v>
      </c>
      <c r="T47" s="343">
        <v>19.721258025000001</v>
      </c>
      <c r="U47" s="343">
        <v>19.811341975000001</v>
      </c>
      <c r="V47" s="343">
        <v>19.861827160000001</v>
      </c>
      <c r="W47" s="343">
        <v>19.898530864000001</v>
      </c>
      <c r="X47" s="343">
        <v>19.897910687</v>
      </c>
      <c r="Y47" s="343">
        <v>19.924708227</v>
      </c>
      <c r="Z47" s="343">
        <v>19.955381085999999</v>
      </c>
      <c r="AA47" s="343">
        <v>20.003165541000001</v>
      </c>
      <c r="AB47" s="343">
        <v>20.031661828000001</v>
      </c>
      <c r="AC47" s="343">
        <v>20.054106225000002</v>
      </c>
      <c r="AD47" s="343">
        <v>20.055487486000001</v>
      </c>
      <c r="AE47" s="343">
        <v>20.077086534999999</v>
      </c>
      <c r="AF47" s="343">
        <v>20.103892127000002</v>
      </c>
      <c r="AG47" s="343">
        <v>20.148384736000001</v>
      </c>
      <c r="AH47" s="343">
        <v>20.176243058000001</v>
      </c>
      <c r="AI47" s="343">
        <v>20.199947566999999</v>
      </c>
      <c r="AJ47" s="343">
        <v>20.210502511000001</v>
      </c>
      <c r="AK47" s="343">
        <v>20.232646208999999</v>
      </c>
      <c r="AL47" s="343">
        <v>20.257382908</v>
      </c>
      <c r="AM47" s="343">
        <v>20.28571187</v>
      </c>
      <c r="AN47" s="343">
        <v>20.314885124</v>
      </c>
      <c r="AO47" s="343">
        <v>20.345901933</v>
      </c>
      <c r="AP47" s="343">
        <v>20.387868425000001</v>
      </c>
      <c r="AQ47" s="343">
        <v>20.415742745999999</v>
      </c>
      <c r="AR47" s="343">
        <v>20.438631024999999</v>
      </c>
      <c r="AS47" s="343">
        <v>20.446661958</v>
      </c>
      <c r="AT47" s="343">
        <v>20.466981629999999</v>
      </c>
      <c r="AU47" s="343">
        <v>20.489718737</v>
      </c>
      <c r="AV47" s="343">
        <v>20.514649375000001</v>
      </c>
      <c r="AW47" s="343">
        <v>20.542389279999998</v>
      </c>
      <c r="AX47" s="343">
        <v>20.572714548</v>
      </c>
      <c r="AY47" s="876">
        <v>20.616395481000001</v>
      </c>
      <c r="AZ47" s="876">
        <v>20.64381375</v>
      </c>
      <c r="BA47" s="876">
        <v>20.665739654999999</v>
      </c>
      <c r="BB47" s="876">
        <v>20.678179578000002</v>
      </c>
      <c r="BC47" s="876">
        <v>20.692115971</v>
      </c>
      <c r="BD47" s="876">
        <v>20.703555216000002</v>
      </c>
      <c r="BE47" s="876">
        <v>20.712387959000001</v>
      </c>
      <c r="BF47" s="354">
        <v>20.718910000000001</v>
      </c>
      <c r="BG47" s="354">
        <v>20.723030000000001</v>
      </c>
      <c r="BH47" s="354">
        <v>20.721440000000001</v>
      </c>
      <c r="BI47" s="354">
        <v>20.723179999999999</v>
      </c>
      <c r="BJ47" s="354">
        <v>20.724979999999999</v>
      </c>
      <c r="BK47" s="354">
        <v>20.72804</v>
      </c>
      <c r="BL47" s="354">
        <v>20.729009999999999</v>
      </c>
      <c r="BM47" s="354">
        <v>20.729109999999999</v>
      </c>
      <c r="BN47" s="354">
        <v>20.726230000000001</v>
      </c>
      <c r="BO47" s="354">
        <v>20.72616</v>
      </c>
      <c r="BP47" s="354">
        <v>20.72681</v>
      </c>
      <c r="BQ47" s="354">
        <v>20.727460000000001</v>
      </c>
      <c r="BR47" s="354">
        <v>20.730060000000002</v>
      </c>
      <c r="BS47" s="354">
        <v>20.733910000000002</v>
      </c>
      <c r="BT47" s="354">
        <v>20.73901</v>
      </c>
      <c r="BU47" s="354">
        <v>20.745349999999998</v>
      </c>
      <c r="BV47" s="354">
        <v>20.752939999999999</v>
      </c>
    </row>
    <row r="48" spans="1:74" ht="11.1" customHeight="1" x14ac:dyDescent="0.2">
      <c r="A48" s="81" t="s">
        <v>422</v>
      </c>
      <c r="B48" s="528" t="s">
        <v>1014</v>
      </c>
      <c r="C48" s="343">
        <v>21.051040741000001</v>
      </c>
      <c r="D48" s="343">
        <v>21.097029630000002</v>
      </c>
      <c r="E48" s="343">
        <v>21.14172963</v>
      </c>
      <c r="F48" s="343">
        <v>21.170182715999999</v>
      </c>
      <c r="G48" s="343">
        <v>21.223523456999999</v>
      </c>
      <c r="H48" s="343">
        <v>21.286793827</v>
      </c>
      <c r="I48" s="343">
        <v>21.362275309000001</v>
      </c>
      <c r="J48" s="343">
        <v>21.443693827000001</v>
      </c>
      <c r="K48" s="343">
        <v>21.533330864</v>
      </c>
      <c r="L48" s="343">
        <v>21.661537036999999</v>
      </c>
      <c r="M48" s="343">
        <v>21.744848147999999</v>
      </c>
      <c r="N48" s="343">
        <v>21.813614815000001</v>
      </c>
      <c r="O48" s="343">
        <v>21.851762962999999</v>
      </c>
      <c r="P48" s="343">
        <v>21.903496296</v>
      </c>
      <c r="Q48" s="343">
        <v>21.952740741</v>
      </c>
      <c r="R48" s="343">
        <v>21.993372839999999</v>
      </c>
      <c r="S48" s="343">
        <v>22.042232099</v>
      </c>
      <c r="T48" s="343">
        <v>22.093195061999999</v>
      </c>
      <c r="U48" s="343">
        <v>22.164444444000001</v>
      </c>
      <c r="V48" s="343">
        <v>22.205977778000001</v>
      </c>
      <c r="W48" s="343">
        <v>22.235977777999999</v>
      </c>
      <c r="X48" s="343">
        <v>22.228497718</v>
      </c>
      <c r="Y48" s="343">
        <v>22.254891096000001</v>
      </c>
      <c r="Z48" s="343">
        <v>22.289211185999999</v>
      </c>
      <c r="AA48" s="343">
        <v>22.3506106</v>
      </c>
      <c r="AB48" s="343">
        <v>22.386419652000001</v>
      </c>
      <c r="AC48" s="343">
        <v>22.415790955999999</v>
      </c>
      <c r="AD48" s="343">
        <v>22.432658255</v>
      </c>
      <c r="AE48" s="343">
        <v>22.453703754999999</v>
      </c>
      <c r="AF48" s="343">
        <v>22.472861198</v>
      </c>
      <c r="AG48" s="343">
        <v>22.493280857999999</v>
      </c>
      <c r="AH48" s="343">
        <v>22.506299486</v>
      </c>
      <c r="AI48" s="343">
        <v>22.515067352999999</v>
      </c>
      <c r="AJ48" s="343">
        <v>22.509107047000001</v>
      </c>
      <c r="AK48" s="343">
        <v>22.517231452000001</v>
      </c>
      <c r="AL48" s="343">
        <v>22.528963157</v>
      </c>
      <c r="AM48" s="343">
        <v>22.547234657000001</v>
      </c>
      <c r="AN48" s="343">
        <v>22.563981588000001</v>
      </c>
      <c r="AO48" s="343">
        <v>22.582136447</v>
      </c>
      <c r="AP48" s="343">
        <v>22.605469894999999</v>
      </c>
      <c r="AQ48" s="343">
        <v>22.623612611999999</v>
      </c>
      <c r="AR48" s="343">
        <v>22.640335260000001</v>
      </c>
      <c r="AS48" s="343">
        <v>22.654432886999999</v>
      </c>
      <c r="AT48" s="343">
        <v>22.669219113</v>
      </c>
      <c r="AU48" s="343">
        <v>22.683488985</v>
      </c>
      <c r="AV48" s="343">
        <v>22.694663185</v>
      </c>
      <c r="AW48" s="343">
        <v>22.709834837999999</v>
      </c>
      <c r="AX48" s="343">
        <v>22.726424626</v>
      </c>
      <c r="AY48" s="876">
        <v>22.742988105999999</v>
      </c>
      <c r="AZ48" s="876">
        <v>22.763497496999999</v>
      </c>
      <c r="BA48" s="876">
        <v>22.786508356999999</v>
      </c>
      <c r="BB48" s="876">
        <v>22.822521091999999</v>
      </c>
      <c r="BC48" s="876">
        <v>22.842659584</v>
      </c>
      <c r="BD48" s="876">
        <v>22.857424239</v>
      </c>
      <c r="BE48" s="876">
        <v>22.863990257000001</v>
      </c>
      <c r="BF48" s="354">
        <v>22.87013</v>
      </c>
      <c r="BG48" s="354">
        <v>22.873010000000001</v>
      </c>
      <c r="BH48" s="354">
        <v>22.868950000000002</v>
      </c>
      <c r="BI48" s="354">
        <v>22.868079999999999</v>
      </c>
      <c r="BJ48" s="354">
        <v>22.866720000000001</v>
      </c>
      <c r="BK48" s="354">
        <v>22.861689999999999</v>
      </c>
      <c r="BL48" s="354">
        <v>22.861740000000001</v>
      </c>
      <c r="BM48" s="354">
        <v>22.863679999999999</v>
      </c>
      <c r="BN48" s="354">
        <v>22.868770000000001</v>
      </c>
      <c r="BO48" s="354">
        <v>22.87358</v>
      </c>
      <c r="BP48" s="354">
        <v>22.879349999999999</v>
      </c>
      <c r="BQ48" s="354">
        <v>22.888089999999998</v>
      </c>
      <c r="BR48" s="354">
        <v>22.894279999999998</v>
      </c>
      <c r="BS48" s="354">
        <v>22.899930000000001</v>
      </c>
      <c r="BT48" s="354">
        <v>22.90504</v>
      </c>
      <c r="BU48" s="354">
        <v>22.909610000000001</v>
      </c>
      <c r="BV48" s="354">
        <v>22.913630000000001</v>
      </c>
    </row>
    <row r="49" spans="1:74" ht="11.1" customHeight="1" x14ac:dyDescent="0.2">
      <c r="A49" s="81" t="s">
        <v>423</v>
      </c>
      <c r="B49" s="528" t="s">
        <v>1015</v>
      </c>
      <c r="C49" s="343">
        <v>10.336060494</v>
      </c>
      <c r="D49" s="343">
        <v>10.359134568</v>
      </c>
      <c r="E49" s="343">
        <v>10.384104938</v>
      </c>
      <c r="F49" s="343">
        <v>10.413539505999999</v>
      </c>
      <c r="G49" s="343">
        <v>10.440376542999999</v>
      </c>
      <c r="H49" s="343">
        <v>10.467183951000001</v>
      </c>
      <c r="I49" s="343">
        <v>10.492914815000001</v>
      </c>
      <c r="J49" s="343">
        <v>10.520448148</v>
      </c>
      <c r="K49" s="343">
        <v>10.548737037</v>
      </c>
      <c r="L49" s="343">
        <v>10.583376543</v>
      </c>
      <c r="M49" s="343">
        <v>10.608980247</v>
      </c>
      <c r="N49" s="343">
        <v>10.631143209999999</v>
      </c>
      <c r="O49" s="343">
        <v>10.64601358</v>
      </c>
      <c r="P49" s="343">
        <v>10.664183951</v>
      </c>
      <c r="Q49" s="343">
        <v>10.681802469000001</v>
      </c>
      <c r="R49" s="343">
        <v>10.694765432000001</v>
      </c>
      <c r="S49" s="343">
        <v>10.714358024999999</v>
      </c>
      <c r="T49" s="343">
        <v>10.736476543</v>
      </c>
      <c r="U49" s="343">
        <v>10.769708641999999</v>
      </c>
      <c r="V49" s="343">
        <v>10.790438271999999</v>
      </c>
      <c r="W49" s="343">
        <v>10.807253085999999</v>
      </c>
      <c r="X49" s="343">
        <v>10.811097354999999</v>
      </c>
      <c r="Y49" s="343">
        <v>10.826874339</v>
      </c>
      <c r="Z49" s="343">
        <v>10.845528307</v>
      </c>
      <c r="AA49" s="343">
        <v>10.874977448999999</v>
      </c>
      <c r="AB49" s="343">
        <v>10.893446742</v>
      </c>
      <c r="AC49" s="343">
        <v>10.908854376000001</v>
      </c>
      <c r="AD49" s="343">
        <v>10.918877286000001</v>
      </c>
      <c r="AE49" s="343">
        <v>10.929903902</v>
      </c>
      <c r="AF49" s="343">
        <v>10.939611158</v>
      </c>
      <c r="AG49" s="343">
        <v>10.944918207000001</v>
      </c>
      <c r="AH49" s="343">
        <v>10.954297378</v>
      </c>
      <c r="AI49" s="343">
        <v>10.964667823999999</v>
      </c>
      <c r="AJ49" s="343">
        <v>10.979435338</v>
      </c>
      <c r="AK49" s="343">
        <v>10.989233989000001</v>
      </c>
      <c r="AL49" s="343">
        <v>10.997469571</v>
      </c>
      <c r="AM49" s="343">
        <v>10.998498295999999</v>
      </c>
      <c r="AN49" s="343">
        <v>11.007840578</v>
      </c>
      <c r="AO49" s="343">
        <v>11.019852630000001</v>
      </c>
      <c r="AP49" s="343">
        <v>11.043062147000001</v>
      </c>
      <c r="AQ49" s="343">
        <v>11.05401797</v>
      </c>
      <c r="AR49" s="343">
        <v>11.061247792</v>
      </c>
      <c r="AS49" s="343">
        <v>11.056377404999999</v>
      </c>
      <c r="AT49" s="343">
        <v>11.062435884999999</v>
      </c>
      <c r="AU49" s="343">
        <v>11.071049023</v>
      </c>
      <c r="AV49" s="343">
        <v>11.087858861000001</v>
      </c>
      <c r="AW49" s="343">
        <v>11.097349782</v>
      </c>
      <c r="AX49" s="343">
        <v>11.105163828</v>
      </c>
      <c r="AY49" s="876">
        <v>11.108003613999999</v>
      </c>
      <c r="AZ49" s="876">
        <v>11.114936951000001</v>
      </c>
      <c r="BA49" s="876">
        <v>11.122666453000001</v>
      </c>
      <c r="BB49" s="876">
        <v>11.132677107999999</v>
      </c>
      <c r="BC49" s="876">
        <v>11.140885199</v>
      </c>
      <c r="BD49" s="876">
        <v>11.148775713999999</v>
      </c>
      <c r="BE49" s="876">
        <v>11.157627762000001</v>
      </c>
      <c r="BF49" s="354">
        <v>11.163919999999999</v>
      </c>
      <c r="BG49" s="354">
        <v>11.168939999999999</v>
      </c>
      <c r="BH49" s="354">
        <v>11.170949999999999</v>
      </c>
      <c r="BI49" s="354">
        <v>11.174720000000001</v>
      </c>
      <c r="BJ49" s="354">
        <v>11.178509999999999</v>
      </c>
      <c r="BK49" s="354">
        <v>11.18214</v>
      </c>
      <c r="BL49" s="354">
        <v>11.18614</v>
      </c>
      <c r="BM49" s="354">
        <v>11.19031</v>
      </c>
      <c r="BN49" s="354">
        <v>11.194520000000001</v>
      </c>
      <c r="BO49" s="354">
        <v>11.19913</v>
      </c>
      <c r="BP49" s="354">
        <v>11.204000000000001</v>
      </c>
      <c r="BQ49" s="354">
        <v>11.20936</v>
      </c>
      <c r="BR49" s="354">
        <v>11.21462</v>
      </c>
      <c r="BS49" s="354">
        <v>11.21998</v>
      </c>
      <c r="BT49" s="354">
        <v>11.22546</v>
      </c>
      <c r="BU49" s="354">
        <v>11.23104</v>
      </c>
      <c r="BV49" s="354">
        <v>11.23673</v>
      </c>
    </row>
    <row r="50" spans="1:74" ht="11.1" customHeight="1" x14ac:dyDescent="0.2">
      <c r="A50" s="81" t="s">
        <v>424</v>
      </c>
      <c r="B50" s="528" t="s">
        <v>1016</v>
      </c>
      <c r="C50" s="343">
        <v>28.170364198000001</v>
      </c>
      <c r="D50" s="343">
        <v>28.259038272000002</v>
      </c>
      <c r="E50" s="343">
        <v>28.349797531</v>
      </c>
      <c r="F50" s="343">
        <v>28.427303704</v>
      </c>
      <c r="G50" s="343">
        <v>28.533737037000002</v>
      </c>
      <c r="H50" s="343">
        <v>28.653759259000001</v>
      </c>
      <c r="I50" s="343">
        <v>28.797750616999998</v>
      </c>
      <c r="J50" s="343">
        <v>28.937165432</v>
      </c>
      <c r="K50" s="343">
        <v>29.082383951000001</v>
      </c>
      <c r="L50" s="343">
        <v>29.275208641999999</v>
      </c>
      <c r="M50" s="343">
        <v>29.400682715999999</v>
      </c>
      <c r="N50" s="343">
        <v>29.500608642</v>
      </c>
      <c r="O50" s="343">
        <v>29.525865432</v>
      </c>
      <c r="P50" s="343">
        <v>29.611535801999999</v>
      </c>
      <c r="Q50" s="343">
        <v>29.708498765000002</v>
      </c>
      <c r="R50" s="343">
        <v>29.834981481</v>
      </c>
      <c r="S50" s="343">
        <v>29.940859259</v>
      </c>
      <c r="T50" s="343">
        <v>30.044359259</v>
      </c>
      <c r="U50" s="343">
        <v>30.166079012000001</v>
      </c>
      <c r="V50" s="343">
        <v>30.249375309000001</v>
      </c>
      <c r="W50" s="343">
        <v>30.314845679000001</v>
      </c>
      <c r="X50" s="343">
        <v>30.326942469999999</v>
      </c>
      <c r="Y50" s="343">
        <v>30.383421728999998</v>
      </c>
      <c r="Z50" s="343">
        <v>30.448735801000002</v>
      </c>
      <c r="AA50" s="343">
        <v>30.542917435</v>
      </c>
      <c r="AB50" s="343">
        <v>30.610876573999999</v>
      </c>
      <c r="AC50" s="343">
        <v>30.672645966000001</v>
      </c>
      <c r="AD50" s="343">
        <v>30.723909566</v>
      </c>
      <c r="AE50" s="343">
        <v>30.776536496999999</v>
      </c>
      <c r="AF50" s="343">
        <v>30.826210712999998</v>
      </c>
      <c r="AG50" s="343">
        <v>30.863502954000001</v>
      </c>
      <c r="AH50" s="343">
        <v>30.914343686999999</v>
      </c>
      <c r="AI50" s="343">
        <v>30.969303651000001</v>
      </c>
      <c r="AJ50" s="343">
        <v>31.039670349000001</v>
      </c>
      <c r="AK50" s="343">
        <v>31.094403148000001</v>
      </c>
      <c r="AL50" s="343">
        <v>31.144789550999999</v>
      </c>
      <c r="AM50" s="343">
        <v>31.184409079999998</v>
      </c>
      <c r="AN50" s="343">
        <v>31.230918047999999</v>
      </c>
      <c r="AO50" s="343">
        <v>31.277895976</v>
      </c>
      <c r="AP50" s="343">
        <v>31.335218461</v>
      </c>
      <c r="AQ50" s="343">
        <v>31.375727614999999</v>
      </c>
      <c r="AR50" s="343">
        <v>31.409299032</v>
      </c>
      <c r="AS50" s="343">
        <v>31.425104043000001</v>
      </c>
      <c r="AT50" s="343">
        <v>31.452921493000002</v>
      </c>
      <c r="AU50" s="343">
        <v>31.481922711999999</v>
      </c>
      <c r="AV50" s="343">
        <v>31.505146469</v>
      </c>
      <c r="AW50" s="343">
        <v>31.541736146000002</v>
      </c>
      <c r="AX50" s="343">
        <v>31.584730513</v>
      </c>
      <c r="AY50" s="876">
        <v>31.650463142</v>
      </c>
      <c r="AZ50" s="876">
        <v>31.69401671</v>
      </c>
      <c r="BA50" s="876">
        <v>31.731724788000001</v>
      </c>
      <c r="BB50" s="876">
        <v>31.763968385999998</v>
      </c>
      <c r="BC50" s="876">
        <v>31.789699727999999</v>
      </c>
      <c r="BD50" s="876">
        <v>31.809299823</v>
      </c>
      <c r="BE50" s="876">
        <v>31.820260826999998</v>
      </c>
      <c r="BF50" s="354">
        <v>31.82948</v>
      </c>
      <c r="BG50" s="354">
        <v>31.83445</v>
      </c>
      <c r="BH50" s="354">
        <v>31.825279999999999</v>
      </c>
      <c r="BI50" s="354">
        <v>31.829160000000002</v>
      </c>
      <c r="BJ50" s="354">
        <v>31.836200000000002</v>
      </c>
      <c r="BK50" s="354">
        <v>31.849799999999998</v>
      </c>
      <c r="BL50" s="354">
        <v>31.860610000000001</v>
      </c>
      <c r="BM50" s="354">
        <v>31.872029999999999</v>
      </c>
      <c r="BN50" s="354">
        <v>31.881969999999999</v>
      </c>
      <c r="BO50" s="354">
        <v>31.8962</v>
      </c>
      <c r="BP50" s="354">
        <v>31.91263</v>
      </c>
      <c r="BQ50" s="354">
        <v>31.933119999999999</v>
      </c>
      <c r="BR50" s="354">
        <v>31.952529999999999</v>
      </c>
      <c r="BS50" s="354">
        <v>31.972719999999999</v>
      </c>
      <c r="BT50" s="354">
        <v>31.99371</v>
      </c>
      <c r="BU50" s="354">
        <v>32.01549</v>
      </c>
      <c r="BV50" s="354">
        <v>32.038049999999998</v>
      </c>
    </row>
    <row r="51" spans="1:74" ht="11.1" customHeight="1" x14ac:dyDescent="0.2">
      <c r="A51" s="81" t="s">
        <v>425</v>
      </c>
      <c r="B51" s="528" t="s">
        <v>1017</v>
      </c>
      <c r="C51" s="343">
        <v>8.0841160494000004</v>
      </c>
      <c r="D51" s="343">
        <v>8.0978234568000005</v>
      </c>
      <c r="E51" s="343">
        <v>8.1118604938000001</v>
      </c>
      <c r="F51" s="343">
        <v>8.1191061728000005</v>
      </c>
      <c r="G51" s="343">
        <v>8.1391432099000003</v>
      </c>
      <c r="H51" s="343">
        <v>8.1648506173000008</v>
      </c>
      <c r="I51" s="343">
        <v>8.2039716048999995</v>
      </c>
      <c r="J51" s="343">
        <v>8.2352123457000008</v>
      </c>
      <c r="K51" s="343">
        <v>8.2663160494000003</v>
      </c>
      <c r="L51" s="343">
        <v>8.3002061727999994</v>
      </c>
      <c r="M51" s="343">
        <v>8.3288432099000005</v>
      </c>
      <c r="N51" s="343">
        <v>8.3551506172999996</v>
      </c>
      <c r="O51" s="343">
        <v>8.3773555555999994</v>
      </c>
      <c r="P51" s="343">
        <v>8.4003333333000008</v>
      </c>
      <c r="Q51" s="343">
        <v>8.4223111111000009</v>
      </c>
      <c r="R51" s="343">
        <v>8.4391654320999994</v>
      </c>
      <c r="S51" s="343">
        <v>8.4622358025000004</v>
      </c>
      <c r="T51" s="343">
        <v>8.4873987654</v>
      </c>
      <c r="U51" s="343">
        <v>8.5236567901000004</v>
      </c>
      <c r="V51" s="343">
        <v>8.5462530864000001</v>
      </c>
      <c r="W51" s="343">
        <v>8.5641901234999995</v>
      </c>
      <c r="X51" s="343">
        <v>8.5684005441999993</v>
      </c>
      <c r="Y51" s="343">
        <v>8.5838195805000002</v>
      </c>
      <c r="Z51" s="343">
        <v>8.6013798752999993</v>
      </c>
      <c r="AA51" s="343">
        <v>8.6280720439999996</v>
      </c>
      <c r="AB51" s="343">
        <v>8.6446718945000001</v>
      </c>
      <c r="AC51" s="343">
        <v>8.6581700420000001</v>
      </c>
      <c r="AD51" s="343">
        <v>8.6633272899999998</v>
      </c>
      <c r="AE51" s="343">
        <v>8.6745514289999992</v>
      </c>
      <c r="AF51" s="343">
        <v>8.6866032626000003</v>
      </c>
      <c r="AG51" s="343">
        <v>8.7009945691000006</v>
      </c>
      <c r="AH51" s="343">
        <v>8.7135679578000005</v>
      </c>
      <c r="AI51" s="343">
        <v>8.7258352071999994</v>
      </c>
      <c r="AJ51" s="343">
        <v>8.7391422505000005</v>
      </c>
      <c r="AK51" s="343">
        <v>8.7497877712999994</v>
      </c>
      <c r="AL51" s="343">
        <v>8.7591177027999993</v>
      </c>
      <c r="AM51" s="343">
        <v>8.7640595847</v>
      </c>
      <c r="AN51" s="343">
        <v>8.7730626827999991</v>
      </c>
      <c r="AO51" s="343">
        <v>8.7830545368999999</v>
      </c>
      <c r="AP51" s="343">
        <v>8.7972893780000003</v>
      </c>
      <c r="AQ51" s="343">
        <v>8.8068180706000003</v>
      </c>
      <c r="AR51" s="343">
        <v>8.8148948457999996</v>
      </c>
      <c r="AS51" s="343">
        <v>8.8186029657000002</v>
      </c>
      <c r="AT51" s="343">
        <v>8.8259634594000005</v>
      </c>
      <c r="AU51" s="343">
        <v>8.8340595890000007</v>
      </c>
      <c r="AV51" s="343">
        <v>8.8453116423000004</v>
      </c>
      <c r="AW51" s="343">
        <v>8.8530638279999998</v>
      </c>
      <c r="AX51" s="343">
        <v>8.8597364338000002</v>
      </c>
      <c r="AY51" s="876">
        <v>8.8609721350000008</v>
      </c>
      <c r="AZ51" s="876">
        <v>8.8687535745999995</v>
      </c>
      <c r="BA51" s="876">
        <v>8.8787234279000007</v>
      </c>
      <c r="BB51" s="876">
        <v>8.8971251615</v>
      </c>
      <c r="BC51" s="876">
        <v>8.9067892420000003</v>
      </c>
      <c r="BD51" s="876">
        <v>8.9139591362000008</v>
      </c>
      <c r="BE51" s="876">
        <v>8.9166829877999998</v>
      </c>
      <c r="BF51" s="354">
        <v>8.9203279999999996</v>
      </c>
      <c r="BG51" s="354">
        <v>8.9229439999999993</v>
      </c>
      <c r="BH51" s="354">
        <v>8.9232259999999997</v>
      </c>
      <c r="BI51" s="354">
        <v>8.9247569999999996</v>
      </c>
      <c r="BJ51" s="354">
        <v>8.9262350000000001</v>
      </c>
      <c r="BK51" s="354">
        <v>8.9266190000000005</v>
      </c>
      <c r="BL51" s="354">
        <v>8.9287679999999998</v>
      </c>
      <c r="BM51" s="354">
        <v>8.9316429999999993</v>
      </c>
      <c r="BN51" s="354">
        <v>8.9355480000000007</v>
      </c>
      <c r="BO51" s="354">
        <v>8.9396450000000005</v>
      </c>
      <c r="BP51" s="354">
        <v>8.9442389999999996</v>
      </c>
      <c r="BQ51" s="354">
        <v>8.9501380000000008</v>
      </c>
      <c r="BR51" s="354">
        <v>8.9551189999999998</v>
      </c>
      <c r="BS51" s="354">
        <v>8.9599910000000005</v>
      </c>
      <c r="BT51" s="354">
        <v>8.964753</v>
      </c>
      <c r="BU51" s="354">
        <v>8.9694059999999993</v>
      </c>
      <c r="BV51" s="354">
        <v>8.9739500000000003</v>
      </c>
    </row>
    <row r="52" spans="1:74" ht="11.1" customHeight="1" x14ac:dyDescent="0.2">
      <c r="A52" s="81" t="s">
        <v>426</v>
      </c>
      <c r="B52" s="528" t="s">
        <v>1018</v>
      </c>
      <c r="C52" s="343">
        <v>17.109749383</v>
      </c>
      <c r="D52" s="343">
        <v>17.163967900999999</v>
      </c>
      <c r="E52" s="343">
        <v>17.229282716</v>
      </c>
      <c r="F52" s="343">
        <v>17.31934321</v>
      </c>
      <c r="G52" s="343">
        <v>17.39661358</v>
      </c>
      <c r="H52" s="343">
        <v>17.47474321</v>
      </c>
      <c r="I52" s="343">
        <v>17.542719753</v>
      </c>
      <c r="J52" s="343">
        <v>17.630827159999999</v>
      </c>
      <c r="K52" s="343">
        <v>17.728053085999999</v>
      </c>
      <c r="L52" s="343">
        <v>17.869123457000001</v>
      </c>
      <c r="M52" s="343">
        <v>17.958541974999999</v>
      </c>
      <c r="N52" s="343">
        <v>18.031034567999999</v>
      </c>
      <c r="O52" s="343">
        <v>18.057154320999999</v>
      </c>
      <c r="P52" s="343">
        <v>18.117880246999999</v>
      </c>
      <c r="Q52" s="343">
        <v>18.183765432000001</v>
      </c>
      <c r="R52" s="343">
        <v>18.254938272</v>
      </c>
      <c r="S52" s="343">
        <v>18.331045678999999</v>
      </c>
      <c r="T52" s="343">
        <v>18.412216049000001</v>
      </c>
      <c r="U52" s="343">
        <v>18.525609877000001</v>
      </c>
      <c r="V52" s="343">
        <v>18.596535801999998</v>
      </c>
      <c r="W52" s="343">
        <v>18.652154321000001</v>
      </c>
      <c r="X52" s="343">
        <v>18.666357991999998</v>
      </c>
      <c r="Y52" s="343">
        <v>18.710942276000001</v>
      </c>
      <c r="Z52" s="343">
        <v>18.759799732000001</v>
      </c>
      <c r="AA52" s="343">
        <v>18.828971279000001</v>
      </c>
      <c r="AB52" s="343">
        <v>18.874344392000001</v>
      </c>
      <c r="AC52" s="343">
        <v>18.911959986999999</v>
      </c>
      <c r="AD52" s="343">
        <v>18.934351787000001</v>
      </c>
      <c r="AE52" s="343">
        <v>18.962052059000001</v>
      </c>
      <c r="AF52" s="343">
        <v>18.987594523999999</v>
      </c>
      <c r="AG52" s="343">
        <v>19.005532523999999</v>
      </c>
      <c r="AH52" s="343">
        <v>19.030844370000001</v>
      </c>
      <c r="AI52" s="343">
        <v>19.058083403000001</v>
      </c>
      <c r="AJ52" s="343">
        <v>19.090592088000001</v>
      </c>
      <c r="AK52" s="343">
        <v>19.119178647999998</v>
      </c>
      <c r="AL52" s="343">
        <v>19.147185547999999</v>
      </c>
      <c r="AM52" s="343">
        <v>19.174055999</v>
      </c>
      <c r="AN52" s="343">
        <v>19.20132117</v>
      </c>
      <c r="AO52" s="343">
        <v>19.228424271000002</v>
      </c>
      <c r="AP52" s="343">
        <v>19.259306723000002</v>
      </c>
      <c r="AQ52" s="343">
        <v>19.283129622000001</v>
      </c>
      <c r="AR52" s="343">
        <v>19.303834386999998</v>
      </c>
      <c r="AS52" s="343">
        <v>19.313116446999999</v>
      </c>
      <c r="AT52" s="343">
        <v>19.333813374000002</v>
      </c>
      <c r="AU52" s="343">
        <v>19.357620597</v>
      </c>
      <c r="AV52" s="343">
        <v>19.385594842</v>
      </c>
      <c r="AW52" s="343">
        <v>19.41483011</v>
      </c>
      <c r="AX52" s="343">
        <v>19.446383128000001</v>
      </c>
      <c r="AY52" s="876">
        <v>19.488951109999999</v>
      </c>
      <c r="AZ52" s="876">
        <v>19.518616720000001</v>
      </c>
      <c r="BA52" s="876">
        <v>19.544077169000001</v>
      </c>
      <c r="BB52" s="876">
        <v>19.562031978</v>
      </c>
      <c r="BC52" s="876">
        <v>19.581557469</v>
      </c>
      <c r="BD52" s="876">
        <v>19.599353162</v>
      </c>
      <c r="BE52" s="876">
        <v>19.616212013999998</v>
      </c>
      <c r="BF52" s="354">
        <v>19.629950000000001</v>
      </c>
      <c r="BG52" s="354">
        <v>19.641369999999998</v>
      </c>
      <c r="BH52" s="354">
        <v>19.647500000000001</v>
      </c>
      <c r="BI52" s="354">
        <v>19.656490000000002</v>
      </c>
      <c r="BJ52" s="354">
        <v>19.665369999999999</v>
      </c>
      <c r="BK52" s="354">
        <v>19.674399999999999</v>
      </c>
      <c r="BL52" s="354">
        <v>19.682880000000001</v>
      </c>
      <c r="BM52" s="354">
        <v>19.69107</v>
      </c>
      <c r="BN52" s="354">
        <v>19.697340000000001</v>
      </c>
      <c r="BO52" s="354">
        <v>19.70617</v>
      </c>
      <c r="BP52" s="354">
        <v>19.71594</v>
      </c>
      <c r="BQ52" s="354">
        <v>19.726299999999998</v>
      </c>
      <c r="BR52" s="354">
        <v>19.738199999999999</v>
      </c>
      <c r="BS52" s="354">
        <v>19.751280000000001</v>
      </c>
      <c r="BT52" s="354">
        <v>19.765560000000001</v>
      </c>
      <c r="BU52" s="354">
        <v>19.781030000000001</v>
      </c>
      <c r="BV52" s="354">
        <v>19.797689999999999</v>
      </c>
    </row>
    <row r="53" spans="1:74" ht="11.1" customHeight="1" x14ac:dyDescent="0.2">
      <c r="A53" s="81" t="s">
        <v>427</v>
      </c>
      <c r="B53" s="528" t="s">
        <v>1019</v>
      </c>
      <c r="C53" s="343">
        <v>10.779400000000001</v>
      </c>
      <c r="D53" s="343">
        <v>10.824</v>
      </c>
      <c r="E53" s="343">
        <v>10.876300000000001</v>
      </c>
      <c r="F53" s="343">
        <v>10.947119753000001</v>
      </c>
      <c r="G53" s="343">
        <v>11.006704938</v>
      </c>
      <c r="H53" s="343">
        <v>11.065875309000001</v>
      </c>
      <c r="I53" s="343">
        <v>11.125865431999999</v>
      </c>
      <c r="J53" s="343">
        <v>11.183280247000001</v>
      </c>
      <c r="K53" s="343">
        <v>11.239354321</v>
      </c>
      <c r="L53" s="343">
        <v>11.299317284000001</v>
      </c>
      <c r="M53" s="343">
        <v>11.348787654000001</v>
      </c>
      <c r="N53" s="343">
        <v>11.392995062000001</v>
      </c>
      <c r="O53" s="343">
        <v>11.423875309</v>
      </c>
      <c r="P53" s="343">
        <v>11.463604938</v>
      </c>
      <c r="Q53" s="343">
        <v>11.504119752999999</v>
      </c>
      <c r="R53" s="343">
        <v>11.549612346</v>
      </c>
      <c r="S53" s="343">
        <v>11.588553085999999</v>
      </c>
      <c r="T53" s="343">
        <v>11.625134568</v>
      </c>
      <c r="U53" s="343">
        <v>11.661253086</v>
      </c>
      <c r="V53" s="343">
        <v>11.691693827</v>
      </c>
      <c r="W53" s="343">
        <v>11.718353086</v>
      </c>
      <c r="X53" s="343">
        <v>11.736835725000001</v>
      </c>
      <c r="Y53" s="343">
        <v>11.759228375999999</v>
      </c>
      <c r="Z53" s="343">
        <v>11.781135899000001</v>
      </c>
      <c r="AA53" s="343">
        <v>11.797845977</v>
      </c>
      <c r="AB53" s="343">
        <v>11.822317485999999</v>
      </c>
      <c r="AC53" s="343">
        <v>11.849838108</v>
      </c>
      <c r="AD53" s="343">
        <v>11.888763478</v>
      </c>
      <c r="AE53" s="343">
        <v>11.916115599999999</v>
      </c>
      <c r="AF53" s="343">
        <v>11.940250108000001</v>
      </c>
      <c r="AG53" s="343">
        <v>11.95908543</v>
      </c>
      <c r="AH53" s="343">
        <v>11.978345892</v>
      </c>
      <c r="AI53" s="343">
        <v>11.995949919999999</v>
      </c>
      <c r="AJ53" s="343">
        <v>12.006371738</v>
      </c>
      <c r="AK53" s="343">
        <v>12.024807232000001</v>
      </c>
      <c r="AL53" s="343">
        <v>12.045730626999999</v>
      </c>
      <c r="AM53" s="343">
        <v>12.080181936000001</v>
      </c>
      <c r="AN53" s="343">
        <v>12.097801119</v>
      </c>
      <c r="AO53" s="343">
        <v>12.109628189</v>
      </c>
      <c r="AP53" s="343">
        <v>12.109199177000001</v>
      </c>
      <c r="AQ53" s="343">
        <v>12.114290003000001</v>
      </c>
      <c r="AR53" s="343">
        <v>12.118436697</v>
      </c>
      <c r="AS53" s="343">
        <v>12.113534755</v>
      </c>
      <c r="AT53" s="343">
        <v>12.121871559000001</v>
      </c>
      <c r="AU53" s="343">
        <v>12.135342607</v>
      </c>
      <c r="AV53" s="343">
        <v>12.163417109999999</v>
      </c>
      <c r="AW53" s="343">
        <v>12.180054737000001</v>
      </c>
      <c r="AX53" s="343">
        <v>12.1947247</v>
      </c>
      <c r="AY53" s="876">
        <v>12.203457713000001</v>
      </c>
      <c r="AZ53" s="876">
        <v>12.217169309999999</v>
      </c>
      <c r="BA53" s="876">
        <v>12.231890205999999</v>
      </c>
      <c r="BB53" s="876">
        <v>12.25066172</v>
      </c>
      <c r="BC53" s="876">
        <v>12.265120225</v>
      </c>
      <c r="BD53" s="876">
        <v>12.278307037999999</v>
      </c>
      <c r="BE53" s="876">
        <v>12.290164395</v>
      </c>
      <c r="BF53" s="354">
        <v>12.300850000000001</v>
      </c>
      <c r="BG53" s="354">
        <v>12.310309999999999</v>
      </c>
      <c r="BH53" s="354">
        <v>12.316599999999999</v>
      </c>
      <c r="BI53" s="354">
        <v>12.325060000000001</v>
      </c>
      <c r="BJ53" s="354">
        <v>12.333729999999999</v>
      </c>
      <c r="BK53" s="354">
        <v>12.343310000000001</v>
      </c>
      <c r="BL53" s="354">
        <v>12.351929999999999</v>
      </c>
      <c r="BM53" s="354">
        <v>12.36026</v>
      </c>
      <c r="BN53" s="354">
        <v>12.36725</v>
      </c>
      <c r="BO53" s="354">
        <v>12.375819999999999</v>
      </c>
      <c r="BP53" s="354">
        <v>12.3849</v>
      </c>
      <c r="BQ53" s="354">
        <v>12.394629999999999</v>
      </c>
      <c r="BR53" s="354">
        <v>12.404640000000001</v>
      </c>
      <c r="BS53" s="354">
        <v>12.41507</v>
      </c>
      <c r="BT53" s="354">
        <v>12.42591</v>
      </c>
      <c r="BU53" s="354">
        <v>12.43717</v>
      </c>
      <c r="BV53" s="354">
        <v>12.448840000000001</v>
      </c>
    </row>
    <row r="54" spans="1:74" ht="11.1" customHeight="1" x14ac:dyDescent="0.2">
      <c r="A54" s="82" t="s">
        <v>428</v>
      </c>
      <c r="B54" s="529" t="s">
        <v>1022</v>
      </c>
      <c r="C54" s="522">
        <v>22.072593826999999</v>
      </c>
      <c r="D54" s="522">
        <v>22.150067901</v>
      </c>
      <c r="E54" s="522">
        <v>22.276938271999999</v>
      </c>
      <c r="F54" s="522">
        <v>22.533007406999999</v>
      </c>
      <c r="G54" s="522">
        <v>22.698818519</v>
      </c>
      <c r="H54" s="522">
        <v>22.854174073999999</v>
      </c>
      <c r="I54" s="522">
        <v>22.984491358</v>
      </c>
      <c r="J54" s="522">
        <v>23.129872840000001</v>
      </c>
      <c r="K54" s="522">
        <v>23.275735802</v>
      </c>
      <c r="L54" s="522">
        <v>23.453186420000002</v>
      </c>
      <c r="M54" s="522">
        <v>23.576682716000001</v>
      </c>
      <c r="N54" s="522">
        <v>23.677330864000002</v>
      </c>
      <c r="O54" s="522">
        <v>23.726301235000001</v>
      </c>
      <c r="P54" s="522">
        <v>23.802875309000001</v>
      </c>
      <c r="Q54" s="522">
        <v>23.878223457000001</v>
      </c>
      <c r="R54" s="522">
        <v>23.954701235000002</v>
      </c>
      <c r="S54" s="522">
        <v>24.025830864</v>
      </c>
      <c r="T54" s="522">
        <v>24.093967900999999</v>
      </c>
      <c r="U54" s="522">
        <v>24.177364197999999</v>
      </c>
      <c r="V54" s="522">
        <v>24.225827160000001</v>
      </c>
      <c r="W54" s="522">
        <v>24.257608642000001</v>
      </c>
      <c r="X54" s="522">
        <v>24.254119109000001</v>
      </c>
      <c r="Y54" s="522">
        <v>24.266479777000001</v>
      </c>
      <c r="Z54" s="522">
        <v>24.276101112999999</v>
      </c>
      <c r="AA54" s="522">
        <v>24.272628784999998</v>
      </c>
      <c r="AB54" s="522">
        <v>24.284537207</v>
      </c>
      <c r="AC54" s="522">
        <v>24.301472046000001</v>
      </c>
      <c r="AD54" s="522">
        <v>24.333871083999998</v>
      </c>
      <c r="AE54" s="522">
        <v>24.353030421</v>
      </c>
      <c r="AF54" s="522">
        <v>24.369387839000002</v>
      </c>
      <c r="AG54" s="522">
        <v>24.377045055</v>
      </c>
      <c r="AH54" s="522">
        <v>24.392222348000001</v>
      </c>
      <c r="AI54" s="522">
        <v>24.409021432999999</v>
      </c>
      <c r="AJ54" s="522">
        <v>24.422632509</v>
      </c>
      <c r="AK54" s="522">
        <v>24.446282533000002</v>
      </c>
      <c r="AL54" s="522">
        <v>24.475161703000001</v>
      </c>
      <c r="AM54" s="522">
        <v>24.527340232</v>
      </c>
      <c r="AN54" s="522">
        <v>24.553125033000001</v>
      </c>
      <c r="AO54" s="522">
        <v>24.570586318</v>
      </c>
      <c r="AP54" s="522">
        <v>24.564452129999999</v>
      </c>
      <c r="AQ54" s="522">
        <v>24.576720355999999</v>
      </c>
      <c r="AR54" s="522">
        <v>24.592119037</v>
      </c>
      <c r="AS54" s="522">
        <v>24.609612078000001</v>
      </c>
      <c r="AT54" s="522">
        <v>24.632048738999998</v>
      </c>
      <c r="AU54" s="522">
        <v>24.658392925000001</v>
      </c>
      <c r="AV54" s="522">
        <v>24.701715313000001</v>
      </c>
      <c r="AW54" s="522">
        <v>24.726071542</v>
      </c>
      <c r="AX54" s="522">
        <v>24.744532288999999</v>
      </c>
      <c r="AY54" s="903">
        <v>24.753253945000001</v>
      </c>
      <c r="AZ54" s="903">
        <v>24.762806436000002</v>
      </c>
      <c r="BA54" s="903">
        <v>24.769346152000001</v>
      </c>
      <c r="BB54" s="903">
        <v>24.761637834999998</v>
      </c>
      <c r="BC54" s="903">
        <v>24.770578445999998</v>
      </c>
      <c r="BD54" s="903">
        <v>24.784932727000001</v>
      </c>
      <c r="BE54" s="903">
        <v>24.817054189</v>
      </c>
      <c r="BF54" s="507">
        <v>24.83297</v>
      </c>
      <c r="BG54" s="507">
        <v>24.845040000000001</v>
      </c>
      <c r="BH54" s="507">
        <v>24.8461</v>
      </c>
      <c r="BI54" s="507">
        <v>24.855820000000001</v>
      </c>
      <c r="BJ54" s="507">
        <v>24.867059999999999</v>
      </c>
      <c r="BK54" s="507">
        <v>24.88251</v>
      </c>
      <c r="BL54" s="507">
        <v>24.894739999999999</v>
      </c>
      <c r="BM54" s="507">
        <v>24.906459999999999</v>
      </c>
      <c r="BN54" s="507">
        <v>24.915980000000001</v>
      </c>
      <c r="BO54" s="507">
        <v>24.92793</v>
      </c>
      <c r="BP54" s="507">
        <v>24.940639999999998</v>
      </c>
      <c r="BQ54" s="507">
        <v>24.956330000000001</v>
      </c>
      <c r="BR54" s="507">
        <v>24.968859999999999</v>
      </c>
      <c r="BS54" s="507">
        <v>24.980450000000001</v>
      </c>
      <c r="BT54" s="507">
        <v>24.991109999999999</v>
      </c>
      <c r="BU54" s="507">
        <v>25.00085</v>
      </c>
      <c r="BV54" s="507">
        <v>25.009650000000001</v>
      </c>
    </row>
    <row r="55" spans="1:74" s="291" customFormat="1" ht="12" customHeight="1" x14ac:dyDescent="0.25">
      <c r="A55" s="293"/>
      <c r="B55" s="326" t="s">
        <v>813</v>
      </c>
      <c r="C55" s="326"/>
      <c r="D55" s="326"/>
      <c r="E55" s="326"/>
      <c r="F55" s="326"/>
      <c r="G55" s="326"/>
      <c r="H55" s="572"/>
      <c r="I55" s="326"/>
      <c r="J55" s="326"/>
      <c r="K55" s="326"/>
      <c r="L55" s="326"/>
      <c r="M55" s="326"/>
      <c r="N55" s="326"/>
      <c r="O55" s="326"/>
      <c r="P55" s="326"/>
      <c r="Q55" s="326"/>
      <c r="R55" s="772"/>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s="190" customFormat="1" ht="12" customHeight="1" x14ac:dyDescent="0.2">
      <c r="A56" s="189"/>
      <c r="B56" s="999" t="str">
        <f>Dates!$G$2</f>
        <v>EIA completed modeling and analysis for this report on Thursday, August 7, 2025.</v>
      </c>
      <c r="C56" s="1000"/>
      <c r="D56" s="1000"/>
      <c r="E56" s="1000"/>
      <c r="F56" s="1000"/>
      <c r="G56" s="1000"/>
      <c r="H56" s="1000"/>
      <c r="I56" s="1000"/>
      <c r="J56" s="1000"/>
      <c r="K56" s="1000"/>
      <c r="L56" s="1000"/>
      <c r="M56" s="1000"/>
      <c r="N56" s="1000"/>
      <c r="O56" s="1000"/>
      <c r="P56" s="1000"/>
      <c r="Q56" s="1000"/>
      <c r="R56" s="771"/>
      <c r="AY56" s="845"/>
      <c r="AZ56" s="845"/>
      <c r="BA56" s="845"/>
      <c r="BB56" s="845"/>
      <c r="BC56" s="845"/>
      <c r="BD56" s="714"/>
      <c r="BE56" s="714"/>
      <c r="BF56" s="714"/>
      <c r="BG56" s="714"/>
      <c r="BH56" s="845"/>
      <c r="BI56" s="845"/>
      <c r="BJ56" s="201"/>
    </row>
    <row r="57" spans="1:74" s="190" customFormat="1" ht="12" customHeight="1" x14ac:dyDescent="0.2">
      <c r="A57" s="189"/>
      <c r="B57" s="998" t="s">
        <v>483</v>
      </c>
      <c r="C57" s="991"/>
      <c r="D57" s="991"/>
      <c r="E57" s="991"/>
      <c r="F57" s="991"/>
      <c r="G57" s="991"/>
      <c r="H57" s="991"/>
      <c r="I57" s="991"/>
      <c r="J57" s="991"/>
      <c r="K57" s="991"/>
      <c r="L57" s="991"/>
      <c r="M57" s="991"/>
      <c r="N57" s="991"/>
      <c r="O57" s="991"/>
      <c r="P57" s="991"/>
      <c r="Q57" s="991"/>
      <c r="R57" s="810"/>
      <c r="AY57" s="845"/>
      <c r="AZ57" s="845"/>
      <c r="BA57" s="845"/>
      <c r="BB57" s="845"/>
      <c r="BC57" s="845"/>
      <c r="BD57" s="714"/>
      <c r="BE57" s="714"/>
      <c r="BF57" s="714"/>
      <c r="BG57" s="714"/>
      <c r="BH57" s="845"/>
      <c r="BI57" s="845"/>
      <c r="BJ57" s="201"/>
    </row>
    <row r="58" spans="1:74" s="190" customFormat="1" ht="12" customHeight="1" x14ac:dyDescent="0.2">
      <c r="A58" s="189"/>
      <c r="B58" s="1101" t="s">
        <v>1418</v>
      </c>
      <c r="C58" s="1102"/>
      <c r="D58" s="1102"/>
      <c r="E58" s="1102"/>
      <c r="F58" s="1102"/>
      <c r="G58" s="1102"/>
      <c r="H58" s="1102"/>
      <c r="I58" s="1102"/>
      <c r="J58" s="1102"/>
      <c r="K58" s="1102"/>
      <c r="L58" s="1102"/>
      <c r="M58" s="1102"/>
      <c r="N58" s="1102"/>
      <c r="O58" s="1102"/>
      <c r="P58" s="1102"/>
      <c r="Q58" s="1102"/>
      <c r="R58" s="811"/>
      <c r="AY58" s="845"/>
      <c r="AZ58" s="845"/>
      <c r="BA58" s="845"/>
      <c r="BB58" s="845"/>
      <c r="BC58" s="845"/>
      <c r="BD58" s="714"/>
      <c r="BE58" s="714"/>
      <c r="BF58" s="714"/>
      <c r="BG58" s="714"/>
      <c r="BH58" s="845"/>
      <c r="BI58" s="845"/>
      <c r="BJ58" s="201"/>
    </row>
    <row r="59" spans="1:74" s="190" customFormat="1" ht="12" customHeight="1" x14ac:dyDescent="0.2">
      <c r="A59" s="189"/>
      <c r="B59" s="1027" t="s">
        <v>494</v>
      </c>
      <c r="C59" s="1070"/>
      <c r="D59" s="1070"/>
      <c r="E59" s="1070"/>
      <c r="F59" s="1070"/>
      <c r="G59" s="1070"/>
      <c r="H59" s="1070"/>
      <c r="I59" s="1070"/>
      <c r="J59" s="1070"/>
      <c r="K59" s="1070"/>
      <c r="L59" s="1070"/>
      <c r="M59" s="1070"/>
      <c r="N59" s="1070"/>
      <c r="O59" s="1070"/>
      <c r="P59" s="1070"/>
      <c r="Q59" s="1028"/>
      <c r="R59" s="811"/>
      <c r="AY59" s="845"/>
      <c r="AZ59" s="845"/>
      <c r="BA59" s="845"/>
      <c r="BB59" s="845"/>
      <c r="BC59" s="845"/>
      <c r="BD59" s="714"/>
      <c r="BE59" s="714"/>
      <c r="BF59" s="714"/>
      <c r="BG59" s="714"/>
      <c r="BH59" s="845"/>
      <c r="BI59" s="845"/>
      <c r="BJ59" s="201"/>
    </row>
    <row r="60" spans="1:74" s="190" customFormat="1" ht="12" customHeight="1" x14ac:dyDescent="0.2">
      <c r="A60" s="189"/>
      <c r="B60" s="1114" t="s">
        <v>1578</v>
      </c>
      <c r="C60" s="1028"/>
      <c r="D60" s="1028"/>
      <c r="E60" s="1028"/>
      <c r="F60" s="1028"/>
      <c r="G60" s="1028"/>
      <c r="H60" s="1028"/>
      <c r="I60" s="1028"/>
      <c r="J60" s="1028"/>
      <c r="K60" s="1028"/>
      <c r="L60" s="1028"/>
      <c r="M60" s="1028"/>
      <c r="N60" s="1028"/>
      <c r="O60" s="1028"/>
      <c r="P60" s="1028"/>
      <c r="Q60" s="1028"/>
      <c r="R60" s="811"/>
      <c r="AY60" s="845"/>
      <c r="AZ60" s="845"/>
      <c r="BA60" s="845"/>
      <c r="BB60" s="845"/>
      <c r="BC60" s="845"/>
      <c r="BD60" s="714"/>
      <c r="BE60" s="714"/>
      <c r="BF60" s="714"/>
      <c r="BG60" s="845"/>
      <c r="BH60" s="845"/>
      <c r="BI60" s="845"/>
      <c r="BJ60" s="201"/>
    </row>
    <row r="61" spans="1:74" s="190" customFormat="1" ht="12" customHeight="1" x14ac:dyDescent="0.2">
      <c r="A61" s="189"/>
      <c r="B61" s="1115" t="s">
        <v>827</v>
      </c>
      <c r="C61" s="1115"/>
      <c r="D61" s="1115"/>
      <c r="E61" s="1115"/>
      <c r="F61" s="1115"/>
      <c r="G61" s="1115"/>
      <c r="H61" s="1115"/>
      <c r="I61" s="1115"/>
      <c r="J61" s="1115"/>
      <c r="K61" s="1115"/>
      <c r="L61" s="1115"/>
      <c r="M61" s="1115"/>
      <c r="N61" s="1115"/>
      <c r="O61" s="1115"/>
      <c r="P61" s="1115"/>
      <c r="Q61" s="1115"/>
      <c r="R61" s="1115"/>
      <c r="AY61" s="845"/>
      <c r="AZ61" s="845"/>
      <c r="BA61" s="845"/>
      <c r="BB61" s="845"/>
      <c r="BC61" s="845"/>
      <c r="BD61" s="714"/>
      <c r="BE61" s="714"/>
      <c r="BF61" s="714"/>
      <c r="BG61" s="845"/>
      <c r="BH61" s="845"/>
      <c r="BI61" s="845"/>
      <c r="BJ61" s="201"/>
    </row>
    <row r="62" spans="1:74" s="190" customFormat="1" ht="12" customHeight="1" x14ac:dyDescent="0.2">
      <c r="A62" s="158"/>
      <c r="B62" s="1027" t="s">
        <v>1462</v>
      </c>
      <c r="C62" s="1070"/>
      <c r="D62" s="1070"/>
      <c r="E62" s="1070"/>
      <c r="F62" s="1070"/>
      <c r="G62" s="1070"/>
      <c r="H62" s="1070"/>
      <c r="I62" s="1070"/>
      <c r="J62" s="1070"/>
      <c r="K62" s="1070"/>
      <c r="L62" s="1070"/>
      <c r="M62" s="1070"/>
      <c r="N62" s="1070"/>
      <c r="O62" s="1070"/>
      <c r="P62" s="1070"/>
      <c r="Q62" s="1028"/>
      <c r="R62" s="811"/>
      <c r="AY62" s="845"/>
      <c r="AZ62" s="845"/>
      <c r="BA62" s="845"/>
      <c r="BB62" s="845"/>
      <c r="BC62" s="845"/>
      <c r="BD62" s="714"/>
      <c r="BE62" s="714"/>
      <c r="BF62" s="714"/>
      <c r="BG62" s="845"/>
      <c r="BH62" s="845"/>
      <c r="BI62" s="845"/>
      <c r="BJ62" s="201"/>
    </row>
    <row r="63" spans="1:74" ht="12.75" x14ac:dyDescent="0.2">
      <c r="A63" s="158"/>
      <c r="B63" s="1027" t="s">
        <v>492</v>
      </c>
      <c r="C63" s="1028"/>
      <c r="D63" s="1028"/>
      <c r="E63" s="1028"/>
      <c r="F63" s="1028"/>
      <c r="G63" s="1028"/>
      <c r="H63" s="1028"/>
      <c r="I63" s="1028"/>
      <c r="J63" s="1028"/>
      <c r="K63" s="1028"/>
      <c r="L63" s="1028"/>
      <c r="M63" s="1028"/>
      <c r="N63" s="1028"/>
      <c r="O63" s="1028"/>
      <c r="P63" s="1028"/>
      <c r="Q63" s="1028"/>
      <c r="R63" s="811"/>
      <c r="BK63" s="133"/>
      <c r="BL63" s="133"/>
      <c r="BM63" s="133"/>
      <c r="BN63" s="133"/>
      <c r="BO63" s="133"/>
      <c r="BP63" s="133"/>
      <c r="BQ63" s="133"/>
      <c r="BR63" s="133"/>
      <c r="BS63" s="133"/>
      <c r="BT63" s="133"/>
      <c r="BU63" s="133"/>
      <c r="BV63" s="133"/>
    </row>
    <row r="64" spans="1:74" ht="12.75" x14ac:dyDescent="0.2">
      <c r="A64" s="158"/>
      <c r="B64" s="980" t="s">
        <v>1463</v>
      </c>
      <c r="C64" s="1028"/>
      <c r="D64" s="1028"/>
      <c r="E64" s="1028"/>
      <c r="F64" s="1028"/>
      <c r="G64" s="1028"/>
      <c r="H64" s="1028"/>
      <c r="I64" s="1028"/>
      <c r="J64" s="1028"/>
      <c r="K64" s="1028"/>
      <c r="L64" s="1028"/>
      <c r="M64" s="1028"/>
      <c r="N64" s="1028"/>
      <c r="O64" s="1028"/>
      <c r="P64" s="1028"/>
      <c r="Q64" s="1028"/>
      <c r="R64" s="811"/>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AT9" sqref="AT9"/>
    </sheetView>
  </sheetViews>
  <sheetFormatPr defaultColWidth="9.5703125" defaultRowHeight="12" x14ac:dyDescent="0.15"/>
  <cols>
    <col min="1" max="1" width="13.42578125" style="95" customWidth="1"/>
    <col min="2" max="2" width="36.42578125" style="95" customWidth="1"/>
    <col min="3" max="50" width="6.5703125" style="95" customWidth="1"/>
    <col min="51" max="55" width="6.5703125" style="846" customWidth="1"/>
    <col min="56" max="58" width="6.5703125" style="715" customWidth="1"/>
    <col min="59" max="61" width="6.5703125" style="846" customWidth="1"/>
    <col min="62" max="62" width="6.5703125" style="132" customWidth="1"/>
    <col min="63" max="74" width="6.5703125" style="95" customWidth="1"/>
    <col min="75" max="16384" width="9.5703125" style="95"/>
  </cols>
  <sheetData>
    <row r="1" spans="1:74" ht="13.35" customHeight="1" x14ac:dyDescent="0.2">
      <c r="A1" s="1001" t="s">
        <v>479</v>
      </c>
      <c r="B1" s="1116" t="s">
        <v>749</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row>
    <row r="2" spans="1:74" s="96" customFormat="1" ht="13.35" customHeight="1" x14ac:dyDescent="0.2">
      <c r="A2" s="1002"/>
      <c r="B2" s="296" t="str">
        <f>"U.S. Energy Information Administration  |  Short-Term Energy Outlook  - "&amp;Dates!D1</f>
        <v>U.S. Energy Information Administration  |  Short-Term Energy Outlook  - August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7"/>
      <c r="AZ2" s="847"/>
      <c r="BA2" s="847"/>
      <c r="BB2" s="847"/>
      <c r="BC2" s="847"/>
      <c r="BD2" s="716"/>
      <c r="BE2" s="716"/>
      <c r="BF2" s="716"/>
      <c r="BG2" s="847"/>
      <c r="BH2" s="847"/>
      <c r="BI2" s="847"/>
      <c r="BJ2" s="199"/>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ht="11.25"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7" t="s">
        <v>91</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946"/>
      <c r="AZ5" s="946"/>
      <c r="BA5" s="946"/>
      <c r="BB5" s="955"/>
      <c r="BC5" s="946"/>
      <c r="BD5" s="973"/>
      <c r="BE5" s="973"/>
      <c r="BF5" s="867"/>
      <c r="BG5" s="867"/>
      <c r="BH5" s="867"/>
      <c r="BI5" s="867"/>
      <c r="BJ5" s="533"/>
      <c r="BK5" s="533"/>
      <c r="BL5" s="533"/>
      <c r="BM5" s="533"/>
      <c r="BN5" s="533"/>
      <c r="BO5" s="533"/>
      <c r="BP5" s="533"/>
      <c r="BQ5" s="533"/>
      <c r="BR5" s="533"/>
      <c r="BS5" s="533"/>
      <c r="BT5" s="533"/>
      <c r="BU5" s="533"/>
      <c r="BV5" s="533"/>
    </row>
    <row r="6" spans="1:74" ht="11.1" customHeight="1" x14ac:dyDescent="0.2">
      <c r="A6" s="6" t="s">
        <v>284</v>
      </c>
      <c r="B6" s="536" t="s">
        <v>1158</v>
      </c>
      <c r="C6" s="386">
        <v>804.67133362000004</v>
      </c>
      <c r="D6" s="386">
        <v>794.01730326999996</v>
      </c>
      <c r="E6" s="386">
        <v>508.33095594000002</v>
      </c>
      <c r="F6" s="386">
        <v>308.26755990999999</v>
      </c>
      <c r="G6" s="386">
        <v>151.07586148999999</v>
      </c>
      <c r="H6" s="386">
        <v>12.329405179</v>
      </c>
      <c r="I6" s="386">
        <v>4.5605191965999996</v>
      </c>
      <c r="J6" s="386">
        <v>5.9701781909999996</v>
      </c>
      <c r="K6" s="386">
        <v>40.056315529999999</v>
      </c>
      <c r="L6" s="386">
        <v>179.9587047</v>
      </c>
      <c r="M6" s="386">
        <v>509.33275588999999</v>
      </c>
      <c r="N6" s="386">
        <v>615.59622116000003</v>
      </c>
      <c r="O6" s="386">
        <v>914.18136145000005</v>
      </c>
      <c r="P6" s="386">
        <v>711.94833312000003</v>
      </c>
      <c r="Q6" s="386">
        <v>524.62140565000004</v>
      </c>
      <c r="R6" s="386">
        <v>341.62299714</v>
      </c>
      <c r="S6" s="386">
        <v>122.27512939</v>
      </c>
      <c r="T6" s="386">
        <v>25.906265013999999</v>
      </c>
      <c r="U6" s="386">
        <v>3.6306086308999999</v>
      </c>
      <c r="V6" s="386">
        <v>5.8151096288000002</v>
      </c>
      <c r="W6" s="386">
        <v>44.433335556999999</v>
      </c>
      <c r="X6" s="386">
        <v>257.47617258999998</v>
      </c>
      <c r="Y6" s="386">
        <v>511.09704962000001</v>
      </c>
      <c r="Z6" s="386">
        <v>780.81939923000004</v>
      </c>
      <c r="AA6" s="386">
        <v>714.93977522</v>
      </c>
      <c r="AB6" s="386">
        <v>621.23824919000003</v>
      </c>
      <c r="AC6" s="386">
        <v>585.31849957999998</v>
      </c>
      <c r="AD6" s="386">
        <v>297.32383124</v>
      </c>
      <c r="AE6" s="386">
        <v>144.70757259999999</v>
      </c>
      <c r="AF6" s="386">
        <v>42.918999986000003</v>
      </c>
      <c r="AG6" s="386">
        <v>4.7386799197</v>
      </c>
      <c r="AH6" s="386">
        <v>9.7173214580000007</v>
      </c>
      <c r="AI6" s="386">
        <v>45.640318811</v>
      </c>
      <c r="AJ6" s="386">
        <v>206.56091867999999</v>
      </c>
      <c r="AK6" s="386">
        <v>504.56467063000002</v>
      </c>
      <c r="AL6" s="386">
        <v>623.90224531000001</v>
      </c>
      <c r="AM6" s="386">
        <v>840.28404665999994</v>
      </c>
      <c r="AN6" s="386">
        <v>575.21552328999996</v>
      </c>
      <c r="AO6" s="386">
        <v>489.27141698999998</v>
      </c>
      <c r="AP6" s="386">
        <v>281.01534772000002</v>
      </c>
      <c r="AQ6" s="386">
        <v>113.38586410000001</v>
      </c>
      <c r="AR6" s="386">
        <v>19.644620755999998</v>
      </c>
      <c r="AS6" s="386">
        <v>4.0219787947999999</v>
      </c>
      <c r="AT6" s="386">
        <v>9.1458942286999996</v>
      </c>
      <c r="AU6" s="386">
        <v>37.072170741999997</v>
      </c>
      <c r="AV6" s="386">
        <v>186.13413370999999</v>
      </c>
      <c r="AW6" s="386">
        <v>430.52743115999999</v>
      </c>
      <c r="AX6" s="386">
        <v>704.59909978999997</v>
      </c>
      <c r="AY6" s="880">
        <v>947.02494506999994</v>
      </c>
      <c r="AZ6" s="880">
        <v>686.14807199999996</v>
      </c>
      <c r="BA6" s="880">
        <v>470.15029019000002</v>
      </c>
      <c r="BB6" s="880">
        <v>278.92618218000001</v>
      </c>
      <c r="BC6" s="880">
        <v>136.32896223</v>
      </c>
      <c r="BD6" s="880">
        <v>19.435741176000001</v>
      </c>
      <c r="BE6" s="880">
        <v>2.8697364603</v>
      </c>
      <c r="BF6" s="358">
        <v>6.9664691308000002</v>
      </c>
      <c r="BG6" s="358">
        <v>55.187986416999998</v>
      </c>
      <c r="BH6" s="358">
        <v>236.81782318</v>
      </c>
      <c r="BI6" s="358">
        <v>479.12845707999998</v>
      </c>
      <c r="BJ6" s="358">
        <v>714.14619902000004</v>
      </c>
      <c r="BK6" s="358">
        <v>790.6815527</v>
      </c>
      <c r="BL6" s="358">
        <v>643.88942478000001</v>
      </c>
      <c r="BM6" s="358">
        <v>525.43431024999995</v>
      </c>
      <c r="BN6" s="358">
        <v>298.01047407999999</v>
      </c>
      <c r="BO6" s="358">
        <v>134.60088461999999</v>
      </c>
      <c r="BP6" s="358">
        <v>30.997096709000001</v>
      </c>
      <c r="BQ6" s="358">
        <v>7.2450716727</v>
      </c>
      <c r="BR6" s="358">
        <v>11.084750585</v>
      </c>
      <c r="BS6" s="358">
        <v>54.982344902999998</v>
      </c>
      <c r="BT6" s="358">
        <v>235.77838552</v>
      </c>
      <c r="BU6" s="358">
        <v>477.02872078000001</v>
      </c>
      <c r="BV6" s="358">
        <v>710.98838203000003</v>
      </c>
    </row>
    <row r="7" spans="1:74" ht="11.1" customHeight="1" x14ac:dyDescent="0.2">
      <c r="A7" s="6" t="s">
        <v>43</v>
      </c>
      <c r="B7" s="761" t="s">
        <v>1012</v>
      </c>
      <c r="C7" s="386">
        <v>1123.5620636000001</v>
      </c>
      <c r="D7" s="386">
        <v>1051.9202293999999</v>
      </c>
      <c r="E7" s="386">
        <v>837.35178074999999</v>
      </c>
      <c r="F7" s="386">
        <v>519.73295001999998</v>
      </c>
      <c r="G7" s="386">
        <v>246.54586767000001</v>
      </c>
      <c r="H7" s="386">
        <v>14.956743218</v>
      </c>
      <c r="I7" s="386">
        <v>12.629024447000001</v>
      </c>
      <c r="J7" s="386">
        <v>3.6021517147000002</v>
      </c>
      <c r="K7" s="386">
        <v>68.257982080999994</v>
      </c>
      <c r="L7" s="386">
        <v>279.20971706</v>
      </c>
      <c r="M7" s="386">
        <v>727.29150269000002</v>
      </c>
      <c r="N7" s="386">
        <v>913.96549144000005</v>
      </c>
      <c r="O7" s="386">
        <v>1302.8465275999999</v>
      </c>
      <c r="P7" s="386">
        <v>993.63544907000005</v>
      </c>
      <c r="Q7" s="386">
        <v>840.83390502999998</v>
      </c>
      <c r="R7" s="386">
        <v>543.77245384000003</v>
      </c>
      <c r="S7" s="386">
        <v>186.81904084999999</v>
      </c>
      <c r="T7" s="386">
        <v>53.314444823999999</v>
      </c>
      <c r="U7" s="386">
        <v>2.9959603983999998</v>
      </c>
      <c r="V7" s="386">
        <v>3.4607944261000001</v>
      </c>
      <c r="W7" s="386">
        <v>108.01065534</v>
      </c>
      <c r="X7" s="386">
        <v>386.30405098</v>
      </c>
      <c r="Y7" s="386">
        <v>613.49936556</v>
      </c>
      <c r="Z7" s="386">
        <v>982.56180270000004</v>
      </c>
      <c r="AA7" s="386">
        <v>925.57166153000003</v>
      </c>
      <c r="AB7" s="386">
        <v>940.17982601999995</v>
      </c>
      <c r="AC7" s="386">
        <v>850.32459330999995</v>
      </c>
      <c r="AD7" s="386">
        <v>467.91429141999998</v>
      </c>
      <c r="AE7" s="386">
        <v>282.74962025000002</v>
      </c>
      <c r="AF7" s="386">
        <v>69.095519545000002</v>
      </c>
      <c r="AG7" s="386">
        <v>1.1578896891999999</v>
      </c>
      <c r="AH7" s="386">
        <v>24.628431572</v>
      </c>
      <c r="AI7" s="386">
        <v>65.569199714999996</v>
      </c>
      <c r="AJ7" s="386">
        <v>288.66043212</v>
      </c>
      <c r="AK7" s="386">
        <v>788.40661868999996</v>
      </c>
      <c r="AL7" s="386">
        <v>853.44986848999997</v>
      </c>
      <c r="AM7" s="386">
        <v>1088.6493857</v>
      </c>
      <c r="AN7" s="386">
        <v>915.23540749999995</v>
      </c>
      <c r="AO7" s="386">
        <v>764.64058204000003</v>
      </c>
      <c r="AP7" s="386">
        <v>544.64512167999999</v>
      </c>
      <c r="AQ7" s="386">
        <v>191.84004906999999</v>
      </c>
      <c r="AR7" s="386">
        <v>17.689774909</v>
      </c>
      <c r="AS7" s="386">
        <v>0.71617463918000002</v>
      </c>
      <c r="AT7" s="386">
        <v>16.629433601999999</v>
      </c>
      <c r="AU7" s="386">
        <v>94.941464686000003</v>
      </c>
      <c r="AV7" s="386">
        <v>382.05421911000002</v>
      </c>
      <c r="AW7" s="386">
        <v>608.17676147999998</v>
      </c>
      <c r="AX7" s="386">
        <v>1062.2092290000001</v>
      </c>
      <c r="AY7" s="880">
        <v>1249.4365290999999</v>
      </c>
      <c r="AZ7" s="880">
        <v>1074.8402131</v>
      </c>
      <c r="BA7" s="880">
        <v>792.20522468000001</v>
      </c>
      <c r="BB7" s="880">
        <v>513.38609775999998</v>
      </c>
      <c r="BC7" s="880">
        <v>232.50668762999999</v>
      </c>
      <c r="BD7" s="880">
        <v>26.349814135999999</v>
      </c>
      <c r="BE7" s="880">
        <v>6.2591087597000001</v>
      </c>
      <c r="BF7" s="358">
        <v>12.269369405999999</v>
      </c>
      <c r="BG7" s="358">
        <v>104.07115116999999</v>
      </c>
      <c r="BH7" s="358">
        <v>397.45310544</v>
      </c>
      <c r="BI7" s="358">
        <v>665.89729043</v>
      </c>
      <c r="BJ7" s="358">
        <v>957.56395507000002</v>
      </c>
      <c r="BK7" s="358">
        <v>1117.028519</v>
      </c>
      <c r="BL7" s="358">
        <v>957.31455052000001</v>
      </c>
      <c r="BM7" s="358">
        <v>846.29049810000004</v>
      </c>
      <c r="BN7" s="358">
        <v>519.6662953</v>
      </c>
      <c r="BO7" s="358">
        <v>244.88649326999999</v>
      </c>
      <c r="BP7" s="358">
        <v>47.139356855000003</v>
      </c>
      <c r="BQ7" s="358">
        <v>7.9533388479999996</v>
      </c>
      <c r="BR7" s="358">
        <v>17.162600224999998</v>
      </c>
      <c r="BS7" s="358">
        <v>103.69023769</v>
      </c>
      <c r="BT7" s="358">
        <v>395.90223408999998</v>
      </c>
      <c r="BU7" s="358">
        <v>663.26587171000006</v>
      </c>
      <c r="BV7" s="358">
        <v>953.77074540000001</v>
      </c>
    </row>
    <row r="8" spans="1:74" ht="11.1" customHeight="1" x14ac:dyDescent="0.2">
      <c r="A8" s="6" t="s">
        <v>44</v>
      </c>
      <c r="B8" s="761" t="s">
        <v>1013</v>
      </c>
      <c r="C8" s="386">
        <v>1064.7684075</v>
      </c>
      <c r="D8" s="386">
        <v>1015.7097119</v>
      </c>
      <c r="E8" s="386">
        <v>736.26338449000002</v>
      </c>
      <c r="F8" s="386">
        <v>440.36132173999999</v>
      </c>
      <c r="G8" s="386">
        <v>215.45116390999999</v>
      </c>
      <c r="H8" s="386">
        <v>9.6062991128000004</v>
      </c>
      <c r="I8" s="386">
        <v>3.7512571381000002</v>
      </c>
      <c r="J8" s="386">
        <v>2.0297689927999998</v>
      </c>
      <c r="K8" s="386">
        <v>50.326480156000002</v>
      </c>
      <c r="L8" s="386">
        <v>206.19947869000001</v>
      </c>
      <c r="M8" s="386">
        <v>707.92994010999996</v>
      </c>
      <c r="N8" s="386">
        <v>809.08278078000001</v>
      </c>
      <c r="O8" s="386">
        <v>1242.2811816999999</v>
      </c>
      <c r="P8" s="386">
        <v>932.53739101999997</v>
      </c>
      <c r="Q8" s="386">
        <v>758.35188818999995</v>
      </c>
      <c r="R8" s="386">
        <v>494.64814661000003</v>
      </c>
      <c r="S8" s="386">
        <v>145.74425445</v>
      </c>
      <c r="T8" s="386">
        <v>27.060358392000001</v>
      </c>
      <c r="U8" s="386">
        <v>1.7166652408</v>
      </c>
      <c r="V8" s="386">
        <v>3.4224505289999998</v>
      </c>
      <c r="W8" s="386">
        <v>67.349914373000004</v>
      </c>
      <c r="X8" s="386">
        <v>393.38561267</v>
      </c>
      <c r="Y8" s="386">
        <v>588.39503894999996</v>
      </c>
      <c r="Z8" s="386">
        <v>980.40596046999997</v>
      </c>
      <c r="AA8" s="386">
        <v>843.05915324</v>
      </c>
      <c r="AB8" s="386">
        <v>813.74453940000001</v>
      </c>
      <c r="AC8" s="386">
        <v>794.44997965000005</v>
      </c>
      <c r="AD8" s="386">
        <v>367.24592027</v>
      </c>
      <c r="AE8" s="386">
        <v>241.39107335</v>
      </c>
      <c r="AF8" s="386">
        <v>44.027052382999997</v>
      </c>
      <c r="AG8" s="386">
        <v>1.2455370905000001</v>
      </c>
      <c r="AH8" s="386">
        <v>12.803656221000001</v>
      </c>
      <c r="AI8" s="386">
        <v>57.235848222000001</v>
      </c>
      <c r="AJ8" s="386">
        <v>272.60198252999999</v>
      </c>
      <c r="AK8" s="386">
        <v>714.66121701999998</v>
      </c>
      <c r="AL8" s="386">
        <v>789.61153951999995</v>
      </c>
      <c r="AM8" s="386">
        <v>1022.3609334</v>
      </c>
      <c r="AN8" s="386">
        <v>829.46837306999998</v>
      </c>
      <c r="AO8" s="386">
        <v>670.83890457999996</v>
      </c>
      <c r="AP8" s="386">
        <v>430.73219590000002</v>
      </c>
      <c r="AQ8" s="386">
        <v>127.60840403</v>
      </c>
      <c r="AR8" s="386">
        <v>9.0048690324000003</v>
      </c>
      <c r="AS8" s="386">
        <v>1.2439845789999999</v>
      </c>
      <c r="AT8" s="386">
        <v>7.9190926413999998</v>
      </c>
      <c r="AU8" s="386">
        <v>61.779940955999997</v>
      </c>
      <c r="AV8" s="386">
        <v>305.86754285000001</v>
      </c>
      <c r="AW8" s="386">
        <v>552.03582745000006</v>
      </c>
      <c r="AX8" s="386">
        <v>1000.7099018</v>
      </c>
      <c r="AY8" s="880">
        <v>1218.6612305000001</v>
      </c>
      <c r="AZ8" s="880">
        <v>973.22522876000005</v>
      </c>
      <c r="BA8" s="880">
        <v>673.10314319999998</v>
      </c>
      <c r="BB8" s="880">
        <v>422.76290141999999</v>
      </c>
      <c r="BC8" s="880">
        <v>191.40699368</v>
      </c>
      <c r="BD8" s="880">
        <v>9.5872260702999998</v>
      </c>
      <c r="BE8" s="880">
        <v>1.1872706346999999</v>
      </c>
      <c r="BF8" s="358">
        <v>5.1199652646000002</v>
      </c>
      <c r="BG8" s="358">
        <v>71.279027937999999</v>
      </c>
      <c r="BH8" s="358">
        <v>339.90247679999999</v>
      </c>
      <c r="BI8" s="358">
        <v>615.13600707000001</v>
      </c>
      <c r="BJ8" s="358">
        <v>893.33484080999995</v>
      </c>
      <c r="BK8" s="358">
        <v>1041.9609637999999</v>
      </c>
      <c r="BL8" s="358">
        <v>888.06877121000002</v>
      </c>
      <c r="BM8" s="358">
        <v>767.65451106</v>
      </c>
      <c r="BN8" s="358">
        <v>438.44456822000001</v>
      </c>
      <c r="BO8" s="358">
        <v>186.21732800999999</v>
      </c>
      <c r="BP8" s="358">
        <v>23.387575535</v>
      </c>
      <c r="BQ8" s="358">
        <v>4.2132314852999997</v>
      </c>
      <c r="BR8" s="358">
        <v>9.6326497030000002</v>
      </c>
      <c r="BS8" s="358">
        <v>70.982748319999999</v>
      </c>
      <c r="BT8" s="358">
        <v>338.53458454000003</v>
      </c>
      <c r="BU8" s="358">
        <v>612.67330445000005</v>
      </c>
      <c r="BV8" s="358">
        <v>889.75889356000005</v>
      </c>
    </row>
    <row r="9" spans="1:74" ht="11.1" customHeight="1" x14ac:dyDescent="0.2">
      <c r="A9" s="6" t="s">
        <v>45</v>
      </c>
      <c r="B9" s="761" t="s">
        <v>1014</v>
      </c>
      <c r="C9" s="386">
        <v>1146.5924755000001</v>
      </c>
      <c r="D9" s="386">
        <v>1248.6808432</v>
      </c>
      <c r="E9" s="386">
        <v>689.88404973000002</v>
      </c>
      <c r="F9" s="386">
        <v>448.17919359000001</v>
      </c>
      <c r="G9" s="386">
        <v>243.02884939</v>
      </c>
      <c r="H9" s="386">
        <v>14.458506738000001</v>
      </c>
      <c r="I9" s="386">
        <v>6.6671214792000004</v>
      </c>
      <c r="J9" s="386">
        <v>5.2779664683999998</v>
      </c>
      <c r="K9" s="386">
        <v>57.295631215</v>
      </c>
      <c r="L9" s="386">
        <v>227.07675384999999</v>
      </c>
      <c r="M9" s="386">
        <v>780.13131151000005</v>
      </c>
      <c r="N9" s="386">
        <v>879.893236</v>
      </c>
      <c r="O9" s="386">
        <v>1391.4426989000001</v>
      </c>
      <c r="P9" s="386">
        <v>1084.3952019000001</v>
      </c>
      <c r="Q9" s="386">
        <v>790.98242637999999</v>
      </c>
      <c r="R9" s="386">
        <v>567.15237943</v>
      </c>
      <c r="S9" s="386">
        <v>159.4376843</v>
      </c>
      <c r="T9" s="386">
        <v>26.035990689999998</v>
      </c>
      <c r="U9" s="386">
        <v>3.4251328731999999</v>
      </c>
      <c r="V9" s="386">
        <v>13.615232568</v>
      </c>
      <c r="W9" s="386">
        <v>82.045234514000001</v>
      </c>
      <c r="X9" s="386">
        <v>425.39014179999998</v>
      </c>
      <c r="Y9" s="386">
        <v>694.65254448999997</v>
      </c>
      <c r="Z9" s="386">
        <v>1105.4279681</v>
      </c>
      <c r="AA9" s="386">
        <v>998.48798062000003</v>
      </c>
      <c r="AB9" s="386">
        <v>880.91584734000003</v>
      </c>
      <c r="AC9" s="386">
        <v>848.97584539000002</v>
      </c>
      <c r="AD9" s="386">
        <v>441.65033442999999</v>
      </c>
      <c r="AE9" s="386">
        <v>215.87070965999999</v>
      </c>
      <c r="AF9" s="386">
        <v>43.481613283000002</v>
      </c>
      <c r="AG9" s="386">
        <v>5.9572187980000004</v>
      </c>
      <c r="AH9" s="386">
        <v>20.829677778000001</v>
      </c>
      <c r="AI9" s="386">
        <v>67.213807126000006</v>
      </c>
      <c r="AJ9" s="386">
        <v>337.26655712000002</v>
      </c>
      <c r="AK9" s="386">
        <v>735.55483045000005</v>
      </c>
      <c r="AL9" s="386">
        <v>825.58686350999994</v>
      </c>
      <c r="AM9" s="386">
        <v>1191.6218206999999</v>
      </c>
      <c r="AN9" s="386">
        <v>774.76962818000004</v>
      </c>
      <c r="AO9" s="386">
        <v>689.82182275000002</v>
      </c>
      <c r="AP9" s="386">
        <v>392.76765193</v>
      </c>
      <c r="AQ9" s="386">
        <v>134.26930881999999</v>
      </c>
      <c r="AR9" s="386">
        <v>19.445122511000001</v>
      </c>
      <c r="AS9" s="386">
        <v>7.1071378776999996</v>
      </c>
      <c r="AT9" s="386">
        <v>13.149364873</v>
      </c>
      <c r="AU9" s="386">
        <v>47.426468610000001</v>
      </c>
      <c r="AV9" s="386">
        <v>292.87876855000002</v>
      </c>
      <c r="AW9" s="386">
        <v>593.53353132999996</v>
      </c>
      <c r="AX9" s="386">
        <v>1030.0371012000001</v>
      </c>
      <c r="AY9" s="880">
        <v>1357.4919599</v>
      </c>
      <c r="AZ9" s="880">
        <v>1075.3680265999999</v>
      </c>
      <c r="BA9" s="880">
        <v>675.67892672000005</v>
      </c>
      <c r="BB9" s="880">
        <v>454.32519760999998</v>
      </c>
      <c r="BC9" s="880">
        <v>247.36513565000001</v>
      </c>
      <c r="BD9" s="880">
        <v>17.372681611000001</v>
      </c>
      <c r="BE9" s="880">
        <v>4.6328997120000004</v>
      </c>
      <c r="BF9" s="358">
        <v>12.554153892</v>
      </c>
      <c r="BG9" s="358">
        <v>91.228184135999996</v>
      </c>
      <c r="BH9" s="358">
        <v>374.41157313999997</v>
      </c>
      <c r="BI9" s="358">
        <v>699.21565406000002</v>
      </c>
      <c r="BJ9" s="358">
        <v>1020.8363982</v>
      </c>
      <c r="BK9" s="358">
        <v>1171.5939152999999</v>
      </c>
      <c r="BL9" s="358">
        <v>973.69430262000003</v>
      </c>
      <c r="BM9" s="358">
        <v>797.59768033</v>
      </c>
      <c r="BN9" s="358">
        <v>452.17295717000002</v>
      </c>
      <c r="BO9" s="358">
        <v>201.82459711000001</v>
      </c>
      <c r="BP9" s="358">
        <v>33.522768781000003</v>
      </c>
      <c r="BQ9" s="358">
        <v>8.2385584020000007</v>
      </c>
      <c r="BR9" s="358">
        <v>18.924456206999999</v>
      </c>
      <c r="BS9" s="358">
        <v>90.949649315000002</v>
      </c>
      <c r="BT9" s="358">
        <v>373.21483805000003</v>
      </c>
      <c r="BU9" s="358">
        <v>696.95639211000002</v>
      </c>
      <c r="BV9" s="358">
        <v>1017.5259509</v>
      </c>
    </row>
    <row r="10" spans="1:74" ht="11.1" customHeight="1" x14ac:dyDescent="0.2">
      <c r="A10" s="6" t="s">
        <v>46</v>
      </c>
      <c r="B10" s="761" t="s">
        <v>1015</v>
      </c>
      <c r="C10" s="386">
        <v>1180.5700377000001</v>
      </c>
      <c r="D10" s="386">
        <v>1375.4510600999999</v>
      </c>
      <c r="E10" s="386">
        <v>672.70266561999995</v>
      </c>
      <c r="F10" s="386">
        <v>478.12139449</v>
      </c>
      <c r="G10" s="386">
        <v>225.35728624999999</v>
      </c>
      <c r="H10" s="386">
        <v>13.861697271000001</v>
      </c>
      <c r="I10" s="386">
        <v>8.0375384377000003</v>
      </c>
      <c r="J10" s="386">
        <v>11.587423295000001</v>
      </c>
      <c r="K10" s="386">
        <v>67.848263058000001</v>
      </c>
      <c r="L10" s="386">
        <v>295.43442594999999</v>
      </c>
      <c r="M10" s="386">
        <v>737.63306775000001</v>
      </c>
      <c r="N10" s="386">
        <v>994.63092347999998</v>
      </c>
      <c r="O10" s="386">
        <v>1442.0525881999999</v>
      </c>
      <c r="P10" s="386">
        <v>1194.2541771000001</v>
      </c>
      <c r="Q10" s="386">
        <v>847.38116986</v>
      </c>
      <c r="R10" s="386">
        <v>577.62816308000004</v>
      </c>
      <c r="S10" s="386">
        <v>184.66299864000001</v>
      </c>
      <c r="T10" s="386">
        <v>29.600440601999999</v>
      </c>
      <c r="U10" s="386">
        <v>9.1582806801000007</v>
      </c>
      <c r="V10" s="386">
        <v>18.216093515000001</v>
      </c>
      <c r="W10" s="386">
        <v>83.950782613000001</v>
      </c>
      <c r="X10" s="386">
        <v>404.99835999999999</v>
      </c>
      <c r="Y10" s="386">
        <v>825.15988516000004</v>
      </c>
      <c r="Z10" s="386">
        <v>1288.9163923000001</v>
      </c>
      <c r="AA10" s="386">
        <v>1182.7905873</v>
      </c>
      <c r="AB10" s="386">
        <v>1031.1129080000001</v>
      </c>
      <c r="AC10" s="386">
        <v>955.87142542000004</v>
      </c>
      <c r="AD10" s="386">
        <v>487.60885388999998</v>
      </c>
      <c r="AE10" s="386">
        <v>144.67276140000001</v>
      </c>
      <c r="AF10" s="386">
        <v>22.449442757</v>
      </c>
      <c r="AG10" s="386">
        <v>17.120380837999999</v>
      </c>
      <c r="AH10" s="386">
        <v>16.507224426000001</v>
      </c>
      <c r="AI10" s="386">
        <v>57.843420668</v>
      </c>
      <c r="AJ10" s="386">
        <v>359.83768211</v>
      </c>
      <c r="AK10" s="386">
        <v>744.44859168000005</v>
      </c>
      <c r="AL10" s="386">
        <v>903.3825683</v>
      </c>
      <c r="AM10" s="386">
        <v>1341.0403868000001</v>
      </c>
      <c r="AN10" s="386">
        <v>760.53167560999998</v>
      </c>
      <c r="AO10" s="386">
        <v>737.07633938000004</v>
      </c>
      <c r="AP10" s="386">
        <v>398.88081770000002</v>
      </c>
      <c r="AQ10" s="386">
        <v>164.55181596</v>
      </c>
      <c r="AR10" s="386">
        <v>35.290132526999997</v>
      </c>
      <c r="AS10" s="386">
        <v>12.190862961000001</v>
      </c>
      <c r="AT10" s="386">
        <v>21.596763383999999</v>
      </c>
      <c r="AU10" s="386">
        <v>53.433453397999997</v>
      </c>
      <c r="AV10" s="386">
        <v>267.30745271000001</v>
      </c>
      <c r="AW10" s="386">
        <v>699.74457716999996</v>
      </c>
      <c r="AX10" s="386">
        <v>1082.3868336</v>
      </c>
      <c r="AY10" s="880">
        <v>1406.1005206</v>
      </c>
      <c r="AZ10" s="880">
        <v>1198.7449156</v>
      </c>
      <c r="BA10" s="880">
        <v>668.55293570000003</v>
      </c>
      <c r="BB10" s="880">
        <v>436.78665287000001</v>
      </c>
      <c r="BC10" s="880">
        <v>201.53678647000001</v>
      </c>
      <c r="BD10" s="880">
        <v>34.800697661999997</v>
      </c>
      <c r="BE10" s="880">
        <v>8.0539130525000004</v>
      </c>
      <c r="BF10" s="358">
        <v>17.271568696999999</v>
      </c>
      <c r="BG10" s="358">
        <v>112.21113927</v>
      </c>
      <c r="BH10" s="358">
        <v>404.23065405</v>
      </c>
      <c r="BI10" s="358">
        <v>772.33609309999997</v>
      </c>
      <c r="BJ10" s="358">
        <v>1135.2435195999999</v>
      </c>
      <c r="BK10" s="358">
        <v>1272.7045634000001</v>
      </c>
      <c r="BL10" s="358">
        <v>1029.6917351</v>
      </c>
      <c r="BM10" s="358">
        <v>809.21689122999999</v>
      </c>
      <c r="BN10" s="358">
        <v>452.65276600999999</v>
      </c>
      <c r="BO10" s="358">
        <v>198.80799048</v>
      </c>
      <c r="BP10" s="358">
        <v>41.461402557</v>
      </c>
      <c r="BQ10" s="358">
        <v>14.163687489999999</v>
      </c>
      <c r="BR10" s="358">
        <v>24.777455662000001</v>
      </c>
      <c r="BS10" s="358">
        <v>112.03779505</v>
      </c>
      <c r="BT10" s="358">
        <v>403.50795399999998</v>
      </c>
      <c r="BU10" s="358">
        <v>770.84287239000003</v>
      </c>
      <c r="BV10" s="358">
        <v>1132.9955018000001</v>
      </c>
    </row>
    <row r="11" spans="1:74" ht="11.1" customHeight="1" x14ac:dyDescent="0.2">
      <c r="A11" s="6" t="s">
        <v>193</v>
      </c>
      <c r="B11" s="761" t="s">
        <v>1071</v>
      </c>
      <c r="C11" s="386">
        <v>578.69109995999997</v>
      </c>
      <c r="D11" s="386">
        <v>484.61623716999998</v>
      </c>
      <c r="E11" s="386">
        <v>283.27721740999999</v>
      </c>
      <c r="F11" s="386">
        <v>153.68314268</v>
      </c>
      <c r="G11" s="386">
        <v>56.483091362000003</v>
      </c>
      <c r="H11" s="386">
        <v>1.1236536624</v>
      </c>
      <c r="I11" s="386">
        <v>5.3400097696000001E-2</v>
      </c>
      <c r="J11" s="386">
        <v>2.6656423408E-2</v>
      </c>
      <c r="K11" s="386">
        <v>10.156946640999999</v>
      </c>
      <c r="L11" s="386">
        <v>69.629161761000006</v>
      </c>
      <c r="M11" s="386">
        <v>377.54145046999997</v>
      </c>
      <c r="N11" s="386">
        <v>350.51648864999999</v>
      </c>
      <c r="O11" s="386">
        <v>644.13629331000004</v>
      </c>
      <c r="P11" s="386">
        <v>411.61212115000001</v>
      </c>
      <c r="Q11" s="386">
        <v>285.66358144999998</v>
      </c>
      <c r="R11" s="386">
        <v>156.24675490000001</v>
      </c>
      <c r="S11" s="386">
        <v>30.864207303000001</v>
      </c>
      <c r="T11" s="386">
        <v>0.93832018012999996</v>
      </c>
      <c r="U11" s="386">
        <v>2.6139300989999999E-2</v>
      </c>
      <c r="V11" s="386">
        <v>5.2197743621999998E-2</v>
      </c>
      <c r="W11" s="386">
        <v>12.682752815000001</v>
      </c>
      <c r="X11" s="386">
        <v>176.19579676000001</v>
      </c>
      <c r="Y11" s="386">
        <v>266.81354209</v>
      </c>
      <c r="Z11" s="386">
        <v>535.08088078000003</v>
      </c>
      <c r="AA11" s="386">
        <v>448.81065415</v>
      </c>
      <c r="AB11" s="386">
        <v>306.79021155999999</v>
      </c>
      <c r="AC11" s="386">
        <v>300.75157271</v>
      </c>
      <c r="AD11" s="386">
        <v>116.10120764</v>
      </c>
      <c r="AE11" s="386">
        <v>64.942472045000002</v>
      </c>
      <c r="AF11" s="386">
        <v>8.5228997349999993</v>
      </c>
      <c r="AG11" s="386">
        <v>2.5714656246000001E-2</v>
      </c>
      <c r="AH11" s="386">
        <v>0.15409906509999999</v>
      </c>
      <c r="AI11" s="386">
        <v>9.3056298745999992</v>
      </c>
      <c r="AJ11" s="386">
        <v>110.01393883999999</v>
      </c>
      <c r="AK11" s="386">
        <v>324.58419688999999</v>
      </c>
      <c r="AL11" s="386">
        <v>452.25074554000003</v>
      </c>
      <c r="AM11" s="386">
        <v>571.99795038000002</v>
      </c>
      <c r="AN11" s="386">
        <v>403.71086143999997</v>
      </c>
      <c r="AO11" s="386">
        <v>268.89094842999998</v>
      </c>
      <c r="AP11" s="386">
        <v>110.68877603999999</v>
      </c>
      <c r="AQ11" s="386">
        <v>24.157097669999999</v>
      </c>
      <c r="AR11" s="386">
        <v>0.61481836301000004</v>
      </c>
      <c r="AS11" s="386">
        <v>2.5346606168999999E-2</v>
      </c>
      <c r="AT11" s="386">
        <v>5.0640702340000003E-2</v>
      </c>
      <c r="AU11" s="386">
        <v>9.8986241045999996</v>
      </c>
      <c r="AV11" s="386">
        <v>109.19650052</v>
      </c>
      <c r="AW11" s="386">
        <v>223.01531030000001</v>
      </c>
      <c r="AX11" s="386">
        <v>513.60145462000003</v>
      </c>
      <c r="AY11" s="880">
        <v>724.19791157999998</v>
      </c>
      <c r="AZ11" s="880">
        <v>404.82318441000001</v>
      </c>
      <c r="BA11" s="880">
        <v>273.01667645999999</v>
      </c>
      <c r="BB11" s="880">
        <v>92.901233653000006</v>
      </c>
      <c r="BC11" s="880">
        <v>37.997356815000003</v>
      </c>
      <c r="BD11" s="880">
        <v>0.51647636305</v>
      </c>
      <c r="BE11" s="880">
        <v>0</v>
      </c>
      <c r="BF11" s="358">
        <v>0.22403173464000001</v>
      </c>
      <c r="BG11" s="358">
        <v>11.828437493999999</v>
      </c>
      <c r="BH11" s="358">
        <v>117.41621662999999</v>
      </c>
      <c r="BI11" s="358">
        <v>292.58801238000001</v>
      </c>
      <c r="BJ11" s="358">
        <v>456.49276372000003</v>
      </c>
      <c r="BK11" s="358">
        <v>525.44524239999998</v>
      </c>
      <c r="BL11" s="358">
        <v>410.46005430000002</v>
      </c>
      <c r="BM11" s="358">
        <v>311.69134621000001</v>
      </c>
      <c r="BN11" s="358">
        <v>131.35881209999999</v>
      </c>
      <c r="BO11" s="358">
        <v>41.397216903</v>
      </c>
      <c r="BP11" s="358">
        <v>1.9685457354</v>
      </c>
      <c r="BQ11" s="358">
        <v>9.1987993424999998E-2</v>
      </c>
      <c r="BR11" s="358">
        <v>0.35624539691000001</v>
      </c>
      <c r="BS11" s="358">
        <v>11.739620954999999</v>
      </c>
      <c r="BT11" s="358">
        <v>116.62478341000001</v>
      </c>
      <c r="BU11" s="358">
        <v>290.56005628999998</v>
      </c>
      <c r="BV11" s="358">
        <v>453.2074369</v>
      </c>
    </row>
    <row r="12" spans="1:74" ht="11.1" customHeight="1" x14ac:dyDescent="0.2">
      <c r="A12" s="6" t="s">
        <v>47</v>
      </c>
      <c r="B12" s="761" t="s">
        <v>1017</v>
      </c>
      <c r="C12" s="386">
        <v>737.74513912999998</v>
      </c>
      <c r="D12" s="386">
        <v>715.91685486999995</v>
      </c>
      <c r="E12" s="386">
        <v>338.43518415</v>
      </c>
      <c r="F12" s="386">
        <v>231.08305736</v>
      </c>
      <c r="G12" s="386">
        <v>82.811722027000002</v>
      </c>
      <c r="H12" s="386">
        <v>0.92581661823000005</v>
      </c>
      <c r="I12" s="386">
        <v>1E-10</v>
      </c>
      <c r="J12" s="386">
        <v>1E-10</v>
      </c>
      <c r="K12" s="386">
        <v>19.683165834</v>
      </c>
      <c r="L12" s="386">
        <v>103.69627196</v>
      </c>
      <c r="M12" s="386">
        <v>522.11087200999998</v>
      </c>
      <c r="N12" s="386">
        <v>414.00105325999999</v>
      </c>
      <c r="O12" s="386">
        <v>846.84227735000002</v>
      </c>
      <c r="P12" s="386">
        <v>591.02649882000003</v>
      </c>
      <c r="Q12" s="386">
        <v>387.57671750999998</v>
      </c>
      <c r="R12" s="386">
        <v>217.06351430999999</v>
      </c>
      <c r="S12" s="386">
        <v>31.849938026</v>
      </c>
      <c r="T12" s="386">
        <v>0.69157178488000004</v>
      </c>
      <c r="U12" s="386">
        <v>1E-10</v>
      </c>
      <c r="V12" s="386">
        <v>1E-10</v>
      </c>
      <c r="W12" s="386">
        <v>22.6155206</v>
      </c>
      <c r="X12" s="386">
        <v>240.36927089</v>
      </c>
      <c r="Y12" s="386">
        <v>429.06111446</v>
      </c>
      <c r="Z12" s="386">
        <v>671.08911574000001</v>
      </c>
      <c r="AA12" s="386">
        <v>577.53576525999995</v>
      </c>
      <c r="AB12" s="386">
        <v>413.48928108000001</v>
      </c>
      <c r="AC12" s="386">
        <v>398.50678723999999</v>
      </c>
      <c r="AD12" s="386">
        <v>187.20014911000001</v>
      </c>
      <c r="AE12" s="386">
        <v>61.881814452</v>
      </c>
      <c r="AF12" s="386">
        <v>6.9414106170999998</v>
      </c>
      <c r="AG12" s="386">
        <v>1E-10</v>
      </c>
      <c r="AH12" s="386">
        <v>1E-10</v>
      </c>
      <c r="AI12" s="386">
        <v>13.760844571</v>
      </c>
      <c r="AJ12" s="386">
        <v>145.58230311</v>
      </c>
      <c r="AK12" s="386">
        <v>414.84239665000001</v>
      </c>
      <c r="AL12" s="386">
        <v>598.15297513999997</v>
      </c>
      <c r="AM12" s="386">
        <v>854.60081305000006</v>
      </c>
      <c r="AN12" s="386">
        <v>449.60265153</v>
      </c>
      <c r="AO12" s="386">
        <v>357.94111271000003</v>
      </c>
      <c r="AP12" s="386">
        <v>139.58455050000001</v>
      </c>
      <c r="AQ12" s="386">
        <v>28.23476007</v>
      </c>
      <c r="AR12" s="386">
        <v>0.23037968301</v>
      </c>
      <c r="AS12" s="386">
        <v>1E-10</v>
      </c>
      <c r="AT12" s="386">
        <v>1E-10</v>
      </c>
      <c r="AU12" s="386">
        <v>10.764783447999999</v>
      </c>
      <c r="AV12" s="386">
        <v>132.08510405999999</v>
      </c>
      <c r="AW12" s="386">
        <v>274.26371114</v>
      </c>
      <c r="AX12" s="386">
        <v>634.14648700999999</v>
      </c>
      <c r="AY12" s="880">
        <v>940.48886755000001</v>
      </c>
      <c r="AZ12" s="880">
        <v>547.22747177999997</v>
      </c>
      <c r="BA12" s="880">
        <v>347.21529528999997</v>
      </c>
      <c r="BB12" s="880">
        <v>118.71875574000001</v>
      </c>
      <c r="BC12" s="880">
        <v>57.564789546999997</v>
      </c>
      <c r="BD12" s="880">
        <v>1E-10</v>
      </c>
      <c r="BE12" s="880">
        <v>0</v>
      </c>
      <c r="BF12" s="358">
        <v>0.16327280766999999</v>
      </c>
      <c r="BG12" s="358">
        <v>18.720637366999998</v>
      </c>
      <c r="BH12" s="358">
        <v>164.17024712</v>
      </c>
      <c r="BI12" s="358">
        <v>413.53959774999998</v>
      </c>
      <c r="BJ12" s="358">
        <v>627.53141934999996</v>
      </c>
      <c r="BK12" s="358">
        <v>708.00780134000001</v>
      </c>
      <c r="BL12" s="358">
        <v>541.59608541</v>
      </c>
      <c r="BM12" s="358">
        <v>402.79185110999998</v>
      </c>
      <c r="BN12" s="358">
        <v>173.07148570000001</v>
      </c>
      <c r="BO12" s="358">
        <v>52.935186096999999</v>
      </c>
      <c r="BP12" s="358">
        <v>2.1465205256000002</v>
      </c>
      <c r="BQ12" s="358">
        <v>0</v>
      </c>
      <c r="BR12" s="358">
        <v>0.21129356185000001</v>
      </c>
      <c r="BS12" s="358">
        <v>18.641355591</v>
      </c>
      <c r="BT12" s="358">
        <v>163.40746815</v>
      </c>
      <c r="BU12" s="358">
        <v>411.50915020000002</v>
      </c>
      <c r="BV12" s="358">
        <v>624.40567478000003</v>
      </c>
    </row>
    <row r="13" spans="1:74" ht="11.1" customHeight="1" x14ac:dyDescent="0.2">
      <c r="A13" s="6" t="s">
        <v>48</v>
      </c>
      <c r="B13" s="761" t="s">
        <v>1018</v>
      </c>
      <c r="C13" s="386">
        <v>514.78198999000006</v>
      </c>
      <c r="D13" s="386">
        <v>580.10556183999995</v>
      </c>
      <c r="E13" s="386">
        <v>199.93269864000001</v>
      </c>
      <c r="F13" s="386">
        <v>102.31039215</v>
      </c>
      <c r="G13" s="386">
        <v>18.138117472000001</v>
      </c>
      <c r="H13" s="386">
        <v>7.3405055122999996E-2</v>
      </c>
      <c r="I13" s="386">
        <v>1E-10</v>
      </c>
      <c r="J13" s="386">
        <v>1E-10</v>
      </c>
      <c r="K13" s="386">
        <v>1.1667152572999999</v>
      </c>
      <c r="L13" s="386">
        <v>31.953477473</v>
      </c>
      <c r="M13" s="386">
        <v>258.04886145</v>
      </c>
      <c r="N13" s="386">
        <v>204.56956299000001</v>
      </c>
      <c r="O13" s="386">
        <v>578.02298183000005</v>
      </c>
      <c r="P13" s="386">
        <v>498.30969375000001</v>
      </c>
      <c r="Q13" s="386">
        <v>262.56862364</v>
      </c>
      <c r="R13" s="386">
        <v>51.966639309000001</v>
      </c>
      <c r="S13" s="386">
        <v>3.8472956304000001</v>
      </c>
      <c r="T13" s="386">
        <v>1E-10</v>
      </c>
      <c r="U13" s="386">
        <v>1E-10</v>
      </c>
      <c r="V13" s="386">
        <v>7.2793765900000001E-2</v>
      </c>
      <c r="W13" s="386">
        <v>1.6656536324</v>
      </c>
      <c r="X13" s="386">
        <v>66.198097059000006</v>
      </c>
      <c r="Y13" s="386">
        <v>298.12930046999998</v>
      </c>
      <c r="Z13" s="386">
        <v>438.58758883000002</v>
      </c>
      <c r="AA13" s="386">
        <v>401.90066211999999</v>
      </c>
      <c r="AB13" s="386">
        <v>329.58902311999998</v>
      </c>
      <c r="AC13" s="386">
        <v>199.67460145000001</v>
      </c>
      <c r="AD13" s="386">
        <v>85.823448252000006</v>
      </c>
      <c r="AE13" s="386">
        <v>5.6928778456</v>
      </c>
      <c r="AF13" s="386">
        <v>7.2256895971999996E-2</v>
      </c>
      <c r="AG13" s="386">
        <v>1E-10</v>
      </c>
      <c r="AH13" s="386">
        <v>1E-10</v>
      </c>
      <c r="AI13" s="386">
        <v>1.1733610030999999</v>
      </c>
      <c r="AJ13" s="386">
        <v>47.006406054000003</v>
      </c>
      <c r="AK13" s="386">
        <v>255.61282997999999</v>
      </c>
      <c r="AL13" s="386">
        <v>391.13263818000001</v>
      </c>
      <c r="AM13" s="386">
        <v>634.56521938000003</v>
      </c>
      <c r="AN13" s="386">
        <v>255.43207043000001</v>
      </c>
      <c r="AO13" s="386">
        <v>184.81008093</v>
      </c>
      <c r="AP13" s="386">
        <v>46.308160721</v>
      </c>
      <c r="AQ13" s="386">
        <v>3.3700440112000001</v>
      </c>
      <c r="AR13" s="386">
        <v>1E-10</v>
      </c>
      <c r="AS13" s="386">
        <v>1E-10</v>
      </c>
      <c r="AT13" s="386">
        <v>1E-10</v>
      </c>
      <c r="AU13" s="386">
        <v>2.0687828461</v>
      </c>
      <c r="AV13" s="386">
        <v>17.515854222000002</v>
      </c>
      <c r="AW13" s="386">
        <v>153.80083877000001</v>
      </c>
      <c r="AX13" s="386">
        <v>338.51632956999998</v>
      </c>
      <c r="AY13" s="880">
        <v>660.13039283000001</v>
      </c>
      <c r="AZ13" s="880">
        <v>380.51983978999999</v>
      </c>
      <c r="BA13" s="880">
        <v>150.87874851000001</v>
      </c>
      <c r="BB13" s="880">
        <v>42.589574855999999</v>
      </c>
      <c r="BC13" s="880">
        <v>11.282294719999999</v>
      </c>
      <c r="BD13" s="880">
        <v>1E-10</v>
      </c>
      <c r="BE13" s="880">
        <v>0</v>
      </c>
      <c r="BF13" s="358">
        <v>0.1682732451</v>
      </c>
      <c r="BG13" s="358">
        <v>4.5477522298000004</v>
      </c>
      <c r="BH13" s="358">
        <v>59.290929454</v>
      </c>
      <c r="BI13" s="358">
        <v>244.8782234</v>
      </c>
      <c r="BJ13" s="358">
        <v>440.68483634</v>
      </c>
      <c r="BK13" s="358">
        <v>491.97999628999997</v>
      </c>
      <c r="BL13" s="358">
        <v>347.11321351999999</v>
      </c>
      <c r="BM13" s="358">
        <v>222.30601462999999</v>
      </c>
      <c r="BN13" s="358">
        <v>72.310722495999997</v>
      </c>
      <c r="BO13" s="358">
        <v>9.8030575073000001</v>
      </c>
      <c r="BP13" s="358">
        <v>0.22110290868999999</v>
      </c>
      <c r="BQ13" s="358">
        <v>0</v>
      </c>
      <c r="BR13" s="358">
        <v>0.22096394459999999</v>
      </c>
      <c r="BS13" s="358">
        <v>4.5228659635000001</v>
      </c>
      <c r="BT13" s="358">
        <v>58.980049932</v>
      </c>
      <c r="BU13" s="358">
        <v>243.66644083</v>
      </c>
      <c r="BV13" s="358">
        <v>438.54609704000001</v>
      </c>
    </row>
    <row r="14" spans="1:74" ht="11.1" customHeight="1" x14ac:dyDescent="0.2">
      <c r="A14" s="6" t="s">
        <v>49</v>
      </c>
      <c r="B14" s="761" t="s">
        <v>1019</v>
      </c>
      <c r="C14" s="386">
        <v>874.70754628999998</v>
      </c>
      <c r="D14" s="386">
        <v>780.15840673000002</v>
      </c>
      <c r="E14" s="386">
        <v>643.09681929999999</v>
      </c>
      <c r="F14" s="386">
        <v>404.01118972</v>
      </c>
      <c r="G14" s="386">
        <v>220.52226472999999</v>
      </c>
      <c r="H14" s="386">
        <v>34.542620649</v>
      </c>
      <c r="I14" s="386">
        <v>4.5646209087000003</v>
      </c>
      <c r="J14" s="386">
        <v>22.887445631999999</v>
      </c>
      <c r="K14" s="386">
        <v>81.915244266000002</v>
      </c>
      <c r="L14" s="386">
        <v>344.00314129999998</v>
      </c>
      <c r="M14" s="386">
        <v>491.08533453000001</v>
      </c>
      <c r="N14" s="386">
        <v>792.33640641</v>
      </c>
      <c r="O14" s="386">
        <v>887.74095731</v>
      </c>
      <c r="P14" s="386">
        <v>806.00292875000002</v>
      </c>
      <c r="Q14" s="386">
        <v>608.34541453999998</v>
      </c>
      <c r="R14" s="386">
        <v>422.16825448999998</v>
      </c>
      <c r="S14" s="386">
        <v>240.42924472000001</v>
      </c>
      <c r="T14" s="386">
        <v>68.967696657999994</v>
      </c>
      <c r="U14" s="386">
        <v>6.8289194723</v>
      </c>
      <c r="V14" s="386">
        <v>11.414958359</v>
      </c>
      <c r="W14" s="386">
        <v>65.72667285</v>
      </c>
      <c r="X14" s="386">
        <v>311.16136963000002</v>
      </c>
      <c r="Y14" s="386">
        <v>769.77160383</v>
      </c>
      <c r="Z14" s="386">
        <v>926.22405447000006</v>
      </c>
      <c r="AA14" s="386">
        <v>967.32524360000002</v>
      </c>
      <c r="AB14" s="386">
        <v>830.57722721000005</v>
      </c>
      <c r="AC14" s="386">
        <v>778.27507537999998</v>
      </c>
      <c r="AD14" s="386">
        <v>451.34274346000001</v>
      </c>
      <c r="AE14" s="386">
        <v>184.09313824</v>
      </c>
      <c r="AF14" s="386">
        <v>101.84160842</v>
      </c>
      <c r="AG14" s="386">
        <v>10.760629846</v>
      </c>
      <c r="AH14" s="386">
        <v>18.742200700000001</v>
      </c>
      <c r="AI14" s="386">
        <v>99.185504291000001</v>
      </c>
      <c r="AJ14" s="386">
        <v>319.4115175</v>
      </c>
      <c r="AK14" s="386">
        <v>578.75818466999999</v>
      </c>
      <c r="AL14" s="386">
        <v>774.06050977999996</v>
      </c>
      <c r="AM14" s="386">
        <v>924.39666261000002</v>
      </c>
      <c r="AN14" s="386">
        <v>676.55302766</v>
      </c>
      <c r="AO14" s="386">
        <v>640.93826090000005</v>
      </c>
      <c r="AP14" s="386">
        <v>392.46280811000003</v>
      </c>
      <c r="AQ14" s="386">
        <v>255.48149423999999</v>
      </c>
      <c r="AR14" s="386">
        <v>45.899067326999997</v>
      </c>
      <c r="AS14" s="386">
        <v>10.213655383000001</v>
      </c>
      <c r="AT14" s="386">
        <v>17.392049101000001</v>
      </c>
      <c r="AU14" s="386">
        <v>72.624528342999994</v>
      </c>
      <c r="AV14" s="386">
        <v>227.01169014000001</v>
      </c>
      <c r="AW14" s="386">
        <v>678.05597205000004</v>
      </c>
      <c r="AX14" s="386">
        <v>727.18120037000006</v>
      </c>
      <c r="AY14" s="880">
        <v>1001.4874438000001</v>
      </c>
      <c r="AZ14" s="880">
        <v>673.98278563999997</v>
      </c>
      <c r="BA14" s="880">
        <v>550.45859990999998</v>
      </c>
      <c r="BB14" s="880">
        <v>389.90114576000002</v>
      </c>
      <c r="BC14" s="880">
        <v>204.04655351</v>
      </c>
      <c r="BD14" s="880">
        <v>55.639973380000001</v>
      </c>
      <c r="BE14" s="880">
        <v>1.8177462817000001</v>
      </c>
      <c r="BF14" s="358">
        <v>14.484774570000001</v>
      </c>
      <c r="BG14" s="358">
        <v>112.40927225</v>
      </c>
      <c r="BH14" s="358">
        <v>337.74525757999999</v>
      </c>
      <c r="BI14" s="358">
        <v>612.96841301999996</v>
      </c>
      <c r="BJ14" s="358">
        <v>877.90509084999997</v>
      </c>
      <c r="BK14" s="358">
        <v>865.11883152999997</v>
      </c>
      <c r="BL14" s="358">
        <v>705.35976370000003</v>
      </c>
      <c r="BM14" s="358">
        <v>580.97713409999994</v>
      </c>
      <c r="BN14" s="358">
        <v>403.67494798000001</v>
      </c>
      <c r="BO14" s="358">
        <v>220.74171863000001</v>
      </c>
      <c r="BP14" s="358">
        <v>78.948532334999996</v>
      </c>
      <c r="BQ14" s="358">
        <v>15.552242293000001</v>
      </c>
      <c r="BR14" s="358">
        <v>23.817366847999999</v>
      </c>
      <c r="BS14" s="358">
        <v>112.2278523</v>
      </c>
      <c r="BT14" s="358">
        <v>337.17681735999997</v>
      </c>
      <c r="BU14" s="358">
        <v>611.96050221999997</v>
      </c>
      <c r="BV14" s="358">
        <v>876.50981351999997</v>
      </c>
    </row>
    <row r="15" spans="1:74" ht="11.1" customHeight="1" x14ac:dyDescent="0.2">
      <c r="A15" s="6" t="s">
        <v>50</v>
      </c>
      <c r="B15" s="761" t="s">
        <v>1022</v>
      </c>
      <c r="C15" s="386">
        <v>549.85056181000004</v>
      </c>
      <c r="D15" s="386">
        <v>493.07451252999999</v>
      </c>
      <c r="E15" s="386">
        <v>524.46505925999998</v>
      </c>
      <c r="F15" s="386">
        <v>286.04975676999999</v>
      </c>
      <c r="G15" s="386">
        <v>174.59238110999999</v>
      </c>
      <c r="H15" s="386">
        <v>28.363417404</v>
      </c>
      <c r="I15" s="386">
        <v>10.477750456000001</v>
      </c>
      <c r="J15" s="386">
        <v>14.307961639</v>
      </c>
      <c r="K15" s="386">
        <v>52.655645507000003</v>
      </c>
      <c r="L15" s="386">
        <v>245.96447301000001</v>
      </c>
      <c r="M15" s="386">
        <v>323.77480953999998</v>
      </c>
      <c r="N15" s="386">
        <v>634.13201472000003</v>
      </c>
      <c r="O15" s="386">
        <v>548.51421306999998</v>
      </c>
      <c r="P15" s="386">
        <v>478.15250515000002</v>
      </c>
      <c r="Q15" s="386">
        <v>401.09914665999997</v>
      </c>
      <c r="R15" s="386">
        <v>336.74604871999998</v>
      </c>
      <c r="S15" s="386">
        <v>212.4618767</v>
      </c>
      <c r="T15" s="386">
        <v>56.212862405000003</v>
      </c>
      <c r="U15" s="386">
        <v>10.480675864</v>
      </c>
      <c r="V15" s="386">
        <v>7.7150534259999999</v>
      </c>
      <c r="W15" s="386">
        <v>30.829634426999998</v>
      </c>
      <c r="X15" s="386">
        <v>140.00051683000001</v>
      </c>
      <c r="Y15" s="386">
        <v>516.29722618999995</v>
      </c>
      <c r="Z15" s="386">
        <v>626.60648621999997</v>
      </c>
      <c r="AA15" s="386">
        <v>629.32227725999996</v>
      </c>
      <c r="AB15" s="386">
        <v>590.91708662999997</v>
      </c>
      <c r="AC15" s="386">
        <v>606.59632952000004</v>
      </c>
      <c r="AD15" s="386">
        <v>354.68216225999998</v>
      </c>
      <c r="AE15" s="386">
        <v>190.48299408</v>
      </c>
      <c r="AF15" s="386">
        <v>105.48227669000001</v>
      </c>
      <c r="AG15" s="386">
        <v>11.047827368</v>
      </c>
      <c r="AH15" s="386">
        <v>9.6808072146999997</v>
      </c>
      <c r="AI15" s="386">
        <v>74.789464746999997</v>
      </c>
      <c r="AJ15" s="386">
        <v>172.20756023000001</v>
      </c>
      <c r="AK15" s="386">
        <v>383.29894687000001</v>
      </c>
      <c r="AL15" s="386">
        <v>479.01782371000002</v>
      </c>
      <c r="AM15" s="386">
        <v>574.99005747000001</v>
      </c>
      <c r="AN15" s="386">
        <v>499.67519487999999</v>
      </c>
      <c r="AO15" s="386">
        <v>491.98126817000002</v>
      </c>
      <c r="AP15" s="386">
        <v>346.81490781000002</v>
      </c>
      <c r="AQ15" s="386">
        <v>206.30802125</v>
      </c>
      <c r="AR15" s="386">
        <v>57.15705603</v>
      </c>
      <c r="AS15" s="386">
        <v>7.9687340067000001</v>
      </c>
      <c r="AT15" s="386">
        <v>17.839518922</v>
      </c>
      <c r="AU15" s="386">
        <v>40.948416887999997</v>
      </c>
      <c r="AV15" s="386">
        <v>143.44402668000001</v>
      </c>
      <c r="AW15" s="386">
        <v>458.67358202000003</v>
      </c>
      <c r="AX15" s="386">
        <v>484.27907892000002</v>
      </c>
      <c r="AY15" s="880">
        <v>592.26141054000004</v>
      </c>
      <c r="AZ15" s="880">
        <v>464.37585175999999</v>
      </c>
      <c r="BA15" s="880">
        <v>475.05140835999998</v>
      </c>
      <c r="BB15" s="880">
        <v>316.50472149000001</v>
      </c>
      <c r="BC15" s="880">
        <v>165.48185398000001</v>
      </c>
      <c r="BD15" s="880">
        <v>50.548039285000002</v>
      </c>
      <c r="BE15" s="880">
        <v>7.1803741429999999</v>
      </c>
      <c r="BF15" s="358">
        <v>10.867985505</v>
      </c>
      <c r="BG15" s="358">
        <v>56.292522335000001</v>
      </c>
      <c r="BH15" s="358">
        <v>196.3563853</v>
      </c>
      <c r="BI15" s="358">
        <v>395.78826071999998</v>
      </c>
      <c r="BJ15" s="358">
        <v>569.69007109999995</v>
      </c>
      <c r="BK15" s="358">
        <v>548.32849126999997</v>
      </c>
      <c r="BL15" s="358">
        <v>466.16947442999998</v>
      </c>
      <c r="BM15" s="358">
        <v>429.96986795999999</v>
      </c>
      <c r="BN15" s="358">
        <v>320.11607075000001</v>
      </c>
      <c r="BO15" s="358">
        <v>187.94159070000001</v>
      </c>
      <c r="BP15" s="358">
        <v>75.905897873000001</v>
      </c>
      <c r="BQ15" s="358">
        <v>19.558259190000001</v>
      </c>
      <c r="BR15" s="358">
        <v>18.599257600000001</v>
      </c>
      <c r="BS15" s="358">
        <v>56.320110851000003</v>
      </c>
      <c r="BT15" s="358">
        <v>196.16951323000001</v>
      </c>
      <c r="BU15" s="358">
        <v>395.01419075000001</v>
      </c>
      <c r="BV15" s="358">
        <v>568.34921037000004</v>
      </c>
    </row>
    <row r="16" spans="1:74" ht="11.1" customHeight="1" x14ac:dyDescent="0.2">
      <c r="A16" s="6"/>
      <c r="B16" s="761"/>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880"/>
      <c r="AZ16" s="880"/>
      <c r="BA16" s="880"/>
      <c r="BB16" s="880"/>
      <c r="BC16" s="880"/>
      <c r="BD16" s="880"/>
      <c r="BE16" s="880"/>
      <c r="BF16" s="358"/>
      <c r="BG16" s="358"/>
      <c r="BH16" s="358"/>
      <c r="BI16" s="358"/>
      <c r="BJ16" s="358"/>
      <c r="BK16" s="358"/>
      <c r="BL16" s="358"/>
      <c r="BM16" s="358"/>
      <c r="BN16" s="358"/>
      <c r="BO16" s="358"/>
      <c r="BP16" s="358"/>
      <c r="BQ16" s="358"/>
      <c r="BR16" s="358"/>
      <c r="BS16" s="358"/>
      <c r="BT16" s="358"/>
      <c r="BU16" s="358"/>
      <c r="BV16" s="358"/>
    </row>
    <row r="17" spans="1:74" ht="11.1" customHeight="1" x14ac:dyDescent="0.2">
      <c r="A17" s="6"/>
      <c r="B17" s="97" t="s">
        <v>1416</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947"/>
      <c r="AZ17" s="947"/>
      <c r="BA17" s="947"/>
      <c r="BB17" s="947"/>
      <c r="BC17" s="947"/>
      <c r="BD17" s="947"/>
      <c r="BE17" s="947"/>
      <c r="BF17" s="534"/>
      <c r="BG17" s="534"/>
      <c r="BH17" s="534"/>
      <c r="BI17" s="534"/>
      <c r="BJ17" s="534"/>
      <c r="BK17" s="534"/>
      <c r="BL17" s="534"/>
      <c r="BM17" s="534"/>
      <c r="BN17" s="534"/>
      <c r="BO17" s="534"/>
      <c r="BP17" s="534"/>
      <c r="BQ17" s="534"/>
      <c r="BR17" s="534"/>
      <c r="BS17" s="534"/>
      <c r="BT17" s="534"/>
      <c r="BU17" s="534"/>
      <c r="BV17" s="534"/>
    </row>
    <row r="18" spans="1:74" ht="11.1" customHeight="1" x14ac:dyDescent="0.2">
      <c r="A18" s="6" t="s">
        <v>80</v>
      </c>
      <c r="B18" s="536" t="s">
        <v>1158</v>
      </c>
      <c r="C18" s="386">
        <v>854.95310375999998</v>
      </c>
      <c r="D18" s="386">
        <v>695.32514725999999</v>
      </c>
      <c r="E18" s="386">
        <v>561.73732718999997</v>
      </c>
      <c r="F18" s="386">
        <v>319.89464371999998</v>
      </c>
      <c r="G18" s="386">
        <v>134.35334334000001</v>
      </c>
      <c r="H18" s="386">
        <v>27.979660368000001</v>
      </c>
      <c r="I18" s="386">
        <v>5.7572452060000003</v>
      </c>
      <c r="J18" s="386">
        <v>9.9186934753999996</v>
      </c>
      <c r="K18" s="386">
        <v>48.703737091999997</v>
      </c>
      <c r="L18" s="386">
        <v>237.25508575000001</v>
      </c>
      <c r="M18" s="386">
        <v>516.73413971000002</v>
      </c>
      <c r="N18" s="386">
        <v>732.81079972999999</v>
      </c>
      <c r="O18" s="386">
        <v>840.06625263000001</v>
      </c>
      <c r="P18" s="386">
        <v>700.59077165999997</v>
      </c>
      <c r="Q18" s="386">
        <v>554.48633556000004</v>
      </c>
      <c r="R18" s="386">
        <v>319.32214819000001</v>
      </c>
      <c r="S18" s="386">
        <v>133.73234006000001</v>
      </c>
      <c r="T18" s="386">
        <v>25.331247078000001</v>
      </c>
      <c r="U18" s="386">
        <v>5.5177386864000004</v>
      </c>
      <c r="V18" s="386">
        <v>9.5868449113</v>
      </c>
      <c r="W18" s="386">
        <v>46.97317657</v>
      </c>
      <c r="X18" s="386">
        <v>229.65093585</v>
      </c>
      <c r="Y18" s="386">
        <v>520.37739139999996</v>
      </c>
      <c r="Z18" s="386">
        <v>721.99866534</v>
      </c>
      <c r="AA18" s="386">
        <v>855.21847347000005</v>
      </c>
      <c r="AB18" s="386">
        <v>708.86712136999995</v>
      </c>
      <c r="AC18" s="386">
        <v>568.83622166999999</v>
      </c>
      <c r="AD18" s="386">
        <v>324.28533564999998</v>
      </c>
      <c r="AE18" s="386">
        <v>136.08966283999999</v>
      </c>
      <c r="AF18" s="386">
        <v>24.772855143000001</v>
      </c>
      <c r="AG18" s="386">
        <v>5.3850006543999998</v>
      </c>
      <c r="AH18" s="386">
        <v>9.3013178790000008</v>
      </c>
      <c r="AI18" s="386">
        <v>45.339395314000001</v>
      </c>
      <c r="AJ18" s="386">
        <v>229.19700051000001</v>
      </c>
      <c r="AK18" s="386">
        <v>517.40455272999998</v>
      </c>
      <c r="AL18" s="386">
        <v>730.17485407000004</v>
      </c>
      <c r="AM18" s="386">
        <v>843.85029485999996</v>
      </c>
      <c r="AN18" s="386">
        <v>697.61017033999997</v>
      </c>
      <c r="AO18" s="386">
        <v>561.32089377</v>
      </c>
      <c r="AP18" s="386">
        <v>319.20451020000002</v>
      </c>
      <c r="AQ18" s="386">
        <v>136.95657605</v>
      </c>
      <c r="AR18" s="386">
        <v>26.435557401000001</v>
      </c>
      <c r="AS18" s="386">
        <v>5.3417681033999997</v>
      </c>
      <c r="AT18" s="386">
        <v>9.1138806771999992</v>
      </c>
      <c r="AU18" s="386">
        <v>43.9743262</v>
      </c>
      <c r="AV18" s="386">
        <v>224.10162557000001</v>
      </c>
      <c r="AW18" s="386">
        <v>510.58609489000003</v>
      </c>
      <c r="AX18" s="386">
        <v>709.54636542000003</v>
      </c>
      <c r="AY18" s="880">
        <v>830.72658812999998</v>
      </c>
      <c r="AZ18" s="880">
        <v>675.11764674000005</v>
      </c>
      <c r="BA18" s="880">
        <v>541.83492033000005</v>
      </c>
      <c r="BB18" s="880">
        <v>314.77442366000002</v>
      </c>
      <c r="BC18" s="880">
        <v>135.60615215000001</v>
      </c>
      <c r="BD18" s="880">
        <v>25.635140857</v>
      </c>
      <c r="BE18" s="880">
        <v>4.7580555065999999</v>
      </c>
      <c r="BF18" s="358">
        <v>8.7371560000000006</v>
      </c>
      <c r="BG18" s="358">
        <v>41.936579999999999</v>
      </c>
      <c r="BH18" s="358">
        <v>220.62450000000001</v>
      </c>
      <c r="BI18" s="358">
        <v>492.13400000000001</v>
      </c>
      <c r="BJ18" s="358">
        <v>709.34799999999996</v>
      </c>
      <c r="BK18" s="358">
        <v>836.23270000000002</v>
      </c>
      <c r="BL18" s="358">
        <v>656.82600000000002</v>
      </c>
      <c r="BM18" s="358">
        <v>530.31209999999999</v>
      </c>
      <c r="BN18" s="358">
        <v>312.62810000000002</v>
      </c>
      <c r="BO18" s="358">
        <v>137.37270000000001</v>
      </c>
      <c r="BP18" s="358">
        <v>25.15014</v>
      </c>
      <c r="BQ18" s="358">
        <v>4.413691</v>
      </c>
      <c r="BR18" s="358">
        <v>8.3440370000000001</v>
      </c>
      <c r="BS18" s="358">
        <v>44.273940000000003</v>
      </c>
      <c r="BT18" s="358">
        <v>221.5215</v>
      </c>
      <c r="BU18" s="358">
        <v>495.45659999999998</v>
      </c>
      <c r="BV18" s="358">
        <v>722.58029999999997</v>
      </c>
    </row>
    <row r="19" spans="1:74" ht="11.1" customHeight="1" x14ac:dyDescent="0.2">
      <c r="A19" s="6" t="s">
        <v>71</v>
      </c>
      <c r="B19" s="761" t="s">
        <v>1012</v>
      </c>
      <c r="C19" s="386">
        <v>1187.9971029000001</v>
      </c>
      <c r="D19" s="386">
        <v>1025.8181179999999</v>
      </c>
      <c r="E19" s="386">
        <v>918.73211877000006</v>
      </c>
      <c r="F19" s="386">
        <v>566.94873602999996</v>
      </c>
      <c r="G19" s="386">
        <v>237.42330238</v>
      </c>
      <c r="H19" s="386">
        <v>51.505100243000001</v>
      </c>
      <c r="I19" s="386">
        <v>3.5889565575</v>
      </c>
      <c r="J19" s="386">
        <v>14.891695003000001</v>
      </c>
      <c r="K19" s="386">
        <v>88.683290271000004</v>
      </c>
      <c r="L19" s="386">
        <v>381.67173603999998</v>
      </c>
      <c r="M19" s="386">
        <v>722.96204094999996</v>
      </c>
      <c r="N19" s="386">
        <v>994.26281416999996</v>
      </c>
      <c r="O19" s="386">
        <v>1168.6420876</v>
      </c>
      <c r="P19" s="386">
        <v>1020.5355397</v>
      </c>
      <c r="Q19" s="386">
        <v>910.67898894999996</v>
      </c>
      <c r="R19" s="386">
        <v>565.87102632999995</v>
      </c>
      <c r="S19" s="386">
        <v>239.65364109999999</v>
      </c>
      <c r="T19" s="386">
        <v>47.521806491</v>
      </c>
      <c r="U19" s="386">
        <v>4.5781075003999998</v>
      </c>
      <c r="V19" s="386">
        <v>13.824356259</v>
      </c>
      <c r="W19" s="386">
        <v>89.024292877999997</v>
      </c>
      <c r="X19" s="386">
        <v>371.47401165000002</v>
      </c>
      <c r="Y19" s="386">
        <v>736.54323003000002</v>
      </c>
      <c r="Z19" s="386">
        <v>994.72652316000006</v>
      </c>
      <c r="AA19" s="386">
        <v>1190.9216699999999</v>
      </c>
      <c r="AB19" s="386">
        <v>1030.8912941999999</v>
      </c>
      <c r="AC19" s="386">
        <v>928.76769296999998</v>
      </c>
      <c r="AD19" s="386">
        <v>571.21779360000005</v>
      </c>
      <c r="AE19" s="386">
        <v>240.48437698999999</v>
      </c>
      <c r="AF19" s="386">
        <v>47.004521302000001</v>
      </c>
      <c r="AG19" s="386">
        <v>4.5830404734999997</v>
      </c>
      <c r="AH19" s="386">
        <v>13.458832159</v>
      </c>
      <c r="AI19" s="386">
        <v>87.866617415999997</v>
      </c>
      <c r="AJ19" s="386">
        <v>374.74495595000002</v>
      </c>
      <c r="AK19" s="386">
        <v>719.86445269000001</v>
      </c>
      <c r="AL19" s="386">
        <v>998.73662096999999</v>
      </c>
      <c r="AM19" s="386">
        <v>1166.5289654999999</v>
      </c>
      <c r="AN19" s="386">
        <v>1022.2643378</v>
      </c>
      <c r="AO19" s="386">
        <v>921.71465040999999</v>
      </c>
      <c r="AP19" s="386">
        <v>561.42832140999997</v>
      </c>
      <c r="AQ19" s="386">
        <v>244.32900477000001</v>
      </c>
      <c r="AR19" s="386">
        <v>50.333443502999998</v>
      </c>
      <c r="AS19" s="386">
        <v>4.5474174956000004</v>
      </c>
      <c r="AT19" s="386">
        <v>13.26990814</v>
      </c>
      <c r="AU19" s="386">
        <v>80.528841702999998</v>
      </c>
      <c r="AV19" s="386">
        <v>363.88613284000002</v>
      </c>
      <c r="AW19" s="386">
        <v>720.18078258000003</v>
      </c>
      <c r="AX19" s="386">
        <v>972.80469244000005</v>
      </c>
      <c r="AY19" s="880">
        <v>1145.0622828</v>
      </c>
      <c r="AZ19" s="880">
        <v>999.65710962000003</v>
      </c>
      <c r="BA19" s="880">
        <v>886.44568833999995</v>
      </c>
      <c r="BB19" s="880">
        <v>557.60429897999995</v>
      </c>
      <c r="BC19" s="880">
        <v>238.07468704999999</v>
      </c>
      <c r="BD19" s="880">
        <v>47.485517702999999</v>
      </c>
      <c r="BE19" s="880">
        <v>4.1895678998000001</v>
      </c>
      <c r="BF19" s="358">
        <v>11.697480000000001</v>
      </c>
      <c r="BG19" s="358">
        <v>79.028509999999997</v>
      </c>
      <c r="BH19" s="358">
        <v>366.25420000000003</v>
      </c>
      <c r="BI19" s="358">
        <v>702.49850000000004</v>
      </c>
      <c r="BJ19" s="358">
        <v>984.96510000000001</v>
      </c>
      <c r="BK19" s="358">
        <v>1136.452</v>
      </c>
      <c r="BL19" s="358">
        <v>965.95759999999996</v>
      </c>
      <c r="BM19" s="358">
        <v>855.54240000000004</v>
      </c>
      <c r="BN19" s="358">
        <v>550.11630000000002</v>
      </c>
      <c r="BO19" s="358">
        <v>246.54689999999999</v>
      </c>
      <c r="BP19" s="358">
        <v>41.72343</v>
      </c>
      <c r="BQ19" s="358">
        <v>4.0993539999999999</v>
      </c>
      <c r="BR19" s="358">
        <v>12.125690000000001</v>
      </c>
      <c r="BS19" s="358">
        <v>85.147329999999997</v>
      </c>
      <c r="BT19" s="358">
        <v>360.1635</v>
      </c>
      <c r="BU19" s="358">
        <v>708.14499999999998</v>
      </c>
      <c r="BV19" s="358">
        <v>1008.174</v>
      </c>
    </row>
    <row r="20" spans="1:74" ht="11.1" customHeight="1" x14ac:dyDescent="0.2">
      <c r="A20" s="6" t="s">
        <v>72</v>
      </c>
      <c r="B20" s="761" t="s">
        <v>1013</v>
      </c>
      <c r="C20" s="386">
        <v>1129.0510457</v>
      </c>
      <c r="D20" s="386">
        <v>946.43757558000004</v>
      </c>
      <c r="E20" s="386">
        <v>830.96416882000005</v>
      </c>
      <c r="F20" s="386">
        <v>479.79835684</v>
      </c>
      <c r="G20" s="386">
        <v>170.99864461000001</v>
      </c>
      <c r="H20" s="386">
        <v>23.458617467</v>
      </c>
      <c r="I20" s="386">
        <v>1.8061674804000001</v>
      </c>
      <c r="J20" s="386">
        <v>9.1672776935000009</v>
      </c>
      <c r="K20" s="386">
        <v>59.201623697000002</v>
      </c>
      <c r="L20" s="386">
        <v>321.48856232000003</v>
      </c>
      <c r="M20" s="386">
        <v>673.18275463999998</v>
      </c>
      <c r="N20" s="386">
        <v>911.47649406000005</v>
      </c>
      <c r="O20" s="386">
        <v>1109.8515961000001</v>
      </c>
      <c r="P20" s="386">
        <v>950.23094026000001</v>
      </c>
      <c r="Q20" s="386">
        <v>821.03974003999997</v>
      </c>
      <c r="R20" s="386">
        <v>480.60186893000002</v>
      </c>
      <c r="S20" s="386">
        <v>177.99769033000001</v>
      </c>
      <c r="T20" s="386">
        <v>22.628274645000001</v>
      </c>
      <c r="U20" s="386">
        <v>2.1337628913</v>
      </c>
      <c r="V20" s="386">
        <v>8.5379406206000006</v>
      </c>
      <c r="W20" s="386">
        <v>59.465630703999999</v>
      </c>
      <c r="X20" s="386">
        <v>306.32907562999998</v>
      </c>
      <c r="Y20" s="386">
        <v>689.62845721999997</v>
      </c>
      <c r="Z20" s="386">
        <v>907.64316113999996</v>
      </c>
      <c r="AA20" s="386">
        <v>1133.4026432999999</v>
      </c>
      <c r="AB20" s="386">
        <v>962.10707495999998</v>
      </c>
      <c r="AC20" s="386">
        <v>843.23898596000004</v>
      </c>
      <c r="AD20" s="386">
        <v>484.41274807999997</v>
      </c>
      <c r="AE20" s="386">
        <v>181.72162610000001</v>
      </c>
      <c r="AF20" s="386">
        <v>22.900492053000001</v>
      </c>
      <c r="AG20" s="386">
        <v>2.2578173592000002</v>
      </c>
      <c r="AH20" s="386">
        <v>8.2524154375999998</v>
      </c>
      <c r="AI20" s="386">
        <v>58.417085692999997</v>
      </c>
      <c r="AJ20" s="386">
        <v>313.28800465</v>
      </c>
      <c r="AK20" s="386">
        <v>672.92483442000002</v>
      </c>
      <c r="AL20" s="386">
        <v>920.67697071999999</v>
      </c>
      <c r="AM20" s="386">
        <v>1111.5177747</v>
      </c>
      <c r="AN20" s="386">
        <v>944.62969349000002</v>
      </c>
      <c r="AO20" s="386">
        <v>833.17208912000001</v>
      </c>
      <c r="AP20" s="386">
        <v>473.18561999000002</v>
      </c>
      <c r="AQ20" s="386">
        <v>186.76427125000001</v>
      </c>
      <c r="AR20" s="386">
        <v>25.132615405999999</v>
      </c>
      <c r="AS20" s="386">
        <v>2.3039122918000001</v>
      </c>
      <c r="AT20" s="386">
        <v>7.8728330661000001</v>
      </c>
      <c r="AU20" s="386">
        <v>53.157847046999997</v>
      </c>
      <c r="AV20" s="386">
        <v>309.09939809999997</v>
      </c>
      <c r="AW20" s="386">
        <v>669.73794681000004</v>
      </c>
      <c r="AX20" s="386">
        <v>899.50812631999997</v>
      </c>
      <c r="AY20" s="880">
        <v>1083.4709802</v>
      </c>
      <c r="AZ20" s="880">
        <v>917.36390012000004</v>
      </c>
      <c r="BA20" s="880">
        <v>797.78210202000002</v>
      </c>
      <c r="BB20" s="880">
        <v>465.87950466000001</v>
      </c>
      <c r="BC20" s="880">
        <v>181.68995222999999</v>
      </c>
      <c r="BD20" s="880">
        <v>24.096338146000001</v>
      </c>
      <c r="BE20" s="880">
        <v>1.7700846855000001</v>
      </c>
      <c r="BF20" s="358">
        <v>6.7653480000000004</v>
      </c>
      <c r="BG20" s="358">
        <v>52.050750000000001</v>
      </c>
      <c r="BH20" s="358">
        <v>308.6825</v>
      </c>
      <c r="BI20" s="358">
        <v>649.37519999999995</v>
      </c>
      <c r="BJ20" s="358">
        <v>910.09690000000001</v>
      </c>
      <c r="BK20" s="358">
        <v>1079.6110000000001</v>
      </c>
      <c r="BL20" s="358">
        <v>883.06709999999998</v>
      </c>
      <c r="BM20" s="358">
        <v>765.05169999999998</v>
      </c>
      <c r="BN20" s="358">
        <v>460.16269999999997</v>
      </c>
      <c r="BO20" s="358">
        <v>190.9332</v>
      </c>
      <c r="BP20" s="358">
        <v>22.132860000000001</v>
      </c>
      <c r="BQ20" s="358">
        <v>1.449009</v>
      </c>
      <c r="BR20" s="358">
        <v>6.479724</v>
      </c>
      <c r="BS20" s="358">
        <v>56.57544</v>
      </c>
      <c r="BT20" s="358">
        <v>303.66059999999999</v>
      </c>
      <c r="BU20" s="358">
        <v>658.05420000000004</v>
      </c>
      <c r="BV20" s="358">
        <v>937.09299999999996</v>
      </c>
    </row>
    <row r="21" spans="1:74" ht="11.1" customHeight="1" x14ac:dyDescent="0.2">
      <c r="A21" s="6" t="s">
        <v>73</v>
      </c>
      <c r="B21" s="761" t="s">
        <v>1014</v>
      </c>
      <c r="C21" s="386">
        <v>1249.0250536999999</v>
      </c>
      <c r="D21" s="386">
        <v>1056.6696623</v>
      </c>
      <c r="E21" s="386">
        <v>851.15401359999998</v>
      </c>
      <c r="F21" s="386">
        <v>505.35128392000001</v>
      </c>
      <c r="G21" s="386">
        <v>193.70023484999999</v>
      </c>
      <c r="H21" s="386">
        <v>31.245137962000001</v>
      </c>
      <c r="I21" s="386">
        <v>6.5373941281999999</v>
      </c>
      <c r="J21" s="386">
        <v>17.708539199000001</v>
      </c>
      <c r="K21" s="386">
        <v>80.133122305000001</v>
      </c>
      <c r="L21" s="386">
        <v>385.89712084000001</v>
      </c>
      <c r="M21" s="386">
        <v>756.48490790999995</v>
      </c>
      <c r="N21" s="386">
        <v>1027.5861723</v>
      </c>
      <c r="O21" s="386">
        <v>1226.5920331</v>
      </c>
      <c r="P21" s="386">
        <v>1074.3501077999999</v>
      </c>
      <c r="Q21" s="386">
        <v>832.01253936000001</v>
      </c>
      <c r="R21" s="386">
        <v>500.88610519999997</v>
      </c>
      <c r="S21" s="386">
        <v>196.50853319999999</v>
      </c>
      <c r="T21" s="386">
        <v>29.484430415999999</v>
      </c>
      <c r="U21" s="386">
        <v>7.1583272894999999</v>
      </c>
      <c r="V21" s="386">
        <v>16.894355161</v>
      </c>
      <c r="W21" s="386">
        <v>73.049701913000007</v>
      </c>
      <c r="X21" s="386">
        <v>369.81309922999998</v>
      </c>
      <c r="Y21" s="386">
        <v>772.06174779000003</v>
      </c>
      <c r="Z21" s="386">
        <v>1020.1055732999999</v>
      </c>
      <c r="AA21" s="386">
        <v>1255.3494664</v>
      </c>
      <c r="AB21" s="386">
        <v>1092.6978016999999</v>
      </c>
      <c r="AC21" s="386">
        <v>866.80952957</v>
      </c>
      <c r="AD21" s="386">
        <v>510.86893649000001</v>
      </c>
      <c r="AE21" s="386">
        <v>200.22914671999999</v>
      </c>
      <c r="AF21" s="386">
        <v>29.859607648000001</v>
      </c>
      <c r="AG21" s="386">
        <v>7.4673200788000003</v>
      </c>
      <c r="AH21" s="386">
        <v>16.454088249000002</v>
      </c>
      <c r="AI21" s="386">
        <v>69.258262208999994</v>
      </c>
      <c r="AJ21" s="386">
        <v>367.87701673999999</v>
      </c>
      <c r="AK21" s="386">
        <v>763.30660042</v>
      </c>
      <c r="AL21" s="386">
        <v>1037.5131610000001</v>
      </c>
      <c r="AM21" s="386">
        <v>1237.4003009999999</v>
      </c>
      <c r="AN21" s="386">
        <v>1071.803007</v>
      </c>
      <c r="AO21" s="386">
        <v>849.54255969999997</v>
      </c>
      <c r="AP21" s="386">
        <v>500.70037824000002</v>
      </c>
      <c r="AQ21" s="386">
        <v>204.39525433</v>
      </c>
      <c r="AR21" s="386">
        <v>30.197996329999999</v>
      </c>
      <c r="AS21" s="386">
        <v>7.2146316610000003</v>
      </c>
      <c r="AT21" s="386">
        <v>16.380979468</v>
      </c>
      <c r="AU21" s="386">
        <v>67.152241946999993</v>
      </c>
      <c r="AV21" s="386">
        <v>362.34702493999998</v>
      </c>
      <c r="AW21" s="386">
        <v>753.17110681999998</v>
      </c>
      <c r="AX21" s="386">
        <v>997.27453729000001</v>
      </c>
      <c r="AY21" s="880">
        <v>1204.6690000000001</v>
      </c>
      <c r="AZ21" s="880">
        <v>1017.0054662</v>
      </c>
      <c r="BA21" s="880">
        <v>809.11860691000004</v>
      </c>
      <c r="BB21" s="880">
        <v>490.36828129999998</v>
      </c>
      <c r="BC21" s="880">
        <v>197.37880984</v>
      </c>
      <c r="BD21" s="880">
        <v>29.497489678000001</v>
      </c>
      <c r="BE21" s="880">
        <v>4.9866131053</v>
      </c>
      <c r="BF21" s="358">
        <v>15.77083</v>
      </c>
      <c r="BG21" s="358">
        <v>59.937240000000003</v>
      </c>
      <c r="BH21" s="358">
        <v>349.7817</v>
      </c>
      <c r="BI21" s="358">
        <v>718.8288</v>
      </c>
      <c r="BJ21" s="358">
        <v>999.2998</v>
      </c>
      <c r="BK21" s="358">
        <v>1207.0219999999999</v>
      </c>
      <c r="BL21" s="358">
        <v>984.07989999999995</v>
      </c>
      <c r="BM21" s="358">
        <v>781.54309999999998</v>
      </c>
      <c r="BN21" s="358">
        <v>490.37790000000001</v>
      </c>
      <c r="BO21" s="358">
        <v>206.2319</v>
      </c>
      <c r="BP21" s="358">
        <v>26.774049999999999</v>
      </c>
      <c r="BQ21" s="358">
        <v>4.2884890000000002</v>
      </c>
      <c r="BR21" s="358">
        <v>14.591229999999999</v>
      </c>
      <c r="BS21" s="358">
        <v>65.190989999999999</v>
      </c>
      <c r="BT21" s="358">
        <v>350.71780000000001</v>
      </c>
      <c r="BU21" s="358">
        <v>728.42870000000005</v>
      </c>
      <c r="BV21" s="358">
        <v>1023.902</v>
      </c>
    </row>
    <row r="22" spans="1:74" ht="11.1" customHeight="1" x14ac:dyDescent="0.2">
      <c r="A22" s="6" t="s">
        <v>74</v>
      </c>
      <c r="B22" s="761" t="s">
        <v>1015</v>
      </c>
      <c r="C22" s="386">
        <v>1308.90606</v>
      </c>
      <c r="D22" s="386">
        <v>1111.7947359</v>
      </c>
      <c r="E22" s="386">
        <v>829.02454122999995</v>
      </c>
      <c r="F22" s="386">
        <v>489.71542570999998</v>
      </c>
      <c r="G22" s="386">
        <v>203.62909866000001</v>
      </c>
      <c r="H22" s="386">
        <v>35.205699176000003</v>
      </c>
      <c r="I22" s="386">
        <v>10.596507643000001</v>
      </c>
      <c r="J22" s="386">
        <v>24.620351198000002</v>
      </c>
      <c r="K22" s="386">
        <v>97.902078824</v>
      </c>
      <c r="L22" s="386">
        <v>425.21996325999999</v>
      </c>
      <c r="M22" s="386">
        <v>800.93611539999995</v>
      </c>
      <c r="N22" s="386">
        <v>1143.299133</v>
      </c>
      <c r="O22" s="386">
        <v>1279.8664669</v>
      </c>
      <c r="P22" s="386">
        <v>1134.9828858000001</v>
      </c>
      <c r="Q22" s="386">
        <v>806.44325318999995</v>
      </c>
      <c r="R22" s="386">
        <v>490.80116988999998</v>
      </c>
      <c r="S22" s="386">
        <v>203.04960057</v>
      </c>
      <c r="T22" s="386">
        <v>32.034360755000002</v>
      </c>
      <c r="U22" s="386">
        <v>11.110223767000001</v>
      </c>
      <c r="V22" s="386">
        <v>24.279269923000001</v>
      </c>
      <c r="W22" s="386">
        <v>89.332653344999997</v>
      </c>
      <c r="X22" s="386">
        <v>420.46715344</v>
      </c>
      <c r="Y22" s="386">
        <v>801.56071526999995</v>
      </c>
      <c r="Z22" s="386">
        <v>1136.1282214</v>
      </c>
      <c r="AA22" s="386">
        <v>1311.769198</v>
      </c>
      <c r="AB22" s="386">
        <v>1161.5660914</v>
      </c>
      <c r="AC22" s="386">
        <v>845.86711241</v>
      </c>
      <c r="AD22" s="386">
        <v>512.70352562999994</v>
      </c>
      <c r="AE22" s="386">
        <v>209.08037929</v>
      </c>
      <c r="AF22" s="386">
        <v>32.509445665000001</v>
      </c>
      <c r="AG22" s="386">
        <v>11.954021752999999</v>
      </c>
      <c r="AH22" s="386">
        <v>23.881695574999998</v>
      </c>
      <c r="AI22" s="386">
        <v>84.865120763999997</v>
      </c>
      <c r="AJ22" s="386">
        <v>412.92457159000003</v>
      </c>
      <c r="AK22" s="386">
        <v>808.37586864000002</v>
      </c>
      <c r="AL22" s="386">
        <v>1153.1554408</v>
      </c>
      <c r="AM22" s="386">
        <v>1303.6217933999999</v>
      </c>
      <c r="AN22" s="386">
        <v>1154.9240685</v>
      </c>
      <c r="AO22" s="386">
        <v>836.5452378</v>
      </c>
      <c r="AP22" s="386">
        <v>498.49369365000001</v>
      </c>
      <c r="AQ22" s="386">
        <v>200.86196846000001</v>
      </c>
      <c r="AR22" s="386">
        <v>29.970552925</v>
      </c>
      <c r="AS22" s="386">
        <v>12.190494493999999</v>
      </c>
      <c r="AT22" s="386">
        <v>23.662811910999999</v>
      </c>
      <c r="AU22" s="386">
        <v>83.917502229999997</v>
      </c>
      <c r="AV22" s="386">
        <v>405.02625890000002</v>
      </c>
      <c r="AW22" s="386">
        <v>794.82873617999996</v>
      </c>
      <c r="AX22" s="386">
        <v>1102.9551718</v>
      </c>
      <c r="AY22" s="880">
        <v>1289.2445498</v>
      </c>
      <c r="AZ22" s="880">
        <v>1096.1178011</v>
      </c>
      <c r="BA22" s="880">
        <v>807.07302756000001</v>
      </c>
      <c r="BB22" s="880">
        <v>487.11104451</v>
      </c>
      <c r="BC22" s="880">
        <v>197.33592984000001</v>
      </c>
      <c r="BD22" s="880">
        <v>29.459730310000001</v>
      </c>
      <c r="BE22" s="880">
        <v>10.454551083</v>
      </c>
      <c r="BF22" s="358">
        <v>23.726330000000001</v>
      </c>
      <c r="BG22" s="358">
        <v>76.640789999999996</v>
      </c>
      <c r="BH22" s="358">
        <v>392.8546</v>
      </c>
      <c r="BI22" s="358">
        <v>762.65150000000006</v>
      </c>
      <c r="BJ22" s="358">
        <v>1100.8910000000001</v>
      </c>
      <c r="BK22" s="358">
        <v>1303.1179999999999</v>
      </c>
      <c r="BL22" s="358">
        <v>1085.31</v>
      </c>
      <c r="BM22" s="358">
        <v>793.63720000000001</v>
      </c>
      <c r="BN22" s="358">
        <v>490.9</v>
      </c>
      <c r="BO22" s="358">
        <v>196.01220000000001</v>
      </c>
      <c r="BP22" s="358">
        <v>28.986370000000001</v>
      </c>
      <c r="BQ22" s="358">
        <v>10.029870000000001</v>
      </c>
      <c r="BR22" s="358">
        <v>22.151330000000002</v>
      </c>
      <c r="BS22" s="358">
        <v>82.882360000000006</v>
      </c>
      <c r="BT22" s="358">
        <v>397.6979</v>
      </c>
      <c r="BU22" s="358">
        <v>774.81359999999995</v>
      </c>
      <c r="BV22" s="358">
        <v>1118.2719999999999</v>
      </c>
    </row>
    <row r="23" spans="1:74" ht="11.1" customHeight="1" x14ac:dyDescent="0.2">
      <c r="A23" s="6" t="s">
        <v>75</v>
      </c>
      <c r="B23" s="761" t="s">
        <v>1071</v>
      </c>
      <c r="C23" s="386">
        <v>607.38952878999999</v>
      </c>
      <c r="D23" s="386">
        <v>440.58933955999998</v>
      </c>
      <c r="E23" s="386">
        <v>349.01524972999999</v>
      </c>
      <c r="F23" s="386">
        <v>141.37086657</v>
      </c>
      <c r="G23" s="386">
        <v>38.121937789999997</v>
      </c>
      <c r="H23" s="386">
        <v>1.463549362</v>
      </c>
      <c r="I23" s="386">
        <v>8.7494309014000002E-2</v>
      </c>
      <c r="J23" s="386">
        <v>0.39344102203999998</v>
      </c>
      <c r="K23" s="386">
        <v>10.328152316000001</v>
      </c>
      <c r="L23" s="386">
        <v>115.12871622</v>
      </c>
      <c r="M23" s="386">
        <v>338.65464845000002</v>
      </c>
      <c r="N23" s="386">
        <v>463.57402631000002</v>
      </c>
      <c r="O23" s="386">
        <v>593.65948448999995</v>
      </c>
      <c r="P23" s="386">
        <v>445.20903616999999</v>
      </c>
      <c r="Q23" s="386">
        <v>342.72043545000002</v>
      </c>
      <c r="R23" s="386">
        <v>145.64237582000001</v>
      </c>
      <c r="S23" s="386">
        <v>40.258306511999997</v>
      </c>
      <c r="T23" s="386">
        <v>1.4974845197</v>
      </c>
      <c r="U23" s="386">
        <v>9.2834318774000002E-2</v>
      </c>
      <c r="V23" s="386">
        <v>0.38998051391999999</v>
      </c>
      <c r="W23" s="386">
        <v>10.139694615</v>
      </c>
      <c r="X23" s="386">
        <v>105.11074383</v>
      </c>
      <c r="Y23" s="386">
        <v>347.56115669000002</v>
      </c>
      <c r="Z23" s="386">
        <v>453.97277853999998</v>
      </c>
      <c r="AA23" s="386">
        <v>604.21375169999999</v>
      </c>
      <c r="AB23" s="386">
        <v>445.69166697000003</v>
      </c>
      <c r="AC23" s="386">
        <v>352.82282521000002</v>
      </c>
      <c r="AD23" s="386">
        <v>147.17853965</v>
      </c>
      <c r="AE23" s="386">
        <v>41.410797174999999</v>
      </c>
      <c r="AF23" s="386">
        <v>1.2767571339999999</v>
      </c>
      <c r="AG23" s="386">
        <v>9.5448248863000004E-2</v>
      </c>
      <c r="AH23" s="386">
        <v>0.37699931943999998</v>
      </c>
      <c r="AI23" s="386">
        <v>9.8904779290999993</v>
      </c>
      <c r="AJ23" s="386">
        <v>108.64817469</v>
      </c>
      <c r="AK23" s="386">
        <v>332.49246369000002</v>
      </c>
      <c r="AL23" s="386">
        <v>463.73438121999999</v>
      </c>
      <c r="AM23" s="386">
        <v>598.48265798</v>
      </c>
      <c r="AN23" s="386">
        <v>425.77174859000002</v>
      </c>
      <c r="AO23" s="386">
        <v>332.36207576999999</v>
      </c>
      <c r="AP23" s="386">
        <v>143.75550494999999</v>
      </c>
      <c r="AQ23" s="386">
        <v>41.890316194999997</v>
      </c>
      <c r="AR23" s="386">
        <v>2.0066700501999999</v>
      </c>
      <c r="AS23" s="386">
        <v>9.2012229543999999E-2</v>
      </c>
      <c r="AT23" s="386">
        <v>0.28466286761999998</v>
      </c>
      <c r="AU23" s="386">
        <v>8.9132488376999994</v>
      </c>
      <c r="AV23" s="386">
        <v>107.20642783</v>
      </c>
      <c r="AW23" s="386">
        <v>326.45027061000002</v>
      </c>
      <c r="AX23" s="386">
        <v>461.26110756000003</v>
      </c>
      <c r="AY23" s="880">
        <v>579.65991493000001</v>
      </c>
      <c r="AZ23" s="880">
        <v>416.78715446000001</v>
      </c>
      <c r="BA23" s="880">
        <v>313.09820472000001</v>
      </c>
      <c r="BB23" s="880">
        <v>139.09967266000001</v>
      </c>
      <c r="BC23" s="880">
        <v>40.637811812000002</v>
      </c>
      <c r="BD23" s="880">
        <v>2.0003313057000001</v>
      </c>
      <c r="BE23" s="880">
        <v>3.5686886448999998E-2</v>
      </c>
      <c r="BF23" s="358">
        <v>0.143429</v>
      </c>
      <c r="BG23" s="358">
        <v>8.7595399999999994</v>
      </c>
      <c r="BH23" s="358">
        <v>106.33759999999999</v>
      </c>
      <c r="BI23" s="358">
        <v>304.63299999999998</v>
      </c>
      <c r="BJ23" s="358">
        <v>464.7244</v>
      </c>
      <c r="BK23" s="358">
        <v>587.53819999999996</v>
      </c>
      <c r="BL23" s="358">
        <v>390.48860000000002</v>
      </c>
      <c r="BM23" s="358">
        <v>304.4855</v>
      </c>
      <c r="BN23" s="358">
        <v>135.17269999999999</v>
      </c>
      <c r="BO23" s="358">
        <v>42.237569999999998</v>
      </c>
      <c r="BP23" s="358">
        <v>1.977705</v>
      </c>
      <c r="BQ23" s="358">
        <v>2.9847100000000001E-2</v>
      </c>
      <c r="BR23" s="358">
        <v>0.12630240000000001</v>
      </c>
      <c r="BS23" s="358">
        <v>9.1639599999999994</v>
      </c>
      <c r="BT23" s="358">
        <v>103.70820000000001</v>
      </c>
      <c r="BU23" s="358">
        <v>310.11590000000001</v>
      </c>
      <c r="BV23" s="358">
        <v>482.3888</v>
      </c>
    </row>
    <row r="24" spans="1:74" ht="11.1" customHeight="1" x14ac:dyDescent="0.2">
      <c r="A24" s="6" t="s">
        <v>76</v>
      </c>
      <c r="B24" s="761" t="s">
        <v>1017</v>
      </c>
      <c r="C24" s="386">
        <v>782.26661315000001</v>
      </c>
      <c r="D24" s="386">
        <v>567.36449082000001</v>
      </c>
      <c r="E24" s="386">
        <v>422.57307579000002</v>
      </c>
      <c r="F24" s="386">
        <v>180.97351194000001</v>
      </c>
      <c r="G24" s="386">
        <v>49.328619042</v>
      </c>
      <c r="H24" s="386">
        <v>1.5343645809999999</v>
      </c>
      <c r="I24" s="386">
        <v>7.0419343085999994E-2</v>
      </c>
      <c r="J24" s="386">
        <v>0.18725295136</v>
      </c>
      <c r="K24" s="386">
        <v>15.727863761</v>
      </c>
      <c r="L24" s="386">
        <v>162.20752175000001</v>
      </c>
      <c r="M24" s="386">
        <v>462.14356941</v>
      </c>
      <c r="N24" s="386">
        <v>625.04715960999999</v>
      </c>
      <c r="O24" s="386">
        <v>766.04959967000002</v>
      </c>
      <c r="P24" s="386">
        <v>581.78386121999995</v>
      </c>
      <c r="Q24" s="386">
        <v>416.24943553000003</v>
      </c>
      <c r="R24" s="386">
        <v>190.96961908</v>
      </c>
      <c r="S24" s="386">
        <v>51.265532473</v>
      </c>
      <c r="T24" s="386">
        <v>1.5562813206999999</v>
      </c>
      <c r="U24" s="386">
        <v>7.0419343085999994E-2</v>
      </c>
      <c r="V24" s="386">
        <v>0.18725295136</v>
      </c>
      <c r="W24" s="386">
        <v>14.489123184</v>
      </c>
      <c r="X24" s="386">
        <v>148.67668215</v>
      </c>
      <c r="Y24" s="386">
        <v>476.43765103999999</v>
      </c>
      <c r="Z24" s="386">
        <v>603.61134512000001</v>
      </c>
      <c r="AA24" s="386">
        <v>786.52547052</v>
      </c>
      <c r="AB24" s="386">
        <v>589.08997961</v>
      </c>
      <c r="AC24" s="386">
        <v>434.99272692</v>
      </c>
      <c r="AD24" s="386">
        <v>197.51137016000001</v>
      </c>
      <c r="AE24" s="386">
        <v>52.249610418000003</v>
      </c>
      <c r="AF24" s="386">
        <v>1.3915688526000001</v>
      </c>
      <c r="AG24" s="386">
        <v>7.0419343085999994E-2</v>
      </c>
      <c r="AH24" s="386">
        <v>0.18725295136</v>
      </c>
      <c r="AI24" s="386">
        <v>14.118947886999999</v>
      </c>
      <c r="AJ24" s="386">
        <v>149.66405785000001</v>
      </c>
      <c r="AK24" s="386">
        <v>466.55323256000003</v>
      </c>
      <c r="AL24" s="386">
        <v>614.79464349</v>
      </c>
      <c r="AM24" s="386">
        <v>776.15426507999996</v>
      </c>
      <c r="AN24" s="386">
        <v>568.08046664000005</v>
      </c>
      <c r="AO24" s="386">
        <v>412.02407769000001</v>
      </c>
      <c r="AP24" s="386">
        <v>194.61246291</v>
      </c>
      <c r="AQ24" s="386">
        <v>51.460736455000003</v>
      </c>
      <c r="AR24" s="386">
        <v>1.9446075235</v>
      </c>
      <c r="AS24" s="386">
        <v>7.0419343085999994E-2</v>
      </c>
      <c r="AT24" s="386">
        <v>0.18725295136</v>
      </c>
      <c r="AU24" s="386">
        <v>13.94053364</v>
      </c>
      <c r="AV24" s="386">
        <v>147.23590440000001</v>
      </c>
      <c r="AW24" s="386">
        <v>453.61651871999999</v>
      </c>
      <c r="AX24" s="386">
        <v>604.48864126000001</v>
      </c>
      <c r="AY24" s="880">
        <v>760.05772256</v>
      </c>
      <c r="AZ24" s="880">
        <v>543.99531775000003</v>
      </c>
      <c r="BA24" s="880">
        <v>391.31161421000002</v>
      </c>
      <c r="BB24" s="880">
        <v>190.35524572</v>
      </c>
      <c r="BC24" s="880">
        <v>49.418089084999998</v>
      </c>
      <c r="BD24" s="880">
        <v>1.8972197519</v>
      </c>
      <c r="BE24" s="880">
        <v>1E-10</v>
      </c>
      <c r="BF24" s="358">
        <v>0.187253</v>
      </c>
      <c r="BG24" s="358">
        <v>13.300230000000001</v>
      </c>
      <c r="BH24" s="358">
        <v>144.2689</v>
      </c>
      <c r="BI24" s="358">
        <v>418.45859999999999</v>
      </c>
      <c r="BJ24" s="358">
        <v>605.16980000000001</v>
      </c>
      <c r="BK24" s="358">
        <v>770.51599999999996</v>
      </c>
      <c r="BL24" s="358">
        <v>512.29899999999998</v>
      </c>
      <c r="BM24" s="358">
        <v>381.50850000000003</v>
      </c>
      <c r="BN24" s="358">
        <v>187.55170000000001</v>
      </c>
      <c r="BO24" s="358">
        <v>51.434890000000003</v>
      </c>
      <c r="BP24" s="358">
        <v>1.8268850000000001</v>
      </c>
      <c r="BQ24" s="358">
        <v>0</v>
      </c>
      <c r="BR24" s="358">
        <v>8.6395100000000002E-2</v>
      </c>
      <c r="BS24" s="358">
        <v>13.854900000000001</v>
      </c>
      <c r="BT24" s="358">
        <v>144.2242</v>
      </c>
      <c r="BU24" s="358">
        <v>428.46440000000001</v>
      </c>
      <c r="BV24" s="358">
        <v>627.77250000000004</v>
      </c>
    </row>
    <row r="25" spans="1:74" ht="11.1" customHeight="1" x14ac:dyDescent="0.2">
      <c r="A25" s="6" t="s">
        <v>77</v>
      </c>
      <c r="B25" s="761" t="s">
        <v>1018</v>
      </c>
      <c r="C25" s="386">
        <v>543.67224483999996</v>
      </c>
      <c r="D25" s="386">
        <v>374.29149654000003</v>
      </c>
      <c r="E25" s="386">
        <v>221.21603834000001</v>
      </c>
      <c r="F25" s="386">
        <v>74.763767701000006</v>
      </c>
      <c r="G25" s="386">
        <v>10.839713713</v>
      </c>
      <c r="H25" s="386">
        <v>7.0191264842000001E-2</v>
      </c>
      <c r="I25" s="386">
        <v>1.5399425159E-2</v>
      </c>
      <c r="J25" s="386">
        <v>0.17011374222</v>
      </c>
      <c r="K25" s="386">
        <v>3.0815129755999999</v>
      </c>
      <c r="L25" s="386">
        <v>61.360355585999997</v>
      </c>
      <c r="M25" s="386">
        <v>264.76062983999998</v>
      </c>
      <c r="N25" s="386">
        <v>458.83989645000003</v>
      </c>
      <c r="O25" s="386">
        <v>533.04599006000001</v>
      </c>
      <c r="P25" s="386">
        <v>389.24636292999998</v>
      </c>
      <c r="Q25" s="386">
        <v>221.77165579000001</v>
      </c>
      <c r="R25" s="386">
        <v>81.334446344</v>
      </c>
      <c r="S25" s="386">
        <v>11.494081381999999</v>
      </c>
      <c r="T25" s="386">
        <v>7.7531770345000001E-2</v>
      </c>
      <c r="U25" s="386">
        <v>1.5399425159E-2</v>
      </c>
      <c r="V25" s="386">
        <v>0.17011374222</v>
      </c>
      <c r="W25" s="386">
        <v>2.5156931047</v>
      </c>
      <c r="X25" s="386">
        <v>57.798979678999999</v>
      </c>
      <c r="Y25" s="386">
        <v>266.76512358999997</v>
      </c>
      <c r="Z25" s="386">
        <v>428.62601840000002</v>
      </c>
      <c r="AA25" s="386">
        <v>547.80373894000002</v>
      </c>
      <c r="AB25" s="386">
        <v>404.69188799</v>
      </c>
      <c r="AC25" s="386">
        <v>235.75308358999999</v>
      </c>
      <c r="AD25" s="386">
        <v>83.286730270999996</v>
      </c>
      <c r="AE25" s="386">
        <v>11.638627641999999</v>
      </c>
      <c r="AF25" s="386">
        <v>7.7531770345000001E-2</v>
      </c>
      <c r="AG25" s="386">
        <v>1.5399425159E-2</v>
      </c>
      <c r="AH25" s="386">
        <v>0.1773931188</v>
      </c>
      <c r="AI25" s="386">
        <v>2.3961083000999999</v>
      </c>
      <c r="AJ25" s="386">
        <v>56.060243460999999</v>
      </c>
      <c r="AK25" s="386">
        <v>273.53300688000002</v>
      </c>
      <c r="AL25" s="386">
        <v>432.53100684999998</v>
      </c>
      <c r="AM25" s="386">
        <v>538.30447302000005</v>
      </c>
      <c r="AN25" s="386">
        <v>400.8861359</v>
      </c>
      <c r="AO25" s="386">
        <v>224.58590107000001</v>
      </c>
      <c r="AP25" s="386">
        <v>79.561242346</v>
      </c>
      <c r="AQ25" s="386">
        <v>10.750712425</v>
      </c>
      <c r="AR25" s="386">
        <v>7.6961476710000004E-2</v>
      </c>
      <c r="AS25" s="386">
        <v>1.5399425159E-2</v>
      </c>
      <c r="AT25" s="386">
        <v>0.16183203799000001</v>
      </c>
      <c r="AU25" s="386">
        <v>2.3779397555999999</v>
      </c>
      <c r="AV25" s="386">
        <v>54.140610662999997</v>
      </c>
      <c r="AW25" s="386">
        <v>264.36500488000001</v>
      </c>
      <c r="AX25" s="386">
        <v>411.95376711</v>
      </c>
      <c r="AY25" s="880">
        <v>536.76673324000001</v>
      </c>
      <c r="AZ25" s="880">
        <v>378.58841594</v>
      </c>
      <c r="BA25" s="880">
        <v>208.00811540000001</v>
      </c>
      <c r="BB25" s="880">
        <v>76.096631979999998</v>
      </c>
      <c r="BC25" s="880">
        <v>10.011049894999999</v>
      </c>
      <c r="BD25" s="880">
        <v>6.1547631642999999E-2</v>
      </c>
      <c r="BE25" s="880">
        <v>1E-10</v>
      </c>
      <c r="BF25" s="358">
        <v>0.15413950000000001</v>
      </c>
      <c r="BG25" s="358">
        <v>2.2152910000000001</v>
      </c>
      <c r="BH25" s="358">
        <v>52.230069999999998</v>
      </c>
      <c r="BI25" s="358">
        <v>240.81479999999999</v>
      </c>
      <c r="BJ25" s="358">
        <v>403.76319999999998</v>
      </c>
      <c r="BK25" s="358">
        <v>540.54520000000002</v>
      </c>
      <c r="BL25" s="358">
        <v>366.84160000000003</v>
      </c>
      <c r="BM25" s="358">
        <v>195.30779999999999</v>
      </c>
      <c r="BN25" s="358">
        <v>74.893020000000007</v>
      </c>
      <c r="BO25" s="358">
        <v>9.6910679999999996</v>
      </c>
      <c r="BP25" s="358">
        <v>6.1547600000000001E-2</v>
      </c>
      <c r="BQ25" s="358">
        <v>0</v>
      </c>
      <c r="BR25" s="358">
        <v>0.1281342</v>
      </c>
      <c r="BS25" s="358">
        <v>2.5392730000000001</v>
      </c>
      <c r="BT25" s="358">
        <v>53.96622</v>
      </c>
      <c r="BU25" s="358">
        <v>243.55779999999999</v>
      </c>
      <c r="BV25" s="358">
        <v>412.18759999999997</v>
      </c>
    </row>
    <row r="26" spans="1:74" ht="11.1" customHeight="1" x14ac:dyDescent="0.2">
      <c r="A26" s="6" t="s">
        <v>78</v>
      </c>
      <c r="B26" s="761" t="s">
        <v>1019</v>
      </c>
      <c r="C26" s="386">
        <v>881.45374819999995</v>
      </c>
      <c r="D26" s="386">
        <v>733.01789636000001</v>
      </c>
      <c r="E26" s="386">
        <v>565.55479564999996</v>
      </c>
      <c r="F26" s="386">
        <v>398.02802044999999</v>
      </c>
      <c r="G26" s="386">
        <v>235.81967237999999</v>
      </c>
      <c r="H26" s="386">
        <v>66.326253890000004</v>
      </c>
      <c r="I26" s="386">
        <v>12.826568495</v>
      </c>
      <c r="J26" s="386">
        <v>20.859216410999998</v>
      </c>
      <c r="K26" s="386">
        <v>99.601410818999994</v>
      </c>
      <c r="L26" s="386">
        <v>341.84348677999998</v>
      </c>
      <c r="M26" s="386">
        <v>601.32138779000002</v>
      </c>
      <c r="N26" s="386">
        <v>899.65910528999996</v>
      </c>
      <c r="O26" s="386">
        <v>875.18679737000002</v>
      </c>
      <c r="P26" s="386">
        <v>726.58896500000003</v>
      </c>
      <c r="Q26" s="386">
        <v>571.16909090000001</v>
      </c>
      <c r="R26" s="386">
        <v>394.25828569999999</v>
      </c>
      <c r="S26" s="386">
        <v>227.01976567</v>
      </c>
      <c r="T26" s="386">
        <v>59.946766277000002</v>
      </c>
      <c r="U26" s="386">
        <v>11.637169151</v>
      </c>
      <c r="V26" s="386">
        <v>21.796954549999999</v>
      </c>
      <c r="W26" s="386">
        <v>97.557305170999996</v>
      </c>
      <c r="X26" s="386">
        <v>343.30448339999998</v>
      </c>
      <c r="Y26" s="386">
        <v>584.07867298999997</v>
      </c>
      <c r="Z26" s="386">
        <v>882.65443046999997</v>
      </c>
      <c r="AA26" s="386">
        <v>882.54635326000005</v>
      </c>
      <c r="AB26" s="386">
        <v>732.38650930999995</v>
      </c>
      <c r="AC26" s="386">
        <v>578.84089327000004</v>
      </c>
      <c r="AD26" s="386">
        <v>403.67738707000001</v>
      </c>
      <c r="AE26" s="386">
        <v>231.27737200999999</v>
      </c>
      <c r="AF26" s="386">
        <v>61.539898018999999</v>
      </c>
      <c r="AG26" s="386">
        <v>11.583846599999999</v>
      </c>
      <c r="AH26" s="386">
        <v>21.569682962000002</v>
      </c>
      <c r="AI26" s="386">
        <v>94.681625535999999</v>
      </c>
      <c r="AJ26" s="386">
        <v>340.02514314000001</v>
      </c>
      <c r="AK26" s="386">
        <v>607.68708077999997</v>
      </c>
      <c r="AL26" s="386">
        <v>885.74385928000004</v>
      </c>
      <c r="AM26" s="386">
        <v>877.65519458000006</v>
      </c>
      <c r="AN26" s="386">
        <v>734.76839840000002</v>
      </c>
      <c r="AO26" s="386">
        <v>597.60169985000005</v>
      </c>
      <c r="AP26" s="386">
        <v>403.05511442</v>
      </c>
      <c r="AQ26" s="386">
        <v>228.01323396000001</v>
      </c>
      <c r="AR26" s="386">
        <v>66.080435969000007</v>
      </c>
      <c r="AS26" s="386">
        <v>11.613547883000001</v>
      </c>
      <c r="AT26" s="386">
        <v>21.803286075999999</v>
      </c>
      <c r="AU26" s="386">
        <v>94.771005115999998</v>
      </c>
      <c r="AV26" s="386">
        <v>330.70657126999998</v>
      </c>
      <c r="AW26" s="386">
        <v>604.29711201999999</v>
      </c>
      <c r="AX26" s="386">
        <v>866.29807717000006</v>
      </c>
      <c r="AY26" s="880">
        <v>886.68311610000001</v>
      </c>
      <c r="AZ26" s="880">
        <v>731.92582367</v>
      </c>
      <c r="BA26" s="880">
        <v>603.48349465000001</v>
      </c>
      <c r="BB26" s="880">
        <v>401.88028853999998</v>
      </c>
      <c r="BC26" s="880">
        <v>231.85076617999999</v>
      </c>
      <c r="BD26" s="880">
        <v>62.059569594999999</v>
      </c>
      <c r="BE26" s="880">
        <v>11.511864450999999</v>
      </c>
      <c r="BF26" s="358">
        <v>19.830500000000001</v>
      </c>
      <c r="BG26" s="358">
        <v>92.01146</v>
      </c>
      <c r="BH26" s="358">
        <v>326.15030000000002</v>
      </c>
      <c r="BI26" s="358">
        <v>606.78150000000005</v>
      </c>
      <c r="BJ26" s="358">
        <v>855.38890000000004</v>
      </c>
      <c r="BK26" s="358">
        <v>905.04319999999996</v>
      </c>
      <c r="BL26" s="358">
        <v>739.28750000000002</v>
      </c>
      <c r="BM26" s="358">
        <v>610.20060000000001</v>
      </c>
      <c r="BN26" s="358">
        <v>401.32830000000001</v>
      </c>
      <c r="BO26" s="358">
        <v>225.58600000000001</v>
      </c>
      <c r="BP26" s="358">
        <v>63.461500000000001</v>
      </c>
      <c r="BQ26" s="358">
        <v>9.3129899999999992</v>
      </c>
      <c r="BR26" s="358">
        <v>19.239329999999999</v>
      </c>
      <c r="BS26" s="358">
        <v>95.470010000000002</v>
      </c>
      <c r="BT26" s="358">
        <v>335.22550000000001</v>
      </c>
      <c r="BU26" s="358">
        <v>599.42840000000001</v>
      </c>
      <c r="BV26" s="358">
        <v>849.5326</v>
      </c>
    </row>
    <row r="27" spans="1:74" ht="11.1" customHeight="1" x14ac:dyDescent="0.2">
      <c r="A27" s="6" t="s">
        <v>79</v>
      </c>
      <c r="B27" s="761" t="s">
        <v>1022</v>
      </c>
      <c r="C27" s="386">
        <v>546.17865604999997</v>
      </c>
      <c r="D27" s="386">
        <v>481.73847076999999</v>
      </c>
      <c r="E27" s="386">
        <v>435.34031064999999</v>
      </c>
      <c r="F27" s="386">
        <v>300.03305053000003</v>
      </c>
      <c r="G27" s="386">
        <v>188.48018696</v>
      </c>
      <c r="H27" s="386">
        <v>64.302005493999999</v>
      </c>
      <c r="I27" s="386">
        <v>16.894047694000001</v>
      </c>
      <c r="J27" s="386">
        <v>13.566562509000001</v>
      </c>
      <c r="K27" s="386">
        <v>50.000702705999998</v>
      </c>
      <c r="L27" s="386">
        <v>178.66287392000001</v>
      </c>
      <c r="M27" s="386">
        <v>389.10572503999998</v>
      </c>
      <c r="N27" s="386">
        <v>580.67779708</v>
      </c>
      <c r="O27" s="386">
        <v>545.46921379000003</v>
      </c>
      <c r="P27" s="386">
        <v>473.05469611000001</v>
      </c>
      <c r="Q27" s="386">
        <v>438.32246383</v>
      </c>
      <c r="R27" s="386">
        <v>290.24822114</v>
      </c>
      <c r="S27" s="386">
        <v>177.45445121</v>
      </c>
      <c r="T27" s="386">
        <v>55.494969853999997</v>
      </c>
      <c r="U27" s="386">
        <v>14.651242076999999</v>
      </c>
      <c r="V27" s="386">
        <v>12.806054353</v>
      </c>
      <c r="W27" s="386">
        <v>51.331681650999997</v>
      </c>
      <c r="X27" s="386">
        <v>183.75370006</v>
      </c>
      <c r="Y27" s="386">
        <v>373.52387392000003</v>
      </c>
      <c r="Z27" s="386">
        <v>580.30343519999997</v>
      </c>
      <c r="AA27" s="386">
        <v>545.79572181000003</v>
      </c>
      <c r="AB27" s="386">
        <v>471.26136270000001</v>
      </c>
      <c r="AC27" s="386">
        <v>427.10415131000002</v>
      </c>
      <c r="AD27" s="386">
        <v>291.90023510999998</v>
      </c>
      <c r="AE27" s="386">
        <v>180.10801290000001</v>
      </c>
      <c r="AF27" s="386">
        <v>51.213771784000002</v>
      </c>
      <c r="AG27" s="386">
        <v>13.148792836</v>
      </c>
      <c r="AH27" s="386">
        <v>12.126781357</v>
      </c>
      <c r="AI27" s="386">
        <v>50.103658062000001</v>
      </c>
      <c r="AJ27" s="386">
        <v>179.64546136999999</v>
      </c>
      <c r="AK27" s="386">
        <v>387.87244342000002</v>
      </c>
      <c r="AL27" s="386">
        <v>580.81336863000001</v>
      </c>
      <c r="AM27" s="386">
        <v>544.09815119999996</v>
      </c>
      <c r="AN27" s="386">
        <v>478.31514922000002</v>
      </c>
      <c r="AO27" s="386">
        <v>448.45316836000001</v>
      </c>
      <c r="AP27" s="386">
        <v>298.46424050000002</v>
      </c>
      <c r="AQ27" s="386">
        <v>183.39450015</v>
      </c>
      <c r="AR27" s="386">
        <v>56.654948238999999</v>
      </c>
      <c r="AS27" s="386">
        <v>13.018460678</v>
      </c>
      <c r="AT27" s="386">
        <v>11.650579011</v>
      </c>
      <c r="AU27" s="386">
        <v>52.02826829</v>
      </c>
      <c r="AV27" s="386">
        <v>172.97607116</v>
      </c>
      <c r="AW27" s="386">
        <v>387.12789458999998</v>
      </c>
      <c r="AX27" s="386">
        <v>568.95124166000005</v>
      </c>
      <c r="AY27" s="880">
        <v>557.68212115999995</v>
      </c>
      <c r="AZ27" s="880">
        <v>483.33216868</v>
      </c>
      <c r="BA27" s="880">
        <v>460.19769258000002</v>
      </c>
      <c r="BB27" s="880">
        <v>305.52563741</v>
      </c>
      <c r="BC27" s="880">
        <v>190.85726908999999</v>
      </c>
      <c r="BD27" s="880">
        <v>56.218296164999998</v>
      </c>
      <c r="BE27" s="880">
        <v>12.866457721</v>
      </c>
      <c r="BF27" s="358">
        <v>12.369120000000001</v>
      </c>
      <c r="BG27" s="358">
        <v>52.442270000000001</v>
      </c>
      <c r="BH27" s="358">
        <v>175.0899</v>
      </c>
      <c r="BI27" s="358">
        <v>397.60919999999999</v>
      </c>
      <c r="BJ27" s="358">
        <v>566.2269</v>
      </c>
      <c r="BK27" s="358">
        <v>569.75040000000001</v>
      </c>
      <c r="BL27" s="358">
        <v>496.27710000000002</v>
      </c>
      <c r="BM27" s="358">
        <v>479.23840000000001</v>
      </c>
      <c r="BN27" s="358">
        <v>307.72489999999999</v>
      </c>
      <c r="BO27" s="358">
        <v>186.56100000000001</v>
      </c>
      <c r="BP27" s="358">
        <v>58.655740000000002</v>
      </c>
      <c r="BQ27" s="358">
        <v>12.87133</v>
      </c>
      <c r="BR27" s="358">
        <v>12.17769</v>
      </c>
      <c r="BS27" s="358">
        <v>52.299379999999999</v>
      </c>
      <c r="BT27" s="358">
        <v>183.51859999999999</v>
      </c>
      <c r="BU27" s="358">
        <v>390.05329999999998</v>
      </c>
      <c r="BV27" s="358">
        <v>561.14229999999998</v>
      </c>
    </row>
    <row r="28" spans="1:74" ht="11.1" customHeight="1" x14ac:dyDescent="0.2">
      <c r="A28" s="6"/>
      <c r="B28" s="761"/>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880"/>
      <c r="AZ28" s="880"/>
      <c r="BA28" s="880"/>
      <c r="BB28" s="880"/>
      <c r="BC28" s="880"/>
      <c r="BD28" s="880"/>
      <c r="BE28" s="880"/>
      <c r="BF28" s="358"/>
      <c r="BG28" s="358"/>
      <c r="BH28" s="358"/>
      <c r="BI28" s="358"/>
      <c r="BJ28" s="358"/>
      <c r="BK28" s="358"/>
      <c r="BL28" s="358"/>
      <c r="BM28" s="358"/>
      <c r="BN28" s="358"/>
      <c r="BO28" s="358"/>
      <c r="BP28" s="358"/>
      <c r="BQ28" s="358"/>
      <c r="BR28" s="358"/>
      <c r="BS28" s="358"/>
      <c r="BT28" s="358"/>
      <c r="BU28" s="358"/>
      <c r="BV28" s="358"/>
    </row>
    <row r="29" spans="1:74" ht="11.1" customHeight="1" x14ac:dyDescent="0.2">
      <c r="A29" s="6"/>
      <c r="B29" s="97" t="s">
        <v>92</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948"/>
      <c r="AZ29" s="948"/>
      <c r="BA29" s="948"/>
      <c r="BB29" s="948"/>
      <c r="BC29" s="948"/>
      <c r="BD29" s="948"/>
      <c r="BE29" s="948"/>
      <c r="BF29" s="535"/>
      <c r="BG29" s="535"/>
      <c r="BH29" s="535"/>
      <c r="BI29" s="535"/>
      <c r="BJ29" s="535"/>
      <c r="BK29" s="535"/>
      <c r="BL29" s="535"/>
      <c r="BM29" s="535"/>
      <c r="BN29" s="535"/>
      <c r="BO29" s="535"/>
      <c r="BP29" s="535"/>
      <c r="BQ29" s="535"/>
      <c r="BR29" s="535"/>
      <c r="BS29" s="535"/>
      <c r="BT29" s="535"/>
      <c r="BU29" s="535"/>
      <c r="BV29" s="535"/>
    </row>
    <row r="30" spans="1:74" ht="11.1" customHeight="1" x14ac:dyDescent="0.2">
      <c r="A30" s="6" t="s">
        <v>287</v>
      </c>
      <c r="B30" s="536" t="s">
        <v>1158</v>
      </c>
      <c r="C30" s="386">
        <v>9.7533668937000009</v>
      </c>
      <c r="D30" s="386">
        <v>12.053517133</v>
      </c>
      <c r="E30" s="386">
        <v>28.018806227999999</v>
      </c>
      <c r="F30" s="386">
        <v>36.150201129999999</v>
      </c>
      <c r="G30" s="386">
        <v>100.46820628</v>
      </c>
      <c r="H30" s="386">
        <v>273.91995735</v>
      </c>
      <c r="I30" s="386">
        <v>346.86482196999998</v>
      </c>
      <c r="J30" s="386">
        <v>357.36381684000003</v>
      </c>
      <c r="K30" s="386">
        <v>200.03026156999999</v>
      </c>
      <c r="L30" s="386">
        <v>84.115665094999997</v>
      </c>
      <c r="M30" s="386">
        <v>18.011209508</v>
      </c>
      <c r="N30" s="386">
        <v>25.562956359000001</v>
      </c>
      <c r="O30" s="386">
        <v>8.4358499403000007</v>
      </c>
      <c r="P30" s="386">
        <v>11.282330011999999</v>
      </c>
      <c r="Q30" s="386">
        <v>26.931083659999999</v>
      </c>
      <c r="R30" s="386">
        <v>48.813402511</v>
      </c>
      <c r="S30" s="386">
        <v>147.35461670000001</v>
      </c>
      <c r="T30" s="386">
        <v>269.86332525</v>
      </c>
      <c r="U30" s="386">
        <v>393.80841488999999</v>
      </c>
      <c r="V30" s="386">
        <v>358.90886461999997</v>
      </c>
      <c r="W30" s="386">
        <v>201.98145048999999</v>
      </c>
      <c r="X30" s="386">
        <v>55.186368698000003</v>
      </c>
      <c r="Y30" s="386">
        <v>23.288638936000002</v>
      </c>
      <c r="Z30" s="386">
        <v>10.862580508000001</v>
      </c>
      <c r="AA30" s="386">
        <v>16.792463298000001</v>
      </c>
      <c r="AB30" s="386">
        <v>19.845096843</v>
      </c>
      <c r="AC30" s="386">
        <v>31.574900508999999</v>
      </c>
      <c r="AD30" s="386">
        <v>43.885533580000001</v>
      </c>
      <c r="AE30" s="386">
        <v>109.4518521</v>
      </c>
      <c r="AF30" s="386">
        <v>210.01536669999999</v>
      </c>
      <c r="AG30" s="386">
        <v>390.28876510999999</v>
      </c>
      <c r="AH30" s="386">
        <v>349.78780595000001</v>
      </c>
      <c r="AI30" s="386">
        <v>203.66013819</v>
      </c>
      <c r="AJ30" s="386">
        <v>72.786426805999994</v>
      </c>
      <c r="AK30" s="386">
        <v>20.43297291</v>
      </c>
      <c r="AL30" s="386">
        <v>11.089150764999999</v>
      </c>
      <c r="AM30" s="386">
        <v>9.5044912706000009</v>
      </c>
      <c r="AN30" s="386">
        <v>12.773205116</v>
      </c>
      <c r="AO30" s="386">
        <v>31.331022758</v>
      </c>
      <c r="AP30" s="386">
        <v>46.557944941999999</v>
      </c>
      <c r="AQ30" s="386">
        <v>157.24943089000001</v>
      </c>
      <c r="AR30" s="386">
        <v>292.35363518999998</v>
      </c>
      <c r="AS30" s="386">
        <v>389.93868811999999</v>
      </c>
      <c r="AT30" s="386">
        <v>341.78549872000002</v>
      </c>
      <c r="AU30" s="386">
        <v>210.22961841</v>
      </c>
      <c r="AV30" s="386">
        <v>96.596070975999993</v>
      </c>
      <c r="AW30" s="386">
        <v>32.254216593999999</v>
      </c>
      <c r="AX30" s="386">
        <v>12.544914028999999</v>
      </c>
      <c r="AY30" s="880">
        <v>5.2909367920000001</v>
      </c>
      <c r="AZ30" s="880">
        <v>16.791444273</v>
      </c>
      <c r="BA30" s="880">
        <v>30.834361006000002</v>
      </c>
      <c r="BB30" s="880">
        <v>57.440111334000001</v>
      </c>
      <c r="BC30" s="880">
        <v>127.12142652</v>
      </c>
      <c r="BD30" s="880">
        <v>279.40671141000001</v>
      </c>
      <c r="BE30" s="880">
        <v>378.47861571999999</v>
      </c>
      <c r="BF30" s="358">
        <v>340.67314582</v>
      </c>
      <c r="BG30" s="358">
        <v>207.13747025000001</v>
      </c>
      <c r="BH30" s="358">
        <v>72.578434490999996</v>
      </c>
      <c r="BI30" s="358">
        <v>21.874408196000001</v>
      </c>
      <c r="BJ30" s="358">
        <v>11.833969065</v>
      </c>
      <c r="BK30" s="358">
        <v>11.397459351</v>
      </c>
      <c r="BL30" s="358">
        <v>12.968519688000001</v>
      </c>
      <c r="BM30" s="358">
        <v>26.922136191</v>
      </c>
      <c r="BN30" s="358">
        <v>45.134214728000003</v>
      </c>
      <c r="BO30" s="358">
        <v>134.42789818</v>
      </c>
      <c r="BP30" s="358">
        <v>271.57996029999998</v>
      </c>
      <c r="BQ30" s="358">
        <v>401.05283455</v>
      </c>
      <c r="BR30" s="358">
        <v>369.53641219999997</v>
      </c>
      <c r="BS30" s="358">
        <v>208.71840884</v>
      </c>
      <c r="BT30" s="358">
        <v>73.174238810999995</v>
      </c>
      <c r="BU30" s="358">
        <v>22.051115557999999</v>
      </c>
      <c r="BV30" s="358">
        <v>11.922344727</v>
      </c>
    </row>
    <row r="31" spans="1:74" ht="11.1" customHeight="1" x14ac:dyDescent="0.2">
      <c r="A31" s="6" t="s">
        <v>26</v>
      </c>
      <c r="B31" s="761" t="s">
        <v>1012</v>
      </c>
      <c r="C31" s="386">
        <v>1E-10</v>
      </c>
      <c r="D31" s="386">
        <v>1E-10</v>
      </c>
      <c r="E31" s="386">
        <v>1E-10</v>
      </c>
      <c r="F31" s="386">
        <v>1E-10</v>
      </c>
      <c r="G31" s="386">
        <v>7.8128792452000004</v>
      </c>
      <c r="H31" s="386">
        <v>132.83834551999999</v>
      </c>
      <c r="I31" s="386">
        <v>159.07222081</v>
      </c>
      <c r="J31" s="386">
        <v>237.67820979999999</v>
      </c>
      <c r="K31" s="386">
        <v>59.887699910000002</v>
      </c>
      <c r="L31" s="386">
        <v>6.8863756289999998</v>
      </c>
      <c r="M31" s="386">
        <v>1E-10</v>
      </c>
      <c r="N31" s="386">
        <v>1E-10</v>
      </c>
      <c r="O31" s="386">
        <v>1E-10</v>
      </c>
      <c r="P31" s="386">
        <v>1E-10</v>
      </c>
      <c r="Q31" s="386">
        <v>1E-10</v>
      </c>
      <c r="R31" s="386">
        <v>1E-10</v>
      </c>
      <c r="S31" s="386">
        <v>18.034024606999999</v>
      </c>
      <c r="T31" s="386">
        <v>62.910688319999998</v>
      </c>
      <c r="U31" s="386">
        <v>260.23414544000002</v>
      </c>
      <c r="V31" s="386">
        <v>273.10236865000002</v>
      </c>
      <c r="W31" s="386">
        <v>32.918771370000002</v>
      </c>
      <c r="X31" s="386">
        <v>1E-10</v>
      </c>
      <c r="Y31" s="386">
        <v>1E-10</v>
      </c>
      <c r="Z31" s="386">
        <v>1E-10</v>
      </c>
      <c r="AA31" s="386">
        <v>1E-10</v>
      </c>
      <c r="AB31" s="386">
        <v>1E-10</v>
      </c>
      <c r="AC31" s="386">
        <v>1E-10</v>
      </c>
      <c r="AD31" s="386">
        <v>1E-10</v>
      </c>
      <c r="AE31" s="386">
        <v>3.5226002131</v>
      </c>
      <c r="AF31" s="386">
        <v>47.162194675000002</v>
      </c>
      <c r="AG31" s="386">
        <v>273.32691047999998</v>
      </c>
      <c r="AH31" s="386">
        <v>134.00156862</v>
      </c>
      <c r="AI31" s="386">
        <v>57.417617386000003</v>
      </c>
      <c r="AJ31" s="386">
        <v>5.4202704964999997</v>
      </c>
      <c r="AK31" s="386">
        <v>1E-10</v>
      </c>
      <c r="AL31" s="386">
        <v>1E-10</v>
      </c>
      <c r="AM31" s="386">
        <v>1E-10</v>
      </c>
      <c r="AN31" s="386">
        <v>1E-10</v>
      </c>
      <c r="AO31" s="386">
        <v>1E-10</v>
      </c>
      <c r="AP31" s="386">
        <v>1E-10</v>
      </c>
      <c r="AQ31" s="386">
        <v>17.7603328</v>
      </c>
      <c r="AR31" s="386">
        <v>125.40970716</v>
      </c>
      <c r="AS31" s="386">
        <v>282.99996134999998</v>
      </c>
      <c r="AT31" s="386">
        <v>155.07593434</v>
      </c>
      <c r="AU31" s="386">
        <v>34.701209701000003</v>
      </c>
      <c r="AV31" s="386">
        <v>1E-10</v>
      </c>
      <c r="AW31" s="386">
        <v>1E-10</v>
      </c>
      <c r="AX31" s="386">
        <v>1E-10</v>
      </c>
      <c r="AY31" s="880">
        <v>1E-10</v>
      </c>
      <c r="AZ31" s="880">
        <v>1E-10</v>
      </c>
      <c r="BA31" s="880">
        <v>1E-10</v>
      </c>
      <c r="BB31" s="880">
        <v>1E-10</v>
      </c>
      <c r="BC31" s="880">
        <v>10.201322393</v>
      </c>
      <c r="BD31" s="880">
        <v>106.45941297</v>
      </c>
      <c r="BE31" s="880">
        <v>253.21730596</v>
      </c>
      <c r="BF31" s="358">
        <v>191.24926421999999</v>
      </c>
      <c r="BG31" s="358">
        <v>44.438237434000001</v>
      </c>
      <c r="BH31" s="358">
        <v>0.98822964952000003</v>
      </c>
      <c r="BI31" s="358">
        <v>0</v>
      </c>
      <c r="BJ31" s="358">
        <v>0</v>
      </c>
      <c r="BK31" s="358">
        <v>0</v>
      </c>
      <c r="BL31" s="358">
        <v>0</v>
      </c>
      <c r="BM31" s="358">
        <v>0</v>
      </c>
      <c r="BN31" s="358">
        <v>0</v>
      </c>
      <c r="BO31" s="358">
        <v>10.867805175999999</v>
      </c>
      <c r="BP31" s="358">
        <v>90.804181596000006</v>
      </c>
      <c r="BQ31" s="358">
        <v>263.73416099000002</v>
      </c>
      <c r="BR31" s="358">
        <v>213.87089706</v>
      </c>
      <c r="BS31" s="358">
        <v>44.933288765999997</v>
      </c>
      <c r="BT31" s="358">
        <v>0.99917466527999999</v>
      </c>
      <c r="BU31" s="358">
        <v>0</v>
      </c>
      <c r="BV31" s="358">
        <v>0</v>
      </c>
    </row>
    <row r="32" spans="1:74" ht="11.1" customHeight="1" x14ac:dyDescent="0.2">
      <c r="A32" s="6" t="s">
        <v>27</v>
      </c>
      <c r="B32" s="761" t="s">
        <v>1013</v>
      </c>
      <c r="C32" s="386">
        <v>1E-10</v>
      </c>
      <c r="D32" s="386">
        <v>1E-10</v>
      </c>
      <c r="E32" s="386">
        <v>1E-10</v>
      </c>
      <c r="F32" s="386">
        <v>1E-10</v>
      </c>
      <c r="G32" s="386">
        <v>17.258351860000001</v>
      </c>
      <c r="H32" s="386">
        <v>165.32112323000001</v>
      </c>
      <c r="I32" s="386">
        <v>250.47521531999999</v>
      </c>
      <c r="J32" s="386">
        <v>286.34557255999999</v>
      </c>
      <c r="K32" s="386">
        <v>94.305567812000007</v>
      </c>
      <c r="L32" s="386">
        <v>23.164427684</v>
      </c>
      <c r="M32" s="386">
        <v>1E-10</v>
      </c>
      <c r="N32" s="386">
        <v>1E-10</v>
      </c>
      <c r="O32" s="386">
        <v>1E-10</v>
      </c>
      <c r="P32" s="386">
        <v>1E-10</v>
      </c>
      <c r="Q32" s="386">
        <v>1E-10</v>
      </c>
      <c r="R32" s="386">
        <v>1E-10</v>
      </c>
      <c r="S32" s="386">
        <v>39.923009055999998</v>
      </c>
      <c r="T32" s="386">
        <v>113.625938</v>
      </c>
      <c r="U32" s="386">
        <v>310.87126078</v>
      </c>
      <c r="V32" s="386">
        <v>301.82399607999997</v>
      </c>
      <c r="W32" s="386">
        <v>71.577758689999996</v>
      </c>
      <c r="X32" s="386">
        <v>0.66566643424000005</v>
      </c>
      <c r="Y32" s="386">
        <v>1E-10</v>
      </c>
      <c r="Z32" s="386">
        <v>1E-10</v>
      </c>
      <c r="AA32" s="386">
        <v>1E-10</v>
      </c>
      <c r="AB32" s="386">
        <v>1E-10</v>
      </c>
      <c r="AC32" s="386">
        <v>1E-10</v>
      </c>
      <c r="AD32" s="386">
        <v>0.44501794450999999</v>
      </c>
      <c r="AE32" s="386">
        <v>12.275750954999999</v>
      </c>
      <c r="AF32" s="386">
        <v>78.398268783999995</v>
      </c>
      <c r="AG32" s="386">
        <v>308.37134968999999</v>
      </c>
      <c r="AH32" s="386">
        <v>192.46028129999999</v>
      </c>
      <c r="AI32" s="386">
        <v>82.582353244999993</v>
      </c>
      <c r="AJ32" s="386">
        <v>10.253153327</v>
      </c>
      <c r="AK32" s="386">
        <v>1E-10</v>
      </c>
      <c r="AL32" s="386">
        <v>1E-10</v>
      </c>
      <c r="AM32" s="386">
        <v>1E-10</v>
      </c>
      <c r="AN32" s="386">
        <v>1E-10</v>
      </c>
      <c r="AO32" s="386">
        <v>1E-10</v>
      </c>
      <c r="AP32" s="386">
        <v>1E-10</v>
      </c>
      <c r="AQ32" s="386">
        <v>49.720178994999998</v>
      </c>
      <c r="AR32" s="386">
        <v>190.39126444999999</v>
      </c>
      <c r="AS32" s="386">
        <v>327.64881264000002</v>
      </c>
      <c r="AT32" s="386">
        <v>214.15005338</v>
      </c>
      <c r="AU32" s="386">
        <v>70.131553036</v>
      </c>
      <c r="AV32" s="386">
        <v>6.8775605766999997</v>
      </c>
      <c r="AW32" s="386">
        <v>1E-10</v>
      </c>
      <c r="AX32" s="386">
        <v>1E-10</v>
      </c>
      <c r="AY32" s="880">
        <v>1E-10</v>
      </c>
      <c r="AZ32" s="880">
        <v>1E-10</v>
      </c>
      <c r="BA32" s="880">
        <v>1E-10</v>
      </c>
      <c r="BB32" s="880">
        <v>1E-10</v>
      </c>
      <c r="BC32" s="880">
        <v>24.659615218999999</v>
      </c>
      <c r="BD32" s="880">
        <v>169.48442238999999</v>
      </c>
      <c r="BE32" s="880">
        <v>345.83267452000001</v>
      </c>
      <c r="BF32" s="358">
        <v>239.93114331000001</v>
      </c>
      <c r="BG32" s="358">
        <v>82.778667221999996</v>
      </c>
      <c r="BH32" s="358">
        <v>5.1134752020000001</v>
      </c>
      <c r="BI32" s="358">
        <v>0</v>
      </c>
      <c r="BJ32" s="358">
        <v>0</v>
      </c>
      <c r="BK32" s="358">
        <v>0</v>
      </c>
      <c r="BL32" s="358">
        <v>0</v>
      </c>
      <c r="BM32" s="358">
        <v>0</v>
      </c>
      <c r="BN32" s="358">
        <v>0</v>
      </c>
      <c r="BO32" s="358">
        <v>33.929809871000003</v>
      </c>
      <c r="BP32" s="358">
        <v>151.69646405</v>
      </c>
      <c r="BQ32" s="358">
        <v>320.11580137999999</v>
      </c>
      <c r="BR32" s="358">
        <v>263.61163565999999</v>
      </c>
      <c r="BS32" s="358">
        <v>83.581166628999995</v>
      </c>
      <c r="BT32" s="358">
        <v>5.1642915931999998</v>
      </c>
      <c r="BU32" s="358">
        <v>0</v>
      </c>
      <c r="BV32" s="358">
        <v>0</v>
      </c>
    </row>
    <row r="33" spans="1:74" ht="11.1" customHeight="1" x14ac:dyDescent="0.2">
      <c r="A33" s="6" t="s">
        <v>28</v>
      </c>
      <c r="B33" s="761" t="s">
        <v>1014</v>
      </c>
      <c r="C33" s="386">
        <v>1E-10</v>
      </c>
      <c r="D33" s="386">
        <v>1E-10</v>
      </c>
      <c r="E33" s="386">
        <v>2.1716559928999999</v>
      </c>
      <c r="F33" s="386">
        <v>0.26917569491999999</v>
      </c>
      <c r="G33" s="386">
        <v>35.174926839000001</v>
      </c>
      <c r="H33" s="386">
        <v>214.94149228000001</v>
      </c>
      <c r="I33" s="386">
        <v>238.12359857000001</v>
      </c>
      <c r="J33" s="386">
        <v>285.40851385000002</v>
      </c>
      <c r="K33" s="386">
        <v>105.46736304</v>
      </c>
      <c r="L33" s="386">
        <v>29.278947732999999</v>
      </c>
      <c r="M33" s="386">
        <v>1E-10</v>
      </c>
      <c r="N33" s="386">
        <v>0.41287271661000002</v>
      </c>
      <c r="O33" s="386">
        <v>1E-10</v>
      </c>
      <c r="P33" s="386">
        <v>1E-10</v>
      </c>
      <c r="Q33" s="386">
        <v>1.0565008377</v>
      </c>
      <c r="R33" s="386">
        <v>1E-10</v>
      </c>
      <c r="S33" s="386">
        <v>79.484627591000006</v>
      </c>
      <c r="T33" s="386">
        <v>177.33800596</v>
      </c>
      <c r="U33" s="386">
        <v>263.63098289999999</v>
      </c>
      <c r="V33" s="386">
        <v>218.87889870999999</v>
      </c>
      <c r="W33" s="386">
        <v>74.245468360999993</v>
      </c>
      <c r="X33" s="386">
        <v>1.6139900049</v>
      </c>
      <c r="Y33" s="386">
        <v>1E-10</v>
      </c>
      <c r="Z33" s="386">
        <v>1E-10</v>
      </c>
      <c r="AA33" s="386">
        <v>1E-10</v>
      </c>
      <c r="AB33" s="386">
        <v>1E-10</v>
      </c>
      <c r="AC33" s="386">
        <v>0.14524704997999999</v>
      </c>
      <c r="AD33" s="386">
        <v>0.67914513568000001</v>
      </c>
      <c r="AE33" s="386">
        <v>48.563106048000002</v>
      </c>
      <c r="AF33" s="386">
        <v>129.87748563</v>
      </c>
      <c r="AG33" s="386">
        <v>246.35938286000001</v>
      </c>
      <c r="AH33" s="386">
        <v>188.25465566</v>
      </c>
      <c r="AI33" s="386">
        <v>88.619569306000002</v>
      </c>
      <c r="AJ33" s="386">
        <v>9.9072538869999995</v>
      </c>
      <c r="AK33" s="386">
        <v>1E-10</v>
      </c>
      <c r="AL33" s="386">
        <v>1E-10</v>
      </c>
      <c r="AM33" s="386">
        <v>1E-10</v>
      </c>
      <c r="AN33" s="386">
        <v>1E-10</v>
      </c>
      <c r="AO33" s="386">
        <v>2.6713701847000002</v>
      </c>
      <c r="AP33" s="386">
        <v>3.1704814785000002</v>
      </c>
      <c r="AQ33" s="386">
        <v>101.66350941</v>
      </c>
      <c r="AR33" s="386">
        <v>204.98929749000001</v>
      </c>
      <c r="AS33" s="386">
        <v>233.87774228000001</v>
      </c>
      <c r="AT33" s="386">
        <v>223.36000301999999</v>
      </c>
      <c r="AU33" s="386">
        <v>113.70393411000001</v>
      </c>
      <c r="AV33" s="386">
        <v>15.74681528</v>
      </c>
      <c r="AW33" s="386">
        <v>1E-10</v>
      </c>
      <c r="AX33" s="386">
        <v>1E-10</v>
      </c>
      <c r="AY33" s="880">
        <v>1E-10</v>
      </c>
      <c r="AZ33" s="880">
        <v>1E-10</v>
      </c>
      <c r="BA33" s="880">
        <v>3.0843788033999999</v>
      </c>
      <c r="BB33" s="880">
        <v>1.0741191912000001</v>
      </c>
      <c r="BC33" s="880">
        <v>36.118873780999998</v>
      </c>
      <c r="BD33" s="880">
        <v>213.57368539000001</v>
      </c>
      <c r="BE33" s="880">
        <v>313.54945108999999</v>
      </c>
      <c r="BF33" s="358">
        <v>246.66654360000001</v>
      </c>
      <c r="BG33" s="358">
        <v>80.609657776000006</v>
      </c>
      <c r="BH33" s="358">
        <v>6.9953424972000002</v>
      </c>
      <c r="BI33" s="358">
        <v>0</v>
      </c>
      <c r="BJ33" s="358">
        <v>0</v>
      </c>
      <c r="BK33" s="358">
        <v>0</v>
      </c>
      <c r="BL33" s="358">
        <v>0</v>
      </c>
      <c r="BM33" s="358">
        <v>1.1999448444</v>
      </c>
      <c r="BN33" s="358">
        <v>1.3605600886</v>
      </c>
      <c r="BO33" s="358">
        <v>64.754322834000007</v>
      </c>
      <c r="BP33" s="358">
        <v>180.38592209999999</v>
      </c>
      <c r="BQ33" s="358">
        <v>284.35359789</v>
      </c>
      <c r="BR33" s="358">
        <v>237.01519203999999</v>
      </c>
      <c r="BS33" s="358">
        <v>81.046452998000007</v>
      </c>
      <c r="BT33" s="358">
        <v>7.0327665381999998</v>
      </c>
      <c r="BU33" s="358">
        <v>0</v>
      </c>
      <c r="BV33" s="358">
        <v>0</v>
      </c>
    </row>
    <row r="34" spans="1:74" ht="11.1" customHeight="1" x14ac:dyDescent="0.2">
      <c r="A34" s="6" t="s">
        <v>29</v>
      </c>
      <c r="B34" s="761" t="s">
        <v>1015</v>
      </c>
      <c r="C34" s="386">
        <v>1E-10</v>
      </c>
      <c r="D34" s="386">
        <v>1E-10</v>
      </c>
      <c r="E34" s="386">
        <v>8.3604330768999997</v>
      </c>
      <c r="F34" s="386">
        <v>2.9433154296000001</v>
      </c>
      <c r="G34" s="386">
        <v>43.055505556999996</v>
      </c>
      <c r="H34" s="386">
        <v>266.5493209</v>
      </c>
      <c r="I34" s="386">
        <v>302.30822998000002</v>
      </c>
      <c r="J34" s="386">
        <v>299.71495284999997</v>
      </c>
      <c r="K34" s="386">
        <v>147.14628346000001</v>
      </c>
      <c r="L34" s="386">
        <v>21.872091375</v>
      </c>
      <c r="M34" s="386">
        <v>1E-10</v>
      </c>
      <c r="N34" s="386">
        <v>1.2747352941000001</v>
      </c>
      <c r="O34" s="386">
        <v>1E-10</v>
      </c>
      <c r="P34" s="386">
        <v>1E-10</v>
      </c>
      <c r="Q34" s="386">
        <v>2.8055018603000001</v>
      </c>
      <c r="R34" s="386">
        <v>2.2076697950000002</v>
      </c>
      <c r="S34" s="386">
        <v>71.489563708999995</v>
      </c>
      <c r="T34" s="386">
        <v>232.14384429</v>
      </c>
      <c r="U34" s="386">
        <v>337.77171943000002</v>
      </c>
      <c r="V34" s="386">
        <v>275.56199691</v>
      </c>
      <c r="W34" s="386">
        <v>120.89898728</v>
      </c>
      <c r="X34" s="386">
        <v>7.4248455313999999</v>
      </c>
      <c r="Y34" s="386">
        <v>1E-10</v>
      </c>
      <c r="Z34" s="386">
        <v>1E-10</v>
      </c>
      <c r="AA34" s="386">
        <v>1E-10</v>
      </c>
      <c r="AB34" s="386">
        <v>1E-10</v>
      </c>
      <c r="AC34" s="386">
        <v>0.98869930035999998</v>
      </c>
      <c r="AD34" s="386">
        <v>5.2513161289000001</v>
      </c>
      <c r="AE34" s="386">
        <v>89.343044116000002</v>
      </c>
      <c r="AF34" s="386">
        <v>226.05932371</v>
      </c>
      <c r="AG34" s="386">
        <v>283.11860776999998</v>
      </c>
      <c r="AH34" s="386">
        <v>280.40476465</v>
      </c>
      <c r="AI34" s="386">
        <v>147.53204783000001</v>
      </c>
      <c r="AJ34" s="386">
        <v>13.916006699</v>
      </c>
      <c r="AK34" s="386">
        <v>1E-10</v>
      </c>
      <c r="AL34" s="386">
        <v>1E-10</v>
      </c>
      <c r="AM34" s="386">
        <v>1E-10</v>
      </c>
      <c r="AN34" s="386">
        <v>4.1254987147</v>
      </c>
      <c r="AO34" s="386">
        <v>6.9083407438000002</v>
      </c>
      <c r="AP34" s="386">
        <v>10.098596146</v>
      </c>
      <c r="AQ34" s="386">
        <v>87.349564858999997</v>
      </c>
      <c r="AR34" s="386">
        <v>234.36964850999999</v>
      </c>
      <c r="AS34" s="386">
        <v>278.60167839000002</v>
      </c>
      <c r="AT34" s="386">
        <v>251.55090257000001</v>
      </c>
      <c r="AU34" s="386">
        <v>144.26272806</v>
      </c>
      <c r="AV34" s="386">
        <v>31.624145245000001</v>
      </c>
      <c r="AW34" s="386">
        <v>1E-10</v>
      </c>
      <c r="AX34" s="386">
        <v>1E-10</v>
      </c>
      <c r="AY34" s="880">
        <v>1E-10</v>
      </c>
      <c r="AZ34" s="880">
        <v>1E-10</v>
      </c>
      <c r="BA34" s="880">
        <v>11.008066588</v>
      </c>
      <c r="BB34" s="880">
        <v>7.1604287892</v>
      </c>
      <c r="BC34" s="880">
        <v>52.181440443</v>
      </c>
      <c r="BD34" s="880">
        <v>220.30605754000001</v>
      </c>
      <c r="BE34" s="880">
        <v>329.37973337</v>
      </c>
      <c r="BF34" s="358">
        <v>293.84657125000001</v>
      </c>
      <c r="BG34" s="358">
        <v>108.54963918999999</v>
      </c>
      <c r="BH34" s="358">
        <v>10.432951678</v>
      </c>
      <c r="BI34" s="358">
        <v>0.31436093336999998</v>
      </c>
      <c r="BJ34" s="358">
        <v>0</v>
      </c>
      <c r="BK34" s="358">
        <v>0</v>
      </c>
      <c r="BL34" s="358">
        <v>0.14912885479999999</v>
      </c>
      <c r="BM34" s="358">
        <v>4.5572866504</v>
      </c>
      <c r="BN34" s="358">
        <v>6.4558931708999996</v>
      </c>
      <c r="BO34" s="358">
        <v>72.038078096999996</v>
      </c>
      <c r="BP34" s="358">
        <v>219.46919966999999</v>
      </c>
      <c r="BQ34" s="358">
        <v>341.92531812999999</v>
      </c>
      <c r="BR34" s="358">
        <v>283.67599618000003</v>
      </c>
      <c r="BS34" s="358">
        <v>109.014083</v>
      </c>
      <c r="BT34" s="358">
        <v>10.473119457999999</v>
      </c>
      <c r="BU34" s="358">
        <v>0.31573071402000003</v>
      </c>
      <c r="BV34" s="358">
        <v>0</v>
      </c>
    </row>
    <row r="35" spans="1:74" ht="11.1" customHeight="1" x14ac:dyDescent="0.2">
      <c r="A35" s="6" t="s">
        <v>192</v>
      </c>
      <c r="B35" s="761" t="s">
        <v>1071</v>
      </c>
      <c r="C35" s="386">
        <v>30.028428415</v>
      </c>
      <c r="D35" s="386">
        <v>50.347402664999997</v>
      </c>
      <c r="E35" s="386">
        <v>73.389583164000001</v>
      </c>
      <c r="F35" s="386">
        <v>80.595721272999995</v>
      </c>
      <c r="G35" s="386">
        <v>187.49953758000001</v>
      </c>
      <c r="H35" s="386">
        <v>346.79804637000001</v>
      </c>
      <c r="I35" s="386">
        <v>437.1343584</v>
      </c>
      <c r="J35" s="386">
        <v>455.57009259</v>
      </c>
      <c r="K35" s="386">
        <v>280.26375863999999</v>
      </c>
      <c r="L35" s="386">
        <v>177.82561462999999</v>
      </c>
      <c r="M35" s="386">
        <v>40.610591602</v>
      </c>
      <c r="N35" s="386">
        <v>66.062806008999999</v>
      </c>
      <c r="O35" s="386">
        <v>27.893783066000001</v>
      </c>
      <c r="P35" s="386">
        <v>45.206415094999997</v>
      </c>
      <c r="Q35" s="386">
        <v>83.801355126000004</v>
      </c>
      <c r="R35" s="386">
        <v>97.757495917</v>
      </c>
      <c r="S35" s="386">
        <v>240.67957165000001</v>
      </c>
      <c r="T35" s="386">
        <v>375.77416547000001</v>
      </c>
      <c r="U35" s="386">
        <v>482.25944020999998</v>
      </c>
      <c r="V35" s="386">
        <v>440.41072858000001</v>
      </c>
      <c r="W35" s="386">
        <v>278.36766531000001</v>
      </c>
      <c r="X35" s="386">
        <v>106.86144381</v>
      </c>
      <c r="Y35" s="386">
        <v>88.528984020999999</v>
      </c>
      <c r="Z35" s="386">
        <v>37.551249210000002</v>
      </c>
      <c r="AA35" s="386">
        <v>49.588287983000001</v>
      </c>
      <c r="AB35" s="386">
        <v>69.265860196999995</v>
      </c>
      <c r="AC35" s="386">
        <v>83.752984722999997</v>
      </c>
      <c r="AD35" s="386">
        <v>117.82180846999999</v>
      </c>
      <c r="AE35" s="386">
        <v>175.73604424000001</v>
      </c>
      <c r="AF35" s="386">
        <v>294.55692245</v>
      </c>
      <c r="AG35" s="386">
        <v>488.39912620000001</v>
      </c>
      <c r="AH35" s="386">
        <v>461.77200704000001</v>
      </c>
      <c r="AI35" s="386">
        <v>291.05230227999999</v>
      </c>
      <c r="AJ35" s="386">
        <v>137.74740973999999</v>
      </c>
      <c r="AK35" s="386">
        <v>65.153467913</v>
      </c>
      <c r="AL35" s="386">
        <v>37.736463854</v>
      </c>
      <c r="AM35" s="386">
        <v>36.061824303999998</v>
      </c>
      <c r="AN35" s="386">
        <v>29.397221866999999</v>
      </c>
      <c r="AO35" s="386">
        <v>82.862890625000006</v>
      </c>
      <c r="AP35" s="386">
        <v>90.192415846000003</v>
      </c>
      <c r="AQ35" s="386">
        <v>272.35690269999998</v>
      </c>
      <c r="AR35" s="386">
        <v>400.51571706999999</v>
      </c>
      <c r="AS35" s="386">
        <v>502.63135748000002</v>
      </c>
      <c r="AT35" s="386">
        <v>437.30086146000002</v>
      </c>
      <c r="AU35" s="386">
        <v>307.84593021000001</v>
      </c>
      <c r="AV35" s="386">
        <v>147.93360579</v>
      </c>
      <c r="AW35" s="386">
        <v>84.589482774000004</v>
      </c>
      <c r="AX35" s="386">
        <v>35.739343173999998</v>
      </c>
      <c r="AY35" s="880">
        <v>16.961718665999999</v>
      </c>
      <c r="AZ35" s="880">
        <v>57.168756248000001</v>
      </c>
      <c r="BA35" s="880">
        <v>57.733081918000003</v>
      </c>
      <c r="BB35" s="880">
        <v>122.3807585</v>
      </c>
      <c r="BC35" s="880">
        <v>240.77118385</v>
      </c>
      <c r="BD35" s="880">
        <v>401.32104667999999</v>
      </c>
      <c r="BE35" s="880">
        <v>496.48664507000001</v>
      </c>
      <c r="BF35" s="358">
        <v>424.005424</v>
      </c>
      <c r="BG35" s="358">
        <v>318.27032265000003</v>
      </c>
      <c r="BH35" s="358">
        <v>153.53421725999999</v>
      </c>
      <c r="BI35" s="358">
        <v>64.053563401000005</v>
      </c>
      <c r="BJ35" s="358">
        <v>43.253705922000002</v>
      </c>
      <c r="BK35" s="358">
        <v>36.384864823000001</v>
      </c>
      <c r="BL35" s="358">
        <v>40.597527491000001</v>
      </c>
      <c r="BM35" s="358">
        <v>64.459263066000005</v>
      </c>
      <c r="BN35" s="358">
        <v>97.911397378000004</v>
      </c>
      <c r="BO35" s="358">
        <v>231.59407883</v>
      </c>
      <c r="BP35" s="358">
        <v>392.12587389999999</v>
      </c>
      <c r="BQ35" s="358">
        <v>505.50449810999999</v>
      </c>
      <c r="BR35" s="358">
        <v>473.39846813999998</v>
      </c>
      <c r="BS35" s="358">
        <v>320.17885001000002</v>
      </c>
      <c r="BT35" s="358">
        <v>154.4776846</v>
      </c>
      <c r="BU35" s="358">
        <v>64.451154320000001</v>
      </c>
      <c r="BV35" s="358">
        <v>43.525568685000003</v>
      </c>
    </row>
    <row r="36" spans="1:74" ht="11.1" customHeight="1" x14ac:dyDescent="0.2">
      <c r="A36" s="6" t="s">
        <v>30</v>
      </c>
      <c r="B36" s="761" t="s">
        <v>1017</v>
      </c>
      <c r="C36" s="386">
        <v>5.4947848783</v>
      </c>
      <c r="D36" s="386">
        <v>1.0812205151000001</v>
      </c>
      <c r="E36" s="386">
        <v>33.594583708000002</v>
      </c>
      <c r="F36" s="386">
        <v>17.268472277000001</v>
      </c>
      <c r="G36" s="386">
        <v>108.08058714000001</v>
      </c>
      <c r="H36" s="386">
        <v>306.44259832</v>
      </c>
      <c r="I36" s="386">
        <v>396.65652920999997</v>
      </c>
      <c r="J36" s="386">
        <v>410.41815611999999</v>
      </c>
      <c r="K36" s="386">
        <v>206.83349444000001</v>
      </c>
      <c r="L36" s="386">
        <v>97.794789107</v>
      </c>
      <c r="M36" s="386">
        <v>1.941324987</v>
      </c>
      <c r="N36" s="386">
        <v>25.185483802</v>
      </c>
      <c r="O36" s="386">
        <v>2.7589843584999998</v>
      </c>
      <c r="P36" s="386">
        <v>3.0169806917000002</v>
      </c>
      <c r="Q36" s="386">
        <v>22.308704105</v>
      </c>
      <c r="R36" s="386">
        <v>24.665882237999998</v>
      </c>
      <c r="S36" s="386">
        <v>205.93800077</v>
      </c>
      <c r="T36" s="386">
        <v>367.04226488</v>
      </c>
      <c r="U36" s="386">
        <v>480.04858722</v>
      </c>
      <c r="V36" s="386">
        <v>384.76048871</v>
      </c>
      <c r="W36" s="386">
        <v>200.12233997000001</v>
      </c>
      <c r="X36" s="386">
        <v>29.170139705</v>
      </c>
      <c r="Y36" s="386">
        <v>4.6425646301999999</v>
      </c>
      <c r="Z36" s="386">
        <v>3.0478239995999998</v>
      </c>
      <c r="AA36" s="386">
        <v>19.117021076</v>
      </c>
      <c r="AB36" s="386">
        <v>16.949274410000001</v>
      </c>
      <c r="AC36" s="386">
        <v>27.006310686999999</v>
      </c>
      <c r="AD36" s="386">
        <v>29.801356849000001</v>
      </c>
      <c r="AE36" s="386">
        <v>141.65720719000001</v>
      </c>
      <c r="AF36" s="386">
        <v>270.46776957999998</v>
      </c>
      <c r="AG36" s="386">
        <v>430.96513319000002</v>
      </c>
      <c r="AH36" s="386">
        <v>418.69040819000003</v>
      </c>
      <c r="AI36" s="386">
        <v>247.26713679</v>
      </c>
      <c r="AJ36" s="386">
        <v>65.483228206000007</v>
      </c>
      <c r="AK36" s="386">
        <v>4.4080357522</v>
      </c>
      <c r="AL36" s="386">
        <v>2.7776039303000002</v>
      </c>
      <c r="AM36" s="386">
        <v>2.1839220482999999</v>
      </c>
      <c r="AN36" s="386">
        <v>9.8979461933999993</v>
      </c>
      <c r="AO36" s="386">
        <v>27.180331183</v>
      </c>
      <c r="AP36" s="386">
        <v>45.974209332999997</v>
      </c>
      <c r="AQ36" s="386">
        <v>218.34217249</v>
      </c>
      <c r="AR36" s="386">
        <v>355.32563163999998</v>
      </c>
      <c r="AS36" s="386">
        <v>442.60536158000002</v>
      </c>
      <c r="AT36" s="386">
        <v>411.45529081000001</v>
      </c>
      <c r="AU36" s="386">
        <v>248.92748539999999</v>
      </c>
      <c r="AV36" s="386">
        <v>78.862289004999994</v>
      </c>
      <c r="AW36" s="386">
        <v>26.804031936000001</v>
      </c>
      <c r="AX36" s="386">
        <v>2.9136926061000001</v>
      </c>
      <c r="AY36" s="880">
        <v>1.1063149945999999</v>
      </c>
      <c r="AZ36" s="880">
        <v>6.6778711319999999</v>
      </c>
      <c r="BA36" s="880">
        <v>31.388545392000001</v>
      </c>
      <c r="BB36" s="880">
        <v>65.127453505000005</v>
      </c>
      <c r="BC36" s="880">
        <v>152.38428217000001</v>
      </c>
      <c r="BD36" s="880">
        <v>356.01105718999997</v>
      </c>
      <c r="BE36" s="880">
        <v>480.31779540999997</v>
      </c>
      <c r="BF36" s="358">
        <v>401.38808802</v>
      </c>
      <c r="BG36" s="358">
        <v>246.17841383000001</v>
      </c>
      <c r="BH36" s="358">
        <v>59.080373923000003</v>
      </c>
      <c r="BI36" s="358">
        <v>5.4885371135999996</v>
      </c>
      <c r="BJ36" s="358">
        <v>3.2258051081999999</v>
      </c>
      <c r="BK36" s="358">
        <v>6.2853442081999997</v>
      </c>
      <c r="BL36" s="358">
        <v>4.9014731806</v>
      </c>
      <c r="BM36" s="358">
        <v>22.763934242000001</v>
      </c>
      <c r="BN36" s="358">
        <v>36.253999268000001</v>
      </c>
      <c r="BO36" s="358">
        <v>168.33937711999999</v>
      </c>
      <c r="BP36" s="358">
        <v>343.14691973999999</v>
      </c>
      <c r="BQ36" s="358">
        <v>458.36452052999999</v>
      </c>
      <c r="BR36" s="358">
        <v>427.74050125000002</v>
      </c>
      <c r="BS36" s="358">
        <v>247.14543978</v>
      </c>
      <c r="BT36" s="358">
        <v>59.287845869000002</v>
      </c>
      <c r="BU36" s="358">
        <v>5.5024143264000003</v>
      </c>
      <c r="BV36" s="358">
        <v>3.2352802735999999</v>
      </c>
    </row>
    <row r="37" spans="1:74" ht="11.1" customHeight="1" x14ac:dyDescent="0.2">
      <c r="A37" s="6" t="s">
        <v>31</v>
      </c>
      <c r="B37" s="761" t="s">
        <v>1018</v>
      </c>
      <c r="C37" s="386">
        <v>15.118343291</v>
      </c>
      <c r="D37" s="386">
        <v>4.3734364592999997</v>
      </c>
      <c r="E37" s="386">
        <v>70.362857696000006</v>
      </c>
      <c r="F37" s="386">
        <v>84.035652231</v>
      </c>
      <c r="G37" s="386">
        <v>228.93493436</v>
      </c>
      <c r="H37" s="386">
        <v>456.63647659999998</v>
      </c>
      <c r="I37" s="386">
        <v>514.11009227</v>
      </c>
      <c r="J37" s="386">
        <v>554.53181471000005</v>
      </c>
      <c r="K37" s="386">
        <v>401.41638373000001</v>
      </c>
      <c r="L37" s="386">
        <v>208.65384061</v>
      </c>
      <c r="M37" s="386">
        <v>31.495167209000002</v>
      </c>
      <c r="N37" s="386">
        <v>74.588654210000001</v>
      </c>
      <c r="O37" s="386">
        <v>9.0783741033999998</v>
      </c>
      <c r="P37" s="386">
        <v>5.1468791215999996</v>
      </c>
      <c r="Q37" s="386">
        <v>40.993087758000001</v>
      </c>
      <c r="R37" s="386">
        <v>157.59469390999999</v>
      </c>
      <c r="S37" s="386">
        <v>386.44900310999998</v>
      </c>
      <c r="T37" s="386">
        <v>554.31149662999997</v>
      </c>
      <c r="U37" s="386">
        <v>681.583482</v>
      </c>
      <c r="V37" s="386">
        <v>582.90913017000003</v>
      </c>
      <c r="W37" s="386">
        <v>404.43923710000001</v>
      </c>
      <c r="X37" s="386">
        <v>130.81745402999999</v>
      </c>
      <c r="Y37" s="386">
        <v>25.592814617999998</v>
      </c>
      <c r="Z37" s="386">
        <v>13.232619005</v>
      </c>
      <c r="AA37" s="386">
        <v>34.531320237000003</v>
      </c>
      <c r="AB37" s="386">
        <v>27.287478484000001</v>
      </c>
      <c r="AC37" s="386">
        <v>87.846567222999994</v>
      </c>
      <c r="AD37" s="386">
        <v>93.488824997999998</v>
      </c>
      <c r="AE37" s="386">
        <v>290.56616989999998</v>
      </c>
      <c r="AF37" s="386">
        <v>514.00258059999999</v>
      </c>
      <c r="AG37" s="386">
        <v>647.95693486000005</v>
      </c>
      <c r="AH37" s="386">
        <v>709.84424277999995</v>
      </c>
      <c r="AI37" s="386">
        <v>509.42441217999999</v>
      </c>
      <c r="AJ37" s="386">
        <v>171.19915741</v>
      </c>
      <c r="AK37" s="386">
        <v>28.368106982</v>
      </c>
      <c r="AL37" s="386">
        <v>15.571394884</v>
      </c>
      <c r="AM37" s="386">
        <v>7.5196911219000002</v>
      </c>
      <c r="AN37" s="386">
        <v>37.534242653</v>
      </c>
      <c r="AO37" s="386">
        <v>80.921983362999995</v>
      </c>
      <c r="AP37" s="386">
        <v>152.17960729999999</v>
      </c>
      <c r="AQ37" s="386">
        <v>372.11908559</v>
      </c>
      <c r="AR37" s="386">
        <v>527.29954781000004</v>
      </c>
      <c r="AS37" s="386">
        <v>552.70766394999998</v>
      </c>
      <c r="AT37" s="386">
        <v>630.49124872000004</v>
      </c>
      <c r="AU37" s="386">
        <v>401.0133788</v>
      </c>
      <c r="AV37" s="386">
        <v>262.76233291</v>
      </c>
      <c r="AW37" s="386">
        <v>90.946543036999998</v>
      </c>
      <c r="AX37" s="386">
        <v>28.9198314</v>
      </c>
      <c r="AY37" s="880">
        <v>5.5331874296999999</v>
      </c>
      <c r="AZ37" s="880">
        <v>19.101044286</v>
      </c>
      <c r="BA37" s="880">
        <v>104.25825281</v>
      </c>
      <c r="BB37" s="880">
        <v>168.55084453000001</v>
      </c>
      <c r="BC37" s="880">
        <v>302.54807354000002</v>
      </c>
      <c r="BD37" s="880">
        <v>488.52648120999999</v>
      </c>
      <c r="BE37" s="880">
        <v>548.16468717999999</v>
      </c>
      <c r="BF37" s="358">
        <v>586.34356403000004</v>
      </c>
      <c r="BG37" s="358">
        <v>413.31074401000001</v>
      </c>
      <c r="BH37" s="358">
        <v>163.82242395</v>
      </c>
      <c r="BI37" s="358">
        <v>40.967896869999997</v>
      </c>
      <c r="BJ37" s="358">
        <v>10.80087617</v>
      </c>
      <c r="BK37" s="358">
        <v>17.111867618000002</v>
      </c>
      <c r="BL37" s="358">
        <v>22.112591807000001</v>
      </c>
      <c r="BM37" s="358">
        <v>67.834517775999998</v>
      </c>
      <c r="BN37" s="358">
        <v>121.26272976</v>
      </c>
      <c r="BO37" s="358">
        <v>313.24173452000002</v>
      </c>
      <c r="BP37" s="358">
        <v>515.16140048</v>
      </c>
      <c r="BQ37" s="358">
        <v>630.16877569999997</v>
      </c>
      <c r="BR37" s="358">
        <v>626.38767780000001</v>
      </c>
      <c r="BS37" s="358">
        <v>415.32364331000002</v>
      </c>
      <c r="BT37" s="358">
        <v>164.67362721000001</v>
      </c>
      <c r="BU37" s="358">
        <v>41.193501845</v>
      </c>
      <c r="BV37" s="358">
        <v>10.855126555</v>
      </c>
    </row>
    <row r="38" spans="1:74" ht="11.1" customHeight="1" x14ac:dyDescent="0.2">
      <c r="A38" s="6" t="s">
        <v>33</v>
      </c>
      <c r="B38" s="761" t="s">
        <v>1019</v>
      </c>
      <c r="C38" s="386">
        <v>4.3652394544000002E-2</v>
      </c>
      <c r="D38" s="386">
        <v>2.8759796526999999</v>
      </c>
      <c r="E38" s="386">
        <v>7.0748906299999996</v>
      </c>
      <c r="F38" s="386">
        <v>59.438159397</v>
      </c>
      <c r="G38" s="386">
        <v>125.5532134</v>
      </c>
      <c r="H38" s="386">
        <v>347.56801383999999</v>
      </c>
      <c r="I38" s="386">
        <v>417.50719520000001</v>
      </c>
      <c r="J38" s="386">
        <v>331.00635025999998</v>
      </c>
      <c r="K38" s="386">
        <v>222.34172748</v>
      </c>
      <c r="L38" s="386">
        <v>45.120905446000002</v>
      </c>
      <c r="M38" s="386">
        <v>24.309357506000001</v>
      </c>
      <c r="N38" s="386">
        <v>1E-10</v>
      </c>
      <c r="O38" s="386">
        <v>1E-10</v>
      </c>
      <c r="P38" s="386">
        <v>1.7305192418999999</v>
      </c>
      <c r="Q38" s="386">
        <v>13.404452042999999</v>
      </c>
      <c r="R38" s="386">
        <v>52.204859710999997</v>
      </c>
      <c r="S38" s="386">
        <v>126.84172476000001</v>
      </c>
      <c r="T38" s="386">
        <v>290.19136226000001</v>
      </c>
      <c r="U38" s="386">
        <v>430.83693505999997</v>
      </c>
      <c r="V38" s="386">
        <v>357.91907492000001</v>
      </c>
      <c r="W38" s="386">
        <v>244.60519120000001</v>
      </c>
      <c r="X38" s="386">
        <v>66.664766835999998</v>
      </c>
      <c r="Y38" s="386">
        <v>1.4449793586999999</v>
      </c>
      <c r="Z38" s="386">
        <v>1E-10</v>
      </c>
      <c r="AA38" s="386">
        <v>1E-10</v>
      </c>
      <c r="AB38" s="386">
        <v>1E-10</v>
      </c>
      <c r="AC38" s="386">
        <v>3.1805122270999999</v>
      </c>
      <c r="AD38" s="386">
        <v>40.346453193999999</v>
      </c>
      <c r="AE38" s="386">
        <v>117.13194349</v>
      </c>
      <c r="AF38" s="386">
        <v>194.19096866000001</v>
      </c>
      <c r="AG38" s="386">
        <v>461.07845599000001</v>
      </c>
      <c r="AH38" s="386">
        <v>363.11232339999998</v>
      </c>
      <c r="AI38" s="386">
        <v>203.57093624999999</v>
      </c>
      <c r="AJ38" s="386">
        <v>85.905317491000005</v>
      </c>
      <c r="AK38" s="386">
        <v>13.070807064</v>
      </c>
      <c r="AL38" s="386">
        <v>1E-10</v>
      </c>
      <c r="AM38" s="386">
        <v>1E-10</v>
      </c>
      <c r="AN38" s="386">
        <v>2.3169824558999998</v>
      </c>
      <c r="AO38" s="386">
        <v>6.6668261717000004</v>
      </c>
      <c r="AP38" s="386">
        <v>34.759740704999999</v>
      </c>
      <c r="AQ38" s="386">
        <v>114.18160505</v>
      </c>
      <c r="AR38" s="386">
        <v>339.22944647999998</v>
      </c>
      <c r="AS38" s="386">
        <v>446.28579667999998</v>
      </c>
      <c r="AT38" s="386">
        <v>382.11999270000001</v>
      </c>
      <c r="AU38" s="386">
        <v>253.71555645000001</v>
      </c>
      <c r="AV38" s="386">
        <v>123.19011623</v>
      </c>
      <c r="AW38" s="386">
        <v>2.8997934663999998</v>
      </c>
      <c r="AX38" s="386">
        <v>1.7400733803999999</v>
      </c>
      <c r="AY38" s="880">
        <v>1E-10</v>
      </c>
      <c r="AZ38" s="880">
        <v>9.4128185378999998</v>
      </c>
      <c r="BA38" s="880">
        <v>13.601366355</v>
      </c>
      <c r="BB38" s="880">
        <v>43.235401226</v>
      </c>
      <c r="BC38" s="880">
        <v>124.8851229</v>
      </c>
      <c r="BD38" s="880">
        <v>295.93145527000001</v>
      </c>
      <c r="BE38" s="880">
        <v>368.26287861999998</v>
      </c>
      <c r="BF38" s="358">
        <v>374.38692409999999</v>
      </c>
      <c r="BG38" s="358">
        <v>221.31219411000001</v>
      </c>
      <c r="BH38" s="358">
        <v>73.963608644999994</v>
      </c>
      <c r="BI38" s="358">
        <v>10.379223597999999</v>
      </c>
      <c r="BJ38" s="358">
        <v>0</v>
      </c>
      <c r="BK38" s="358">
        <v>1.0799657730000001</v>
      </c>
      <c r="BL38" s="358">
        <v>3.8677031271</v>
      </c>
      <c r="BM38" s="358">
        <v>15.854292821</v>
      </c>
      <c r="BN38" s="358">
        <v>44.538422533999999</v>
      </c>
      <c r="BO38" s="358">
        <v>128.38161034999999</v>
      </c>
      <c r="BP38" s="358">
        <v>288.58485658000001</v>
      </c>
      <c r="BQ38" s="358">
        <v>434.38278222999998</v>
      </c>
      <c r="BR38" s="358">
        <v>383.90843319999999</v>
      </c>
      <c r="BS38" s="358">
        <v>222.50201894</v>
      </c>
      <c r="BT38" s="358">
        <v>74.350613980999995</v>
      </c>
      <c r="BU38" s="358">
        <v>10.434781308</v>
      </c>
      <c r="BV38" s="358">
        <v>0</v>
      </c>
    </row>
    <row r="39" spans="1:74" ht="11.1" customHeight="1" x14ac:dyDescent="0.2">
      <c r="A39" s="6" t="s">
        <v>34</v>
      </c>
      <c r="B39" s="761" t="s">
        <v>1022</v>
      </c>
      <c r="C39" s="386">
        <v>9.5697234839000007</v>
      </c>
      <c r="D39" s="386">
        <v>7.0785084965999996</v>
      </c>
      <c r="E39" s="386">
        <v>7.5690420516000003</v>
      </c>
      <c r="F39" s="386">
        <v>23.584840372999999</v>
      </c>
      <c r="G39" s="386">
        <v>50.811645364999997</v>
      </c>
      <c r="H39" s="386">
        <v>175.47319884999999</v>
      </c>
      <c r="I39" s="386">
        <v>296.2295378</v>
      </c>
      <c r="J39" s="386">
        <v>251.56905587</v>
      </c>
      <c r="K39" s="386">
        <v>158.25695110999999</v>
      </c>
      <c r="L39" s="386">
        <v>26.894496649000001</v>
      </c>
      <c r="M39" s="386">
        <v>24.529342263</v>
      </c>
      <c r="N39" s="386">
        <v>8.2008218137999993</v>
      </c>
      <c r="O39" s="386">
        <v>9.4233853002999997</v>
      </c>
      <c r="P39" s="386">
        <v>7.4618217359000001</v>
      </c>
      <c r="Q39" s="386">
        <v>13.724188396000001</v>
      </c>
      <c r="R39" s="386">
        <v>23.412945668999999</v>
      </c>
      <c r="S39" s="386">
        <v>42.313960323000003</v>
      </c>
      <c r="T39" s="386">
        <v>145.948746</v>
      </c>
      <c r="U39" s="386">
        <v>247.26942317000001</v>
      </c>
      <c r="V39" s="386">
        <v>297.29369408999997</v>
      </c>
      <c r="W39" s="386">
        <v>222.35946909</v>
      </c>
      <c r="X39" s="386">
        <v>59.246707721999996</v>
      </c>
      <c r="Y39" s="386">
        <v>10.621650321000001</v>
      </c>
      <c r="Z39" s="386">
        <v>8.6798682576000008</v>
      </c>
      <c r="AA39" s="386">
        <v>7.7630806236999996</v>
      </c>
      <c r="AB39" s="386">
        <v>8.2477301533999992</v>
      </c>
      <c r="AC39" s="386">
        <v>9.6756234524</v>
      </c>
      <c r="AD39" s="386">
        <v>17.355169017000001</v>
      </c>
      <c r="AE39" s="386">
        <v>33.884686494999997</v>
      </c>
      <c r="AF39" s="386">
        <v>59.798093960000003</v>
      </c>
      <c r="AG39" s="386">
        <v>279.12460870000001</v>
      </c>
      <c r="AH39" s="386">
        <v>244.23113175</v>
      </c>
      <c r="AI39" s="386">
        <v>93.540417520000005</v>
      </c>
      <c r="AJ39" s="386">
        <v>55.228255281000003</v>
      </c>
      <c r="AK39" s="386">
        <v>14.298510779000001</v>
      </c>
      <c r="AL39" s="386">
        <v>7.8287474595999997</v>
      </c>
      <c r="AM39" s="386">
        <v>6.6157267891</v>
      </c>
      <c r="AN39" s="386">
        <v>6.2102345883999996</v>
      </c>
      <c r="AO39" s="386">
        <v>7.5787284794999996</v>
      </c>
      <c r="AP39" s="386">
        <v>14.892555158</v>
      </c>
      <c r="AQ39" s="386">
        <v>37.071133396</v>
      </c>
      <c r="AR39" s="386">
        <v>147.19808598</v>
      </c>
      <c r="AS39" s="386">
        <v>329.80810122999998</v>
      </c>
      <c r="AT39" s="386">
        <v>236.76207715000001</v>
      </c>
      <c r="AU39" s="386">
        <v>168.05816616999999</v>
      </c>
      <c r="AV39" s="386">
        <v>86.617580418000003</v>
      </c>
      <c r="AW39" s="386">
        <v>9.8543629833999997</v>
      </c>
      <c r="AX39" s="386">
        <v>7.7887459829000001</v>
      </c>
      <c r="AY39" s="880">
        <v>6.5813169584000004</v>
      </c>
      <c r="AZ39" s="880">
        <v>9.5228569216000007</v>
      </c>
      <c r="BA39" s="880">
        <v>10.729425235000001</v>
      </c>
      <c r="BB39" s="880">
        <v>19.630082156</v>
      </c>
      <c r="BC39" s="880">
        <v>54.807001161999999</v>
      </c>
      <c r="BD39" s="880">
        <v>133.99752296</v>
      </c>
      <c r="BE39" s="880">
        <v>194.12228816999999</v>
      </c>
      <c r="BF39" s="358">
        <v>219.0798786</v>
      </c>
      <c r="BG39" s="358">
        <v>170.87662592999999</v>
      </c>
      <c r="BH39" s="358">
        <v>54.529040373999997</v>
      </c>
      <c r="BI39" s="358">
        <v>14.731448007999999</v>
      </c>
      <c r="BJ39" s="358">
        <v>8.6402574099000002</v>
      </c>
      <c r="BK39" s="358">
        <v>8.0571355552000004</v>
      </c>
      <c r="BL39" s="358">
        <v>7.5398655872999996</v>
      </c>
      <c r="BM39" s="358">
        <v>12.441043822999999</v>
      </c>
      <c r="BN39" s="358">
        <v>20.889385941</v>
      </c>
      <c r="BO39" s="358">
        <v>54.059966619999997</v>
      </c>
      <c r="BP39" s="358">
        <v>128.92790337</v>
      </c>
      <c r="BQ39" s="358">
        <v>270.63921372999999</v>
      </c>
      <c r="BR39" s="358">
        <v>275.97822294000002</v>
      </c>
      <c r="BS39" s="358">
        <v>172.25110932999999</v>
      </c>
      <c r="BT39" s="358">
        <v>54.851911115999997</v>
      </c>
      <c r="BU39" s="358">
        <v>14.741467168</v>
      </c>
      <c r="BV39" s="358">
        <v>8.6169148435</v>
      </c>
    </row>
    <row r="40" spans="1:74" ht="11.1" customHeight="1" x14ac:dyDescent="0.2">
      <c r="A40" s="6"/>
      <c r="B40" s="761"/>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880"/>
      <c r="AZ40" s="880"/>
      <c r="BA40" s="880"/>
      <c r="BB40" s="880"/>
      <c r="BC40" s="880"/>
      <c r="BD40" s="880"/>
      <c r="BE40" s="880"/>
      <c r="BF40" s="358"/>
      <c r="BG40" s="358"/>
      <c r="BH40" s="358"/>
      <c r="BI40" s="358"/>
      <c r="BJ40" s="358"/>
      <c r="BK40" s="358"/>
      <c r="BL40" s="358"/>
      <c r="BM40" s="358"/>
      <c r="BN40" s="358"/>
      <c r="BO40" s="358"/>
      <c r="BP40" s="358"/>
      <c r="BQ40" s="358"/>
      <c r="BR40" s="358"/>
      <c r="BS40" s="358"/>
      <c r="BT40" s="358"/>
      <c r="BU40" s="358"/>
      <c r="BV40" s="358"/>
    </row>
    <row r="41" spans="1:74" ht="11.1" customHeight="1" x14ac:dyDescent="0.2">
      <c r="A41" s="6"/>
      <c r="B41" s="97" t="s">
        <v>1417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947"/>
      <c r="AZ41" s="947"/>
      <c r="BA41" s="947"/>
      <c r="BB41" s="947"/>
      <c r="BC41" s="947"/>
      <c r="BD41" s="947"/>
      <c r="BE41" s="947"/>
      <c r="BF41" s="534"/>
      <c r="BG41" s="534"/>
      <c r="BH41" s="534"/>
      <c r="BI41" s="534"/>
      <c r="BJ41" s="534"/>
      <c r="BK41" s="534"/>
      <c r="BL41" s="534"/>
      <c r="BM41" s="534"/>
      <c r="BN41" s="534"/>
      <c r="BO41" s="534"/>
      <c r="BP41" s="534"/>
      <c r="BQ41" s="534"/>
      <c r="BR41" s="534"/>
      <c r="BS41" s="534"/>
      <c r="BT41" s="534"/>
      <c r="BU41" s="534"/>
      <c r="BV41" s="534"/>
    </row>
    <row r="42" spans="1:74" ht="11.1" customHeight="1" x14ac:dyDescent="0.2">
      <c r="A42" s="6" t="s">
        <v>90</v>
      </c>
      <c r="B42" s="536" t="s">
        <v>1158</v>
      </c>
      <c r="C42" s="386">
        <v>10.410691039</v>
      </c>
      <c r="D42" s="386">
        <v>13.800921472000001</v>
      </c>
      <c r="E42" s="386">
        <v>27.707736671999999</v>
      </c>
      <c r="F42" s="386">
        <v>44.035889681999997</v>
      </c>
      <c r="G42" s="386">
        <v>120.85717631</v>
      </c>
      <c r="H42" s="386">
        <v>248.56142162</v>
      </c>
      <c r="I42" s="386">
        <v>367.30301968999999</v>
      </c>
      <c r="J42" s="386">
        <v>326.82278728</v>
      </c>
      <c r="K42" s="386">
        <v>198.59485054999999</v>
      </c>
      <c r="L42" s="386">
        <v>69.953428693000006</v>
      </c>
      <c r="M42" s="386">
        <v>20.779934101999999</v>
      </c>
      <c r="N42" s="386">
        <v>12.957772306000001</v>
      </c>
      <c r="O42" s="386">
        <v>10.797702598000001</v>
      </c>
      <c r="P42" s="386">
        <v>14.056868309</v>
      </c>
      <c r="Q42" s="386">
        <v>27.996361200999999</v>
      </c>
      <c r="R42" s="386">
        <v>42.241001595</v>
      </c>
      <c r="S42" s="386">
        <v>120.23050778</v>
      </c>
      <c r="T42" s="386">
        <v>250.0162866</v>
      </c>
      <c r="U42" s="386">
        <v>361.53589698000002</v>
      </c>
      <c r="V42" s="386">
        <v>327.56997747999998</v>
      </c>
      <c r="W42" s="386">
        <v>201.05454139</v>
      </c>
      <c r="X42" s="386">
        <v>73.410902414999995</v>
      </c>
      <c r="Y42" s="386">
        <v>20.756181868999999</v>
      </c>
      <c r="Z42" s="386">
        <v>14.395571885000001</v>
      </c>
      <c r="AA42" s="386">
        <v>10.446972592</v>
      </c>
      <c r="AB42" s="386">
        <v>13.862267006</v>
      </c>
      <c r="AC42" s="386">
        <v>25.821053702</v>
      </c>
      <c r="AD42" s="386">
        <v>42.268406259000002</v>
      </c>
      <c r="AE42" s="386">
        <v>119.48735101</v>
      </c>
      <c r="AF42" s="386">
        <v>253.70023265</v>
      </c>
      <c r="AG42" s="386">
        <v>360.75909075999999</v>
      </c>
      <c r="AH42" s="386">
        <v>330.63405511000002</v>
      </c>
      <c r="AI42" s="386">
        <v>203.88879695</v>
      </c>
      <c r="AJ42" s="386">
        <v>73.412508822999996</v>
      </c>
      <c r="AK42" s="386">
        <v>21.701472197000001</v>
      </c>
      <c r="AL42" s="386">
        <v>14.343455498999999</v>
      </c>
      <c r="AM42" s="386">
        <v>10.643125489999999</v>
      </c>
      <c r="AN42" s="386">
        <v>14.771990892</v>
      </c>
      <c r="AO42" s="386">
        <v>27.882572148000001</v>
      </c>
      <c r="AP42" s="386">
        <v>43.252272431000002</v>
      </c>
      <c r="AQ42" s="386">
        <v>120.48895336</v>
      </c>
      <c r="AR42" s="386">
        <v>250.28187887000001</v>
      </c>
      <c r="AS42" s="386">
        <v>365.94120220999997</v>
      </c>
      <c r="AT42" s="386">
        <v>336.78805204999998</v>
      </c>
      <c r="AU42" s="386">
        <v>206.55679631999999</v>
      </c>
      <c r="AV42" s="386">
        <v>75.113431872999996</v>
      </c>
      <c r="AW42" s="386">
        <v>21.992037853999999</v>
      </c>
      <c r="AX42" s="386">
        <v>14.128370500000001</v>
      </c>
      <c r="AY42" s="880">
        <v>10.893269261</v>
      </c>
      <c r="AZ42" s="880">
        <v>14.868632676000001</v>
      </c>
      <c r="BA42" s="880">
        <v>29.510790562</v>
      </c>
      <c r="BB42" s="880">
        <v>44.199685576999997</v>
      </c>
      <c r="BC42" s="880">
        <v>124.93339911</v>
      </c>
      <c r="BD42" s="880">
        <v>255.29465371000001</v>
      </c>
      <c r="BE42" s="880">
        <v>374.86766402000001</v>
      </c>
      <c r="BF42" s="358">
        <v>341.81290000000001</v>
      </c>
      <c r="BG42" s="358">
        <v>209.36930000000001</v>
      </c>
      <c r="BH42" s="358">
        <v>77.389719999999997</v>
      </c>
      <c r="BI42" s="358">
        <v>24.120539999999998</v>
      </c>
      <c r="BJ42" s="358">
        <v>14.36388</v>
      </c>
      <c r="BK42" s="358">
        <v>10.51135</v>
      </c>
      <c r="BL42" s="358">
        <v>15.82924</v>
      </c>
      <c r="BM42" s="358">
        <v>29.668050000000001</v>
      </c>
      <c r="BN42" s="358">
        <v>44.649389999999997</v>
      </c>
      <c r="BO42" s="358">
        <v>125.08759999999999</v>
      </c>
      <c r="BP42" s="358">
        <v>257.79090000000002</v>
      </c>
      <c r="BQ42" s="358">
        <v>379.11739999999998</v>
      </c>
      <c r="BR42" s="358">
        <v>344.3886</v>
      </c>
      <c r="BS42" s="358">
        <v>207.798</v>
      </c>
      <c r="BT42" s="358">
        <v>77.004360000000005</v>
      </c>
      <c r="BU42" s="358">
        <v>23.356249999999999</v>
      </c>
      <c r="BV42" s="358">
        <v>12.93521</v>
      </c>
    </row>
    <row r="43" spans="1:74" ht="11.1" customHeight="1" x14ac:dyDescent="0.2">
      <c r="A43" s="6" t="s">
        <v>81</v>
      </c>
      <c r="B43" s="761" t="s">
        <v>1012</v>
      </c>
      <c r="C43" s="386">
        <v>1E-10</v>
      </c>
      <c r="D43" s="386">
        <v>1E-10</v>
      </c>
      <c r="E43" s="386">
        <v>1E-10</v>
      </c>
      <c r="F43" s="386">
        <v>1E-10</v>
      </c>
      <c r="G43" s="386">
        <v>12.085617312</v>
      </c>
      <c r="H43" s="386">
        <v>68.377465598000001</v>
      </c>
      <c r="I43" s="386">
        <v>242.45275311</v>
      </c>
      <c r="J43" s="386">
        <v>183.44589293000001</v>
      </c>
      <c r="K43" s="386">
        <v>48.174421332999998</v>
      </c>
      <c r="L43" s="386">
        <v>1.2106764619999999</v>
      </c>
      <c r="M43" s="386">
        <v>1E-10</v>
      </c>
      <c r="N43" s="386">
        <v>1E-10</v>
      </c>
      <c r="O43" s="386">
        <v>1E-10</v>
      </c>
      <c r="P43" s="386">
        <v>1E-10</v>
      </c>
      <c r="Q43" s="386">
        <v>1E-10</v>
      </c>
      <c r="R43" s="386">
        <v>1E-10</v>
      </c>
      <c r="S43" s="386">
        <v>11.697170079999999</v>
      </c>
      <c r="T43" s="386">
        <v>75.378805701000005</v>
      </c>
      <c r="U43" s="386">
        <v>233.63060916000001</v>
      </c>
      <c r="V43" s="386">
        <v>190.30937412</v>
      </c>
      <c r="W43" s="386">
        <v>47.917399463000002</v>
      </c>
      <c r="X43" s="386">
        <v>1.8993140249</v>
      </c>
      <c r="Y43" s="386">
        <v>1E-10</v>
      </c>
      <c r="Z43" s="386">
        <v>1E-10</v>
      </c>
      <c r="AA43" s="386">
        <v>1E-10</v>
      </c>
      <c r="AB43" s="386">
        <v>1E-10</v>
      </c>
      <c r="AC43" s="386">
        <v>1E-10</v>
      </c>
      <c r="AD43" s="386">
        <v>1E-10</v>
      </c>
      <c r="AE43" s="386">
        <v>11.405027085</v>
      </c>
      <c r="AF43" s="386">
        <v>75.873313623000001</v>
      </c>
      <c r="AG43" s="386">
        <v>235.09921754999999</v>
      </c>
      <c r="AH43" s="386">
        <v>196.51737815999999</v>
      </c>
      <c r="AI43" s="386">
        <v>48.498833693000002</v>
      </c>
      <c r="AJ43" s="386">
        <v>1.8501875333</v>
      </c>
      <c r="AK43" s="386">
        <v>1E-10</v>
      </c>
      <c r="AL43" s="386">
        <v>1E-10</v>
      </c>
      <c r="AM43" s="386">
        <v>1E-10</v>
      </c>
      <c r="AN43" s="386">
        <v>1E-10</v>
      </c>
      <c r="AO43" s="386">
        <v>1E-10</v>
      </c>
      <c r="AP43" s="386">
        <v>1E-10</v>
      </c>
      <c r="AQ43" s="386">
        <v>10.921085804000001</v>
      </c>
      <c r="AR43" s="386">
        <v>71.818852856999996</v>
      </c>
      <c r="AS43" s="386">
        <v>232.09189821999999</v>
      </c>
      <c r="AT43" s="386">
        <v>197.60638743999999</v>
      </c>
      <c r="AU43" s="386">
        <v>52.520275202000001</v>
      </c>
      <c r="AV43" s="386">
        <v>2.3922145828999999</v>
      </c>
      <c r="AW43" s="386">
        <v>1E-10</v>
      </c>
      <c r="AX43" s="386">
        <v>1E-10</v>
      </c>
      <c r="AY43" s="880">
        <v>1E-10</v>
      </c>
      <c r="AZ43" s="880">
        <v>1E-10</v>
      </c>
      <c r="BA43" s="880">
        <v>1E-10</v>
      </c>
      <c r="BB43" s="880">
        <v>1E-10</v>
      </c>
      <c r="BC43" s="880">
        <v>11.941011813999999</v>
      </c>
      <c r="BD43" s="880">
        <v>77.488893293999993</v>
      </c>
      <c r="BE43" s="880">
        <v>240.23401999999999</v>
      </c>
      <c r="BF43" s="358">
        <v>202.17140000000001</v>
      </c>
      <c r="BG43" s="358">
        <v>52.740760000000002</v>
      </c>
      <c r="BH43" s="358">
        <v>2.343518</v>
      </c>
      <c r="BI43" s="358">
        <v>0</v>
      </c>
      <c r="BJ43" s="358">
        <v>0</v>
      </c>
      <c r="BK43" s="358">
        <v>0</v>
      </c>
      <c r="BL43" s="358">
        <v>0</v>
      </c>
      <c r="BM43" s="358">
        <v>0</v>
      </c>
      <c r="BN43" s="358">
        <v>0</v>
      </c>
      <c r="BO43" s="358">
        <v>9.8770690000000005</v>
      </c>
      <c r="BP43" s="358">
        <v>84.175870000000003</v>
      </c>
      <c r="BQ43" s="358">
        <v>246.16730000000001</v>
      </c>
      <c r="BR43" s="358">
        <v>200.7544</v>
      </c>
      <c r="BS43" s="358">
        <v>48.518790000000003</v>
      </c>
      <c r="BT43" s="358">
        <v>2.4423409999999999</v>
      </c>
      <c r="BU43" s="358">
        <v>0</v>
      </c>
      <c r="BV43" s="358">
        <v>0</v>
      </c>
    </row>
    <row r="44" spans="1:74" ht="11.1" customHeight="1" x14ac:dyDescent="0.2">
      <c r="A44" s="6" t="s">
        <v>82</v>
      </c>
      <c r="B44" s="761" t="s">
        <v>1013</v>
      </c>
      <c r="C44" s="386">
        <v>1E-10</v>
      </c>
      <c r="D44" s="386">
        <v>1E-10</v>
      </c>
      <c r="E44" s="386">
        <v>0.19749571231999999</v>
      </c>
      <c r="F44" s="386">
        <v>0.26163669428000003</v>
      </c>
      <c r="G44" s="386">
        <v>36.608133271</v>
      </c>
      <c r="H44" s="386">
        <v>126.61868239</v>
      </c>
      <c r="I44" s="386">
        <v>301.71620052999998</v>
      </c>
      <c r="J44" s="386">
        <v>225.03571858999999</v>
      </c>
      <c r="K44" s="386">
        <v>86.611837316999996</v>
      </c>
      <c r="L44" s="386">
        <v>6.3680718541000001</v>
      </c>
      <c r="M44" s="386">
        <v>1E-10</v>
      </c>
      <c r="N44" s="386">
        <v>8.6425264347E-2</v>
      </c>
      <c r="O44" s="386">
        <v>1E-10</v>
      </c>
      <c r="P44" s="386">
        <v>1E-10</v>
      </c>
      <c r="Q44" s="386">
        <v>0.19749571231999999</v>
      </c>
      <c r="R44" s="386">
        <v>0.26163669428000003</v>
      </c>
      <c r="S44" s="386">
        <v>34.171540471999997</v>
      </c>
      <c r="T44" s="386">
        <v>128.38408835999999</v>
      </c>
      <c r="U44" s="386">
        <v>292.71751483999998</v>
      </c>
      <c r="V44" s="386">
        <v>232.40132410999999</v>
      </c>
      <c r="W44" s="386">
        <v>86.638440830999997</v>
      </c>
      <c r="X44" s="386">
        <v>8.3723942369</v>
      </c>
      <c r="Y44" s="386">
        <v>1E-10</v>
      </c>
      <c r="Z44" s="386">
        <v>8.6425264347E-2</v>
      </c>
      <c r="AA44" s="386">
        <v>1E-10</v>
      </c>
      <c r="AB44" s="386">
        <v>1E-10</v>
      </c>
      <c r="AC44" s="386">
        <v>1E-10</v>
      </c>
      <c r="AD44" s="386">
        <v>0.26163669428000003</v>
      </c>
      <c r="AE44" s="386">
        <v>31.707193949000001</v>
      </c>
      <c r="AF44" s="386">
        <v>128.16975669000001</v>
      </c>
      <c r="AG44" s="386">
        <v>290.54992933</v>
      </c>
      <c r="AH44" s="386">
        <v>238.73138460000001</v>
      </c>
      <c r="AI44" s="386">
        <v>87.733172250999999</v>
      </c>
      <c r="AJ44" s="386">
        <v>7.9406148328999997</v>
      </c>
      <c r="AK44" s="386">
        <v>1E-10</v>
      </c>
      <c r="AL44" s="386">
        <v>8.6425264347E-2</v>
      </c>
      <c r="AM44" s="386">
        <v>1E-10</v>
      </c>
      <c r="AN44" s="386">
        <v>1E-10</v>
      </c>
      <c r="AO44" s="386">
        <v>1E-10</v>
      </c>
      <c r="AP44" s="386">
        <v>0.30613848871999999</v>
      </c>
      <c r="AQ44" s="386">
        <v>30.683751628</v>
      </c>
      <c r="AR44" s="386">
        <v>122.67046755</v>
      </c>
      <c r="AS44" s="386">
        <v>288.67163787999999</v>
      </c>
      <c r="AT44" s="386">
        <v>242.01725221000001</v>
      </c>
      <c r="AU44" s="386">
        <v>92.322065039999998</v>
      </c>
      <c r="AV44" s="386">
        <v>8.4228176546999993</v>
      </c>
      <c r="AW44" s="386">
        <v>1E-10</v>
      </c>
      <c r="AX44" s="386">
        <v>8.6425264347E-2</v>
      </c>
      <c r="AY44" s="880">
        <v>1E-10</v>
      </c>
      <c r="AZ44" s="880">
        <v>1E-10</v>
      </c>
      <c r="BA44" s="880">
        <v>1E-10</v>
      </c>
      <c r="BB44" s="880">
        <v>0.30613848871999999</v>
      </c>
      <c r="BC44" s="880">
        <v>33.049932503000001</v>
      </c>
      <c r="BD44" s="880">
        <v>128.54071059</v>
      </c>
      <c r="BE44" s="880">
        <v>299.38861314000002</v>
      </c>
      <c r="BF44" s="358">
        <v>248.35849999999999</v>
      </c>
      <c r="BG44" s="358">
        <v>92.774559999999994</v>
      </c>
      <c r="BH44" s="358">
        <v>8.5595970000000001</v>
      </c>
      <c r="BI44" s="358">
        <v>0</v>
      </c>
      <c r="BJ44" s="358">
        <v>8.6425299999999997E-2</v>
      </c>
      <c r="BK44" s="358">
        <v>0</v>
      </c>
      <c r="BL44" s="358">
        <v>0</v>
      </c>
      <c r="BM44" s="358">
        <v>0</v>
      </c>
      <c r="BN44" s="358">
        <v>0.30613849999999998</v>
      </c>
      <c r="BO44" s="358">
        <v>28.26915</v>
      </c>
      <c r="BP44" s="358">
        <v>134.04310000000001</v>
      </c>
      <c r="BQ44" s="358">
        <v>308.7389</v>
      </c>
      <c r="BR44" s="358">
        <v>249.1789</v>
      </c>
      <c r="BS44" s="358">
        <v>87.359920000000002</v>
      </c>
      <c r="BT44" s="358">
        <v>9.0061450000000001</v>
      </c>
      <c r="BU44" s="358">
        <v>0</v>
      </c>
      <c r="BV44" s="358">
        <v>0</v>
      </c>
    </row>
    <row r="45" spans="1:74" ht="11.1" customHeight="1" x14ac:dyDescent="0.2">
      <c r="A45" s="6" t="s">
        <v>83</v>
      </c>
      <c r="B45" s="761" t="s">
        <v>1014</v>
      </c>
      <c r="C45" s="386">
        <v>1E-10</v>
      </c>
      <c r="D45" s="386">
        <v>1E-10</v>
      </c>
      <c r="E45" s="386">
        <v>2.8506960726999999</v>
      </c>
      <c r="F45" s="386">
        <v>1.1764683202999999</v>
      </c>
      <c r="G45" s="386">
        <v>66.504194346999995</v>
      </c>
      <c r="H45" s="386">
        <v>166.51221326000001</v>
      </c>
      <c r="I45" s="386">
        <v>276.83048595999998</v>
      </c>
      <c r="J45" s="386">
        <v>208.15327146999999</v>
      </c>
      <c r="K45" s="386">
        <v>86.8953925</v>
      </c>
      <c r="L45" s="386">
        <v>6.8038001967000001</v>
      </c>
      <c r="M45" s="386">
        <v>1E-10</v>
      </c>
      <c r="N45" s="386">
        <v>0.15500826253</v>
      </c>
      <c r="O45" s="386">
        <v>1E-10</v>
      </c>
      <c r="P45" s="386">
        <v>1E-10</v>
      </c>
      <c r="Q45" s="386">
        <v>3.0261922796</v>
      </c>
      <c r="R45" s="386">
        <v>1.0704051192999999</v>
      </c>
      <c r="S45" s="386">
        <v>65.181443310999995</v>
      </c>
      <c r="T45" s="386">
        <v>171.40340502999999</v>
      </c>
      <c r="U45" s="386">
        <v>263.14966922000002</v>
      </c>
      <c r="V45" s="386">
        <v>214.72441726</v>
      </c>
      <c r="W45" s="386">
        <v>93.237466143000006</v>
      </c>
      <c r="X45" s="386">
        <v>9.2467884746000006</v>
      </c>
      <c r="Y45" s="386">
        <v>1E-10</v>
      </c>
      <c r="Z45" s="386">
        <v>0.19629553418000001</v>
      </c>
      <c r="AA45" s="386">
        <v>1E-10</v>
      </c>
      <c r="AB45" s="386">
        <v>1E-10</v>
      </c>
      <c r="AC45" s="386">
        <v>0.91180199489000002</v>
      </c>
      <c r="AD45" s="386">
        <v>0.95933115849999995</v>
      </c>
      <c r="AE45" s="386">
        <v>61.925809993999998</v>
      </c>
      <c r="AF45" s="386">
        <v>171.00989795999999</v>
      </c>
      <c r="AG45" s="386">
        <v>248.46385484999999</v>
      </c>
      <c r="AH45" s="386">
        <v>216.57411318000001</v>
      </c>
      <c r="AI45" s="386">
        <v>96.081249837000001</v>
      </c>
      <c r="AJ45" s="386">
        <v>9.3140359316999994</v>
      </c>
      <c r="AK45" s="386">
        <v>1E-10</v>
      </c>
      <c r="AL45" s="386">
        <v>0.19629553418000001</v>
      </c>
      <c r="AM45" s="386">
        <v>1E-10</v>
      </c>
      <c r="AN45" s="386">
        <v>1E-10</v>
      </c>
      <c r="AO45" s="386">
        <v>0.92632669988000005</v>
      </c>
      <c r="AP45" s="386">
        <v>1.0272456721000001</v>
      </c>
      <c r="AQ45" s="386">
        <v>59.695007666999999</v>
      </c>
      <c r="AR45" s="386">
        <v>169.78721138</v>
      </c>
      <c r="AS45" s="386">
        <v>251.37811697999999</v>
      </c>
      <c r="AT45" s="386">
        <v>217.29414758999999</v>
      </c>
      <c r="AU45" s="386">
        <v>97.704504635000006</v>
      </c>
      <c r="AV45" s="386">
        <v>9.7616738408000003</v>
      </c>
      <c r="AW45" s="386">
        <v>1E-10</v>
      </c>
      <c r="AX45" s="386">
        <v>0.19629553418000001</v>
      </c>
      <c r="AY45" s="880">
        <v>1E-10</v>
      </c>
      <c r="AZ45" s="880">
        <v>1E-10</v>
      </c>
      <c r="BA45" s="880">
        <v>1.1934637183000001</v>
      </c>
      <c r="BB45" s="880">
        <v>1.2885496556</v>
      </c>
      <c r="BC45" s="880">
        <v>64.503324163000002</v>
      </c>
      <c r="BD45" s="880">
        <v>172.71290193999999</v>
      </c>
      <c r="BE45" s="880">
        <v>261.48249404000001</v>
      </c>
      <c r="BF45" s="358">
        <v>219.92339999999999</v>
      </c>
      <c r="BG45" s="358">
        <v>104.4682</v>
      </c>
      <c r="BH45" s="358">
        <v>11.069929999999999</v>
      </c>
      <c r="BI45" s="358">
        <v>0</v>
      </c>
      <c r="BJ45" s="358">
        <v>0.19629550000000001</v>
      </c>
      <c r="BK45" s="358">
        <v>0</v>
      </c>
      <c r="BL45" s="358">
        <v>0</v>
      </c>
      <c r="BM45" s="358">
        <v>1.5019020000000001</v>
      </c>
      <c r="BN45" s="358">
        <v>1.3126709999999999</v>
      </c>
      <c r="BO45" s="358">
        <v>59.924329999999998</v>
      </c>
      <c r="BP45" s="358">
        <v>180.21610000000001</v>
      </c>
      <c r="BQ45" s="358">
        <v>272.64139999999998</v>
      </c>
      <c r="BR45" s="358">
        <v>227.6344</v>
      </c>
      <c r="BS45" s="358">
        <v>99.787520000000001</v>
      </c>
      <c r="BT45" s="358">
        <v>11.047940000000001</v>
      </c>
      <c r="BU45" s="358">
        <v>0</v>
      </c>
      <c r="BV45" s="358">
        <v>4.1287299999999999E-2</v>
      </c>
    </row>
    <row r="46" spans="1:74" ht="11.1" customHeight="1" x14ac:dyDescent="0.2">
      <c r="A46" s="6" t="s">
        <v>84</v>
      </c>
      <c r="B46" s="761" t="s">
        <v>1015</v>
      </c>
      <c r="C46" s="386">
        <v>1E-10</v>
      </c>
      <c r="D46" s="386">
        <v>0.30383601869999999</v>
      </c>
      <c r="E46" s="386">
        <v>6.5678441127999996</v>
      </c>
      <c r="F46" s="386">
        <v>5.6881270476000001</v>
      </c>
      <c r="G46" s="386">
        <v>68.445090308999994</v>
      </c>
      <c r="H46" s="386">
        <v>219.87602908</v>
      </c>
      <c r="I46" s="386">
        <v>326.88923867</v>
      </c>
      <c r="J46" s="386">
        <v>242.41229504</v>
      </c>
      <c r="K46" s="386">
        <v>116.63222886</v>
      </c>
      <c r="L46" s="386">
        <v>9.9941773087999994</v>
      </c>
      <c r="M46" s="386">
        <v>0.22646074588000001</v>
      </c>
      <c r="N46" s="386">
        <v>1E-10</v>
      </c>
      <c r="O46" s="386">
        <v>1E-10</v>
      </c>
      <c r="P46" s="386">
        <v>0.30383601869999999</v>
      </c>
      <c r="Q46" s="386">
        <v>7.1748959185999999</v>
      </c>
      <c r="R46" s="386">
        <v>5.3803559854999996</v>
      </c>
      <c r="S46" s="386">
        <v>68.097339590000004</v>
      </c>
      <c r="T46" s="386">
        <v>225.23390341000001</v>
      </c>
      <c r="U46" s="386">
        <v>313.16956427000002</v>
      </c>
      <c r="V46" s="386">
        <v>242.70419831999999</v>
      </c>
      <c r="W46" s="386">
        <v>125.62285688999999</v>
      </c>
      <c r="X46" s="386">
        <v>10.968135776</v>
      </c>
      <c r="Y46" s="386">
        <v>0.22646074588000001</v>
      </c>
      <c r="Z46" s="386">
        <v>0.12747352949999999</v>
      </c>
      <c r="AA46" s="386">
        <v>1E-10</v>
      </c>
      <c r="AB46" s="386">
        <v>0.30383601869999999</v>
      </c>
      <c r="AC46" s="386">
        <v>3.7191723767</v>
      </c>
      <c r="AD46" s="386">
        <v>4.1682164641000004</v>
      </c>
      <c r="AE46" s="386">
        <v>62.958799462999998</v>
      </c>
      <c r="AF46" s="386">
        <v>224.70112696999999</v>
      </c>
      <c r="AG46" s="386">
        <v>299.44742166999998</v>
      </c>
      <c r="AH46" s="386">
        <v>245.17677148000001</v>
      </c>
      <c r="AI46" s="386">
        <v>129.77587825000001</v>
      </c>
      <c r="AJ46" s="386">
        <v>11.311380646</v>
      </c>
      <c r="AK46" s="386">
        <v>0.22646074588000001</v>
      </c>
      <c r="AL46" s="386">
        <v>0.12747352949999999</v>
      </c>
      <c r="AM46" s="386">
        <v>1E-10</v>
      </c>
      <c r="AN46" s="386">
        <v>0.30383601869999999</v>
      </c>
      <c r="AO46" s="386">
        <v>3.8180423067000002</v>
      </c>
      <c r="AP46" s="386">
        <v>4.6355540876000001</v>
      </c>
      <c r="AQ46" s="386">
        <v>66.979189235999996</v>
      </c>
      <c r="AR46" s="386">
        <v>229.23342589999999</v>
      </c>
      <c r="AS46" s="386">
        <v>301.51864234999999</v>
      </c>
      <c r="AT46" s="386">
        <v>248.07851502</v>
      </c>
      <c r="AU46" s="386">
        <v>130.43288756999999</v>
      </c>
      <c r="AV46" s="386">
        <v>12.038835710000001</v>
      </c>
      <c r="AW46" s="386">
        <v>0.22646074588000001</v>
      </c>
      <c r="AX46" s="386">
        <v>0.12747352949999999</v>
      </c>
      <c r="AY46" s="880">
        <v>1E-10</v>
      </c>
      <c r="AZ46" s="880">
        <v>0.71638589015999998</v>
      </c>
      <c r="BA46" s="880">
        <v>4.5088763811000003</v>
      </c>
      <c r="BB46" s="880">
        <v>5.2905261607999998</v>
      </c>
      <c r="BC46" s="880">
        <v>69.218160666000003</v>
      </c>
      <c r="BD46" s="880">
        <v>233.28246720999999</v>
      </c>
      <c r="BE46" s="880">
        <v>309.45698886999998</v>
      </c>
      <c r="BF46" s="358">
        <v>247.1215</v>
      </c>
      <c r="BG46" s="358">
        <v>137.06610000000001</v>
      </c>
      <c r="BH46" s="358">
        <v>14.0298</v>
      </c>
      <c r="BI46" s="358">
        <v>0.22646069999999999</v>
      </c>
      <c r="BJ46" s="358">
        <v>0.12747349999999999</v>
      </c>
      <c r="BK46" s="358">
        <v>0</v>
      </c>
      <c r="BL46" s="358">
        <v>0.71638590000000002</v>
      </c>
      <c r="BM46" s="358">
        <v>5.321472</v>
      </c>
      <c r="BN46" s="358">
        <v>5.1602699999999997</v>
      </c>
      <c r="BO46" s="358">
        <v>68.895799999999994</v>
      </c>
      <c r="BP46" s="358">
        <v>235.06290000000001</v>
      </c>
      <c r="BQ46" s="358">
        <v>313.49540000000002</v>
      </c>
      <c r="BR46" s="358">
        <v>256.31020000000001</v>
      </c>
      <c r="BS46" s="358">
        <v>131.10300000000001</v>
      </c>
      <c r="BT46" s="358">
        <v>13.810549999999999</v>
      </c>
      <c r="BU46" s="358">
        <v>0.25789679999999998</v>
      </c>
      <c r="BV46" s="358">
        <v>0.12747349999999999</v>
      </c>
    </row>
    <row r="47" spans="1:74" ht="11.1" customHeight="1" x14ac:dyDescent="0.2">
      <c r="A47" s="6" t="s">
        <v>85</v>
      </c>
      <c r="B47" s="761" t="s">
        <v>1071</v>
      </c>
      <c r="C47" s="386">
        <v>33.054351947999997</v>
      </c>
      <c r="D47" s="386">
        <v>44.927643539000002</v>
      </c>
      <c r="E47" s="386">
        <v>63.861872636999998</v>
      </c>
      <c r="F47" s="386">
        <v>100.26399656</v>
      </c>
      <c r="G47" s="386">
        <v>218.06537141999999</v>
      </c>
      <c r="H47" s="386">
        <v>359.66227622999997</v>
      </c>
      <c r="I47" s="386">
        <v>466.38958573999997</v>
      </c>
      <c r="J47" s="386">
        <v>423.94303618999999</v>
      </c>
      <c r="K47" s="386">
        <v>303.24942716999999</v>
      </c>
      <c r="L47" s="386">
        <v>148.17482837</v>
      </c>
      <c r="M47" s="386">
        <v>61.608748454000001</v>
      </c>
      <c r="N47" s="386">
        <v>49.009253868999998</v>
      </c>
      <c r="O47" s="386">
        <v>34.137977450999998</v>
      </c>
      <c r="P47" s="386">
        <v>46.389720898</v>
      </c>
      <c r="Q47" s="386">
        <v>65.590661448999995</v>
      </c>
      <c r="R47" s="386">
        <v>96.779943037999999</v>
      </c>
      <c r="S47" s="386">
        <v>215.82569269999999</v>
      </c>
      <c r="T47" s="386">
        <v>354.14000016</v>
      </c>
      <c r="U47" s="386">
        <v>460.44384448</v>
      </c>
      <c r="V47" s="386">
        <v>423.93498589000001</v>
      </c>
      <c r="W47" s="386">
        <v>303.73976570999997</v>
      </c>
      <c r="X47" s="386">
        <v>156.74007784</v>
      </c>
      <c r="Y47" s="386">
        <v>59.989514816000003</v>
      </c>
      <c r="Z47" s="386">
        <v>51.132182174</v>
      </c>
      <c r="AA47" s="386">
        <v>33.8585876</v>
      </c>
      <c r="AB47" s="386">
        <v>46.299487997</v>
      </c>
      <c r="AC47" s="386">
        <v>63.387964367000002</v>
      </c>
      <c r="AD47" s="386">
        <v>97.902505129000005</v>
      </c>
      <c r="AE47" s="386">
        <v>215.16779115</v>
      </c>
      <c r="AF47" s="386">
        <v>361.53962689000002</v>
      </c>
      <c r="AG47" s="386">
        <v>458.92653904999997</v>
      </c>
      <c r="AH47" s="386">
        <v>427.94565781</v>
      </c>
      <c r="AI47" s="386">
        <v>305.6517341</v>
      </c>
      <c r="AJ47" s="386">
        <v>155.25377886000001</v>
      </c>
      <c r="AK47" s="386">
        <v>66.055409603000001</v>
      </c>
      <c r="AL47" s="386">
        <v>51.025570039000002</v>
      </c>
      <c r="AM47" s="386">
        <v>33.126878341999998</v>
      </c>
      <c r="AN47" s="386">
        <v>49.734351801000003</v>
      </c>
      <c r="AO47" s="386">
        <v>70.182369913000002</v>
      </c>
      <c r="AP47" s="386">
        <v>100.60053966</v>
      </c>
      <c r="AQ47" s="386">
        <v>217.25989888999999</v>
      </c>
      <c r="AR47" s="386">
        <v>356.13546710999998</v>
      </c>
      <c r="AS47" s="386">
        <v>466.23684593000002</v>
      </c>
      <c r="AT47" s="386">
        <v>437.03420577000003</v>
      </c>
      <c r="AU47" s="386">
        <v>309.17877054000002</v>
      </c>
      <c r="AV47" s="386">
        <v>155.66198921</v>
      </c>
      <c r="AW47" s="386">
        <v>66.009968263000005</v>
      </c>
      <c r="AX47" s="386">
        <v>49.030038474999998</v>
      </c>
      <c r="AY47" s="880">
        <v>34.735509808000003</v>
      </c>
      <c r="AZ47" s="880">
        <v>48.264386186999999</v>
      </c>
      <c r="BA47" s="880">
        <v>74.271441056</v>
      </c>
      <c r="BB47" s="880">
        <v>101.42243089</v>
      </c>
      <c r="BC47" s="880">
        <v>223.63022201000001</v>
      </c>
      <c r="BD47" s="880">
        <v>361.14156710999998</v>
      </c>
      <c r="BE47" s="880">
        <v>476.5172723</v>
      </c>
      <c r="BF47" s="358">
        <v>442.64780000000002</v>
      </c>
      <c r="BG47" s="358">
        <v>312.01620000000003</v>
      </c>
      <c r="BH47" s="358">
        <v>157.8596</v>
      </c>
      <c r="BI47" s="358">
        <v>71.394959999999998</v>
      </c>
      <c r="BJ47" s="358">
        <v>49.003250000000001</v>
      </c>
      <c r="BK47" s="358">
        <v>33.108269999999997</v>
      </c>
      <c r="BL47" s="358">
        <v>52.131059999999998</v>
      </c>
      <c r="BM47" s="358">
        <v>71.669529999999995</v>
      </c>
      <c r="BN47" s="358">
        <v>100.66459999999999</v>
      </c>
      <c r="BO47" s="358">
        <v>223.57669999999999</v>
      </c>
      <c r="BP47" s="358">
        <v>361.89859999999999</v>
      </c>
      <c r="BQ47" s="358">
        <v>480.61559999999997</v>
      </c>
      <c r="BR47" s="358">
        <v>444.04199999999997</v>
      </c>
      <c r="BS47" s="358">
        <v>314.37920000000003</v>
      </c>
      <c r="BT47" s="358">
        <v>159.80950000000001</v>
      </c>
      <c r="BU47" s="358">
        <v>67.556749999999994</v>
      </c>
      <c r="BV47" s="358">
        <v>43.355440000000002</v>
      </c>
    </row>
    <row r="48" spans="1:74" ht="11.1" customHeight="1" x14ac:dyDescent="0.2">
      <c r="A48" s="6" t="s">
        <v>86</v>
      </c>
      <c r="B48" s="761" t="s">
        <v>1017</v>
      </c>
      <c r="C48" s="386">
        <v>6.7150078789999998</v>
      </c>
      <c r="D48" s="386">
        <v>7.4461937406000001</v>
      </c>
      <c r="E48" s="386">
        <v>28.163264365</v>
      </c>
      <c r="F48" s="386">
        <v>36.927442042000003</v>
      </c>
      <c r="G48" s="386">
        <v>164.00198999</v>
      </c>
      <c r="H48" s="386">
        <v>330.37382088999999</v>
      </c>
      <c r="I48" s="386">
        <v>429.60624873</v>
      </c>
      <c r="J48" s="386">
        <v>384.15358592000001</v>
      </c>
      <c r="K48" s="386">
        <v>250.38671124999999</v>
      </c>
      <c r="L48" s="386">
        <v>63.373357890000001</v>
      </c>
      <c r="M48" s="386">
        <v>5.6874762917000004</v>
      </c>
      <c r="N48" s="386">
        <v>5.2289649010000003</v>
      </c>
      <c r="O48" s="386">
        <v>7.1064538889</v>
      </c>
      <c r="P48" s="386">
        <v>7.2543499484999998</v>
      </c>
      <c r="Q48" s="386">
        <v>29.257863843999999</v>
      </c>
      <c r="R48" s="386">
        <v>33.139593859999998</v>
      </c>
      <c r="S48" s="386">
        <v>161.82588720000001</v>
      </c>
      <c r="T48" s="386">
        <v>322.16253508</v>
      </c>
      <c r="U48" s="386">
        <v>420.45106711</v>
      </c>
      <c r="V48" s="386">
        <v>381.47400665999999</v>
      </c>
      <c r="W48" s="386">
        <v>254.54591589</v>
      </c>
      <c r="X48" s="386">
        <v>70.597983197000005</v>
      </c>
      <c r="Y48" s="386">
        <v>5.3220041787000003</v>
      </c>
      <c r="Z48" s="386">
        <v>7.4960678860999996</v>
      </c>
      <c r="AA48" s="386">
        <v>6.1312941603000004</v>
      </c>
      <c r="AB48" s="386">
        <v>6.8870004157000002</v>
      </c>
      <c r="AC48" s="386">
        <v>22.718144344999999</v>
      </c>
      <c r="AD48" s="386">
        <v>31.076006259</v>
      </c>
      <c r="AE48" s="386">
        <v>159.99897257000001</v>
      </c>
      <c r="AF48" s="386">
        <v>328.83393775000002</v>
      </c>
      <c r="AG48" s="386">
        <v>418.79687866</v>
      </c>
      <c r="AH48" s="386">
        <v>383.99456384000001</v>
      </c>
      <c r="AI48" s="386">
        <v>255.68420949</v>
      </c>
      <c r="AJ48" s="386">
        <v>70.456220825000003</v>
      </c>
      <c r="AK48" s="386">
        <v>5.6706956580999996</v>
      </c>
      <c r="AL48" s="386">
        <v>7.1542474330000001</v>
      </c>
      <c r="AM48" s="386">
        <v>7.1225785147999998</v>
      </c>
      <c r="AN48" s="386">
        <v>8.3509137113000005</v>
      </c>
      <c r="AO48" s="386">
        <v>25.187799807000001</v>
      </c>
      <c r="AP48" s="386">
        <v>32.051433156000002</v>
      </c>
      <c r="AQ48" s="386">
        <v>162.88647061</v>
      </c>
      <c r="AR48" s="386">
        <v>324.03428803000003</v>
      </c>
      <c r="AS48" s="386">
        <v>428.06743195000001</v>
      </c>
      <c r="AT48" s="386">
        <v>391.72197940000001</v>
      </c>
      <c r="AU48" s="386">
        <v>256.91236609999999</v>
      </c>
      <c r="AV48" s="386">
        <v>71.535888556000003</v>
      </c>
      <c r="AW48" s="386">
        <v>5.9702763869000002</v>
      </c>
      <c r="AX48" s="386">
        <v>7.2648966816999998</v>
      </c>
      <c r="AY48" s="880">
        <v>7.3150595023999996</v>
      </c>
      <c r="AZ48" s="880">
        <v>9.1995544518999992</v>
      </c>
      <c r="BA48" s="880">
        <v>27.446467479999999</v>
      </c>
      <c r="BB48" s="880">
        <v>34.034019004999998</v>
      </c>
      <c r="BC48" s="880">
        <v>170.00262502999999</v>
      </c>
      <c r="BD48" s="880">
        <v>326.71438171</v>
      </c>
      <c r="BE48" s="880">
        <v>441.63047399999999</v>
      </c>
      <c r="BF48" s="358">
        <v>395.34870000000001</v>
      </c>
      <c r="BG48" s="358">
        <v>258.19279999999998</v>
      </c>
      <c r="BH48" s="358">
        <v>73.36918</v>
      </c>
      <c r="BI48" s="358">
        <v>8.6089780000000005</v>
      </c>
      <c r="BJ48" s="358">
        <v>7.1753559999999998</v>
      </c>
      <c r="BK48" s="358">
        <v>7.1699229999999998</v>
      </c>
      <c r="BL48" s="358">
        <v>9.8673420000000007</v>
      </c>
      <c r="BM48" s="358">
        <v>28.508420000000001</v>
      </c>
      <c r="BN48" s="358">
        <v>35.330970000000001</v>
      </c>
      <c r="BO48" s="358">
        <v>167.77459999999999</v>
      </c>
      <c r="BP48" s="358">
        <v>327.05770000000001</v>
      </c>
      <c r="BQ48" s="358">
        <v>445.41899999999998</v>
      </c>
      <c r="BR48" s="358">
        <v>401.62520000000001</v>
      </c>
      <c r="BS48" s="358">
        <v>259.3184</v>
      </c>
      <c r="BT48" s="358">
        <v>73.400229999999993</v>
      </c>
      <c r="BU48" s="358">
        <v>7.5768849999999999</v>
      </c>
      <c r="BV48" s="358">
        <v>5.1282310000000004</v>
      </c>
    </row>
    <row r="49" spans="1:74" ht="11.1" customHeight="1" x14ac:dyDescent="0.2">
      <c r="A49" s="6" t="s">
        <v>87</v>
      </c>
      <c r="B49" s="761" t="s">
        <v>1018</v>
      </c>
      <c r="C49" s="386">
        <v>15.448771211</v>
      </c>
      <c r="D49" s="386">
        <v>23.071074920000001</v>
      </c>
      <c r="E49" s="386">
        <v>75.439686170000002</v>
      </c>
      <c r="F49" s="386">
        <v>118.05080699</v>
      </c>
      <c r="G49" s="386">
        <v>277.57755300999997</v>
      </c>
      <c r="H49" s="386">
        <v>484.11393805</v>
      </c>
      <c r="I49" s="386">
        <v>584.01887080999995</v>
      </c>
      <c r="J49" s="386">
        <v>580.41688534000002</v>
      </c>
      <c r="K49" s="386">
        <v>404.24693841999999</v>
      </c>
      <c r="L49" s="386">
        <v>157.55502641999999</v>
      </c>
      <c r="M49" s="386">
        <v>40.491917121999997</v>
      </c>
      <c r="N49" s="386">
        <v>12.061330010000001</v>
      </c>
      <c r="O49" s="386">
        <v>16.175166716</v>
      </c>
      <c r="P49" s="386">
        <v>22.502457227000001</v>
      </c>
      <c r="Q49" s="386">
        <v>74.134048328000006</v>
      </c>
      <c r="R49" s="386">
        <v>107.93713416999999</v>
      </c>
      <c r="S49" s="386">
        <v>272.80374553000001</v>
      </c>
      <c r="T49" s="386">
        <v>471.58176722000002</v>
      </c>
      <c r="U49" s="386">
        <v>567.19694100000004</v>
      </c>
      <c r="V49" s="386">
        <v>563.94749917000001</v>
      </c>
      <c r="W49" s="386">
        <v>405.84873690000001</v>
      </c>
      <c r="X49" s="386">
        <v>165.22566814000001</v>
      </c>
      <c r="Y49" s="386">
        <v>39.560499741999998</v>
      </c>
      <c r="Z49" s="386">
        <v>18.803547425000001</v>
      </c>
      <c r="AA49" s="386">
        <v>14.253181012000001</v>
      </c>
      <c r="AB49" s="386">
        <v>20.838726476000001</v>
      </c>
      <c r="AC49" s="386">
        <v>65.823429372999996</v>
      </c>
      <c r="AD49" s="386">
        <v>105.89690363</v>
      </c>
      <c r="AE49" s="386">
        <v>277.33273488999998</v>
      </c>
      <c r="AF49" s="386">
        <v>477.51439391999997</v>
      </c>
      <c r="AG49" s="386">
        <v>576.48936117999995</v>
      </c>
      <c r="AH49" s="386">
        <v>564.37527076000003</v>
      </c>
      <c r="AI49" s="386">
        <v>408.58552129999998</v>
      </c>
      <c r="AJ49" s="386">
        <v>166.20172729000001</v>
      </c>
      <c r="AK49" s="386">
        <v>37.952403357999998</v>
      </c>
      <c r="AL49" s="386">
        <v>18.360438900999998</v>
      </c>
      <c r="AM49" s="386">
        <v>15.927860283999999</v>
      </c>
      <c r="AN49" s="386">
        <v>21.332484285</v>
      </c>
      <c r="AO49" s="386">
        <v>71.243218467000005</v>
      </c>
      <c r="AP49" s="386">
        <v>108.86666696</v>
      </c>
      <c r="AQ49" s="386">
        <v>283.53561087000003</v>
      </c>
      <c r="AR49" s="386">
        <v>479.97733679999999</v>
      </c>
      <c r="AS49" s="386">
        <v>589.38089927999999</v>
      </c>
      <c r="AT49" s="386">
        <v>579.05702309000003</v>
      </c>
      <c r="AU49" s="386">
        <v>416.12508552000003</v>
      </c>
      <c r="AV49" s="386">
        <v>168.85616590999999</v>
      </c>
      <c r="AW49" s="386">
        <v>39.323258649000003</v>
      </c>
      <c r="AX49" s="386">
        <v>19.540422027000002</v>
      </c>
      <c r="AY49" s="880">
        <v>16.199105274000001</v>
      </c>
      <c r="AZ49" s="880">
        <v>24.252178978</v>
      </c>
      <c r="BA49" s="880">
        <v>77.208092327000003</v>
      </c>
      <c r="BB49" s="880">
        <v>114.45272327000001</v>
      </c>
      <c r="BC49" s="880">
        <v>298.14886139999999</v>
      </c>
      <c r="BD49" s="880">
        <v>487.03432705</v>
      </c>
      <c r="BE49" s="880">
        <v>594.40761236000003</v>
      </c>
      <c r="BF49" s="358">
        <v>586.38959999999997</v>
      </c>
      <c r="BG49" s="358">
        <v>418.14890000000003</v>
      </c>
      <c r="BH49" s="358">
        <v>175.5094</v>
      </c>
      <c r="BI49" s="358">
        <v>47.396520000000002</v>
      </c>
      <c r="BJ49" s="358">
        <v>21.031469999999999</v>
      </c>
      <c r="BK49" s="358">
        <v>16.220580000000002</v>
      </c>
      <c r="BL49" s="358">
        <v>25.598099999999999</v>
      </c>
      <c r="BM49" s="358">
        <v>83.709119999999999</v>
      </c>
      <c r="BN49" s="358">
        <v>117.1703</v>
      </c>
      <c r="BO49" s="358">
        <v>302.3734</v>
      </c>
      <c r="BP49" s="358">
        <v>490.62119999999999</v>
      </c>
      <c r="BQ49" s="358">
        <v>590.60400000000004</v>
      </c>
      <c r="BR49" s="358">
        <v>588.87779999999998</v>
      </c>
      <c r="BS49" s="358">
        <v>417.04759999999999</v>
      </c>
      <c r="BT49" s="358">
        <v>173.01650000000001</v>
      </c>
      <c r="BU49" s="358">
        <v>46.338540000000002</v>
      </c>
      <c r="BV49" s="358">
        <v>19.57546</v>
      </c>
    </row>
    <row r="50" spans="1:74" ht="11.1" customHeight="1" x14ac:dyDescent="0.2">
      <c r="A50" s="6" t="s">
        <v>88</v>
      </c>
      <c r="B50" s="761" t="s">
        <v>1019</v>
      </c>
      <c r="C50" s="386">
        <v>1.0985025465</v>
      </c>
      <c r="D50" s="386">
        <v>4.0670977037</v>
      </c>
      <c r="E50" s="386">
        <v>19.080607614000002</v>
      </c>
      <c r="F50" s="386">
        <v>49.099635808999999</v>
      </c>
      <c r="G50" s="386">
        <v>109.1906833</v>
      </c>
      <c r="H50" s="386">
        <v>287.71882331</v>
      </c>
      <c r="I50" s="386">
        <v>393.26685944000002</v>
      </c>
      <c r="J50" s="386">
        <v>355.94283508000001</v>
      </c>
      <c r="K50" s="386">
        <v>207.89332088</v>
      </c>
      <c r="L50" s="386">
        <v>74.672159570999995</v>
      </c>
      <c r="M50" s="386">
        <v>11.44815515</v>
      </c>
      <c r="N50" s="386">
        <v>0.11442005409</v>
      </c>
      <c r="O50" s="386">
        <v>1.1028677859</v>
      </c>
      <c r="P50" s="386">
        <v>4.3546956689999998</v>
      </c>
      <c r="Q50" s="386">
        <v>18.146460184999999</v>
      </c>
      <c r="R50" s="386">
        <v>50.485898255000002</v>
      </c>
      <c r="S50" s="386">
        <v>114.16862743999999</v>
      </c>
      <c r="T50" s="386">
        <v>298.52987063</v>
      </c>
      <c r="U50" s="386">
        <v>396.8596675</v>
      </c>
      <c r="V50" s="386">
        <v>348.72672331000001</v>
      </c>
      <c r="W50" s="386">
        <v>208.02665680000001</v>
      </c>
      <c r="X50" s="386">
        <v>71.780724355999993</v>
      </c>
      <c r="Y50" s="386">
        <v>13.446507005000001</v>
      </c>
      <c r="Z50" s="386">
        <v>0.11442005409</v>
      </c>
      <c r="AA50" s="386">
        <v>0.9542483531</v>
      </c>
      <c r="AB50" s="386">
        <v>4.2971239958999998</v>
      </c>
      <c r="AC50" s="386">
        <v>18.433931212000001</v>
      </c>
      <c r="AD50" s="386">
        <v>50.474030253000002</v>
      </c>
      <c r="AE50" s="386">
        <v>112.50990041</v>
      </c>
      <c r="AF50" s="386">
        <v>296.88973568</v>
      </c>
      <c r="AG50" s="386">
        <v>400.92599295999997</v>
      </c>
      <c r="AH50" s="386">
        <v>347.04024351999999</v>
      </c>
      <c r="AI50" s="386">
        <v>211.6420803</v>
      </c>
      <c r="AJ50" s="386">
        <v>70.884925866000003</v>
      </c>
      <c r="AK50" s="386">
        <v>12.059400653000001</v>
      </c>
      <c r="AL50" s="386">
        <v>0.11442005409</v>
      </c>
      <c r="AM50" s="386">
        <v>0.9542483531</v>
      </c>
      <c r="AN50" s="386">
        <v>4.2971239958999998</v>
      </c>
      <c r="AO50" s="386">
        <v>16.461206705999999</v>
      </c>
      <c r="AP50" s="386">
        <v>49.758303106</v>
      </c>
      <c r="AQ50" s="386">
        <v>111.90164851999999</v>
      </c>
      <c r="AR50" s="386">
        <v>285.28182328999998</v>
      </c>
      <c r="AS50" s="386">
        <v>407.87191831000001</v>
      </c>
      <c r="AT50" s="386">
        <v>349.45922761999998</v>
      </c>
      <c r="AU50" s="386">
        <v>213.37070790000001</v>
      </c>
      <c r="AV50" s="386">
        <v>75.509679816000002</v>
      </c>
      <c r="AW50" s="386">
        <v>12.398265586999999</v>
      </c>
      <c r="AX50" s="386">
        <v>0.11442005409</v>
      </c>
      <c r="AY50" s="880">
        <v>0.64694763195000005</v>
      </c>
      <c r="AZ50" s="880">
        <v>3.7827768617999999</v>
      </c>
      <c r="BA50" s="880">
        <v>15.049995172999999</v>
      </c>
      <c r="BB50" s="880">
        <v>48.476889878999998</v>
      </c>
      <c r="BC50" s="880">
        <v>111.33011592</v>
      </c>
      <c r="BD50" s="880">
        <v>292.00282277000002</v>
      </c>
      <c r="BE50" s="880">
        <v>413.20542433000003</v>
      </c>
      <c r="BF50" s="358">
        <v>360.36219999999997</v>
      </c>
      <c r="BG50" s="358">
        <v>218.12119999999999</v>
      </c>
      <c r="BH50" s="358">
        <v>79.23997</v>
      </c>
      <c r="BI50" s="358">
        <v>11.79913</v>
      </c>
      <c r="BJ50" s="358">
        <v>0.2884274</v>
      </c>
      <c r="BK50" s="358">
        <v>0.4546596</v>
      </c>
      <c r="BL50" s="358">
        <v>3.6350349999999998</v>
      </c>
      <c r="BM50" s="358">
        <v>13.18422</v>
      </c>
      <c r="BN50" s="358">
        <v>48.743389999999998</v>
      </c>
      <c r="BO50" s="358">
        <v>116.2514</v>
      </c>
      <c r="BP50" s="358">
        <v>290.17059999999998</v>
      </c>
      <c r="BQ50" s="358">
        <v>417.38510000000002</v>
      </c>
      <c r="BR50" s="358">
        <v>361.5385</v>
      </c>
      <c r="BS50" s="358">
        <v>217.0558</v>
      </c>
      <c r="BT50" s="358">
        <v>78.222329999999999</v>
      </c>
      <c r="BU50" s="358">
        <v>12.55043</v>
      </c>
      <c r="BV50" s="358">
        <v>0.2884274</v>
      </c>
    </row>
    <row r="51" spans="1:74" ht="11.1" customHeight="1" x14ac:dyDescent="0.2">
      <c r="A51" s="6" t="s">
        <v>89</v>
      </c>
      <c r="B51" s="762" t="s">
        <v>1022</v>
      </c>
      <c r="C51" s="387">
        <v>9.6910375000000002</v>
      </c>
      <c r="D51" s="387">
        <v>8.6954962030999994</v>
      </c>
      <c r="E51" s="387">
        <v>12.915704828999999</v>
      </c>
      <c r="F51" s="387">
        <v>23.065139659</v>
      </c>
      <c r="G51" s="387">
        <v>44.357923329000002</v>
      </c>
      <c r="H51" s="387">
        <v>125.80184962</v>
      </c>
      <c r="I51" s="387">
        <v>236.81660839</v>
      </c>
      <c r="J51" s="387">
        <v>249.31529971000001</v>
      </c>
      <c r="K51" s="387">
        <v>161.36520093999999</v>
      </c>
      <c r="L51" s="387">
        <v>61.058377333000003</v>
      </c>
      <c r="M51" s="387">
        <v>15.549054676000001</v>
      </c>
      <c r="N51" s="387">
        <v>9.2755703721000007</v>
      </c>
      <c r="O51" s="387">
        <v>9.9437452869000005</v>
      </c>
      <c r="P51" s="387">
        <v>8.6631495882999996</v>
      </c>
      <c r="Q51" s="387">
        <v>12.657270084</v>
      </c>
      <c r="R51" s="387">
        <v>23.789038908999999</v>
      </c>
      <c r="S51" s="387">
        <v>47.133495388</v>
      </c>
      <c r="T51" s="387">
        <v>136.68740251</v>
      </c>
      <c r="U51" s="387">
        <v>248.35901059</v>
      </c>
      <c r="V51" s="387">
        <v>254.19606684999999</v>
      </c>
      <c r="W51" s="387">
        <v>161.63532104999999</v>
      </c>
      <c r="X51" s="387">
        <v>59.288220410000001</v>
      </c>
      <c r="Y51" s="387">
        <v>16.934006989</v>
      </c>
      <c r="Z51" s="387">
        <v>9.1841447094999999</v>
      </c>
      <c r="AA51" s="387">
        <v>9.7942564601999997</v>
      </c>
      <c r="AB51" s="387">
        <v>8.7202476707999992</v>
      </c>
      <c r="AC51" s="387">
        <v>13.194003439999999</v>
      </c>
      <c r="AD51" s="387">
        <v>24.291659172999999</v>
      </c>
      <c r="AE51" s="387">
        <v>46.297141404000001</v>
      </c>
      <c r="AF51" s="387">
        <v>142.06521336</v>
      </c>
      <c r="AG51" s="387">
        <v>254.87238715999999</v>
      </c>
      <c r="AH51" s="387">
        <v>255.81496602999999</v>
      </c>
      <c r="AI51" s="387">
        <v>164.88361796999999</v>
      </c>
      <c r="AJ51" s="387">
        <v>59.833896541999998</v>
      </c>
      <c r="AK51" s="387">
        <v>16.594588478999999</v>
      </c>
      <c r="AL51" s="387">
        <v>9.2026990900999994</v>
      </c>
      <c r="AM51" s="387">
        <v>9.9007464739</v>
      </c>
      <c r="AN51" s="387">
        <v>8.8389754585000002</v>
      </c>
      <c r="AO51" s="387">
        <v>12.880876014</v>
      </c>
      <c r="AP51" s="387">
        <v>23.505359788</v>
      </c>
      <c r="AQ51" s="387">
        <v>43.937777599999997</v>
      </c>
      <c r="AR51" s="387">
        <v>134.51363187000001</v>
      </c>
      <c r="AS51" s="387">
        <v>257.77310011999998</v>
      </c>
      <c r="AT51" s="387">
        <v>259.37835546000002</v>
      </c>
      <c r="AU51" s="387">
        <v>160.57171750000001</v>
      </c>
      <c r="AV51" s="387">
        <v>62.685883750000002</v>
      </c>
      <c r="AW51" s="387">
        <v>16.671430404999999</v>
      </c>
      <c r="AX51" s="387">
        <v>9.0995845592000002</v>
      </c>
      <c r="AY51" s="882">
        <v>9.1497577525999993</v>
      </c>
      <c r="AZ51" s="882">
        <v>8.4862932216000004</v>
      </c>
      <c r="BA51" s="882">
        <v>12.079780945</v>
      </c>
      <c r="BB51" s="882">
        <v>22.400294054</v>
      </c>
      <c r="BC51" s="882">
        <v>40.500337301999998</v>
      </c>
      <c r="BD51" s="882">
        <v>136.49977147999999</v>
      </c>
      <c r="BE51" s="882">
        <v>263.28544698000002</v>
      </c>
      <c r="BF51" s="360">
        <v>260.24650000000003</v>
      </c>
      <c r="BG51" s="360">
        <v>158.46199999999999</v>
      </c>
      <c r="BH51" s="360">
        <v>62.822650000000003</v>
      </c>
      <c r="BI51" s="360">
        <v>15.775930000000001</v>
      </c>
      <c r="BJ51" s="360">
        <v>9.1210009999999997</v>
      </c>
      <c r="BK51" s="360">
        <v>8.7777080000000005</v>
      </c>
      <c r="BL51" s="360">
        <v>8.1518099999999993</v>
      </c>
      <c r="BM51" s="360">
        <v>10.468170000000001</v>
      </c>
      <c r="BN51" s="360">
        <v>22.089320000000001</v>
      </c>
      <c r="BO51" s="360">
        <v>43.206240000000001</v>
      </c>
      <c r="BP51" s="360">
        <v>132.35220000000001</v>
      </c>
      <c r="BQ51" s="360">
        <v>260.86880000000002</v>
      </c>
      <c r="BR51" s="360">
        <v>256.08819999999997</v>
      </c>
      <c r="BS51" s="360">
        <v>156.24709999999999</v>
      </c>
      <c r="BT51" s="360">
        <v>58.631779999999999</v>
      </c>
      <c r="BU51" s="360">
        <v>16.009789999999999</v>
      </c>
      <c r="BV51" s="360">
        <v>8.9253219999999995</v>
      </c>
    </row>
    <row r="52" spans="1:74" s="291" customFormat="1" ht="12" customHeight="1" x14ac:dyDescent="0.25">
      <c r="A52" s="293"/>
      <c r="B52" s="776" t="s">
        <v>813</v>
      </c>
      <c r="C52" s="776"/>
      <c r="D52" s="776"/>
      <c r="E52" s="776"/>
      <c r="F52" s="776"/>
      <c r="G52" s="776"/>
      <c r="H52" s="777"/>
      <c r="I52" s="776"/>
      <c r="J52" s="776"/>
      <c r="K52" s="776"/>
      <c r="L52" s="776"/>
      <c r="M52" s="776"/>
      <c r="N52" s="776"/>
      <c r="O52" s="776"/>
      <c r="P52" s="776"/>
      <c r="Q52" s="776"/>
      <c r="R52" s="778"/>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s="191" customFormat="1" ht="12" customHeight="1" x14ac:dyDescent="0.2">
      <c r="A53" s="189"/>
      <c r="B53" s="999" t="str">
        <f>Dates!$G$2</f>
        <v>EIA completed modeling and analysis for this report on Thursday, August 7, 2025.</v>
      </c>
      <c r="C53" s="1000"/>
      <c r="D53" s="1000"/>
      <c r="E53" s="1000"/>
      <c r="F53" s="1000"/>
      <c r="G53" s="1000"/>
      <c r="H53" s="1000"/>
      <c r="I53" s="1000"/>
      <c r="J53" s="1000"/>
      <c r="K53" s="1000"/>
      <c r="L53" s="1000"/>
      <c r="M53" s="1000"/>
      <c r="N53" s="1000"/>
      <c r="O53" s="1000"/>
      <c r="P53" s="1000"/>
      <c r="Q53" s="1000"/>
      <c r="R53" s="779"/>
      <c r="AY53" s="848"/>
      <c r="AZ53" s="848"/>
      <c r="BA53" s="848"/>
      <c r="BB53" s="848"/>
      <c r="BC53" s="717"/>
      <c r="BD53" s="717"/>
      <c r="BE53" s="717"/>
      <c r="BF53" s="717"/>
      <c r="BG53" s="848"/>
      <c r="BH53" s="848"/>
      <c r="BI53" s="848"/>
      <c r="BJ53" s="200"/>
    </row>
    <row r="54" spans="1:74" s="191" customFormat="1" ht="12" customHeight="1" x14ac:dyDescent="0.2">
      <c r="A54" s="189"/>
      <c r="B54" s="998" t="s">
        <v>483</v>
      </c>
      <c r="C54" s="991"/>
      <c r="D54" s="991"/>
      <c r="E54" s="991"/>
      <c r="F54" s="991"/>
      <c r="G54" s="991"/>
      <c r="H54" s="991"/>
      <c r="I54" s="991"/>
      <c r="J54" s="991"/>
      <c r="K54" s="991"/>
      <c r="L54" s="991"/>
      <c r="M54" s="991"/>
      <c r="N54" s="991"/>
      <c r="O54" s="991"/>
      <c r="P54" s="991"/>
      <c r="Q54" s="991"/>
      <c r="R54" s="95"/>
      <c r="AY54" s="848"/>
      <c r="AZ54" s="848"/>
      <c r="BA54" s="848"/>
      <c r="BB54" s="848"/>
      <c r="BC54" s="717"/>
      <c r="BD54" s="717"/>
      <c r="BE54" s="717"/>
      <c r="BF54" s="717"/>
      <c r="BG54" s="848"/>
      <c r="BH54" s="848"/>
      <c r="BI54" s="848"/>
      <c r="BJ54" s="200"/>
    </row>
    <row r="55" spans="1:74" s="191" customFormat="1" ht="12" customHeight="1" x14ac:dyDescent="0.2">
      <c r="A55" s="192"/>
      <c r="B55" s="990" t="s">
        <v>1418</v>
      </c>
      <c r="C55" s="991"/>
      <c r="D55" s="991"/>
      <c r="E55" s="991"/>
      <c r="F55" s="991"/>
      <c r="G55" s="991"/>
      <c r="H55" s="991"/>
      <c r="I55" s="991"/>
      <c r="J55" s="991"/>
      <c r="K55" s="991"/>
      <c r="L55" s="991"/>
      <c r="M55" s="991"/>
      <c r="N55" s="991"/>
      <c r="O55" s="991"/>
      <c r="P55" s="991"/>
      <c r="Q55" s="991"/>
      <c r="R55" s="95"/>
      <c r="AY55" s="848"/>
      <c r="AZ55" s="848"/>
      <c r="BA55" s="848"/>
      <c r="BB55" s="848"/>
      <c r="BC55" s="848"/>
      <c r="BD55" s="717"/>
      <c r="BE55" s="717"/>
      <c r="BF55" s="717"/>
      <c r="BG55" s="848"/>
      <c r="BH55" s="848"/>
      <c r="BI55" s="848"/>
      <c r="BJ55" s="200"/>
    </row>
    <row r="56" spans="1:74" s="191" customFormat="1" ht="12.75" x14ac:dyDescent="0.2">
      <c r="A56" s="192"/>
      <c r="B56" s="780" t="s">
        <v>751</v>
      </c>
      <c r="C56" s="812"/>
      <c r="D56" s="812"/>
      <c r="E56" s="812"/>
      <c r="F56" s="812"/>
      <c r="G56" s="812"/>
      <c r="H56" s="812"/>
      <c r="I56" s="812"/>
      <c r="J56" s="812"/>
      <c r="K56" s="812"/>
      <c r="L56" s="812"/>
      <c r="M56" s="812"/>
      <c r="N56" s="812"/>
      <c r="O56" s="812"/>
      <c r="P56" s="812"/>
      <c r="Q56" s="310"/>
      <c r="R56" s="95"/>
      <c r="AY56" s="848"/>
      <c r="AZ56" s="848"/>
      <c r="BA56" s="848"/>
      <c r="BB56" s="848"/>
      <c r="BC56" s="848"/>
      <c r="BD56" s="717"/>
      <c r="BE56" s="717"/>
      <c r="BF56" s="717"/>
      <c r="BG56" s="848"/>
      <c r="BH56" s="848"/>
      <c r="BI56" s="848"/>
      <c r="BJ56" s="200"/>
    </row>
    <row r="57" spans="1:74" s="191" customFormat="1" ht="12" customHeight="1" x14ac:dyDescent="0.2">
      <c r="A57" s="192"/>
      <c r="B57" s="985" t="s">
        <v>93</v>
      </c>
      <c r="C57" s="986"/>
      <c r="D57" s="986"/>
      <c r="E57" s="986"/>
      <c r="F57" s="986"/>
      <c r="G57" s="986"/>
      <c r="H57" s="986"/>
      <c r="I57" s="986"/>
      <c r="J57" s="986"/>
      <c r="K57" s="986"/>
      <c r="L57" s="986"/>
      <c r="M57" s="986"/>
      <c r="N57" s="986"/>
      <c r="O57" s="986"/>
      <c r="P57" s="986"/>
      <c r="Q57" s="987"/>
      <c r="R57" s="95"/>
      <c r="AY57" s="848"/>
      <c r="AZ57" s="848"/>
      <c r="BA57" s="848"/>
      <c r="BB57" s="848"/>
      <c r="BC57" s="848"/>
      <c r="BD57" s="717"/>
      <c r="BE57" s="717"/>
      <c r="BF57" s="717"/>
      <c r="BG57" s="848"/>
      <c r="BH57" s="848"/>
      <c r="BI57" s="848"/>
      <c r="BJ57" s="200"/>
    </row>
    <row r="58" spans="1:74" s="191" customFormat="1" ht="12" customHeight="1" x14ac:dyDescent="0.2">
      <c r="A58" s="192"/>
      <c r="B58" s="985" t="s">
        <v>198</v>
      </c>
      <c r="C58" s="986"/>
      <c r="D58" s="986"/>
      <c r="E58" s="986"/>
      <c r="F58" s="986"/>
      <c r="G58" s="986"/>
      <c r="H58" s="986"/>
      <c r="I58" s="986"/>
      <c r="J58" s="986"/>
      <c r="K58" s="986"/>
      <c r="L58" s="986"/>
      <c r="M58" s="986"/>
      <c r="N58" s="986"/>
      <c r="O58" s="986"/>
      <c r="P58" s="986"/>
      <c r="Q58" s="987"/>
      <c r="R58" s="95"/>
      <c r="AY58" s="848"/>
      <c r="AZ58" s="848"/>
      <c r="BA58" s="848"/>
      <c r="BB58" s="848"/>
      <c r="BC58" s="848"/>
      <c r="BD58" s="717"/>
      <c r="BE58" s="717"/>
      <c r="BF58" s="717"/>
      <c r="BG58" s="848"/>
      <c r="BH58" s="848"/>
      <c r="BI58" s="848"/>
      <c r="BJ58" s="200"/>
    </row>
    <row r="59" spans="1:74" s="191" customFormat="1" ht="12" customHeight="1" x14ac:dyDescent="0.2">
      <c r="A59" s="192"/>
      <c r="B59" s="985" t="s">
        <v>94</v>
      </c>
      <c r="C59" s="986"/>
      <c r="D59" s="986"/>
      <c r="E59" s="986"/>
      <c r="F59" s="986"/>
      <c r="G59" s="986"/>
      <c r="H59" s="986"/>
      <c r="I59" s="986"/>
      <c r="J59" s="986"/>
      <c r="K59" s="986"/>
      <c r="L59" s="986"/>
      <c r="M59" s="986"/>
      <c r="N59" s="986"/>
      <c r="O59" s="986"/>
      <c r="P59" s="986"/>
      <c r="Q59" s="987"/>
      <c r="R59" s="95"/>
      <c r="AY59" s="848"/>
      <c r="AZ59" s="848"/>
      <c r="BA59" s="848"/>
      <c r="BB59" s="848"/>
      <c r="BC59" s="848"/>
      <c r="BD59" s="717"/>
      <c r="BE59" s="717"/>
      <c r="BF59" s="717"/>
      <c r="BG59" s="848"/>
      <c r="BH59" s="848"/>
      <c r="BI59" s="848"/>
      <c r="BJ59" s="200"/>
    </row>
    <row r="60" spans="1:74" s="191" customFormat="1" ht="12" customHeight="1" x14ac:dyDescent="0.2">
      <c r="A60" s="158"/>
      <c r="B60" s="979" t="s">
        <v>827</v>
      </c>
      <c r="C60" s="979"/>
      <c r="D60" s="979"/>
      <c r="E60" s="979"/>
      <c r="F60" s="979"/>
      <c r="G60" s="979"/>
      <c r="H60" s="979"/>
      <c r="I60" s="979"/>
      <c r="J60" s="979"/>
      <c r="K60" s="979"/>
      <c r="L60" s="979"/>
      <c r="M60" s="979"/>
      <c r="N60" s="979"/>
      <c r="O60" s="979"/>
      <c r="P60" s="979"/>
      <c r="Q60" s="979"/>
      <c r="R60" s="979"/>
      <c r="AY60" s="848"/>
      <c r="AZ60" s="848"/>
      <c r="BA60" s="848"/>
      <c r="BB60" s="848"/>
      <c r="BC60" s="848"/>
      <c r="BD60" s="717"/>
      <c r="BE60" s="717"/>
      <c r="BF60" s="717"/>
      <c r="BG60" s="848"/>
      <c r="BH60" s="848"/>
      <c r="BI60" s="848"/>
      <c r="BJ60" s="200"/>
    </row>
    <row r="61" spans="1:74" ht="12.75" x14ac:dyDescent="0.2">
      <c r="A61" s="158"/>
      <c r="B61" s="985" t="s">
        <v>1579</v>
      </c>
      <c r="C61" s="986"/>
      <c r="D61" s="986"/>
      <c r="E61" s="986"/>
      <c r="F61" s="986"/>
      <c r="G61" s="986"/>
      <c r="H61" s="986"/>
      <c r="I61" s="986"/>
      <c r="J61" s="986"/>
      <c r="K61" s="986"/>
      <c r="L61" s="986"/>
      <c r="M61" s="986"/>
      <c r="N61" s="986"/>
      <c r="O61" s="986"/>
      <c r="P61" s="986"/>
      <c r="Q61" s="987"/>
      <c r="BK61" s="132"/>
      <c r="BL61" s="132"/>
      <c r="BM61" s="132"/>
      <c r="BN61" s="132"/>
      <c r="BO61" s="132"/>
      <c r="BP61" s="132"/>
      <c r="BQ61" s="132"/>
      <c r="BR61" s="132"/>
      <c r="BS61" s="132"/>
      <c r="BT61" s="132"/>
      <c r="BU61" s="132"/>
      <c r="BV61" s="132"/>
    </row>
    <row r="62" spans="1:74" ht="12.75" x14ac:dyDescent="0.2">
      <c r="A62" s="158"/>
      <c r="B62" s="1006" t="s">
        <v>1464</v>
      </c>
      <c r="C62" s="987"/>
      <c r="D62" s="987"/>
      <c r="E62" s="987"/>
      <c r="F62" s="987"/>
      <c r="G62" s="987"/>
      <c r="H62" s="987"/>
      <c r="I62" s="987"/>
      <c r="J62" s="987"/>
      <c r="K62" s="987"/>
      <c r="L62" s="987"/>
      <c r="M62" s="987"/>
      <c r="N62" s="987"/>
      <c r="O62" s="987"/>
      <c r="P62" s="987"/>
      <c r="Q62" s="987"/>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33.5703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1001" t="s">
        <v>479</v>
      </c>
      <c r="B1" s="1081" t="s">
        <v>1231</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55" customFormat="1" ht="13.35" customHeight="1"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1232</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924"/>
      <c r="AZ5" s="924"/>
      <c r="BA5" s="924"/>
      <c r="BB5" s="924"/>
      <c r="BC5" s="924"/>
      <c r="BD5" s="967"/>
      <c r="BE5" s="975"/>
      <c r="BF5" s="463"/>
      <c r="BG5" s="463"/>
      <c r="BH5" s="463"/>
      <c r="BI5" s="463"/>
      <c r="BJ5" s="463"/>
      <c r="BK5" s="463"/>
      <c r="BL5" s="463"/>
      <c r="BM5" s="463"/>
      <c r="BN5" s="463"/>
      <c r="BO5" s="463"/>
      <c r="BP5" s="463"/>
      <c r="BQ5" s="463"/>
      <c r="BR5" s="463"/>
      <c r="BS5" s="463"/>
      <c r="BT5" s="463"/>
      <c r="BU5" s="463"/>
      <c r="BV5" s="463"/>
    </row>
    <row r="6" spans="1:74" ht="11.1" customHeight="1" x14ac:dyDescent="0.2">
      <c r="A6" s="267" t="s">
        <v>1233</v>
      </c>
      <c r="B6" s="554" t="s">
        <v>1084</v>
      </c>
      <c r="C6" s="626">
        <v>34</v>
      </c>
      <c r="D6" s="626">
        <v>37.25</v>
      </c>
      <c r="E6" s="626">
        <v>38.75</v>
      </c>
      <c r="F6" s="626">
        <v>39.200000000000003</v>
      </c>
      <c r="G6" s="626">
        <v>39.25</v>
      </c>
      <c r="H6" s="626">
        <v>35.5</v>
      </c>
      <c r="I6" s="626">
        <v>37.4</v>
      </c>
      <c r="J6" s="626">
        <v>40</v>
      </c>
      <c r="K6" s="626">
        <v>38.75</v>
      </c>
      <c r="L6" s="626">
        <v>38</v>
      </c>
      <c r="M6" s="626">
        <v>39.5</v>
      </c>
      <c r="N6" s="626">
        <v>40.200000000000003</v>
      </c>
      <c r="O6" s="626">
        <v>42.75</v>
      </c>
      <c r="P6" s="626">
        <v>46.5</v>
      </c>
      <c r="Q6" s="626">
        <v>47.5</v>
      </c>
      <c r="R6" s="626">
        <v>48.8</v>
      </c>
      <c r="S6" s="626">
        <v>51</v>
      </c>
      <c r="T6" s="626">
        <v>51</v>
      </c>
      <c r="U6" s="626">
        <v>48.8</v>
      </c>
      <c r="V6" s="626">
        <v>47.25</v>
      </c>
      <c r="W6" s="626">
        <v>47.4</v>
      </c>
      <c r="X6" s="626">
        <v>52.25</v>
      </c>
      <c r="Y6" s="626">
        <v>52.25</v>
      </c>
      <c r="Z6" s="626">
        <v>52</v>
      </c>
      <c r="AA6" s="626">
        <v>52</v>
      </c>
      <c r="AB6" s="626">
        <v>51.25</v>
      </c>
      <c r="AC6" s="626">
        <v>50.8</v>
      </c>
      <c r="AD6" s="626">
        <v>51.5</v>
      </c>
      <c r="AE6" s="626">
        <v>50</v>
      </c>
      <c r="AF6" s="626">
        <v>48.4</v>
      </c>
      <c r="AG6" s="626">
        <v>47.5</v>
      </c>
      <c r="AH6" s="626">
        <v>42.5</v>
      </c>
      <c r="AI6" s="626">
        <v>40</v>
      </c>
      <c r="AJ6" s="626">
        <v>39</v>
      </c>
      <c r="AK6" s="626">
        <v>39.75</v>
      </c>
      <c r="AL6" s="626">
        <v>40.6</v>
      </c>
      <c r="AM6" s="626">
        <v>41</v>
      </c>
      <c r="AN6" s="626">
        <v>43.25</v>
      </c>
      <c r="AO6" s="626">
        <v>43</v>
      </c>
      <c r="AP6" s="626">
        <v>41.25</v>
      </c>
      <c r="AQ6" s="626">
        <v>39</v>
      </c>
      <c r="AR6" s="626">
        <v>36</v>
      </c>
      <c r="AS6" s="626">
        <v>36.5</v>
      </c>
      <c r="AT6" s="626">
        <v>35</v>
      </c>
      <c r="AU6" s="626">
        <v>33</v>
      </c>
      <c r="AV6" s="626">
        <v>32.5</v>
      </c>
      <c r="AW6" s="626">
        <v>34.4</v>
      </c>
      <c r="AX6" s="626">
        <v>34.25</v>
      </c>
      <c r="AY6" s="626">
        <v>34</v>
      </c>
      <c r="AZ6" s="626">
        <v>34.5</v>
      </c>
      <c r="BA6" s="626">
        <v>35</v>
      </c>
      <c r="BB6" s="626">
        <v>36.75</v>
      </c>
      <c r="BC6" s="626">
        <v>35.799999999999997</v>
      </c>
      <c r="BD6" s="626">
        <v>36</v>
      </c>
      <c r="BE6" s="626">
        <v>35.25</v>
      </c>
      <c r="BF6" s="868" t="s">
        <v>1347</v>
      </c>
      <c r="BG6" s="868" t="s">
        <v>1347</v>
      </c>
      <c r="BH6" s="868" t="s">
        <v>1347</v>
      </c>
      <c r="BI6" s="868"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1234</v>
      </c>
      <c r="B7" s="554" t="s">
        <v>1086</v>
      </c>
      <c r="C7" s="626">
        <v>11</v>
      </c>
      <c r="D7" s="626">
        <v>13.25</v>
      </c>
      <c r="E7" s="626">
        <v>13</v>
      </c>
      <c r="F7" s="626">
        <v>14.6</v>
      </c>
      <c r="G7" s="626">
        <v>15.75</v>
      </c>
      <c r="H7" s="626">
        <v>16.5</v>
      </c>
      <c r="I7" s="626">
        <v>18.2</v>
      </c>
      <c r="J7" s="626">
        <v>21.75</v>
      </c>
      <c r="K7" s="626">
        <v>23</v>
      </c>
      <c r="L7" s="626">
        <v>23.2</v>
      </c>
      <c r="M7" s="626">
        <v>24.75</v>
      </c>
      <c r="N7" s="626">
        <v>27</v>
      </c>
      <c r="O7" s="626">
        <v>27</v>
      </c>
      <c r="P7" s="626">
        <v>33.25</v>
      </c>
      <c r="Q7" s="626">
        <v>33.75</v>
      </c>
      <c r="R7" s="626">
        <v>34.799999999999997</v>
      </c>
      <c r="S7" s="626">
        <v>37.75</v>
      </c>
      <c r="T7" s="626">
        <v>38</v>
      </c>
      <c r="U7" s="626">
        <v>38</v>
      </c>
      <c r="V7" s="626">
        <v>39</v>
      </c>
      <c r="W7" s="626">
        <v>40</v>
      </c>
      <c r="X7" s="626">
        <v>39.25</v>
      </c>
      <c r="Y7" s="626">
        <v>40.5</v>
      </c>
      <c r="Z7" s="626">
        <v>40.799999999999997</v>
      </c>
      <c r="AA7" s="626">
        <v>41</v>
      </c>
      <c r="AB7" s="626">
        <v>41</v>
      </c>
      <c r="AC7" s="626">
        <v>41</v>
      </c>
      <c r="AD7" s="626">
        <v>39.75</v>
      </c>
      <c r="AE7" s="626">
        <v>37.25</v>
      </c>
      <c r="AF7" s="626">
        <v>35.4</v>
      </c>
      <c r="AG7" s="626">
        <v>34.75</v>
      </c>
      <c r="AH7" s="626">
        <v>34</v>
      </c>
      <c r="AI7" s="626">
        <v>32.4</v>
      </c>
      <c r="AJ7" s="626">
        <v>32.75</v>
      </c>
      <c r="AK7" s="626">
        <v>32.5</v>
      </c>
      <c r="AL7" s="626">
        <v>32.4</v>
      </c>
      <c r="AM7" s="626">
        <v>33.5</v>
      </c>
      <c r="AN7" s="626">
        <v>34</v>
      </c>
      <c r="AO7" s="626">
        <v>34</v>
      </c>
      <c r="AP7" s="626">
        <v>34</v>
      </c>
      <c r="AQ7" s="626">
        <v>34</v>
      </c>
      <c r="AR7" s="626">
        <v>34.5</v>
      </c>
      <c r="AS7" s="626">
        <v>35.25</v>
      </c>
      <c r="AT7" s="626">
        <v>35.200000000000003</v>
      </c>
      <c r="AU7" s="626">
        <v>34</v>
      </c>
      <c r="AV7" s="626">
        <v>34</v>
      </c>
      <c r="AW7" s="626">
        <v>35</v>
      </c>
      <c r="AX7" s="626">
        <v>36.25</v>
      </c>
      <c r="AY7" s="626">
        <v>34.799999999999997</v>
      </c>
      <c r="AZ7" s="626">
        <v>33.25</v>
      </c>
      <c r="BA7" s="626">
        <v>33.25</v>
      </c>
      <c r="BB7" s="626">
        <v>33</v>
      </c>
      <c r="BC7" s="626">
        <v>32.200000000000003</v>
      </c>
      <c r="BD7" s="626">
        <v>31</v>
      </c>
      <c r="BE7" s="626">
        <v>31</v>
      </c>
      <c r="BF7" s="868" t="s">
        <v>1347</v>
      </c>
      <c r="BG7" s="868" t="s">
        <v>1347</v>
      </c>
      <c r="BH7" s="868" t="s">
        <v>1347</v>
      </c>
      <c r="BI7" s="868"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1235</v>
      </c>
      <c r="B8" s="554" t="s">
        <v>1088</v>
      </c>
      <c r="C8" s="626">
        <v>29.6</v>
      </c>
      <c r="D8" s="626">
        <v>30.5</v>
      </c>
      <c r="E8" s="626">
        <v>31.5</v>
      </c>
      <c r="F8" s="626">
        <v>35.200000000000003</v>
      </c>
      <c r="G8" s="626">
        <v>35.25</v>
      </c>
      <c r="H8" s="626">
        <v>36</v>
      </c>
      <c r="I8" s="626">
        <v>36</v>
      </c>
      <c r="J8" s="626">
        <v>38</v>
      </c>
      <c r="K8" s="626">
        <v>38</v>
      </c>
      <c r="L8" s="626">
        <v>40.4</v>
      </c>
      <c r="M8" s="626">
        <v>44</v>
      </c>
      <c r="N8" s="626">
        <v>46.8</v>
      </c>
      <c r="O8" s="626">
        <v>50.75</v>
      </c>
      <c r="P8" s="626">
        <v>56.75</v>
      </c>
      <c r="Q8" s="626">
        <v>61.25</v>
      </c>
      <c r="R8" s="626">
        <v>65.599999999999994</v>
      </c>
      <c r="S8" s="626">
        <v>69.5</v>
      </c>
      <c r="T8" s="626">
        <v>73.25</v>
      </c>
      <c r="U8" s="626">
        <v>75.400000000000006</v>
      </c>
      <c r="V8" s="626">
        <v>77.5</v>
      </c>
      <c r="W8" s="626">
        <v>76</v>
      </c>
      <c r="X8" s="626">
        <v>75.75</v>
      </c>
      <c r="Y8" s="626">
        <v>75.75</v>
      </c>
      <c r="Z8" s="626">
        <v>76.2</v>
      </c>
      <c r="AA8" s="626">
        <v>78</v>
      </c>
      <c r="AB8" s="626">
        <v>78.25</v>
      </c>
      <c r="AC8" s="626">
        <v>77.400000000000006</v>
      </c>
      <c r="AD8" s="626">
        <v>73.25</v>
      </c>
      <c r="AE8" s="626">
        <v>65.75</v>
      </c>
      <c r="AF8" s="626">
        <v>60.6</v>
      </c>
      <c r="AG8" s="626">
        <v>58.25</v>
      </c>
      <c r="AH8" s="626">
        <v>54.75</v>
      </c>
      <c r="AI8" s="626">
        <v>53.2</v>
      </c>
      <c r="AJ8" s="626">
        <v>55.25</v>
      </c>
      <c r="AK8" s="626">
        <v>55</v>
      </c>
      <c r="AL8" s="626">
        <v>55.2</v>
      </c>
      <c r="AM8" s="626">
        <v>57</v>
      </c>
      <c r="AN8" s="626">
        <v>56.25</v>
      </c>
      <c r="AO8" s="626">
        <v>58.2</v>
      </c>
      <c r="AP8" s="626">
        <v>59.25</v>
      </c>
      <c r="AQ8" s="626">
        <v>55.2</v>
      </c>
      <c r="AR8" s="626">
        <v>53.75</v>
      </c>
      <c r="AS8" s="626">
        <v>52</v>
      </c>
      <c r="AT8" s="626">
        <v>52.2</v>
      </c>
      <c r="AU8" s="626">
        <v>51.75</v>
      </c>
      <c r="AV8" s="626">
        <v>51.75</v>
      </c>
      <c r="AW8" s="626">
        <v>51.6</v>
      </c>
      <c r="AX8" s="626">
        <v>51.25</v>
      </c>
      <c r="AY8" s="626">
        <v>49.4</v>
      </c>
      <c r="AZ8" s="626">
        <v>52.5</v>
      </c>
      <c r="BA8" s="626">
        <v>53</v>
      </c>
      <c r="BB8" s="626">
        <v>52.75</v>
      </c>
      <c r="BC8" s="626">
        <v>51.4</v>
      </c>
      <c r="BD8" s="626">
        <v>49</v>
      </c>
      <c r="BE8" s="626">
        <v>49.5</v>
      </c>
      <c r="BF8" s="868" t="s">
        <v>1347</v>
      </c>
      <c r="BG8" s="868" t="s">
        <v>1347</v>
      </c>
      <c r="BH8" s="868" t="s">
        <v>1347</v>
      </c>
      <c r="BI8" s="868"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ht="11.1" customHeight="1" x14ac:dyDescent="0.2">
      <c r="A9" s="267" t="s">
        <v>1236</v>
      </c>
      <c r="B9" s="554" t="s">
        <v>1090</v>
      </c>
      <c r="C9" s="626">
        <v>45</v>
      </c>
      <c r="D9" s="626">
        <v>47.25</v>
      </c>
      <c r="E9" s="626">
        <v>47.25</v>
      </c>
      <c r="F9" s="626">
        <v>46.8</v>
      </c>
      <c r="G9" s="626">
        <v>50.25</v>
      </c>
      <c r="H9" s="626">
        <v>51.75</v>
      </c>
      <c r="I9" s="626">
        <v>51.2</v>
      </c>
      <c r="J9" s="626">
        <v>47</v>
      </c>
      <c r="K9" s="626">
        <v>49.5</v>
      </c>
      <c r="L9" s="626">
        <v>48.4</v>
      </c>
      <c r="M9" s="626">
        <v>49</v>
      </c>
      <c r="N9" s="626">
        <v>50.6</v>
      </c>
      <c r="O9" s="626">
        <v>56</v>
      </c>
      <c r="P9" s="626">
        <v>59.75</v>
      </c>
      <c r="Q9" s="626">
        <v>68</v>
      </c>
      <c r="R9" s="626">
        <v>69.599999999999994</v>
      </c>
      <c r="S9" s="626">
        <v>70.75</v>
      </c>
      <c r="T9" s="626">
        <v>71.5</v>
      </c>
      <c r="U9" s="626">
        <v>72.2</v>
      </c>
      <c r="V9" s="626">
        <v>73.25</v>
      </c>
      <c r="W9" s="626">
        <v>75</v>
      </c>
      <c r="X9" s="626">
        <v>74</v>
      </c>
      <c r="Y9" s="626">
        <v>72.5</v>
      </c>
      <c r="Z9" s="626">
        <v>73.2</v>
      </c>
      <c r="AA9" s="626">
        <v>71.75</v>
      </c>
      <c r="AB9" s="626">
        <v>72.5</v>
      </c>
      <c r="AC9" s="626">
        <v>72.400000000000006</v>
      </c>
      <c r="AD9" s="626">
        <v>70.25</v>
      </c>
      <c r="AE9" s="626">
        <v>64.25</v>
      </c>
      <c r="AF9" s="626">
        <v>55.6</v>
      </c>
      <c r="AG9" s="626">
        <v>50.75</v>
      </c>
      <c r="AH9" s="626">
        <v>50</v>
      </c>
      <c r="AI9" s="626">
        <v>47.2</v>
      </c>
      <c r="AJ9" s="626">
        <v>45.25</v>
      </c>
      <c r="AK9" s="626">
        <v>44</v>
      </c>
      <c r="AL9" s="626">
        <v>47.6</v>
      </c>
      <c r="AM9" s="626">
        <v>46</v>
      </c>
      <c r="AN9" s="626">
        <v>44.5</v>
      </c>
      <c r="AO9" s="626">
        <v>39.6</v>
      </c>
      <c r="AP9" s="626">
        <v>35</v>
      </c>
      <c r="AQ9" s="626">
        <v>36</v>
      </c>
      <c r="AR9" s="626">
        <v>36.75</v>
      </c>
      <c r="AS9" s="626">
        <v>36.5</v>
      </c>
      <c r="AT9" s="626">
        <v>34</v>
      </c>
      <c r="AU9" s="626">
        <v>33</v>
      </c>
      <c r="AV9" s="626">
        <v>33.5</v>
      </c>
      <c r="AW9" s="626">
        <v>32.4</v>
      </c>
      <c r="AX9" s="626">
        <v>31.75</v>
      </c>
      <c r="AY9" s="626">
        <v>30.8</v>
      </c>
      <c r="AZ9" s="626">
        <v>32.25</v>
      </c>
      <c r="BA9" s="626">
        <v>31.25</v>
      </c>
      <c r="BB9" s="626">
        <v>33.75</v>
      </c>
      <c r="BC9" s="626">
        <v>36</v>
      </c>
      <c r="BD9" s="626">
        <v>38.5</v>
      </c>
      <c r="BE9" s="626">
        <v>41.5</v>
      </c>
      <c r="BF9" s="868" t="s">
        <v>1347</v>
      </c>
      <c r="BG9" s="868" t="s">
        <v>1347</v>
      </c>
      <c r="BH9" s="868" t="s">
        <v>1347</v>
      </c>
      <c r="BI9" s="868"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ht="11.1" customHeight="1" x14ac:dyDescent="0.2">
      <c r="A10" s="267" t="s">
        <v>1237</v>
      </c>
      <c r="B10" s="554" t="s">
        <v>1092</v>
      </c>
      <c r="C10" s="626">
        <v>184.6</v>
      </c>
      <c r="D10" s="626">
        <v>203.25</v>
      </c>
      <c r="E10" s="626">
        <v>215</v>
      </c>
      <c r="F10" s="626">
        <v>225</v>
      </c>
      <c r="G10" s="626">
        <v>231</v>
      </c>
      <c r="H10" s="626">
        <v>235.25</v>
      </c>
      <c r="I10" s="626">
        <v>239.4</v>
      </c>
      <c r="J10" s="626">
        <v>246.25</v>
      </c>
      <c r="K10" s="626">
        <v>255.75</v>
      </c>
      <c r="L10" s="626">
        <v>265.8</v>
      </c>
      <c r="M10" s="626">
        <v>272.75</v>
      </c>
      <c r="N10" s="626">
        <v>287.39999999999998</v>
      </c>
      <c r="O10" s="626">
        <v>292</v>
      </c>
      <c r="P10" s="626">
        <v>301.75</v>
      </c>
      <c r="Q10" s="626">
        <v>313.25</v>
      </c>
      <c r="R10" s="626">
        <v>329.6</v>
      </c>
      <c r="S10" s="626">
        <v>336.75</v>
      </c>
      <c r="T10" s="626">
        <v>344</v>
      </c>
      <c r="U10" s="626">
        <v>348.8</v>
      </c>
      <c r="V10" s="626">
        <v>346.25</v>
      </c>
      <c r="W10" s="626">
        <v>342.6</v>
      </c>
      <c r="X10" s="626">
        <v>345.75</v>
      </c>
      <c r="Y10" s="626">
        <v>349</v>
      </c>
      <c r="Z10" s="626">
        <v>350</v>
      </c>
      <c r="AA10" s="626">
        <v>354.5</v>
      </c>
      <c r="AB10" s="626">
        <v>352.75</v>
      </c>
      <c r="AC10" s="626">
        <v>349.4</v>
      </c>
      <c r="AD10" s="626">
        <v>355.5</v>
      </c>
      <c r="AE10" s="626">
        <v>349.25</v>
      </c>
      <c r="AF10" s="626">
        <v>341.6</v>
      </c>
      <c r="AG10" s="626">
        <v>334.5</v>
      </c>
      <c r="AH10" s="626">
        <v>324.25</v>
      </c>
      <c r="AI10" s="626">
        <v>318</v>
      </c>
      <c r="AJ10" s="626">
        <v>311.25</v>
      </c>
      <c r="AK10" s="626">
        <v>310.5</v>
      </c>
      <c r="AL10" s="626">
        <v>310.60000000000002</v>
      </c>
      <c r="AM10" s="626">
        <v>309.25</v>
      </c>
      <c r="AN10" s="626">
        <v>312.5</v>
      </c>
      <c r="AO10" s="626">
        <v>315</v>
      </c>
      <c r="AP10" s="626">
        <v>317</v>
      </c>
      <c r="AQ10" s="626">
        <v>312.8</v>
      </c>
      <c r="AR10" s="626">
        <v>308</v>
      </c>
      <c r="AS10" s="626">
        <v>304.75</v>
      </c>
      <c r="AT10" s="626">
        <v>304.2</v>
      </c>
      <c r="AU10" s="626">
        <v>306.25</v>
      </c>
      <c r="AV10" s="626">
        <v>304</v>
      </c>
      <c r="AW10" s="626">
        <v>303</v>
      </c>
      <c r="AX10" s="626">
        <v>304</v>
      </c>
      <c r="AY10" s="626">
        <v>302.60000000000002</v>
      </c>
      <c r="AZ10" s="626">
        <v>304</v>
      </c>
      <c r="BA10" s="626">
        <v>300.5</v>
      </c>
      <c r="BB10" s="626">
        <v>290.25</v>
      </c>
      <c r="BC10" s="626">
        <v>282.2</v>
      </c>
      <c r="BD10" s="626">
        <v>272.25</v>
      </c>
      <c r="BE10" s="626">
        <v>263.25</v>
      </c>
      <c r="BF10" s="868" t="s">
        <v>1347</v>
      </c>
      <c r="BG10" s="868" t="s">
        <v>1347</v>
      </c>
      <c r="BH10" s="868" t="s">
        <v>1347</v>
      </c>
      <c r="BI10" s="868"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1238</v>
      </c>
      <c r="B11" s="554" t="s">
        <v>1570</v>
      </c>
      <c r="C11" s="626">
        <v>43.2</v>
      </c>
      <c r="D11" s="626">
        <v>44.75</v>
      </c>
      <c r="E11" s="626">
        <v>46.75</v>
      </c>
      <c r="F11" s="626">
        <v>59.2</v>
      </c>
      <c r="G11" s="626">
        <v>63</v>
      </c>
      <c r="H11" s="626">
        <v>70.5</v>
      </c>
      <c r="I11" s="626">
        <v>79.599999999999994</v>
      </c>
      <c r="J11" s="626">
        <v>88.25</v>
      </c>
      <c r="K11" s="626">
        <v>93.75</v>
      </c>
      <c r="L11" s="626">
        <v>103.2</v>
      </c>
      <c r="M11" s="626">
        <v>107</v>
      </c>
      <c r="N11" s="626">
        <v>106.2</v>
      </c>
      <c r="O11" s="626">
        <v>108.5</v>
      </c>
      <c r="P11" s="626">
        <v>114</v>
      </c>
      <c r="Q11" s="626">
        <v>114.75</v>
      </c>
      <c r="R11" s="626">
        <v>119.6</v>
      </c>
      <c r="S11" s="626">
        <v>129.25</v>
      </c>
      <c r="T11" s="626">
        <v>135.5</v>
      </c>
      <c r="U11" s="626">
        <v>146.80000000000001</v>
      </c>
      <c r="V11" s="626">
        <v>152.75</v>
      </c>
      <c r="W11" s="626">
        <v>155</v>
      </c>
      <c r="X11" s="626">
        <v>156</v>
      </c>
      <c r="Y11" s="626">
        <v>160.5</v>
      </c>
      <c r="Z11" s="626">
        <v>160.4</v>
      </c>
      <c r="AA11" s="626">
        <v>149.5</v>
      </c>
      <c r="AB11" s="626">
        <v>137.5</v>
      </c>
      <c r="AC11" s="626">
        <v>136.19999999999999</v>
      </c>
      <c r="AD11" s="626">
        <v>133.25</v>
      </c>
      <c r="AE11" s="626">
        <v>130.5</v>
      </c>
      <c r="AF11" s="626">
        <v>116.4</v>
      </c>
      <c r="AG11" s="626">
        <v>114.5</v>
      </c>
      <c r="AH11" s="626">
        <v>110.75</v>
      </c>
      <c r="AI11" s="626">
        <v>110.6</v>
      </c>
      <c r="AJ11" s="626">
        <v>106.75</v>
      </c>
      <c r="AK11" s="626">
        <v>107.5</v>
      </c>
      <c r="AL11" s="626">
        <v>108.4</v>
      </c>
      <c r="AM11" s="626">
        <v>105.75</v>
      </c>
      <c r="AN11" s="626">
        <v>103.75</v>
      </c>
      <c r="AO11" s="626">
        <v>102</v>
      </c>
      <c r="AP11" s="626">
        <v>99.75</v>
      </c>
      <c r="AQ11" s="626">
        <v>97.4</v>
      </c>
      <c r="AR11" s="626">
        <v>91</v>
      </c>
      <c r="AS11" s="626">
        <v>91.5</v>
      </c>
      <c r="AT11" s="626">
        <v>97.6</v>
      </c>
      <c r="AU11" s="626">
        <v>100</v>
      </c>
      <c r="AV11" s="626">
        <v>103</v>
      </c>
      <c r="AW11" s="626">
        <v>104</v>
      </c>
      <c r="AX11" s="626">
        <v>108.25</v>
      </c>
      <c r="AY11" s="626">
        <v>107.8</v>
      </c>
      <c r="AZ11" s="626">
        <v>110.5</v>
      </c>
      <c r="BA11" s="626">
        <v>116.25</v>
      </c>
      <c r="BB11" s="626">
        <v>117.5</v>
      </c>
      <c r="BC11" s="626">
        <v>115.8</v>
      </c>
      <c r="BD11" s="626">
        <v>107.5</v>
      </c>
      <c r="BE11" s="626">
        <v>100</v>
      </c>
      <c r="BF11" s="868" t="s">
        <v>1347</v>
      </c>
      <c r="BG11" s="868" t="s">
        <v>1347</v>
      </c>
      <c r="BH11" s="868" t="s">
        <v>1347</v>
      </c>
      <c r="BI11" s="868"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c r="B12" s="271"/>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4"/>
      <c r="BG12" s="624"/>
      <c r="BH12" s="624"/>
      <c r="BI12" s="624"/>
      <c r="BJ12" s="353"/>
      <c r="BK12" s="353"/>
      <c r="BL12" s="353"/>
      <c r="BM12" s="353"/>
      <c r="BN12" s="353"/>
      <c r="BO12" s="353"/>
      <c r="BP12" s="353"/>
      <c r="BQ12" s="353"/>
      <c r="BR12" s="353"/>
      <c r="BS12" s="353"/>
      <c r="BT12" s="353"/>
      <c r="BU12" s="353"/>
      <c r="BV12" s="353"/>
    </row>
    <row r="13" spans="1:74" ht="11.1" customHeight="1" x14ac:dyDescent="0.2">
      <c r="A13" s="267"/>
      <c r="B13" s="37" t="s">
        <v>1239</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4"/>
      <c r="BG13" s="624"/>
      <c r="BH13" s="624"/>
      <c r="BI13" s="624"/>
      <c r="BJ13" s="353"/>
      <c r="BK13" s="353"/>
      <c r="BL13" s="353"/>
      <c r="BM13" s="353"/>
      <c r="BN13" s="353"/>
      <c r="BO13" s="353"/>
      <c r="BP13" s="353"/>
      <c r="BQ13" s="353"/>
      <c r="BR13" s="353"/>
      <c r="BS13" s="353"/>
      <c r="BT13" s="353"/>
      <c r="BU13" s="353"/>
      <c r="BV13" s="353"/>
    </row>
    <row r="14" spans="1:74" ht="11.1" customHeight="1" x14ac:dyDescent="0.2">
      <c r="A14" s="267" t="s">
        <v>1240</v>
      </c>
      <c r="B14" s="554" t="s">
        <v>1084</v>
      </c>
      <c r="C14" s="386">
        <v>62</v>
      </c>
      <c r="D14" s="386">
        <v>65</v>
      </c>
      <c r="E14" s="386">
        <v>68</v>
      </c>
      <c r="F14" s="386">
        <v>68</v>
      </c>
      <c r="G14" s="386">
        <v>71</v>
      </c>
      <c r="H14" s="386">
        <v>66</v>
      </c>
      <c r="I14" s="386">
        <v>67</v>
      </c>
      <c r="J14" s="386">
        <v>69</v>
      </c>
      <c r="K14" s="386">
        <v>68</v>
      </c>
      <c r="L14" s="386">
        <v>67</v>
      </c>
      <c r="M14" s="386">
        <v>69</v>
      </c>
      <c r="N14" s="386">
        <v>72</v>
      </c>
      <c r="O14" s="386">
        <v>77</v>
      </c>
      <c r="P14" s="386">
        <v>85</v>
      </c>
      <c r="Q14" s="386">
        <v>87</v>
      </c>
      <c r="R14" s="386">
        <v>90</v>
      </c>
      <c r="S14" s="386">
        <v>94</v>
      </c>
      <c r="T14" s="386">
        <v>94</v>
      </c>
      <c r="U14" s="386">
        <v>90</v>
      </c>
      <c r="V14" s="386">
        <v>88</v>
      </c>
      <c r="W14" s="386">
        <v>87</v>
      </c>
      <c r="X14" s="386">
        <v>97</v>
      </c>
      <c r="Y14" s="386">
        <v>96</v>
      </c>
      <c r="Z14" s="386">
        <v>95</v>
      </c>
      <c r="AA14" s="386">
        <v>96</v>
      </c>
      <c r="AB14" s="386">
        <v>95</v>
      </c>
      <c r="AC14" s="386">
        <v>94</v>
      </c>
      <c r="AD14" s="386">
        <v>96</v>
      </c>
      <c r="AE14" s="386">
        <v>94</v>
      </c>
      <c r="AF14" s="386">
        <v>90</v>
      </c>
      <c r="AG14" s="386">
        <v>89</v>
      </c>
      <c r="AH14" s="386">
        <v>80</v>
      </c>
      <c r="AI14" s="386">
        <v>75</v>
      </c>
      <c r="AJ14" s="386">
        <v>72</v>
      </c>
      <c r="AK14" s="386">
        <v>73</v>
      </c>
      <c r="AL14" s="386">
        <v>75</v>
      </c>
      <c r="AM14" s="386">
        <v>76</v>
      </c>
      <c r="AN14" s="386">
        <v>81</v>
      </c>
      <c r="AO14" s="386">
        <v>81</v>
      </c>
      <c r="AP14" s="386">
        <v>76</v>
      </c>
      <c r="AQ14" s="386">
        <v>73</v>
      </c>
      <c r="AR14" s="386">
        <v>68</v>
      </c>
      <c r="AS14" s="386">
        <v>69</v>
      </c>
      <c r="AT14" s="386">
        <v>65</v>
      </c>
      <c r="AU14" s="386">
        <v>61</v>
      </c>
      <c r="AV14" s="386">
        <v>60</v>
      </c>
      <c r="AW14" s="386">
        <v>65</v>
      </c>
      <c r="AX14" s="386">
        <v>63</v>
      </c>
      <c r="AY14" s="386">
        <v>63</v>
      </c>
      <c r="AZ14" s="386">
        <v>64</v>
      </c>
      <c r="BA14" s="386">
        <v>66</v>
      </c>
      <c r="BB14" s="386">
        <v>69</v>
      </c>
      <c r="BC14" s="386">
        <v>67</v>
      </c>
      <c r="BD14" s="386">
        <v>67</v>
      </c>
      <c r="BE14" s="386">
        <v>65</v>
      </c>
      <c r="BF14" s="358" t="s">
        <v>1347</v>
      </c>
      <c r="BG14" s="358" t="s">
        <v>1347</v>
      </c>
      <c r="BH14" s="358" t="s">
        <v>1347</v>
      </c>
      <c r="BI14" s="358" t="s">
        <v>1347</v>
      </c>
      <c r="BJ14" s="355" t="s">
        <v>1347</v>
      </c>
      <c r="BK14" s="355" t="s">
        <v>1347</v>
      </c>
      <c r="BL14" s="355" t="s">
        <v>1347</v>
      </c>
      <c r="BM14" s="355" t="s">
        <v>1347</v>
      </c>
      <c r="BN14" s="355" t="s">
        <v>1347</v>
      </c>
      <c r="BO14" s="355" t="s">
        <v>1347</v>
      </c>
      <c r="BP14" s="355" t="s">
        <v>1347</v>
      </c>
      <c r="BQ14" s="355" t="s">
        <v>1347</v>
      </c>
      <c r="BR14" s="355" t="s">
        <v>1347</v>
      </c>
      <c r="BS14" s="355" t="s">
        <v>1347</v>
      </c>
      <c r="BT14" s="355" t="s">
        <v>1347</v>
      </c>
      <c r="BU14" s="355" t="s">
        <v>1347</v>
      </c>
      <c r="BV14" s="355" t="s">
        <v>1347</v>
      </c>
    </row>
    <row r="15" spans="1:74" s="539" customFormat="1" ht="11.1" customHeight="1" x14ac:dyDescent="0.2">
      <c r="A15" s="267" t="s">
        <v>1241</v>
      </c>
      <c r="B15" s="554" t="s">
        <v>1086</v>
      </c>
      <c r="C15" s="386">
        <v>20</v>
      </c>
      <c r="D15" s="386">
        <v>19</v>
      </c>
      <c r="E15" s="386">
        <v>25</v>
      </c>
      <c r="F15" s="386">
        <v>27</v>
      </c>
      <c r="G15" s="386">
        <v>29</v>
      </c>
      <c r="H15" s="386">
        <v>31</v>
      </c>
      <c r="I15" s="386">
        <v>32</v>
      </c>
      <c r="J15" s="386">
        <v>39</v>
      </c>
      <c r="K15" s="386">
        <v>42</v>
      </c>
      <c r="L15" s="386">
        <v>43</v>
      </c>
      <c r="M15" s="386">
        <v>46</v>
      </c>
      <c r="N15" s="386">
        <v>52</v>
      </c>
      <c r="O15" s="386">
        <v>53</v>
      </c>
      <c r="P15" s="386">
        <v>64</v>
      </c>
      <c r="Q15" s="386">
        <v>66</v>
      </c>
      <c r="R15" s="386">
        <v>58</v>
      </c>
      <c r="S15" s="386">
        <v>75</v>
      </c>
      <c r="T15" s="386">
        <v>75</v>
      </c>
      <c r="U15" s="386">
        <v>75</v>
      </c>
      <c r="V15" s="386">
        <v>76</v>
      </c>
      <c r="W15" s="386">
        <v>78</v>
      </c>
      <c r="X15" s="386">
        <v>77</v>
      </c>
      <c r="Y15" s="386">
        <v>79</v>
      </c>
      <c r="Z15" s="386">
        <v>80</v>
      </c>
      <c r="AA15" s="386">
        <v>80</v>
      </c>
      <c r="AB15" s="386">
        <v>80</v>
      </c>
      <c r="AC15" s="386">
        <v>80</v>
      </c>
      <c r="AD15" s="386">
        <v>79</v>
      </c>
      <c r="AE15" s="386">
        <v>74</v>
      </c>
      <c r="AF15" s="386">
        <v>70</v>
      </c>
      <c r="AG15" s="386">
        <v>70</v>
      </c>
      <c r="AH15" s="386">
        <v>68</v>
      </c>
      <c r="AI15" s="386">
        <v>64</v>
      </c>
      <c r="AJ15" s="386">
        <v>65</v>
      </c>
      <c r="AK15" s="386">
        <v>65</v>
      </c>
      <c r="AL15" s="386">
        <v>65</v>
      </c>
      <c r="AM15" s="386">
        <v>68</v>
      </c>
      <c r="AN15" s="386">
        <v>69</v>
      </c>
      <c r="AO15" s="386">
        <v>69</v>
      </c>
      <c r="AP15" s="386">
        <v>69</v>
      </c>
      <c r="AQ15" s="386">
        <v>69</v>
      </c>
      <c r="AR15" s="386">
        <v>70</v>
      </c>
      <c r="AS15" s="386">
        <v>71</v>
      </c>
      <c r="AT15" s="386">
        <v>71</v>
      </c>
      <c r="AU15" s="386">
        <v>69</v>
      </c>
      <c r="AV15" s="386">
        <v>69</v>
      </c>
      <c r="AW15" s="386">
        <v>71</v>
      </c>
      <c r="AX15" s="386">
        <v>73</v>
      </c>
      <c r="AY15" s="386">
        <v>70</v>
      </c>
      <c r="AZ15" s="386">
        <v>66</v>
      </c>
      <c r="BA15" s="386">
        <v>66</v>
      </c>
      <c r="BB15" s="386">
        <v>65</v>
      </c>
      <c r="BC15" s="386">
        <v>64</v>
      </c>
      <c r="BD15" s="386">
        <v>62</v>
      </c>
      <c r="BE15" s="386">
        <v>62</v>
      </c>
      <c r="BF15" s="358" t="s">
        <v>1347</v>
      </c>
      <c r="BG15" s="358" t="s">
        <v>1347</v>
      </c>
      <c r="BH15" s="358" t="s">
        <v>1347</v>
      </c>
      <c r="BI15" s="358" t="s">
        <v>1347</v>
      </c>
      <c r="BJ15" s="355" t="s">
        <v>1347</v>
      </c>
      <c r="BK15" s="355" t="s">
        <v>1347</v>
      </c>
      <c r="BL15" s="355" t="s">
        <v>1347</v>
      </c>
      <c r="BM15" s="355" t="s">
        <v>1347</v>
      </c>
      <c r="BN15" s="355" t="s">
        <v>1347</v>
      </c>
      <c r="BO15" s="355" t="s">
        <v>1347</v>
      </c>
      <c r="BP15" s="355" t="s">
        <v>1347</v>
      </c>
      <c r="BQ15" s="355" t="s">
        <v>1347</v>
      </c>
      <c r="BR15" s="355" t="s">
        <v>1347</v>
      </c>
      <c r="BS15" s="355" t="s">
        <v>1347</v>
      </c>
      <c r="BT15" s="355" t="s">
        <v>1347</v>
      </c>
      <c r="BU15" s="355" t="s">
        <v>1347</v>
      </c>
      <c r="BV15" s="355" t="s">
        <v>1347</v>
      </c>
    </row>
    <row r="16" spans="1:74" ht="11.1" customHeight="1" x14ac:dyDescent="0.2">
      <c r="A16" s="267" t="s">
        <v>1242</v>
      </c>
      <c r="B16" s="554" t="s">
        <v>1088</v>
      </c>
      <c r="C16" s="386">
        <v>45</v>
      </c>
      <c r="D16" s="386">
        <v>40</v>
      </c>
      <c r="E16" s="386">
        <v>48</v>
      </c>
      <c r="F16" s="386">
        <v>55</v>
      </c>
      <c r="G16" s="386">
        <v>55</v>
      </c>
      <c r="H16" s="386">
        <v>58</v>
      </c>
      <c r="I16" s="386">
        <v>59</v>
      </c>
      <c r="J16" s="386">
        <v>62</v>
      </c>
      <c r="K16" s="386">
        <v>63</v>
      </c>
      <c r="L16" s="386">
        <v>65</v>
      </c>
      <c r="M16" s="386">
        <v>69</v>
      </c>
      <c r="N16" s="386">
        <v>71</v>
      </c>
      <c r="O16" s="386">
        <v>82</v>
      </c>
      <c r="P16" s="386">
        <v>91</v>
      </c>
      <c r="Q16" s="386">
        <v>100</v>
      </c>
      <c r="R16" s="386">
        <v>106</v>
      </c>
      <c r="S16" s="386">
        <v>110</v>
      </c>
      <c r="T16" s="386">
        <v>114</v>
      </c>
      <c r="U16" s="386">
        <v>116</v>
      </c>
      <c r="V16" s="386">
        <v>116</v>
      </c>
      <c r="W16" s="386">
        <v>118</v>
      </c>
      <c r="X16" s="386">
        <v>118</v>
      </c>
      <c r="Y16" s="386">
        <v>124</v>
      </c>
      <c r="Z16" s="386">
        <v>122</v>
      </c>
      <c r="AA16" s="386">
        <v>120</v>
      </c>
      <c r="AB16" s="386">
        <v>118</v>
      </c>
      <c r="AC16" s="386">
        <v>116</v>
      </c>
      <c r="AD16" s="386">
        <v>114</v>
      </c>
      <c r="AE16" s="386">
        <v>106</v>
      </c>
      <c r="AF16" s="386">
        <v>103</v>
      </c>
      <c r="AG16" s="386">
        <v>99</v>
      </c>
      <c r="AH16" s="386">
        <v>92</v>
      </c>
      <c r="AI16" s="386">
        <v>92</v>
      </c>
      <c r="AJ16" s="386">
        <v>92</v>
      </c>
      <c r="AK16" s="386">
        <v>94</v>
      </c>
      <c r="AL16" s="386">
        <v>95</v>
      </c>
      <c r="AM16" s="386">
        <v>98</v>
      </c>
      <c r="AN16" s="386">
        <v>96</v>
      </c>
      <c r="AO16" s="386">
        <v>100</v>
      </c>
      <c r="AP16" s="386">
        <v>102</v>
      </c>
      <c r="AQ16" s="386">
        <v>99</v>
      </c>
      <c r="AR16" s="386">
        <v>99</v>
      </c>
      <c r="AS16" s="386">
        <v>96</v>
      </c>
      <c r="AT16" s="386">
        <v>98</v>
      </c>
      <c r="AU16" s="386">
        <v>100</v>
      </c>
      <c r="AV16" s="386">
        <v>102</v>
      </c>
      <c r="AW16" s="386">
        <v>103</v>
      </c>
      <c r="AX16" s="386">
        <v>103</v>
      </c>
      <c r="AY16" s="386">
        <v>100</v>
      </c>
      <c r="AZ16" s="386">
        <v>106</v>
      </c>
      <c r="BA16" s="386">
        <v>107</v>
      </c>
      <c r="BB16" s="386">
        <v>107</v>
      </c>
      <c r="BC16" s="386">
        <v>104</v>
      </c>
      <c r="BD16" s="386">
        <v>99</v>
      </c>
      <c r="BE16" s="386">
        <v>102</v>
      </c>
      <c r="BF16" s="358" t="s">
        <v>1347</v>
      </c>
      <c r="BG16" s="358" t="s">
        <v>1347</v>
      </c>
      <c r="BH16" s="358" t="s">
        <v>1347</v>
      </c>
      <c r="BI16" s="358" t="s">
        <v>1347</v>
      </c>
      <c r="BJ16" s="355" t="s">
        <v>1347</v>
      </c>
      <c r="BK16" s="355" t="s">
        <v>1347</v>
      </c>
      <c r="BL16" s="355" t="s">
        <v>1347</v>
      </c>
      <c r="BM16" s="355" t="s">
        <v>1347</v>
      </c>
      <c r="BN16" s="355" t="s">
        <v>1347</v>
      </c>
      <c r="BO16" s="355" t="s">
        <v>1347</v>
      </c>
      <c r="BP16" s="355" t="s">
        <v>1347</v>
      </c>
      <c r="BQ16" s="355" t="s">
        <v>1347</v>
      </c>
      <c r="BR16" s="355" t="s">
        <v>1347</v>
      </c>
      <c r="BS16" s="355" t="s">
        <v>1347</v>
      </c>
      <c r="BT16" s="355" t="s">
        <v>1347</v>
      </c>
      <c r="BU16" s="355" t="s">
        <v>1347</v>
      </c>
      <c r="BV16" s="355" t="s">
        <v>1347</v>
      </c>
    </row>
    <row r="17" spans="1:74" ht="11.1" customHeight="1" x14ac:dyDescent="0.2">
      <c r="A17" s="267" t="s">
        <v>1243</v>
      </c>
      <c r="B17" s="554" t="s">
        <v>1090</v>
      </c>
      <c r="C17" s="386">
        <v>42</v>
      </c>
      <c r="D17" s="386">
        <v>43</v>
      </c>
      <c r="E17" s="386">
        <v>46</v>
      </c>
      <c r="F17" s="386">
        <v>46</v>
      </c>
      <c r="G17" s="386">
        <v>47</v>
      </c>
      <c r="H17" s="386">
        <v>48</v>
      </c>
      <c r="I17" s="386">
        <v>49</v>
      </c>
      <c r="J17" s="386">
        <v>47</v>
      </c>
      <c r="K17" s="386">
        <v>49</v>
      </c>
      <c r="L17" s="386">
        <v>48</v>
      </c>
      <c r="M17" s="386">
        <v>49</v>
      </c>
      <c r="N17" s="386">
        <v>51</v>
      </c>
      <c r="O17" s="386">
        <v>55</v>
      </c>
      <c r="P17" s="386">
        <v>59</v>
      </c>
      <c r="Q17" s="386">
        <v>67</v>
      </c>
      <c r="R17" s="386">
        <v>69</v>
      </c>
      <c r="S17" s="386">
        <v>72</v>
      </c>
      <c r="T17" s="386">
        <v>72</v>
      </c>
      <c r="U17" s="386">
        <v>73</v>
      </c>
      <c r="V17" s="386">
        <v>74</v>
      </c>
      <c r="W17" s="386">
        <v>76</v>
      </c>
      <c r="X17" s="386">
        <v>75</v>
      </c>
      <c r="Y17" s="386">
        <v>73</v>
      </c>
      <c r="Z17" s="386">
        <v>74</v>
      </c>
      <c r="AA17" s="386">
        <v>73</v>
      </c>
      <c r="AB17" s="386">
        <v>74</v>
      </c>
      <c r="AC17" s="386">
        <v>74</v>
      </c>
      <c r="AD17" s="386">
        <v>70</v>
      </c>
      <c r="AE17" s="386">
        <v>64</v>
      </c>
      <c r="AF17" s="386">
        <v>56</v>
      </c>
      <c r="AG17" s="386">
        <v>51</v>
      </c>
      <c r="AH17" s="386">
        <v>50</v>
      </c>
      <c r="AI17" s="386">
        <v>47</v>
      </c>
      <c r="AJ17" s="386">
        <v>45</v>
      </c>
      <c r="AK17" s="386">
        <v>43</v>
      </c>
      <c r="AL17" s="386">
        <v>45</v>
      </c>
      <c r="AM17" s="386">
        <v>44</v>
      </c>
      <c r="AN17" s="386">
        <v>42</v>
      </c>
      <c r="AO17" s="386">
        <v>38</v>
      </c>
      <c r="AP17" s="386">
        <v>34</v>
      </c>
      <c r="AQ17" s="386">
        <v>34</v>
      </c>
      <c r="AR17" s="386">
        <v>35</v>
      </c>
      <c r="AS17" s="386">
        <v>35</v>
      </c>
      <c r="AT17" s="386">
        <v>33</v>
      </c>
      <c r="AU17" s="386">
        <v>31</v>
      </c>
      <c r="AV17" s="386">
        <v>31</v>
      </c>
      <c r="AW17" s="386">
        <v>31</v>
      </c>
      <c r="AX17" s="386">
        <v>31</v>
      </c>
      <c r="AY17" s="386">
        <v>30</v>
      </c>
      <c r="AZ17" s="386">
        <v>31</v>
      </c>
      <c r="BA17" s="386">
        <v>30</v>
      </c>
      <c r="BB17" s="386">
        <v>32</v>
      </c>
      <c r="BC17" s="386">
        <v>34</v>
      </c>
      <c r="BD17" s="386">
        <v>36</v>
      </c>
      <c r="BE17" s="386">
        <v>38</v>
      </c>
      <c r="BF17" s="358" t="s">
        <v>1347</v>
      </c>
      <c r="BG17" s="358" t="s">
        <v>1347</v>
      </c>
      <c r="BH17" s="358" t="s">
        <v>1347</v>
      </c>
      <c r="BI17" s="358" t="s">
        <v>1347</v>
      </c>
      <c r="BJ17" s="355" t="s">
        <v>1347</v>
      </c>
      <c r="BK17" s="355" t="s">
        <v>1347</v>
      </c>
      <c r="BL17" s="355" t="s">
        <v>1347</v>
      </c>
      <c r="BM17" s="355" t="s">
        <v>1347</v>
      </c>
      <c r="BN17" s="355" t="s">
        <v>1347</v>
      </c>
      <c r="BO17" s="355" t="s">
        <v>1347</v>
      </c>
      <c r="BP17" s="355" t="s">
        <v>1347</v>
      </c>
      <c r="BQ17" s="355" t="s">
        <v>1347</v>
      </c>
      <c r="BR17" s="355" t="s">
        <v>1347</v>
      </c>
      <c r="BS17" s="355" t="s">
        <v>1347</v>
      </c>
      <c r="BT17" s="355" t="s">
        <v>1347</v>
      </c>
      <c r="BU17" s="355" t="s">
        <v>1347</v>
      </c>
      <c r="BV17" s="355" t="s">
        <v>1347</v>
      </c>
    </row>
    <row r="18" spans="1:74" ht="11.1" customHeight="1" x14ac:dyDescent="0.2">
      <c r="A18" s="267" t="s">
        <v>1244</v>
      </c>
      <c r="B18" s="554" t="s">
        <v>1092</v>
      </c>
      <c r="C18" s="386">
        <v>229</v>
      </c>
      <c r="D18" s="386">
        <v>254</v>
      </c>
      <c r="E18" s="386">
        <v>269</v>
      </c>
      <c r="F18" s="386">
        <v>282</v>
      </c>
      <c r="G18" s="386">
        <v>292</v>
      </c>
      <c r="H18" s="386">
        <v>300</v>
      </c>
      <c r="I18" s="386">
        <v>306</v>
      </c>
      <c r="J18" s="386">
        <v>315</v>
      </c>
      <c r="K18" s="386">
        <v>330</v>
      </c>
      <c r="L18" s="386">
        <v>346</v>
      </c>
      <c r="M18" s="386">
        <v>358</v>
      </c>
      <c r="N18" s="386">
        <v>379</v>
      </c>
      <c r="O18" s="386">
        <v>388</v>
      </c>
      <c r="P18" s="386">
        <v>404</v>
      </c>
      <c r="Q18" s="386">
        <v>422</v>
      </c>
      <c r="R18" s="386">
        <v>447</v>
      </c>
      <c r="S18" s="386">
        <v>463</v>
      </c>
      <c r="T18" s="386">
        <v>475</v>
      </c>
      <c r="U18" s="386">
        <v>484</v>
      </c>
      <c r="V18" s="386">
        <v>489</v>
      </c>
      <c r="W18" s="386">
        <v>490</v>
      </c>
      <c r="X18" s="386">
        <v>491</v>
      </c>
      <c r="Y18" s="386">
        <v>492</v>
      </c>
      <c r="Z18" s="386">
        <v>494</v>
      </c>
      <c r="AA18" s="386">
        <v>495</v>
      </c>
      <c r="AB18" s="386">
        <v>496</v>
      </c>
      <c r="AC18" s="386">
        <v>497</v>
      </c>
      <c r="AD18" s="386">
        <v>499</v>
      </c>
      <c r="AE18" s="386">
        <v>492</v>
      </c>
      <c r="AF18" s="386">
        <v>486</v>
      </c>
      <c r="AG18" s="386">
        <v>486</v>
      </c>
      <c r="AH18" s="386">
        <v>476</v>
      </c>
      <c r="AI18" s="386">
        <v>469</v>
      </c>
      <c r="AJ18" s="386">
        <v>461</v>
      </c>
      <c r="AK18" s="386">
        <v>460</v>
      </c>
      <c r="AL18" s="386">
        <v>460</v>
      </c>
      <c r="AM18" s="386">
        <v>463</v>
      </c>
      <c r="AN18" s="386">
        <v>465</v>
      </c>
      <c r="AO18" s="386">
        <v>469</v>
      </c>
      <c r="AP18" s="386">
        <v>472</v>
      </c>
      <c r="AQ18" s="386">
        <v>468</v>
      </c>
      <c r="AR18" s="386">
        <v>462</v>
      </c>
      <c r="AS18" s="386">
        <v>459</v>
      </c>
      <c r="AT18" s="386">
        <v>460</v>
      </c>
      <c r="AU18" s="386">
        <v>461</v>
      </c>
      <c r="AV18" s="386">
        <v>462</v>
      </c>
      <c r="AW18" s="386">
        <v>463</v>
      </c>
      <c r="AX18" s="386">
        <v>465</v>
      </c>
      <c r="AY18" s="386">
        <v>465</v>
      </c>
      <c r="AZ18" s="386">
        <v>471</v>
      </c>
      <c r="BA18" s="386">
        <v>467</v>
      </c>
      <c r="BB18" s="386">
        <v>462</v>
      </c>
      <c r="BC18" s="386">
        <v>457</v>
      </c>
      <c r="BD18" s="386">
        <v>445</v>
      </c>
      <c r="BE18" s="386">
        <v>431</v>
      </c>
      <c r="BF18" s="358" t="s">
        <v>1347</v>
      </c>
      <c r="BG18" s="358" t="s">
        <v>1347</v>
      </c>
      <c r="BH18" s="358" t="s">
        <v>1347</v>
      </c>
      <c r="BI18" s="358" t="s">
        <v>1347</v>
      </c>
      <c r="BJ18" s="355" t="s">
        <v>1347</v>
      </c>
      <c r="BK18" s="355" t="s">
        <v>1347</v>
      </c>
      <c r="BL18" s="355" t="s">
        <v>1347</v>
      </c>
      <c r="BM18" s="355" t="s">
        <v>1347</v>
      </c>
      <c r="BN18" s="355" t="s">
        <v>1347</v>
      </c>
      <c r="BO18" s="355" t="s">
        <v>1347</v>
      </c>
      <c r="BP18" s="355" t="s">
        <v>1347</v>
      </c>
      <c r="BQ18" s="355" t="s">
        <v>1347</v>
      </c>
      <c r="BR18" s="355" t="s">
        <v>1347</v>
      </c>
      <c r="BS18" s="355" t="s">
        <v>1347</v>
      </c>
      <c r="BT18" s="355" t="s">
        <v>1347</v>
      </c>
      <c r="BU18" s="355" t="s">
        <v>1347</v>
      </c>
      <c r="BV18" s="355" t="s">
        <v>1347</v>
      </c>
    </row>
    <row r="19" spans="1:74" ht="11.1" customHeight="1" x14ac:dyDescent="0.2">
      <c r="A19" s="267" t="s">
        <v>1245</v>
      </c>
      <c r="B19" s="554" t="s">
        <v>1570</v>
      </c>
      <c r="C19" s="386">
        <v>106</v>
      </c>
      <c r="D19" s="386">
        <v>99</v>
      </c>
      <c r="E19" s="386">
        <v>105</v>
      </c>
      <c r="F19" s="386">
        <v>132</v>
      </c>
      <c r="G19" s="386">
        <v>139</v>
      </c>
      <c r="H19" s="386">
        <v>158</v>
      </c>
      <c r="I19" s="386">
        <v>184</v>
      </c>
      <c r="J19" s="386">
        <v>207</v>
      </c>
      <c r="K19" s="386">
        <v>211</v>
      </c>
      <c r="L19" s="386">
        <v>227</v>
      </c>
      <c r="M19" s="386">
        <v>235</v>
      </c>
      <c r="N19" s="386">
        <v>226</v>
      </c>
      <c r="O19" s="386">
        <v>216</v>
      </c>
      <c r="P19" s="386">
        <v>228</v>
      </c>
      <c r="Q19" s="386">
        <v>232</v>
      </c>
      <c r="R19" s="386">
        <v>241</v>
      </c>
      <c r="S19" s="386">
        <v>258</v>
      </c>
      <c r="T19" s="386">
        <v>278</v>
      </c>
      <c r="U19" s="386">
        <v>303</v>
      </c>
      <c r="V19" s="386">
        <v>316</v>
      </c>
      <c r="W19" s="386">
        <v>324</v>
      </c>
      <c r="X19" s="386">
        <v>329</v>
      </c>
      <c r="Y19" s="386">
        <v>336</v>
      </c>
      <c r="Z19" s="386">
        <v>332</v>
      </c>
      <c r="AA19" s="386">
        <v>296</v>
      </c>
      <c r="AB19" s="386">
        <v>266</v>
      </c>
      <c r="AC19" s="386">
        <v>265</v>
      </c>
      <c r="AD19" s="386">
        <v>266</v>
      </c>
      <c r="AE19" s="386">
        <v>265</v>
      </c>
      <c r="AF19" s="386">
        <v>242</v>
      </c>
      <c r="AG19" s="386">
        <v>243</v>
      </c>
      <c r="AH19" s="386">
        <v>241</v>
      </c>
      <c r="AI19" s="386">
        <v>239</v>
      </c>
      <c r="AJ19" s="386">
        <v>227</v>
      </c>
      <c r="AK19" s="386">
        <v>224</v>
      </c>
      <c r="AL19" s="386">
        <v>219</v>
      </c>
      <c r="AM19" s="386">
        <v>208</v>
      </c>
      <c r="AN19" s="386">
        <v>206</v>
      </c>
      <c r="AO19" s="386">
        <v>199</v>
      </c>
      <c r="AP19" s="386">
        <v>195</v>
      </c>
      <c r="AQ19" s="386">
        <v>188</v>
      </c>
      <c r="AR19" s="386">
        <v>179</v>
      </c>
      <c r="AS19" s="386">
        <v>182</v>
      </c>
      <c r="AT19" s="386">
        <v>193</v>
      </c>
      <c r="AU19" s="386">
        <v>191</v>
      </c>
      <c r="AV19" s="386">
        <v>199</v>
      </c>
      <c r="AW19" s="386">
        <v>198</v>
      </c>
      <c r="AX19" s="386">
        <v>200</v>
      </c>
      <c r="AY19" s="386">
        <v>200</v>
      </c>
      <c r="AZ19" s="386">
        <v>203</v>
      </c>
      <c r="BA19" s="386">
        <v>210</v>
      </c>
      <c r="BB19" s="386">
        <v>212</v>
      </c>
      <c r="BC19" s="386">
        <v>207</v>
      </c>
      <c r="BD19" s="386">
        <v>195</v>
      </c>
      <c r="BE19" s="386">
        <v>180</v>
      </c>
      <c r="BF19" s="358" t="s">
        <v>1347</v>
      </c>
      <c r="BG19" s="358" t="s">
        <v>1347</v>
      </c>
      <c r="BH19" s="358" t="s">
        <v>1347</v>
      </c>
      <c r="BI19" s="358" t="s">
        <v>1347</v>
      </c>
      <c r="BJ19" s="355" t="s">
        <v>1347</v>
      </c>
      <c r="BK19" s="355" t="s">
        <v>1347</v>
      </c>
      <c r="BL19" s="355" t="s">
        <v>1347</v>
      </c>
      <c r="BM19" s="355" t="s">
        <v>1347</v>
      </c>
      <c r="BN19" s="355" t="s">
        <v>1347</v>
      </c>
      <c r="BO19" s="355" t="s">
        <v>1347</v>
      </c>
      <c r="BP19" s="355" t="s">
        <v>1347</v>
      </c>
      <c r="BQ19" s="355" t="s">
        <v>1347</v>
      </c>
      <c r="BR19" s="355" t="s">
        <v>1347</v>
      </c>
      <c r="BS19" s="355" t="s">
        <v>1347</v>
      </c>
      <c r="BT19" s="355" t="s">
        <v>1347</v>
      </c>
      <c r="BU19" s="355" t="s">
        <v>1347</v>
      </c>
      <c r="BV19" s="355" t="s">
        <v>1347</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58"/>
      <c r="BG20" s="358"/>
      <c r="BH20" s="358"/>
      <c r="BI20" s="358"/>
      <c r="BJ20" s="353"/>
      <c r="BK20" s="353"/>
      <c r="BL20" s="353"/>
      <c r="BM20" s="353"/>
      <c r="BN20" s="353"/>
      <c r="BO20" s="353"/>
      <c r="BP20" s="353"/>
      <c r="BQ20" s="353"/>
      <c r="BR20" s="353"/>
      <c r="BS20" s="353"/>
      <c r="BT20" s="353"/>
      <c r="BU20" s="353"/>
      <c r="BV20" s="353"/>
    </row>
    <row r="21" spans="1:74" ht="11.1" customHeight="1" x14ac:dyDescent="0.2">
      <c r="A21" s="267"/>
      <c r="B21" s="37" t="s">
        <v>1246</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58"/>
      <c r="BG21" s="358"/>
      <c r="BH21" s="358"/>
      <c r="BI21" s="358"/>
      <c r="BJ21" s="353"/>
      <c r="BK21" s="353"/>
      <c r="BL21" s="353"/>
      <c r="BM21" s="353"/>
      <c r="BN21" s="353"/>
      <c r="BO21" s="353"/>
      <c r="BP21" s="353"/>
      <c r="BQ21" s="353"/>
      <c r="BR21" s="353"/>
      <c r="BS21" s="353"/>
      <c r="BT21" s="353"/>
      <c r="BU21" s="353"/>
      <c r="BV21" s="353"/>
    </row>
    <row r="22" spans="1:74" ht="11.1" customHeight="1" x14ac:dyDescent="0.2">
      <c r="A22" s="267" t="s">
        <v>1247</v>
      </c>
      <c r="B22" s="554" t="s">
        <v>1084</v>
      </c>
      <c r="C22" s="468">
        <v>1.8234999999999999</v>
      </c>
      <c r="D22" s="468">
        <v>1.7450000000000001</v>
      </c>
      <c r="E22" s="468">
        <v>1.7547999999999999</v>
      </c>
      <c r="F22" s="468">
        <v>1.7346999999999999</v>
      </c>
      <c r="G22" s="468">
        <v>1.8089</v>
      </c>
      <c r="H22" s="468">
        <v>1.8592</v>
      </c>
      <c r="I22" s="468">
        <v>1.7914000000000001</v>
      </c>
      <c r="J22" s="468">
        <v>1.7250000000000001</v>
      </c>
      <c r="K22" s="468">
        <v>1.7547999999999999</v>
      </c>
      <c r="L22" s="468">
        <v>1.7632000000000001</v>
      </c>
      <c r="M22" s="468">
        <v>1.7467999999999999</v>
      </c>
      <c r="N22" s="468">
        <v>1.7909999999999999</v>
      </c>
      <c r="O22" s="468">
        <v>1.8011999999999999</v>
      </c>
      <c r="P22" s="468">
        <v>1.8280000000000001</v>
      </c>
      <c r="Q22" s="468">
        <v>1.8315999999999999</v>
      </c>
      <c r="R22" s="468">
        <v>1.8443000000000001</v>
      </c>
      <c r="S22" s="468">
        <v>1.8431</v>
      </c>
      <c r="T22" s="468">
        <v>1.8431</v>
      </c>
      <c r="U22" s="468">
        <v>1.8443000000000001</v>
      </c>
      <c r="V22" s="468">
        <v>1.8624000000000001</v>
      </c>
      <c r="W22" s="468">
        <v>1.8353999999999999</v>
      </c>
      <c r="X22" s="468">
        <v>1.8565</v>
      </c>
      <c r="Y22" s="468">
        <v>1.8372999999999999</v>
      </c>
      <c r="Z22" s="468">
        <v>1.8269</v>
      </c>
      <c r="AA22" s="468">
        <v>1.8462000000000001</v>
      </c>
      <c r="AB22" s="468">
        <v>1.8536999999999999</v>
      </c>
      <c r="AC22" s="468">
        <v>1.8504</v>
      </c>
      <c r="AD22" s="468">
        <v>1.8641000000000001</v>
      </c>
      <c r="AE22" s="468">
        <v>1.88</v>
      </c>
      <c r="AF22" s="468">
        <v>1.8594999999999999</v>
      </c>
      <c r="AG22" s="468">
        <v>1.8736999999999999</v>
      </c>
      <c r="AH22" s="468">
        <v>1.8824000000000001</v>
      </c>
      <c r="AI22" s="468">
        <v>1.875</v>
      </c>
      <c r="AJ22" s="468">
        <v>1.8462000000000001</v>
      </c>
      <c r="AK22" s="468">
        <v>1.8365</v>
      </c>
      <c r="AL22" s="468">
        <v>1.8472999999999999</v>
      </c>
      <c r="AM22" s="468">
        <v>1.8536999999999999</v>
      </c>
      <c r="AN22" s="468">
        <v>1.8728</v>
      </c>
      <c r="AO22" s="468">
        <v>1.8836999999999999</v>
      </c>
      <c r="AP22" s="468">
        <v>1.8424</v>
      </c>
      <c r="AQ22" s="468">
        <v>1.8717999999999999</v>
      </c>
      <c r="AR22" s="468">
        <v>1.8889</v>
      </c>
      <c r="AS22" s="468">
        <v>1.8904000000000001</v>
      </c>
      <c r="AT22" s="468">
        <v>1.8571</v>
      </c>
      <c r="AU22" s="468">
        <v>1.8485</v>
      </c>
      <c r="AV22" s="468">
        <v>1.8462000000000001</v>
      </c>
      <c r="AW22" s="468">
        <v>1.8895</v>
      </c>
      <c r="AX22" s="468">
        <v>1.8393999999999999</v>
      </c>
      <c r="AY22" s="468">
        <v>1.8529</v>
      </c>
      <c r="AZ22" s="468">
        <v>1.8551</v>
      </c>
      <c r="BA22" s="468">
        <v>1.8856999999999999</v>
      </c>
      <c r="BB22" s="468">
        <v>1.8775999999999999</v>
      </c>
      <c r="BC22" s="468">
        <v>1.8714999999999999</v>
      </c>
      <c r="BD22" s="468">
        <v>1.8611</v>
      </c>
      <c r="BE22" s="468">
        <v>1.8440000000000001</v>
      </c>
      <c r="BF22" s="456" t="s">
        <v>1347</v>
      </c>
      <c r="BG22" s="456" t="s">
        <v>1347</v>
      </c>
      <c r="BH22" s="456" t="s">
        <v>1347</v>
      </c>
      <c r="BI22" s="456" t="s">
        <v>1347</v>
      </c>
      <c r="BJ22" s="355" t="s">
        <v>1347</v>
      </c>
      <c r="BK22" s="355" t="s">
        <v>1347</v>
      </c>
      <c r="BL22" s="355" t="s">
        <v>1347</v>
      </c>
      <c r="BM22" s="355" t="s">
        <v>1347</v>
      </c>
      <c r="BN22" s="355" t="s">
        <v>1347</v>
      </c>
      <c r="BO22" s="355" t="s">
        <v>1347</v>
      </c>
      <c r="BP22" s="355" t="s">
        <v>1347</v>
      </c>
      <c r="BQ22" s="355" t="s">
        <v>1347</v>
      </c>
      <c r="BR22" s="355" t="s">
        <v>1347</v>
      </c>
      <c r="BS22" s="355" t="s">
        <v>1347</v>
      </c>
      <c r="BT22" s="355" t="s">
        <v>1347</v>
      </c>
      <c r="BU22" s="355" t="s">
        <v>1347</v>
      </c>
      <c r="BV22" s="355" t="s">
        <v>1347</v>
      </c>
    </row>
    <row r="23" spans="1:74" ht="11.1" customHeight="1" x14ac:dyDescent="0.2">
      <c r="A23" s="267" t="s">
        <v>1248</v>
      </c>
      <c r="B23" s="554" t="s">
        <v>1086</v>
      </c>
      <c r="C23" s="468">
        <v>1.8182</v>
      </c>
      <c r="D23" s="468">
        <v>1.4339999999999999</v>
      </c>
      <c r="E23" s="468">
        <v>1.9231</v>
      </c>
      <c r="F23" s="468">
        <v>1.8492999999999999</v>
      </c>
      <c r="G23" s="468">
        <v>1.8412999999999999</v>
      </c>
      <c r="H23" s="468">
        <v>1.8788</v>
      </c>
      <c r="I23" s="468">
        <v>1.7582</v>
      </c>
      <c r="J23" s="468">
        <v>1.7930999999999999</v>
      </c>
      <c r="K23" s="468">
        <v>1.8261000000000001</v>
      </c>
      <c r="L23" s="468">
        <v>1.8533999999999999</v>
      </c>
      <c r="M23" s="468">
        <v>1.8586</v>
      </c>
      <c r="N23" s="468">
        <v>1.9258999999999999</v>
      </c>
      <c r="O23" s="468">
        <v>1.9630000000000001</v>
      </c>
      <c r="P23" s="468">
        <v>1.9248000000000001</v>
      </c>
      <c r="Q23" s="468">
        <v>1.9556</v>
      </c>
      <c r="R23" s="468">
        <v>1.6667000000000001</v>
      </c>
      <c r="S23" s="468">
        <v>1.9867999999999999</v>
      </c>
      <c r="T23" s="468">
        <v>1.9737</v>
      </c>
      <c r="U23" s="468">
        <v>1.9737</v>
      </c>
      <c r="V23" s="468">
        <v>1.9487000000000001</v>
      </c>
      <c r="W23" s="468">
        <v>1.95</v>
      </c>
      <c r="X23" s="468">
        <v>1.9618</v>
      </c>
      <c r="Y23" s="468">
        <v>1.9505999999999999</v>
      </c>
      <c r="Z23" s="468">
        <v>1.9608000000000001</v>
      </c>
      <c r="AA23" s="468">
        <v>1.9512</v>
      </c>
      <c r="AB23" s="468">
        <v>1.9512</v>
      </c>
      <c r="AC23" s="468">
        <v>1.9512</v>
      </c>
      <c r="AD23" s="468">
        <v>1.9874000000000001</v>
      </c>
      <c r="AE23" s="468">
        <v>1.9865999999999999</v>
      </c>
      <c r="AF23" s="468">
        <v>1.9774</v>
      </c>
      <c r="AG23" s="468">
        <v>2.0144000000000002</v>
      </c>
      <c r="AH23" s="468">
        <v>2</v>
      </c>
      <c r="AI23" s="468">
        <v>1.9753000000000001</v>
      </c>
      <c r="AJ23" s="468">
        <v>1.9846999999999999</v>
      </c>
      <c r="AK23" s="468">
        <v>2</v>
      </c>
      <c r="AL23" s="468">
        <v>2.0062000000000002</v>
      </c>
      <c r="AM23" s="468">
        <v>2.0299</v>
      </c>
      <c r="AN23" s="468">
        <v>2.0293999999999999</v>
      </c>
      <c r="AO23" s="468">
        <v>2.0293999999999999</v>
      </c>
      <c r="AP23" s="468">
        <v>2.0293999999999999</v>
      </c>
      <c r="AQ23" s="468">
        <v>2.0293999999999999</v>
      </c>
      <c r="AR23" s="468">
        <v>2.0289999999999999</v>
      </c>
      <c r="AS23" s="468">
        <v>2.0142000000000002</v>
      </c>
      <c r="AT23" s="468">
        <v>2.0169999999999999</v>
      </c>
      <c r="AU23" s="468">
        <v>2.0293999999999999</v>
      </c>
      <c r="AV23" s="468">
        <v>2.0293999999999999</v>
      </c>
      <c r="AW23" s="468">
        <v>2.0286</v>
      </c>
      <c r="AX23" s="468">
        <v>2.0137999999999998</v>
      </c>
      <c r="AY23" s="468">
        <v>2.0114999999999998</v>
      </c>
      <c r="AZ23" s="468">
        <v>1.9850000000000001</v>
      </c>
      <c r="BA23" s="468">
        <v>1.9850000000000001</v>
      </c>
      <c r="BB23" s="468">
        <v>1.9697</v>
      </c>
      <c r="BC23" s="468">
        <v>1.9876</v>
      </c>
      <c r="BD23" s="468">
        <v>2</v>
      </c>
      <c r="BE23" s="468">
        <v>2</v>
      </c>
      <c r="BF23" s="456" t="s">
        <v>1347</v>
      </c>
      <c r="BG23" s="456" t="s">
        <v>1347</v>
      </c>
      <c r="BH23" s="456" t="s">
        <v>1347</v>
      </c>
      <c r="BI23" s="456" t="s">
        <v>1347</v>
      </c>
      <c r="BJ23" s="355" t="s">
        <v>1347</v>
      </c>
      <c r="BK23" s="355" t="s">
        <v>1347</v>
      </c>
      <c r="BL23" s="355" t="s">
        <v>1347</v>
      </c>
      <c r="BM23" s="355" t="s">
        <v>1347</v>
      </c>
      <c r="BN23" s="355" t="s">
        <v>1347</v>
      </c>
      <c r="BO23" s="355" t="s">
        <v>1347</v>
      </c>
      <c r="BP23" s="355" t="s">
        <v>1347</v>
      </c>
      <c r="BQ23" s="355" t="s">
        <v>1347</v>
      </c>
      <c r="BR23" s="355" t="s">
        <v>1347</v>
      </c>
      <c r="BS23" s="355" t="s">
        <v>1347</v>
      </c>
      <c r="BT23" s="355" t="s">
        <v>1347</v>
      </c>
      <c r="BU23" s="355" t="s">
        <v>1347</v>
      </c>
      <c r="BV23" s="355" t="s">
        <v>1347</v>
      </c>
    </row>
    <row r="24" spans="1:74" ht="11.1" customHeight="1" x14ac:dyDescent="0.2">
      <c r="A24" s="267" t="s">
        <v>1249</v>
      </c>
      <c r="B24" s="554" t="s">
        <v>1088</v>
      </c>
      <c r="C24" s="468">
        <v>1.5203</v>
      </c>
      <c r="D24" s="468">
        <v>1.3115000000000001</v>
      </c>
      <c r="E24" s="468">
        <v>1.5238</v>
      </c>
      <c r="F24" s="468">
        <v>1.5625</v>
      </c>
      <c r="G24" s="468">
        <v>1.5603</v>
      </c>
      <c r="H24" s="468">
        <v>1.6111</v>
      </c>
      <c r="I24" s="468">
        <v>1.6389</v>
      </c>
      <c r="J24" s="468">
        <v>1.6315999999999999</v>
      </c>
      <c r="K24" s="468">
        <v>1.6578999999999999</v>
      </c>
      <c r="L24" s="468">
        <v>1.6089</v>
      </c>
      <c r="M24" s="468">
        <v>1.5682</v>
      </c>
      <c r="N24" s="468">
        <v>1.5170999999999999</v>
      </c>
      <c r="O24" s="468">
        <v>1.6157999999999999</v>
      </c>
      <c r="P24" s="468">
        <v>1.6034999999999999</v>
      </c>
      <c r="Q24" s="468">
        <v>1.6327</v>
      </c>
      <c r="R24" s="468">
        <v>1.6158999999999999</v>
      </c>
      <c r="S24" s="468">
        <v>1.5827</v>
      </c>
      <c r="T24" s="468">
        <v>1.5563</v>
      </c>
      <c r="U24" s="468">
        <v>1.5385</v>
      </c>
      <c r="V24" s="468">
        <v>1.4967999999999999</v>
      </c>
      <c r="W24" s="468">
        <v>1.5526</v>
      </c>
      <c r="X24" s="468">
        <v>1.5578000000000001</v>
      </c>
      <c r="Y24" s="468">
        <v>1.637</v>
      </c>
      <c r="Z24" s="468">
        <v>1.601</v>
      </c>
      <c r="AA24" s="468">
        <v>1.5385</v>
      </c>
      <c r="AB24" s="468">
        <v>1.508</v>
      </c>
      <c r="AC24" s="468">
        <v>1.4986999999999999</v>
      </c>
      <c r="AD24" s="468">
        <v>1.5563</v>
      </c>
      <c r="AE24" s="468">
        <v>1.6122000000000001</v>
      </c>
      <c r="AF24" s="468">
        <v>1.6997</v>
      </c>
      <c r="AG24" s="468">
        <v>1.6996</v>
      </c>
      <c r="AH24" s="468">
        <v>1.6803999999999999</v>
      </c>
      <c r="AI24" s="468">
        <v>1.7293000000000001</v>
      </c>
      <c r="AJ24" s="468">
        <v>1.6652</v>
      </c>
      <c r="AK24" s="468">
        <v>1.7091000000000001</v>
      </c>
      <c r="AL24" s="468">
        <v>1.7210000000000001</v>
      </c>
      <c r="AM24" s="468">
        <v>1.7193000000000001</v>
      </c>
      <c r="AN24" s="468">
        <v>1.7067000000000001</v>
      </c>
      <c r="AO24" s="468">
        <v>1.7181999999999999</v>
      </c>
      <c r="AP24" s="468">
        <v>1.7215</v>
      </c>
      <c r="AQ24" s="468">
        <v>1.7935000000000001</v>
      </c>
      <c r="AR24" s="468">
        <v>1.8419000000000001</v>
      </c>
      <c r="AS24" s="468">
        <v>1.8462000000000001</v>
      </c>
      <c r="AT24" s="468">
        <v>1.8774</v>
      </c>
      <c r="AU24" s="468">
        <v>1.9323999999999999</v>
      </c>
      <c r="AV24" s="468">
        <v>1.9710000000000001</v>
      </c>
      <c r="AW24" s="468">
        <v>1.9961</v>
      </c>
      <c r="AX24" s="468">
        <v>2.0097999999999998</v>
      </c>
      <c r="AY24" s="468">
        <v>2.0243000000000002</v>
      </c>
      <c r="AZ24" s="468">
        <v>2.0190000000000001</v>
      </c>
      <c r="BA24" s="468">
        <v>2.0188999999999999</v>
      </c>
      <c r="BB24" s="468">
        <v>2.0284</v>
      </c>
      <c r="BC24" s="468">
        <v>2.0232999999999999</v>
      </c>
      <c r="BD24" s="468">
        <v>2.0204</v>
      </c>
      <c r="BE24" s="468">
        <v>2.0606</v>
      </c>
      <c r="BF24" s="456" t="s">
        <v>1347</v>
      </c>
      <c r="BG24" s="456" t="s">
        <v>1347</v>
      </c>
      <c r="BH24" s="456" t="s">
        <v>1347</v>
      </c>
      <c r="BI24" s="456" t="s">
        <v>1347</v>
      </c>
      <c r="BJ24" s="355" t="s">
        <v>1347</v>
      </c>
      <c r="BK24" s="355" t="s">
        <v>1347</v>
      </c>
      <c r="BL24" s="355" t="s">
        <v>1347</v>
      </c>
      <c r="BM24" s="355" t="s">
        <v>1347</v>
      </c>
      <c r="BN24" s="355" t="s">
        <v>1347</v>
      </c>
      <c r="BO24" s="355" t="s">
        <v>1347</v>
      </c>
      <c r="BP24" s="355" t="s">
        <v>1347</v>
      </c>
      <c r="BQ24" s="355" t="s">
        <v>1347</v>
      </c>
      <c r="BR24" s="355" t="s">
        <v>1347</v>
      </c>
      <c r="BS24" s="355" t="s">
        <v>1347</v>
      </c>
      <c r="BT24" s="355" t="s">
        <v>1347</v>
      </c>
      <c r="BU24" s="355" t="s">
        <v>1347</v>
      </c>
      <c r="BV24" s="355" t="s">
        <v>1347</v>
      </c>
    </row>
    <row r="25" spans="1:74" ht="11.1" customHeight="1" x14ac:dyDescent="0.2">
      <c r="A25" s="267" t="s">
        <v>1250</v>
      </c>
      <c r="B25" s="554" t="s">
        <v>1090</v>
      </c>
      <c r="C25" s="468">
        <v>0.93330000000000002</v>
      </c>
      <c r="D25" s="468">
        <v>0.91010000000000002</v>
      </c>
      <c r="E25" s="468">
        <v>0.97350000000000003</v>
      </c>
      <c r="F25" s="468">
        <v>0.9829</v>
      </c>
      <c r="G25" s="468">
        <v>0.93530000000000002</v>
      </c>
      <c r="H25" s="468">
        <v>0.92749999999999999</v>
      </c>
      <c r="I25" s="468">
        <v>0.95699999999999996</v>
      </c>
      <c r="J25" s="468">
        <v>1</v>
      </c>
      <c r="K25" s="468">
        <v>0.9899</v>
      </c>
      <c r="L25" s="468">
        <v>0.99170000000000003</v>
      </c>
      <c r="M25" s="468">
        <v>1</v>
      </c>
      <c r="N25" s="468">
        <v>1.0079</v>
      </c>
      <c r="O25" s="468">
        <v>0.98209999999999997</v>
      </c>
      <c r="P25" s="468">
        <v>0.98740000000000006</v>
      </c>
      <c r="Q25" s="468">
        <v>0.98529999999999995</v>
      </c>
      <c r="R25" s="468">
        <v>0.99139999999999995</v>
      </c>
      <c r="S25" s="468">
        <v>1.0177</v>
      </c>
      <c r="T25" s="468">
        <v>1.0069999999999999</v>
      </c>
      <c r="U25" s="468">
        <v>1.0111000000000001</v>
      </c>
      <c r="V25" s="468">
        <v>1.0102</v>
      </c>
      <c r="W25" s="468">
        <v>1.0133000000000001</v>
      </c>
      <c r="X25" s="468">
        <v>1.0135000000000001</v>
      </c>
      <c r="Y25" s="468">
        <v>1.0068999999999999</v>
      </c>
      <c r="Z25" s="468">
        <v>1.0108999999999999</v>
      </c>
      <c r="AA25" s="468">
        <v>1.0174000000000001</v>
      </c>
      <c r="AB25" s="468">
        <v>1.0206999999999999</v>
      </c>
      <c r="AC25" s="468">
        <v>1.0221</v>
      </c>
      <c r="AD25" s="468">
        <v>0.99639999999999995</v>
      </c>
      <c r="AE25" s="468">
        <v>0.99609999999999999</v>
      </c>
      <c r="AF25" s="468">
        <v>1.0072000000000001</v>
      </c>
      <c r="AG25" s="468">
        <v>1.0048999999999999</v>
      </c>
      <c r="AH25" s="468">
        <v>1</v>
      </c>
      <c r="AI25" s="468">
        <v>0.99580000000000002</v>
      </c>
      <c r="AJ25" s="468">
        <v>0.99450000000000005</v>
      </c>
      <c r="AK25" s="468">
        <v>0.97729999999999995</v>
      </c>
      <c r="AL25" s="468">
        <v>0.94540000000000002</v>
      </c>
      <c r="AM25" s="468">
        <v>0.95650000000000002</v>
      </c>
      <c r="AN25" s="468">
        <v>0.94379999999999997</v>
      </c>
      <c r="AO25" s="468">
        <v>0.95960000000000001</v>
      </c>
      <c r="AP25" s="468">
        <v>0.97140000000000004</v>
      </c>
      <c r="AQ25" s="468">
        <v>0.94440000000000002</v>
      </c>
      <c r="AR25" s="468">
        <v>0.95240000000000002</v>
      </c>
      <c r="AS25" s="468">
        <v>0.95889999999999997</v>
      </c>
      <c r="AT25" s="468">
        <v>0.97060000000000002</v>
      </c>
      <c r="AU25" s="468">
        <v>0.93940000000000001</v>
      </c>
      <c r="AV25" s="468">
        <v>0.9254</v>
      </c>
      <c r="AW25" s="468">
        <v>0.95679999999999998</v>
      </c>
      <c r="AX25" s="468">
        <v>0.97640000000000005</v>
      </c>
      <c r="AY25" s="468">
        <v>0.97399999999999998</v>
      </c>
      <c r="AZ25" s="468">
        <v>0.96120000000000005</v>
      </c>
      <c r="BA25" s="468">
        <v>0.96</v>
      </c>
      <c r="BB25" s="468">
        <v>0.94810000000000005</v>
      </c>
      <c r="BC25" s="468">
        <v>0.94440000000000002</v>
      </c>
      <c r="BD25" s="468">
        <v>0.93510000000000004</v>
      </c>
      <c r="BE25" s="468">
        <v>0.91569999999999996</v>
      </c>
      <c r="BF25" s="456" t="s">
        <v>1347</v>
      </c>
      <c r="BG25" s="456" t="s">
        <v>1347</v>
      </c>
      <c r="BH25" s="456" t="s">
        <v>1347</v>
      </c>
      <c r="BI25" s="456" t="s">
        <v>1347</v>
      </c>
      <c r="BJ25" s="355" t="s">
        <v>1347</v>
      </c>
      <c r="BK25" s="355" t="s">
        <v>1347</v>
      </c>
      <c r="BL25" s="355" t="s">
        <v>1347</v>
      </c>
      <c r="BM25" s="355" t="s">
        <v>1347</v>
      </c>
      <c r="BN25" s="355" t="s">
        <v>1347</v>
      </c>
      <c r="BO25" s="355" t="s">
        <v>1347</v>
      </c>
      <c r="BP25" s="355" t="s">
        <v>1347</v>
      </c>
      <c r="BQ25" s="355" t="s">
        <v>1347</v>
      </c>
      <c r="BR25" s="355" t="s">
        <v>1347</v>
      </c>
      <c r="BS25" s="355" t="s">
        <v>1347</v>
      </c>
      <c r="BT25" s="355" t="s">
        <v>1347</v>
      </c>
      <c r="BU25" s="355" t="s">
        <v>1347</v>
      </c>
      <c r="BV25" s="355" t="s">
        <v>1347</v>
      </c>
    </row>
    <row r="26" spans="1:74" s="539" customFormat="1" ht="11.1" customHeight="1" x14ac:dyDescent="0.2">
      <c r="A26" s="267" t="s">
        <v>1251</v>
      </c>
      <c r="B26" s="554" t="s">
        <v>1092</v>
      </c>
      <c r="C26" s="468">
        <v>1.2404999999999999</v>
      </c>
      <c r="D26" s="468">
        <v>1.2497</v>
      </c>
      <c r="E26" s="468">
        <v>1.2512000000000001</v>
      </c>
      <c r="F26" s="468">
        <v>1.2533000000000001</v>
      </c>
      <c r="G26" s="468">
        <v>1.2641</v>
      </c>
      <c r="H26" s="468">
        <v>1.2751999999999999</v>
      </c>
      <c r="I26" s="468">
        <v>1.2782</v>
      </c>
      <c r="J26" s="468">
        <v>1.2791999999999999</v>
      </c>
      <c r="K26" s="468">
        <v>1.2903</v>
      </c>
      <c r="L26" s="468">
        <v>1.3017000000000001</v>
      </c>
      <c r="M26" s="468">
        <v>1.3126</v>
      </c>
      <c r="N26" s="468">
        <v>1.3187</v>
      </c>
      <c r="O26" s="468">
        <v>1.3288</v>
      </c>
      <c r="P26" s="468">
        <v>1.3389</v>
      </c>
      <c r="Q26" s="468">
        <v>1.3472</v>
      </c>
      <c r="R26" s="468">
        <v>1.3562000000000001</v>
      </c>
      <c r="S26" s="468">
        <v>1.3749</v>
      </c>
      <c r="T26" s="468">
        <v>1.3808</v>
      </c>
      <c r="U26" s="468">
        <v>1.3875999999999999</v>
      </c>
      <c r="V26" s="468">
        <v>1.4123000000000001</v>
      </c>
      <c r="W26" s="468">
        <v>1.4301999999999999</v>
      </c>
      <c r="X26" s="468">
        <v>1.4200999999999999</v>
      </c>
      <c r="Y26" s="468">
        <v>1.4097</v>
      </c>
      <c r="Z26" s="468">
        <v>1.4114</v>
      </c>
      <c r="AA26" s="468">
        <v>1.3963000000000001</v>
      </c>
      <c r="AB26" s="468">
        <v>1.4060999999999999</v>
      </c>
      <c r="AC26" s="468">
        <v>1.4224000000000001</v>
      </c>
      <c r="AD26" s="468">
        <v>1.4036999999999999</v>
      </c>
      <c r="AE26" s="468">
        <v>1.4087000000000001</v>
      </c>
      <c r="AF26" s="468">
        <v>1.4227000000000001</v>
      </c>
      <c r="AG26" s="468">
        <v>1.4529000000000001</v>
      </c>
      <c r="AH26" s="468">
        <v>1.468</v>
      </c>
      <c r="AI26" s="468">
        <v>1.4748000000000001</v>
      </c>
      <c r="AJ26" s="468">
        <v>1.4811000000000001</v>
      </c>
      <c r="AK26" s="468">
        <v>1.4815</v>
      </c>
      <c r="AL26" s="468">
        <v>1.4810000000000001</v>
      </c>
      <c r="AM26" s="468">
        <v>1.4972000000000001</v>
      </c>
      <c r="AN26" s="468">
        <v>1.488</v>
      </c>
      <c r="AO26" s="468">
        <v>1.4888999999999999</v>
      </c>
      <c r="AP26" s="468">
        <v>1.4890000000000001</v>
      </c>
      <c r="AQ26" s="468">
        <v>1.4962</v>
      </c>
      <c r="AR26" s="468">
        <v>1.5</v>
      </c>
      <c r="AS26" s="468">
        <v>1.5062</v>
      </c>
      <c r="AT26" s="468">
        <v>1.5122</v>
      </c>
      <c r="AU26" s="468">
        <v>1.5053000000000001</v>
      </c>
      <c r="AV26" s="468">
        <v>1.5197000000000001</v>
      </c>
      <c r="AW26" s="468">
        <v>1.5281</v>
      </c>
      <c r="AX26" s="468">
        <v>1.5296000000000001</v>
      </c>
      <c r="AY26" s="468">
        <v>1.5367</v>
      </c>
      <c r="AZ26" s="468">
        <v>1.5492999999999999</v>
      </c>
      <c r="BA26" s="468">
        <v>1.5541</v>
      </c>
      <c r="BB26" s="468">
        <v>1.5916999999999999</v>
      </c>
      <c r="BC26" s="468">
        <v>1.6194</v>
      </c>
      <c r="BD26" s="468">
        <v>1.6345000000000001</v>
      </c>
      <c r="BE26" s="468">
        <v>1.6372</v>
      </c>
      <c r="BF26" s="456" t="s">
        <v>1347</v>
      </c>
      <c r="BG26" s="456" t="s">
        <v>1347</v>
      </c>
      <c r="BH26" s="456" t="s">
        <v>1347</v>
      </c>
      <c r="BI26" s="456" t="s">
        <v>1347</v>
      </c>
      <c r="BJ26" s="355" t="s">
        <v>1347</v>
      </c>
      <c r="BK26" s="355" t="s">
        <v>1347</v>
      </c>
      <c r="BL26" s="355" t="s">
        <v>1347</v>
      </c>
      <c r="BM26" s="355" t="s">
        <v>1347</v>
      </c>
      <c r="BN26" s="355" t="s">
        <v>1347</v>
      </c>
      <c r="BO26" s="355" t="s">
        <v>1347</v>
      </c>
      <c r="BP26" s="355" t="s">
        <v>1347</v>
      </c>
      <c r="BQ26" s="355" t="s">
        <v>1347</v>
      </c>
      <c r="BR26" s="355" t="s">
        <v>1347</v>
      </c>
      <c r="BS26" s="355" t="s">
        <v>1347</v>
      </c>
      <c r="BT26" s="355" t="s">
        <v>1347</v>
      </c>
      <c r="BU26" s="355" t="s">
        <v>1347</v>
      </c>
      <c r="BV26" s="355" t="s">
        <v>1347</v>
      </c>
    </row>
    <row r="27" spans="1:74" ht="11.1" customHeight="1" x14ac:dyDescent="0.2">
      <c r="A27" s="267" t="s">
        <v>1252</v>
      </c>
      <c r="B27" s="554" t="s">
        <v>1570</v>
      </c>
      <c r="C27" s="468">
        <v>2.4537</v>
      </c>
      <c r="D27" s="468">
        <v>2.2122999999999999</v>
      </c>
      <c r="E27" s="468">
        <v>2.246</v>
      </c>
      <c r="F27" s="468">
        <v>2.2296999999999998</v>
      </c>
      <c r="G27" s="468">
        <v>2.2063000000000001</v>
      </c>
      <c r="H27" s="468">
        <v>2.2410999999999999</v>
      </c>
      <c r="I27" s="468">
        <v>2.3115999999999999</v>
      </c>
      <c r="J27" s="468">
        <v>2.3456000000000001</v>
      </c>
      <c r="K27" s="468">
        <v>2.2507000000000001</v>
      </c>
      <c r="L27" s="468">
        <v>2.1996000000000002</v>
      </c>
      <c r="M27" s="468">
        <v>2.1962999999999999</v>
      </c>
      <c r="N27" s="468">
        <v>2.1280999999999999</v>
      </c>
      <c r="O27" s="468">
        <v>1.9907999999999999</v>
      </c>
      <c r="P27" s="468">
        <v>2</v>
      </c>
      <c r="Q27" s="468">
        <v>2.0217999999999998</v>
      </c>
      <c r="R27" s="468">
        <v>2.0150999999999999</v>
      </c>
      <c r="S27" s="468">
        <v>1.9961</v>
      </c>
      <c r="T27" s="468">
        <v>2.0516999999999999</v>
      </c>
      <c r="U27" s="468">
        <v>2.0640000000000001</v>
      </c>
      <c r="V27" s="468">
        <v>2.0687000000000002</v>
      </c>
      <c r="W27" s="468">
        <v>2.0903</v>
      </c>
      <c r="X27" s="468">
        <v>2.109</v>
      </c>
      <c r="Y27" s="468">
        <v>2.0935000000000001</v>
      </c>
      <c r="Z27" s="468">
        <v>2.0697999999999999</v>
      </c>
      <c r="AA27" s="468">
        <v>1.9799</v>
      </c>
      <c r="AB27" s="468">
        <v>1.9345000000000001</v>
      </c>
      <c r="AC27" s="468">
        <v>1.9457</v>
      </c>
      <c r="AD27" s="468">
        <v>1.9962</v>
      </c>
      <c r="AE27" s="468">
        <v>2.0306999999999999</v>
      </c>
      <c r="AF27" s="468">
        <v>2.0790000000000002</v>
      </c>
      <c r="AG27" s="468">
        <v>2.1223000000000001</v>
      </c>
      <c r="AH27" s="468">
        <v>2.1760999999999999</v>
      </c>
      <c r="AI27" s="468">
        <v>2.1608999999999998</v>
      </c>
      <c r="AJ27" s="468">
        <v>2.1265000000000001</v>
      </c>
      <c r="AK27" s="468">
        <v>2.0836999999999999</v>
      </c>
      <c r="AL27" s="468">
        <v>2.0203000000000002</v>
      </c>
      <c r="AM27" s="468">
        <v>1.9669000000000001</v>
      </c>
      <c r="AN27" s="468">
        <v>1.9855</v>
      </c>
      <c r="AO27" s="468">
        <v>1.9510000000000001</v>
      </c>
      <c r="AP27" s="468">
        <v>1.9549000000000001</v>
      </c>
      <c r="AQ27" s="468">
        <v>1.9301999999999999</v>
      </c>
      <c r="AR27" s="468">
        <v>1.9670000000000001</v>
      </c>
      <c r="AS27" s="468">
        <v>1.9891000000000001</v>
      </c>
      <c r="AT27" s="468">
        <v>1.9775</v>
      </c>
      <c r="AU27" s="468">
        <v>1.91</v>
      </c>
      <c r="AV27" s="468">
        <v>1.9319999999999999</v>
      </c>
      <c r="AW27" s="468">
        <v>1.9037999999999999</v>
      </c>
      <c r="AX27" s="468">
        <v>1.8475999999999999</v>
      </c>
      <c r="AY27" s="468">
        <v>1.8552999999999999</v>
      </c>
      <c r="AZ27" s="468">
        <v>1.8371</v>
      </c>
      <c r="BA27" s="468">
        <v>1.8065</v>
      </c>
      <c r="BB27" s="468">
        <v>1.8043</v>
      </c>
      <c r="BC27" s="468">
        <v>1.7876000000000001</v>
      </c>
      <c r="BD27" s="468">
        <v>1.8140000000000001</v>
      </c>
      <c r="BE27" s="468">
        <v>1.8</v>
      </c>
      <c r="BF27" s="456" t="s">
        <v>1347</v>
      </c>
      <c r="BG27" s="456" t="s">
        <v>1347</v>
      </c>
      <c r="BH27" s="456" t="s">
        <v>1347</v>
      </c>
      <c r="BI27" s="456" t="s">
        <v>1347</v>
      </c>
      <c r="BJ27" s="355" t="s">
        <v>1347</v>
      </c>
      <c r="BK27" s="355" t="s">
        <v>1347</v>
      </c>
      <c r="BL27" s="355" t="s">
        <v>1347</v>
      </c>
      <c r="BM27" s="355" t="s">
        <v>1347</v>
      </c>
      <c r="BN27" s="355" t="s">
        <v>1347</v>
      </c>
      <c r="BO27" s="355" t="s">
        <v>1347</v>
      </c>
      <c r="BP27" s="355" t="s">
        <v>1347</v>
      </c>
      <c r="BQ27" s="355" t="s">
        <v>1347</v>
      </c>
      <c r="BR27" s="355" t="s">
        <v>1347</v>
      </c>
      <c r="BS27" s="355" t="s">
        <v>1347</v>
      </c>
      <c r="BT27" s="355" t="s">
        <v>1347</v>
      </c>
      <c r="BU27" s="355" t="s">
        <v>1347</v>
      </c>
      <c r="BV27" s="355" t="s">
        <v>1347</v>
      </c>
    </row>
    <row r="28" spans="1:74" ht="11.1" customHeight="1" x14ac:dyDescent="0.2">
      <c r="A28" s="267"/>
      <c r="B28" s="271"/>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4"/>
      <c r="BG28" s="624"/>
      <c r="BH28" s="624"/>
      <c r="BI28" s="624"/>
      <c r="BJ28" s="353"/>
      <c r="BK28" s="353"/>
      <c r="BL28" s="353"/>
      <c r="BM28" s="353"/>
      <c r="BN28" s="353"/>
      <c r="BO28" s="353"/>
      <c r="BP28" s="353"/>
      <c r="BQ28" s="353"/>
      <c r="BR28" s="353"/>
      <c r="BS28" s="353"/>
      <c r="BT28" s="353"/>
      <c r="BU28" s="353"/>
      <c r="BV28" s="353"/>
    </row>
    <row r="29" spans="1:74" ht="11.1" customHeight="1" x14ac:dyDescent="0.2">
      <c r="A29" s="602"/>
      <c r="B29" s="37" t="s">
        <v>1253</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353"/>
      <c r="BG29" s="353"/>
      <c r="BH29" s="353"/>
      <c r="BI29" s="353"/>
      <c r="BJ29" s="353"/>
      <c r="BK29" s="353"/>
      <c r="BL29" s="353"/>
      <c r="BM29" s="353"/>
      <c r="BN29" s="353"/>
      <c r="BO29" s="353"/>
      <c r="BP29" s="353"/>
      <c r="BQ29" s="353"/>
      <c r="BR29" s="353"/>
      <c r="BS29" s="353"/>
      <c r="BT29" s="353"/>
      <c r="BU29" s="353"/>
      <c r="BV29" s="353"/>
    </row>
    <row r="30" spans="1:74" ht="11.1" customHeight="1" x14ac:dyDescent="0.2">
      <c r="A30" s="267" t="s">
        <v>1254</v>
      </c>
      <c r="B30" s="554" t="s">
        <v>1084</v>
      </c>
      <c r="C30" s="386">
        <v>72</v>
      </c>
      <c r="D30" s="386">
        <v>53</v>
      </c>
      <c r="E30" s="386">
        <v>94</v>
      </c>
      <c r="F30" s="386">
        <v>72</v>
      </c>
      <c r="G30" s="386">
        <v>87</v>
      </c>
      <c r="H30" s="386">
        <v>71</v>
      </c>
      <c r="I30" s="386">
        <v>72</v>
      </c>
      <c r="J30" s="386">
        <v>60</v>
      </c>
      <c r="K30" s="386">
        <v>87</v>
      </c>
      <c r="L30" s="386">
        <v>99</v>
      </c>
      <c r="M30" s="386">
        <v>64</v>
      </c>
      <c r="N30" s="386">
        <v>58</v>
      </c>
      <c r="O30" s="386">
        <v>59</v>
      </c>
      <c r="P30" s="386">
        <v>61</v>
      </c>
      <c r="Q30" s="386">
        <v>86</v>
      </c>
      <c r="R30" s="386">
        <v>62</v>
      </c>
      <c r="S30" s="386">
        <v>96</v>
      </c>
      <c r="T30" s="386">
        <v>68</v>
      </c>
      <c r="U30" s="386">
        <v>76</v>
      </c>
      <c r="V30" s="386">
        <v>90</v>
      </c>
      <c r="W30" s="386">
        <v>98</v>
      </c>
      <c r="X30" s="386">
        <v>71</v>
      </c>
      <c r="Y30" s="386">
        <v>86</v>
      </c>
      <c r="Z30" s="386">
        <v>59</v>
      </c>
      <c r="AA30" s="386">
        <v>95</v>
      </c>
      <c r="AB30" s="386">
        <v>80</v>
      </c>
      <c r="AC30" s="386">
        <v>90</v>
      </c>
      <c r="AD30" s="386">
        <v>87</v>
      </c>
      <c r="AE30" s="386">
        <v>79</v>
      </c>
      <c r="AF30" s="386">
        <v>78</v>
      </c>
      <c r="AG30" s="386">
        <v>89</v>
      </c>
      <c r="AH30" s="386">
        <v>50</v>
      </c>
      <c r="AI30" s="386">
        <v>80</v>
      </c>
      <c r="AJ30" s="386">
        <v>74</v>
      </c>
      <c r="AK30" s="386">
        <v>65</v>
      </c>
      <c r="AL30" s="386">
        <v>49</v>
      </c>
      <c r="AM30" s="386">
        <v>61</v>
      </c>
      <c r="AN30" s="386">
        <v>73</v>
      </c>
      <c r="AO30" s="386">
        <v>76</v>
      </c>
      <c r="AP30" s="386">
        <v>72</v>
      </c>
      <c r="AQ30" s="386">
        <v>59</v>
      </c>
      <c r="AR30" s="386">
        <v>57</v>
      </c>
      <c r="AS30" s="386">
        <v>64</v>
      </c>
      <c r="AT30" s="386">
        <v>55</v>
      </c>
      <c r="AU30" s="386">
        <v>53</v>
      </c>
      <c r="AV30" s="386">
        <v>64</v>
      </c>
      <c r="AW30" s="386">
        <v>67</v>
      </c>
      <c r="AX30" s="386">
        <v>74</v>
      </c>
      <c r="AY30" s="386">
        <v>63</v>
      </c>
      <c r="AZ30" s="386">
        <v>77</v>
      </c>
      <c r="BA30" s="386">
        <v>93</v>
      </c>
      <c r="BB30" s="386">
        <v>75</v>
      </c>
      <c r="BC30" s="386">
        <v>70</v>
      </c>
      <c r="BD30" s="386">
        <v>71</v>
      </c>
      <c r="BE30" s="386">
        <v>71</v>
      </c>
      <c r="BF30" s="358" t="s">
        <v>1347</v>
      </c>
      <c r="BG30" s="358" t="s">
        <v>1347</v>
      </c>
      <c r="BH30" s="358" t="s">
        <v>1347</v>
      </c>
      <c r="BI30" s="358" t="s">
        <v>1347</v>
      </c>
      <c r="BJ30" s="355" t="s">
        <v>1347</v>
      </c>
      <c r="BK30" s="355" t="s">
        <v>1347</v>
      </c>
      <c r="BL30" s="355" t="s">
        <v>1347</v>
      </c>
      <c r="BM30" s="355" t="s">
        <v>1347</v>
      </c>
      <c r="BN30" s="355" t="s">
        <v>1347</v>
      </c>
      <c r="BO30" s="355" t="s">
        <v>1347</v>
      </c>
      <c r="BP30" s="355" t="s">
        <v>1347</v>
      </c>
      <c r="BQ30" s="355" t="s">
        <v>1347</v>
      </c>
      <c r="BR30" s="355" t="s">
        <v>1347</v>
      </c>
      <c r="BS30" s="355" t="s">
        <v>1347</v>
      </c>
      <c r="BT30" s="355" t="s">
        <v>1347</v>
      </c>
      <c r="BU30" s="355" t="s">
        <v>1347</v>
      </c>
      <c r="BV30" s="355" t="s">
        <v>1347</v>
      </c>
    </row>
    <row r="31" spans="1:74" ht="11.1" customHeight="1" x14ac:dyDescent="0.2">
      <c r="A31" s="267" t="s">
        <v>1255</v>
      </c>
      <c r="B31" s="554" t="s">
        <v>1086</v>
      </c>
      <c r="C31" s="386">
        <v>41</v>
      </c>
      <c r="D31" s="386">
        <v>24</v>
      </c>
      <c r="E31" s="386">
        <v>45</v>
      </c>
      <c r="F31" s="386">
        <v>47</v>
      </c>
      <c r="G31" s="386">
        <v>62</v>
      </c>
      <c r="H31" s="386">
        <v>33</v>
      </c>
      <c r="I31" s="386">
        <v>66</v>
      </c>
      <c r="J31" s="386">
        <v>69</v>
      </c>
      <c r="K31" s="386">
        <v>79</v>
      </c>
      <c r="L31" s="386">
        <v>78</v>
      </c>
      <c r="M31" s="386">
        <v>68</v>
      </c>
      <c r="N31" s="386">
        <v>50</v>
      </c>
      <c r="O31" s="386">
        <v>35</v>
      </c>
      <c r="P31" s="386">
        <v>49</v>
      </c>
      <c r="Q31" s="386">
        <v>68</v>
      </c>
      <c r="R31" s="386">
        <v>39</v>
      </c>
      <c r="S31" s="386">
        <v>61</v>
      </c>
      <c r="T31" s="386">
        <v>81</v>
      </c>
      <c r="U31" s="386">
        <v>89</v>
      </c>
      <c r="V31" s="386">
        <v>93</v>
      </c>
      <c r="W31" s="386">
        <v>82</v>
      </c>
      <c r="X31" s="386">
        <v>95</v>
      </c>
      <c r="Y31" s="386">
        <v>78</v>
      </c>
      <c r="Z31" s="386">
        <v>40</v>
      </c>
      <c r="AA31" s="386">
        <v>89</v>
      </c>
      <c r="AB31" s="386">
        <v>83</v>
      </c>
      <c r="AC31" s="386">
        <v>86</v>
      </c>
      <c r="AD31" s="386">
        <v>100</v>
      </c>
      <c r="AE31" s="386">
        <v>99</v>
      </c>
      <c r="AF31" s="386">
        <v>112</v>
      </c>
      <c r="AG31" s="386">
        <v>115</v>
      </c>
      <c r="AH31" s="386">
        <v>104</v>
      </c>
      <c r="AI31" s="386">
        <v>87</v>
      </c>
      <c r="AJ31" s="386">
        <v>60</v>
      </c>
      <c r="AK31" s="386">
        <v>79</v>
      </c>
      <c r="AL31" s="386">
        <v>77</v>
      </c>
      <c r="AM31" s="386">
        <v>40</v>
      </c>
      <c r="AN31" s="386">
        <v>67</v>
      </c>
      <c r="AO31" s="386">
        <v>57</v>
      </c>
      <c r="AP31" s="386">
        <v>73</v>
      </c>
      <c r="AQ31" s="386">
        <v>89</v>
      </c>
      <c r="AR31" s="386">
        <v>69</v>
      </c>
      <c r="AS31" s="386">
        <v>63</v>
      </c>
      <c r="AT31" s="386">
        <v>77</v>
      </c>
      <c r="AU31" s="386">
        <v>82</v>
      </c>
      <c r="AV31" s="386">
        <v>75</v>
      </c>
      <c r="AW31" s="386">
        <v>58</v>
      </c>
      <c r="AX31" s="386">
        <v>74</v>
      </c>
      <c r="AY31" s="386">
        <v>74</v>
      </c>
      <c r="AZ31" s="386">
        <v>79</v>
      </c>
      <c r="BA31" s="386">
        <v>88</v>
      </c>
      <c r="BB31" s="386">
        <v>75</v>
      </c>
      <c r="BC31" s="386">
        <v>78</v>
      </c>
      <c r="BD31" s="386">
        <v>75</v>
      </c>
      <c r="BE31" s="386">
        <v>75</v>
      </c>
      <c r="BF31" s="358" t="s">
        <v>1347</v>
      </c>
      <c r="BG31" s="358" t="s">
        <v>1347</v>
      </c>
      <c r="BH31" s="358" t="s">
        <v>1347</v>
      </c>
      <c r="BI31" s="358" t="s">
        <v>1347</v>
      </c>
      <c r="BJ31" s="355" t="s">
        <v>1347</v>
      </c>
      <c r="BK31" s="355" t="s">
        <v>1347</v>
      </c>
      <c r="BL31" s="355" t="s">
        <v>1347</v>
      </c>
      <c r="BM31" s="355" t="s">
        <v>1347</v>
      </c>
      <c r="BN31" s="355" t="s">
        <v>1347</v>
      </c>
      <c r="BO31" s="355" t="s">
        <v>1347</v>
      </c>
      <c r="BP31" s="355" t="s">
        <v>1347</v>
      </c>
      <c r="BQ31" s="355" t="s">
        <v>1347</v>
      </c>
      <c r="BR31" s="355" t="s">
        <v>1347</v>
      </c>
      <c r="BS31" s="355" t="s">
        <v>1347</v>
      </c>
      <c r="BT31" s="355" t="s">
        <v>1347</v>
      </c>
      <c r="BU31" s="355" t="s">
        <v>1347</v>
      </c>
      <c r="BV31" s="355" t="s">
        <v>1347</v>
      </c>
    </row>
    <row r="32" spans="1:74" ht="11.1" customHeight="1" x14ac:dyDescent="0.2">
      <c r="A32" s="267" t="s">
        <v>1256</v>
      </c>
      <c r="B32" s="554" t="s">
        <v>1088</v>
      </c>
      <c r="C32" s="386">
        <v>88</v>
      </c>
      <c r="D32" s="386">
        <v>75</v>
      </c>
      <c r="E32" s="386">
        <v>114</v>
      </c>
      <c r="F32" s="386">
        <v>85</v>
      </c>
      <c r="G32" s="386">
        <v>110</v>
      </c>
      <c r="H32" s="386">
        <v>105</v>
      </c>
      <c r="I32" s="386">
        <v>98</v>
      </c>
      <c r="J32" s="386">
        <v>90</v>
      </c>
      <c r="K32" s="386">
        <v>77</v>
      </c>
      <c r="L32" s="386">
        <v>110</v>
      </c>
      <c r="M32" s="386">
        <v>101</v>
      </c>
      <c r="N32" s="386">
        <v>105</v>
      </c>
      <c r="O32" s="386">
        <v>97</v>
      </c>
      <c r="P32" s="386">
        <v>116</v>
      </c>
      <c r="Q32" s="386">
        <v>118</v>
      </c>
      <c r="R32" s="386">
        <v>149</v>
      </c>
      <c r="S32" s="386">
        <v>130</v>
      </c>
      <c r="T32" s="386">
        <v>112</v>
      </c>
      <c r="U32" s="386">
        <v>138</v>
      </c>
      <c r="V32" s="386">
        <v>165</v>
      </c>
      <c r="W32" s="386">
        <v>146</v>
      </c>
      <c r="X32" s="386">
        <v>133</v>
      </c>
      <c r="Y32" s="386">
        <v>146</v>
      </c>
      <c r="Z32" s="386">
        <v>142</v>
      </c>
      <c r="AA32" s="386">
        <v>152</v>
      </c>
      <c r="AB32" s="386">
        <v>146</v>
      </c>
      <c r="AC32" s="386">
        <v>162</v>
      </c>
      <c r="AD32" s="386">
        <v>147</v>
      </c>
      <c r="AE32" s="386">
        <v>128</v>
      </c>
      <c r="AF32" s="386">
        <v>147</v>
      </c>
      <c r="AG32" s="386">
        <v>135</v>
      </c>
      <c r="AH32" s="386">
        <v>125</v>
      </c>
      <c r="AI32" s="386">
        <v>111</v>
      </c>
      <c r="AJ32" s="386">
        <v>125</v>
      </c>
      <c r="AK32" s="386">
        <v>117</v>
      </c>
      <c r="AL32" s="386">
        <v>66</v>
      </c>
      <c r="AM32" s="386">
        <v>134</v>
      </c>
      <c r="AN32" s="386">
        <v>132</v>
      </c>
      <c r="AO32" s="386">
        <v>132</v>
      </c>
      <c r="AP32" s="386">
        <v>136</v>
      </c>
      <c r="AQ32" s="386">
        <v>124</v>
      </c>
      <c r="AR32" s="386">
        <v>118</v>
      </c>
      <c r="AS32" s="386">
        <v>133</v>
      </c>
      <c r="AT32" s="386">
        <v>116</v>
      </c>
      <c r="AU32" s="386">
        <v>122</v>
      </c>
      <c r="AV32" s="386">
        <v>98</v>
      </c>
      <c r="AW32" s="386">
        <v>92</v>
      </c>
      <c r="AX32" s="386">
        <v>101</v>
      </c>
      <c r="AY32" s="386">
        <v>140</v>
      </c>
      <c r="AZ32" s="386">
        <v>113</v>
      </c>
      <c r="BA32" s="386">
        <v>133</v>
      </c>
      <c r="BB32" s="386">
        <v>115</v>
      </c>
      <c r="BC32" s="386">
        <v>105</v>
      </c>
      <c r="BD32" s="386">
        <v>99</v>
      </c>
      <c r="BE32" s="386">
        <v>99</v>
      </c>
      <c r="BF32" s="358" t="s">
        <v>1347</v>
      </c>
      <c r="BG32" s="358" t="s">
        <v>1347</v>
      </c>
      <c r="BH32" s="358" t="s">
        <v>1347</v>
      </c>
      <c r="BI32" s="358" t="s">
        <v>1347</v>
      </c>
      <c r="BJ32" s="355" t="s">
        <v>1347</v>
      </c>
      <c r="BK32" s="355" t="s">
        <v>1347</v>
      </c>
      <c r="BL32" s="355" t="s">
        <v>1347</v>
      </c>
      <c r="BM32" s="355" t="s">
        <v>1347</v>
      </c>
      <c r="BN32" s="355" t="s">
        <v>1347</v>
      </c>
      <c r="BO32" s="355" t="s">
        <v>1347</v>
      </c>
      <c r="BP32" s="355" t="s">
        <v>1347</v>
      </c>
      <c r="BQ32" s="355" t="s">
        <v>1347</v>
      </c>
      <c r="BR32" s="355" t="s">
        <v>1347</v>
      </c>
      <c r="BS32" s="355" t="s">
        <v>1347</v>
      </c>
      <c r="BT32" s="355" t="s">
        <v>1347</v>
      </c>
      <c r="BU32" s="355" t="s">
        <v>1347</v>
      </c>
      <c r="BV32" s="355" t="s">
        <v>1347</v>
      </c>
    </row>
    <row r="33" spans="1:74" ht="11.1" customHeight="1" x14ac:dyDescent="0.2">
      <c r="A33" s="267" t="s">
        <v>1257</v>
      </c>
      <c r="B33" s="554" t="s">
        <v>1090</v>
      </c>
      <c r="C33" s="386">
        <v>47</v>
      </c>
      <c r="D33" s="386">
        <v>29</v>
      </c>
      <c r="E33" s="386">
        <v>40</v>
      </c>
      <c r="F33" s="386">
        <v>49</v>
      </c>
      <c r="G33" s="386">
        <v>45</v>
      </c>
      <c r="H33" s="386">
        <v>45</v>
      </c>
      <c r="I33" s="386">
        <v>39</v>
      </c>
      <c r="J33" s="386">
        <v>60</v>
      </c>
      <c r="K33" s="386">
        <v>55</v>
      </c>
      <c r="L33" s="386">
        <v>48</v>
      </c>
      <c r="M33" s="386">
        <v>43</v>
      </c>
      <c r="N33" s="386">
        <v>54</v>
      </c>
      <c r="O33" s="386">
        <v>43</v>
      </c>
      <c r="P33" s="386">
        <v>38</v>
      </c>
      <c r="Q33" s="386">
        <v>56</v>
      </c>
      <c r="R33" s="386">
        <v>40</v>
      </c>
      <c r="S33" s="386">
        <v>57</v>
      </c>
      <c r="T33" s="386">
        <v>53</v>
      </c>
      <c r="U33" s="386">
        <v>61</v>
      </c>
      <c r="V33" s="386">
        <v>46</v>
      </c>
      <c r="W33" s="386">
        <v>59</v>
      </c>
      <c r="X33" s="386">
        <v>62</v>
      </c>
      <c r="Y33" s="386">
        <v>47</v>
      </c>
      <c r="Z33" s="386">
        <v>59</v>
      </c>
      <c r="AA33" s="386">
        <v>54</v>
      </c>
      <c r="AB33" s="386">
        <v>55</v>
      </c>
      <c r="AC33" s="386">
        <v>64</v>
      </c>
      <c r="AD33" s="386">
        <v>54</v>
      </c>
      <c r="AE33" s="386">
        <v>41</v>
      </c>
      <c r="AF33" s="386">
        <v>30</v>
      </c>
      <c r="AG33" s="386">
        <v>45</v>
      </c>
      <c r="AH33" s="386">
        <v>37</v>
      </c>
      <c r="AI33" s="386">
        <v>47</v>
      </c>
      <c r="AJ33" s="386">
        <v>43</v>
      </c>
      <c r="AK33" s="386">
        <v>46</v>
      </c>
      <c r="AL33" s="386">
        <v>38</v>
      </c>
      <c r="AM33" s="386">
        <v>34</v>
      </c>
      <c r="AN33" s="386">
        <v>40</v>
      </c>
      <c r="AO33" s="386">
        <v>36</v>
      </c>
      <c r="AP33" s="386">
        <v>41</v>
      </c>
      <c r="AQ33" s="386">
        <v>35</v>
      </c>
      <c r="AR33" s="386">
        <v>29</v>
      </c>
      <c r="AS33" s="386">
        <v>22</v>
      </c>
      <c r="AT33" s="386">
        <v>33</v>
      </c>
      <c r="AU33" s="386">
        <v>38</v>
      </c>
      <c r="AV33" s="386">
        <v>38</v>
      </c>
      <c r="AW33" s="386">
        <v>32</v>
      </c>
      <c r="AX33" s="386">
        <v>25</v>
      </c>
      <c r="AY33" s="386">
        <v>34</v>
      </c>
      <c r="AZ33" s="386">
        <v>25</v>
      </c>
      <c r="BA33" s="386">
        <v>37</v>
      </c>
      <c r="BB33" s="386">
        <v>35</v>
      </c>
      <c r="BC33" s="386">
        <v>40</v>
      </c>
      <c r="BD33" s="386">
        <v>42</v>
      </c>
      <c r="BE33" s="386">
        <v>44</v>
      </c>
      <c r="BF33" s="358" t="s">
        <v>1347</v>
      </c>
      <c r="BG33" s="358" t="s">
        <v>1347</v>
      </c>
      <c r="BH33" s="358" t="s">
        <v>1347</v>
      </c>
      <c r="BI33" s="358" t="s">
        <v>1347</v>
      </c>
      <c r="BJ33" s="355" t="s">
        <v>1347</v>
      </c>
      <c r="BK33" s="355" t="s">
        <v>1347</v>
      </c>
      <c r="BL33" s="355" t="s">
        <v>1347</v>
      </c>
      <c r="BM33" s="355" t="s">
        <v>1347</v>
      </c>
      <c r="BN33" s="355" t="s">
        <v>1347</v>
      </c>
      <c r="BO33" s="355" t="s">
        <v>1347</v>
      </c>
      <c r="BP33" s="355" t="s">
        <v>1347</v>
      </c>
      <c r="BQ33" s="355" t="s">
        <v>1347</v>
      </c>
      <c r="BR33" s="355" t="s">
        <v>1347</v>
      </c>
      <c r="BS33" s="355" t="s">
        <v>1347</v>
      </c>
      <c r="BT33" s="355" t="s">
        <v>1347</v>
      </c>
      <c r="BU33" s="355" t="s">
        <v>1347</v>
      </c>
      <c r="BV33" s="355" t="s">
        <v>1347</v>
      </c>
    </row>
    <row r="34" spans="1:74" ht="11.1" customHeight="1" x14ac:dyDescent="0.2">
      <c r="A34" s="267" t="s">
        <v>1258</v>
      </c>
      <c r="B34" s="554" t="s">
        <v>1092</v>
      </c>
      <c r="C34" s="386">
        <v>383</v>
      </c>
      <c r="D34" s="386">
        <v>275</v>
      </c>
      <c r="E34" s="386">
        <v>475</v>
      </c>
      <c r="F34" s="386">
        <v>452</v>
      </c>
      <c r="G34" s="386">
        <v>426</v>
      </c>
      <c r="H34" s="386">
        <v>408</v>
      </c>
      <c r="I34" s="386">
        <v>444</v>
      </c>
      <c r="J34" s="386">
        <v>430</v>
      </c>
      <c r="K34" s="386">
        <v>441</v>
      </c>
      <c r="L34" s="386">
        <v>546</v>
      </c>
      <c r="M34" s="386">
        <v>446</v>
      </c>
      <c r="N34" s="386">
        <v>486</v>
      </c>
      <c r="O34" s="386">
        <v>448</v>
      </c>
      <c r="P34" s="386">
        <v>433</v>
      </c>
      <c r="Q34" s="386">
        <v>477</v>
      </c>
      <c r="R34" s="386">
        <v>501</v>
      </c>
      <c r="S34" s="386">
        <v>502</v>
      </c>
      <c r="T34" s="386">
        <v>537</v>
      </c>
      <c r="U34" s="386">
        <v>550</v>
      </c>
      <c r="V34" s="386">
        <v>560</v>
      </c>
      <c r="W34" s="386">
        <v>519</v>
      </c>
      <c r="X34" s="386">
        <v>577</v>
      </c>
      <c r="Y34" s="386">
        <v>527</v>
      </c>
      <c r="Z34" s="386">
        <v>500</v>
      </c>
      <c r="AA34" s="386">
        <v>538</v>
      </c>
      <c r="AB34" s="386">
        <v>437</v>
      </c>
      <c r="AC34" s="386">
        <v>570</v>
      </c>
      <c r="AD34" s="386">
        <v>514</v>
      </c>
      <c r="AE34" s="386">
        <v>535</v>
      </c>
      <c r="AF34" s="386">
        <v>444</v>
      </c>
      <c r="AG34" s="386">
        <v>512</v>
      </c>
      <c r="AH34" s="386">
        <v>503</v>
      </c>
      <c r="AI34" s="386">
        <v>464</v>
      </c>
      <c r="AJ34" s="386">
        <v>556</v>
      </c>
      <c r="AK34" s="386">
        <v>451</v>
      </c>
      <c r="AL34" s="386">
        <v>441</v>
      </c>
      <c r="AM34" s="386">
        <v>482</v>
      </c>
      <c r="AN34" s="386">
        <v>515</v>
      </c>
      <c r="AO34" s="386">
        <v>503</v>
      </c>
      <c r="AP34" s="386">
        <v>542</v>
      </c>
      <c r="AQ34" s="386">
        <v>503</v>
      </c>
      <c r="AR34" s="386">
        <v>471</v>
      </c>
      <c r="AS34" s="386">
        <v>563</v>
      </c>
      <c r="AT34" s="386">
        <v>508</v>
      </c>
      <c r="AU34" s="386">
        <v>470</v>
      </c>
      <c r="AV34" s="386">
        <v>518</v>
      </c>
      <c r="AW34" s="386">
        <v>503</v>
      </c>
      <c r="AX34" s="386">
        <v>440</v>
      </c>
      <c r="AY34" s="386">
        <v>480</v>
      </c>
      <c r="AZ34" s="386">
        <v>480</v>
      </c>
      <c r="BA34" s="386">
        <v>460</v>
      </c>
      <c r="BB34" s="386">
        <v>458</v>
      </c>
      <c r="BC34" s="386">
        <v>447</v>
      </c>
      <c r="BD34" s="386">
        <v>445</v>
      </c>
      <c r="BE34" s="386">
        <v>445</v>
      </c>
      <c r="BF34" s="358" t="s">
        <v>1347</v>
      </c>
      <c r="BG34" s="358" t="s">
        <v>1347</v>
      </c>
      <c r="BH34" s="358" t="s">
        <v>1347</v>
      </c>
      <c r="BI34" s="358" t="s">
        <v>1347</v>
      </c>
      <c r="BJ34" s="355" t="s">
        <v>1347</v>
      </c>
      <c r="BK34" s="355" t="s">
        <v>1347</v>
      </c>
      <c r="BL34" s="355" t="s">
        <v>1347</v>
      </c>
      <c r="BM34" s="355" t="s">
        <v>1347</v>
      </c>
      <c r="BN34" s="355" t="s">
        <v>1347</v>
      </c>
      <c r="BO34" s="355" t="s">
        <v>1347</v>
      </c>
      <c r="BP34" s="355" t="s">
        <v>1347</v>
      </c>
      <c r="BQ34" s="355" t="s">
        <v>1347</v>
      </c>
      <c r="BR34" s="355" t="s">
        <v>1347</v>
      </c>
      <c r="BS34" s="355" t="s">
        <v>1347</v>
      </c>
      <c r="BT34" s="355" t="s">
        <v>1347</v>
      </c>
      <c r="BU34" s="355" t="s">
        <v>1347</v>
      </c>
      <c r="BV34" s="355" t="s">
        <v>1347</v>
      </c>
    </row>
    <row r="35" spans="1:74" ht="11.1" customHeight="1" x14ac:dyDescent="0.2">
      <c r="A35" s="267" t="s">
        <v>1259</v>
      </c>
      <c r="B35" s="554" t="s">
        <v>1570</v>
      </c>
      <c r="C35" s="386">
        <v>143</v>
      </c>
      <c r="D35" s="386">
        <v>126</v>
      </c>
      <c r="E35" s="386">
        <v>191</v>
      </c>
      <c r="F35" s="386">
        <v>213</v>
      </c>
      <c r="G35" s="386">
        <v>192</v>
      </c>
      <c r="H35" s="386">
        <v>185</v>
      </c>
      <c r="I35" s="386">
        <v>242</v>
      </c>
      <c r="J35" s="386">
        <v>181</v>
      </c>
      <c r="K35" s="386">
        <v>228</v>
      </c>
      <c r="L35" s="386">
        <v>252</v>
      </c>
      <c r="M35" s="386">
        <v>237</v>
      </c>
      <c r="N35" s="386">
        <v>216</v>
      </c>
      <c r="O35" s="386">
        <v>201</v>
      </c>
      <c r="P35" s="386">
        <v>203</v>
      </c>
      <c r="Q35" s="386">
        <v>254</v>
      </c>
      <c r="R35" s="386">
        <v>235</v>
      </c>
      <c r="S35" s="386">
        <v>255</v>
      </c>
      <c r="T35" s="386">
        <v>301</v>
      </c>
      <c r="U35" s="386">
        <v>240</v>
      </c>
      <c r="V35" s="386">
        <v>275</v>
      </c>
      <c r="W35" s="386">
        <v>325</v>
      </c>
      <c r="X35" s="386">
        <v>360</v>
      </c>
      <c r="Y35" s="386">
        <v>221</v>
      </c>
      <c r="Z35" s="386">
        <v>240</v>
      </c>
      <c r="AA35" s="386">
        <v>251</v>
      </c>
      <c r="AB35" s="386">
        <v>216</v>
      </c>
      <c r="AC35" s="386">
        <v>255</v>
      </c>
      <c r="AD35" s="386">
        <v>281</v>
      </c>
      <c r="AE35" s="386">
        <v>254</v>
      </c>
      <c r="AF35" s="386">
        <v>264</v>
      </c>
      <c r="AG35" s="386">
        <v>222</v>
      </c>
      <c r="AH35" s="386">
        <v>225</v>
      </c>
      <c r="AI35" s="386">
        <v>281</v>
      </c>
      <c r="AJ35" s="386">
        <v>257</v>
      </c>
      <c r="AK35" s="386">
        <v>199</v>
      </c>
      <c r="AL35" s="386">
        <v>192</v>
      </c>
      <c r="AM35" s="386">
        <v>181</v>
      </c>
      <c r="AN35" s="386">
        <v>184</v>
      </c>
      <c r="AO35" s="386">
        <v>193</v>
      </c>
      <c r="AP35" s="386">
        <v>175</v>
      </c>
      <c r="AQ35" s="386">
        <v>178</v>
      </c>
      <c r="AR35" s="386">
        <v>200</v>
      </c>
      <c r="AS35" s="386">
        <v>198</v>
      </c>
      <c r="AT35" s="386">
        <v>212</v>
      </c>
      <c r="AU35" s="386">
        <v>200</v>
      </c>
      <c r="AV35" s="386">
        <v>173</v>
      </c>
      <c r="AW35" s="386">
        <v>185</v>
      </c>
      <c r="AX35" s="386">
        <v>199</v>
      </c>
      <c r="AY35" s="386">
        <v>204</v>
      </c>
      <c r="AZ35" s="386">
        <v>203</v>
      </c>
      <c r="BA35" s="386">
        <v>204</v>
      </c>
      <c r="BB35" s="386">
        <v>202</v>
      </c>
      <c r="BC35" s="386">
        <v>220</v>
      </c>
      <c r="BD35" s="386">
        <v>200</v>
      </c>
      <c r="BE35" s="386">
        <v>201</v>
      </c>
      <c r="BF35" s="358" t="s">
        <v>1347</v>
      </c>
      <c r="BG35" s="358" t="s">
        <v>1347</v>
      </c>
      <c r="BH35" s="358" t="s">
        <v>1347</v>
      </c>
      <c r="BI35" s="358" t="s">
        <v>1347</v>
      </c>
      <c r="BJ35" s="355" t="s">
        <v>1347</v>
      </c>
      <c r="BK35" s="355" t="s">
        <v>1347</v>
      </c>
      <c r="BL35" s="355" t="s">
        <v>1347</v>
      </c>
      <c r="BM35" s="355" t="s">
        <v>1347</v>
      </c>
      <c r="BN35" s="355" t="s">
        <v>1347</v>
      </c>
      <c r="BO35" s="355" t="s">
        <v>1347</v>
      </c>
      <c r="BP35" s="355" t="s">
        <v>1347</v>
      </c>
      <c r="BQ35" s="355" t="s">
        <v>1347</v>
      </c>
      <c r="BR35" s="355" t="s">
        <v>1347</v>
      </c>
      <c r="BS35" s="355" t="s">
        <v>1347</v>
      </c>
      <c r="BT35" s="355" t="s">
        <v>1347</v>
      </c>
      <c r="BU35" s="355" t="s">
        <v>1347</v>
      </c>
      <c r="BV35" s="355" t="s">
        <v>1347</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58"/>
      <c r="BG36" s="358"/>
      <c r="BH36" s="358"/>
      <c r="BI36" s="358"/>
      <c r="BJ36" s="353"/>
      <c r="BK36" s="353"/>
      <c r="BL36" s="353"/>
      <c r="BM36" s="353"/>
      <c r="BN36" s="353"/>
      <c r="BO36" s="353"/>
      <c r="BP36" s="353"/>
      <c r="BQ36" s="353"/>
      <c r="BR36" s="353"/>
      <c r="BS36" s="353"/>
      <c r="BT36" s="353"/>
      <c r="BU36" s="353"/>
      <c r="BV36" s="353"/>
    </row>
    <row r="37" spans="1:74" s="539" customFormat="1" ht="11.1" customHeight="1" x14ac:dyDescent="0.2">
      <c r="A37" s="267"/>
      <c r="B37" s="37" t="s">
        <v>1260</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58"/>
      <c r="BG37" s="358"/>
      <c r="BH37" s="358"/>
      <c r="BI37" s="358"/>
      <c r="BJ37" s="353"/>
      <c r="BK37" s="353"/>
      <c r="BL37" s="353"/>
      <c r="BM37" s="353"/>
      <c r="BN37" s="353"/>
      <c r="BO37" s="353"/>
      <c r="BP37" s="353"/>
      <c r="BQ37" s="353"/>
      <c r="BR37" s="353"/>
      <c r="BS37" s="353"/>
      <c r="BT37" s="353"/>
      <c r="BU37" s="353"/>
      <c r="BV37" s="353"/>
    </row>
    <row r="38" spans="1:74" ht="11.1" customHeight="1" x14ac:dyDescent="0.2">
      <c r="A38" s="267" t="s">
        <v>1261</v>
      </c>
      <c r="B38" s="554" t="s">
        <v>1084</v>
      </c>
      <c r="C38" s="386">
        <v>489</v>
      </c>
      <c r="D38" s="386">
        <v>501</v>
      </c>
      <c r="E38" s="386">
        <v>475</v>
      </c>
      <c r="F38" s="386">
        <v>471</v>
      </c>
      <c r="G38" s="386">
        <v>455</v>
      </c>
      <c r="H38" s="386">
        <v>450</v>
      </c>
      <c r="I38" s="386">
        <v>447</v>
      </c>
      <c r="J38" s="386">
        <v>456</v>
      </c>
      <c r="K38" s="386">
        <v>439</v>
      </c>
      <c r="L38" s="386">
        <v>407</v>
      </c>
      <c r="M38" s="386">
        <v>412</v>
      </c>
      <c r="N38" s="386">
        <v>427</v>
      </c>
      <c r="O38" s="386">
        <v>445</v>
      </c>
      <c r="P38" s="386">
        <v>469</v>
      </c>
      <c r="Q38" s="386">
        <v>471</v>
      </c>
      <c r="R38" s="386">
        <v>498</v>
      </c>
      <c r="S38" s="386">
        <v>497</v>
      </c>
      <c r="T38" s="386">
        <v>523</v>
      </c>
      <c r="U38" s="386">
        <v>536</v>
      </c>
      <c r="V38" s="386">
        <v>535</v>
      </c>
      <c r="W38" s="386">
        <v>524</v>
      </c>
      <c r="X38" s="386">
        <v>549</v>
      </c>
      <c r="Y38" s="386">
        <v>559</v>
      </c>
      <c r="Z38" s="386">
        <v>596</v>
      </c>
      <c r="AA38" s="386">
        <v>597</v>
      </c>
      <c r="AB38" s="386">
        <v>613</v>
      </c>
      <c r="AC38" s="386">
        <v>617</v>
      </c>
      <c r="AD38" s="386">
        <v>626</v>
      </c>
      <c r="AE38" s="386">
        <v>641</v>
      </c>
      <c r="AF38" s="386">
        <v>653</v>
      </c>
      <c r="AG38" s="386">
        <v>653</v>
      </c>
      <c r="AH38" s="386">
        <v>683</v>
      </c>
      <c r="AI38" s="386">
        <v>677</v>
      </c>
      <c r="AJ38" s="386">
        <v>675</v>
      </c>
      <c r="AK38" s="386">
        <v>683</v>
      </c>
      <c r="AL38" s="386">
        <v>710</v>
      </c>
      <c r="AM38" s="386">
        <v>725</v>
      </c>
      <c r="AN38" s="386">
        <v>733</v>
      </c>
      <c r="AO38" s="386">
        <v>737</v>
      </c>
      <c r="AP38" s="386">
        <v>742</v>
      </c>
      <c r="AQ38" s="386">
        <v>756</v>
      </c>
      <c r="AR38" s="386">
        <v>767</v>
      </c>
      <c r="AS38" s="386">
        <v>772</v>
      </c>
      <c r="AT38" s="386">
        <v>782</v>
      </c>
      <c r="AU38" s="386">
        <v>790</v>
      </c>
      <c r="AV38" s="386">
        <v>787</v>
      </c>
      <c r="AW38" s="386">
        <v>784</v>
      </c>
      <c r="AX38" s="386">
        <v>774</v>
      </c>
      <c r="AY38" s="386">
        <v>774</v>
      </c>
      <c r="AZ38" s="386">
        <v>762</v>
      </c>
      <c r="BA38" s="386">
        <v>735</v>
      </c>
      <c r="BB38" s="386">
        <v>729</v>
      </c>
      <c r="BC38" s="386">
        <v>726</v>
      </c>
      <c r="BD38" s="386">
        <v>722</v>
      </c>
      <c r="BE38" s="386">
        <v>716</v>
      </c>
      <c r="BF38" s="358" t="s">
        <v>1347</v>
      </c>
      <c r="BG38" s="358" t="s">
        <v>1347</v>
      </c>
      <c r="BH38" s="358" t="s">
        <v>1347</v>
      </c>
      <c r="BI38" s="358" t="s">
        <v>1347</v>
      </c>
      <c r="BJ38" s="355" t="s">
        <v>1347</v>
      </c>
      <c r="BK38" s="355" t="s">
        <v>1347</v>
      </c>
      <c r="BL38" s="355" t="s">
        <v>1347</v>
      </c>
      <c r="BM38" s="355" t="s">
        <v>1347</v>
      </c>
      <c r="BN38" s="355" t="s">
        <v>1347</v>
      </c>
      <c r="BO38" s="355" t="s">
        <v>1347</v>
      </c>
      <c r="BP38" s="355" t="s">
        <v>1347</v>
      </c>
      <c r="BQ38" s="355" t="s">
        <v>1347</v>
      </c>
      <c r="BR38" s="355" t="s">
        <v>1347</v>
      </c>
      <c r="BS38" s="355" t="s">
        <v>1347</v>
      </c>
      <c r="BT38" s="355" t="s">
        <v>1347</v>
      </c>
      <c r="BU38" s="355" t="s">
        <v>1347</v>
      </c>
      <c r="BV38" s="355" t="s">
        <v>1347</v>
      </c>
    </row>
    <row r="39" spans="1:74" ht="11.1" customHeight="1" x14ac:dyDescent="0.2">
      <c r="A39" s="602" t="s">
        <v>1262</v>
      </c>
      <c r="B39" s="554" t="s">
        <v>1086</v>
      </c>
      <c r="C39" s="386">
        <v>779</v>
      </c>
      <c r="D39" s="386">
        <v>774</v>
      </c>
      <c r="E39" s="386">
        <v>754</v>
      </c>
      <c r="F39" s="386">
        <v>734</v>
      </c>
      <c r="G39" s="386">
        <v>701</v>
      </c>
      <c r="H39" s="386">
        <v>699</v>
      </c>
      <c r="I39" s="386">
        <v>665</v>
      </c>
      <c r="J39" s="386">
        <v>635</v>
      </c>
      <c r="K39" s="386">
        <v>598</v>
      </c>
      <c r="L39" s="386">
        <v>563</v>
      </c>
      <c r="M39" s="386">
        <v>542</v>
      </c>
      <c r="N39" s="386">
        <v>543</v>
      </c>
      <c r="O39" s="386">
        <v>561</v>
      </c>
      <c r="P39" s="386">
        <v>577</v>
      </c>
      <c r="Q39" s="386">
        <v>575</v>
      </c>
      <c r="R39" s="386">
        <v>594</v>
      </c>
      <c r="S39" s="386">
        <v>608</v>
      </c>
      <c r="T39" s="386">
        <v>602</v>
      </c>
      <c r="U39" s="386">
        <v>588</v>
      </c>
      <c r="V39" s="386">
        <v>571</v>
      </c>
      <c r="W39" s="386">
        <v>567</v>
      </c>
      <c r="X39" s="386">
        <v>549</v>
      </c>
      <c r="Y39" s="386">
        <v>550</v>
      </c>
      <c r="Z39" s="386">
        <v>590</v>
      </c>
      <c r="AA39" s="386">
        <v>582</v>
      </c>
      <c r="AB39" s="386">
        <v>579</v>
      </c>
      <c r="AC39" s="386">
        <v>573</v>
      </c>
      <c r="AD39" s="386">
        <v>552</v>
      </c>
      <c r="AE39" s="386">
        <v>527</v>
      </c>
      <c r="AF39" s="386">
        <v>485</v>
      </c>
      <c r="AG39" s="386">
        <v>439</v>
      </c>
      <c r="AH39" s="386">
        <v>403</v>
      </c>
      <c r="AI39" s="386">
        <v>380</v>
      </c>
      <c r="AJ39" s="386">
        <v>386</v>
      </c>
      <c r="AK39" s="386">
        <v>372</v>
      </c>
      <c r="AL39" s="386">
        <v>360</v>
      </c>
      <c r="AM39" s="386">
        <v>388</v>
      </c>
      <c r="AN39" s="386">
        <v>390</v>
      </c>
      <c r="AO39" s="386">
        <v>401</v>
      </c>
      <c r="AP39" s="386">
        <v>397</v>
      </c>
      <c r="AQ39" s="386">
        <v>376</v>
      </c>
      <c r="AR39" s="386">
        <v>377</v>
      </c>
      <c r="AS39" s="386">
        <v>385</v>
      </c>
      <c r="AT39" s="386">
        <v>378</v>
      </c>
      <c r="AU39" s="386">
        <v>365</v>
      </c>
      <c r="AV39" s="386">
        <v>359</v>
      </c>
      <c r="AW39" s="386">
        <v>371</v>
      </c>
      <c r="AX39" s="386">
        <v>370</v>
      </c>
      <c r="AY39" s="386">
        <v>366</v>
      </c>
      <c r="AZ39" s="386">
        <v>353</v>
      </c>
      <c r="BA39" s="386">
        <v>332</v>
      </c>
      <c r="BB39" s="386">
        <v>322</v>
      </c>
      <c r="BC39" s="386">
        <v>309</v>
      </c>
      <c r="BD39" s="386">
        <v>296</v>
      </c>
      <c r="BE39" s="386">
        <v>283</v>
      </c>
      <c r="BF39" s="358" t="s">
        <v>1347</v>
      </c>
      <c r="BG39" s="358" t="s">
        <v>1347</v>
      </c>
      <c r="BH39" s="358" t="s">
        <v>1347</v>
      </c>
      <c r="BI39" s="358" t="s">
        <v>1347</v>
      </c>
      <c r="BJ39" s="355" t="s">
        <v>1347</v>
      </c>
      <c r="BK39" s="355" t="s">
        <v>1347</v>
      </c>
      <c r="BL39" s="355" t="s">
        <v>1347</v>
      </c>
      <c r="BM39" s="355" t="s">
        <v>1347</v>
      </c>
      <c r="BN39" s="355" t="s">
        <v>1347</v>
      </c>
      <c r="BO39" s="355" t="s">
        <v>1347</v>
      </c>
      <c r="BP39" s="355" t="s">
        <v>1347</v>
      </c>
      <c r="BQ39" s="355" t="s">
        <v>1347</v>
      </c>
      <c r="BR39" s="355" t="s">
        <v>1347</v>
      </c>
      <c r="BS39" s="355" t="s">
        <v>1347</v>
      </c>
      <c r="BT39" s="355" t="s">
        <v>1347</v>
      </c>
      <c r="BU39" s="355" t="s">
        <v>1347</v>
      </c>
      <c r="BV39" s="355" t="s">
        <v>1347</v>
      </c>
    </row>
    <row r="40" spans="1:74" ht="11.1" customHeight="1" x14ac:dyDescent="0.2">
      <c r="A40" s="267" t="s">
        <v>1263</v>
      </c>
      <c r="B40" s="554" t="s">
        <v>1088</v>
      </c>
      <c r="C40" s="386">
        <v>1638</v>
      </c>
      <c r="D40" s="386">
        <v>1603</v>
      </c>
      <c r="E40" s="386">
        <v>1536</v>
      </c>
      <c r="F40" s="386">
        <v>1507</v>
      </c>
      <c r="G40" s="386">
        <v>1451</v>
      </c>
      <c r="H40" s="386">
        <v>1404</v>
      </c>
      <c r="I40" s="386">
        <v>1366</v>
      </c>
      <c r="J40" s="386">
        <v>1338</v>
      </c>
      <c r="K40" s="386">
        <v>1324</v>
      </c>
      <c r="L40" s="386">
        <v>1279</v>
      </c>
      <c r="M40" s="386">
        <v>1247</v>
      </c>
      <c r="N40" s="386">
        <v>1213</v>
      </c>
      <c r="O40" s="386">
        <v>1198</v>
      </c>
      <c r="P40" s="386">
        <v>1173</v>
      </c>
      <c r="Q40" s="386">
        <v>1156</v>
      </c>
      <c r="R40" s="386">
        <v>1112</v>
      </c>
      <c r="S40" s="386">
        <v>1092</v>
      </c>
      <c r="T40" s="386">
        <v>1093</v>
      </c>
      <c r="U40" s="386">
        <v>1072</v>
      </c>
      <c r="V40" s="386">
        <v>1023</v>
      </c>
      <c r="W40" s="386">
        <v>994</v>
      </c>
      <c r="X40" s="386">
        <v>979</v>
      </c>
      <c r="Y40" s="386">
        <v>957</v>
      </c>
      <c r="Z40" s="386">
        <v>937</v>
      </c>
      <c r="AA40" s="386">
        <v>905</v>
      </c>
      <c r="AB40" s="386">
        <v>876</v>
      </c>
      <c r="AC40" s="386">
        <v>831</v>
      </c>
      <c r="AD40" s="386">
        <v>797</v>
      </c>
      <c r="AE40" s="386">
        <v>775</v>
      </c>
      <c r="AF40" s="386">
        <v>731</v>
      </c>
      <c r="AG40" s="386">
        <v>695</v>
      </c>
      <c r="AH40" s="386">
        <v>662</v>
      </c>
      <c r="AI40" s="386">
        <v>644</v>
      </c>
      <c r="AJ40" s="386">
        <v>611</v>
      </c>
      <c r="AK40" s="386">
        <v>588</v>
      </c>
      <c r="AL40" s="386">
        <v>617</v>
      </c>
      <c r="AM40" s="386">
        <v>581</v>
      </c>
      <c r="AN40" s="386">
        <v>545</v>
      </c>
      <c r="AO40" s="386">
        <v>514</v>
      </c>
      <c r="AP40" s="386">
        <v>479</v>
      </c>
      <c r="AQ40" s="386">
        <v>455</v>
      </c>
      <c r="AR40" s="386">
        <v>436</v>
      </c>
      <c r="AS40" s="386">
        <v>399</v>
      </c>
      <c r="AT40" s="386">
        <v>381</v>
      </c>
      <c r="AU40" s="386">
        <v>359</v>
      </c>
      <c r="AV40" s="386">
        <v>363</v>
      </c>
      <c r="AW40" s="386">
        <v>374</v>
      </c>
      <c r="AX40" s="386">
        <v>376</v>
      </c>
      <c r="AY40" s="386">
        <v>336</v>
      </c>
      <c r="AZ40" s="386">
        <v>329</v>
      </c>
      <c r="BA40" s="386">
        <v>303</v>
      </c>
      <c r="BB40" s="386">
        <v>295</v>
      </c>
      <c r="BC40" s="386">
        <v>294</v>
      </c>
      <c r="BD40" s="386">
        <v>294</v>
      </c>
      <c r="BE40" s="386">
        <v>297</v>
      </c>
      <c r="BF40" s="358" t="s">
        <v>1347</v>
      </c>
      <c r="BG40" s="358" t="s">
        <v>1347</v>
      </c>
      <c r="BH40" s="358" t="s">
        <v>1347</v>
      </c>
      <c r="BI40" s="358" t="s">
        <v>1347</v>
      </c>
      <c r="BJ40" s="355" t="s">
        <v>1347</v>
      </c>
      <c r="BK40" s="355" t="s">
        <v>1347</v>
      </c>
      <c r="BL40" s="355" t="s">
        <v>1347</v>
      </c>
      <c r="BM40" s="355" t="s">
        <v>1347</v>
      </c>
      <c r="BN40" s="355" t="s">
        <v>1347</v>
      </c>
      <c r="BO40" s="355" t="s">
        <v>1347</v>
      </c>
      <c r="BP40" s="355" t="s">
        <v>1347</v>
      </c>
      <c r="BQ40" s="355" t="s">
        <v>1347</v>
      </c>
      <c r="BR40" s="355" t="s">
        <v>1347</v>
      </c>
      <c r="BS40" s="355" t="s">
        <v>1347</v>
      </c>
      <c r="BT40" s="355" t="s">
        <v>1347</v>
      </c>
      <c r="BU40" s="355" t="s">
        <v>1347</v>
      </c>
      <c r="BV40" s="355" t="s">
        <v>1347</v>
      </c>
    </row>
    <row r="41" spans="1:74" ht="11.1" customHeight="1" x14ac:dyDescent="0.2">
      <c r="A41" s="267" t="s">
        <v>1264</v>
      </c>
      <c r="B41" s="554" t="s">
        <v>1090</v>
      </c>
      <c r="C41" s="386">
        <v>355</v>
      </c>
      <c r="D41" s="386">
        <v>369</v>
      </c>
      <c r="E41" s="386">
        <v>375</v>
      </c>
      <c r="F41" s="386">
        <v>371</v>
      </c>
      <c r="G41" s="386">
        <v>373</v>
      </c>
      <c r="H41" s="386">
        <v>376</v>
      </c>
      <c r="I41" s="386">
        <v>386</v>
      </c>
      <c r="J41" s="386">
        <v>373</v>
      </c>
      <c r="K41" s="386">
        <v>368</v>
      </c>
      <c r="L41" s="386">
        <v>368</v>
      </c>
      <c r="M41" s="386">
        <v>374</v>
      </c>
      <c r="N41" s="386">
        <v>371</v>
      </c>
      <c r="O41" s="386">
        <v>383</v>
      </c>
      <c r="P41" s="386">
        <v>404</v>
      </c>
      <c r="Q41" s="386">
        <v>415</v>
      </c>
      <c r="R41" s="386">
        <v>445</v>
      </c>
      <c r="S41" s="386">
        <v>459</v>
      </c>
      <c r="T41" s="386">
        <v>478</v>
      </c>
      <c r="U41" s="386">
        <v>489</v>
      </c>
      <c r="V41" s="386">
        <v>517</v>
      </c>
      <c r="W41" s="386">
        <v>534</v>
      </c>
      <c r="X41" s="386">
        <v>546</v>
      </c>
      <c r="Y41" s="386">
        <v>572</v>
      </c>
      <c r="Z41" s="386">
        <v>586</v>
      </c>
      <c r="AA41" s="386">
        <v>605</v>
      </c>
      <c r="AB41" s="386">
        <v>623</v>
      </c>
      <c r="AC41" s="386">
        <v>633</v>
      </c>
      <c r="AD41" s="386">
        <v>649</v>
      </c>
      <c r="AE41" s="386">
        <v>673</v>
      </c>
      <c r="AF41" s="386">
        <v>699</v>
      </c>
      <c r="AG41" s="386">
        <v>705</v>
      </c>
      <c r="AH41" s="386">
        <v>718</v>
      </c>
      <c r="AI41" s="386">
        <v>718</v>
      </c>
      <c r="AJ41" s="386">
        <v>720</v>
      </c>
      <c r="AK41" s="386">
        <v>717</v>
      </c>
      <c r="AL41" s="386">
        <v>724</v>
      </c>
      <c r="AM41" s="386">
        <v>734</v>
      </c>
      <c r="AN41" s="386">
        <v>736</v>
      </c>
      <c r="AO41" s="386">
        <v>737</v>
      </c>
      <c r="AP41" s="386">
        <v>730</v>
      </c>
      <c r="AQ41" s="386">
        <v>729</v>
      </c>
      <c r="AR41" s="386">
        <v>734</v>
      </c>
      <c r="AS41" s="386">
        <v>747</v>
      </c>
      <c r="AT41" s="386">
        <v>747</v>
      </c>
      <c r="AU41" s="386">
        <v>740</v>
      </c>
      <c r="AV41" s="386">
        <v>732</v>
      </c>
      <c r="AW41" s="386">
        <v>731</v>
      </c>
      <c r="AX41" s="386">
        <v>736</v>
      </c>
      <c r="AY41" s="386">
        <v>732</v>
      </c>
      <c r="AZ41" s="386">
        <v>738</v>
      </c>
      <c r="BA41" s="386">
        <v>730</v>
      </c>
      <c r="BB41" s="386">
        <v>727</v>
      </c>
      <c r="BC41" s="386">
        <v>721</v>
      </c>
      <c r="BD41" s="386">
        <v>714</v>
      </c>
      <c r="BE41" s="386">
        <v>708</v>
      </c>
      <c r="BF41" s="358" t="s">
        <v>1347</v>
      </c>
      <c r="BG41" s="358" t="s">
        <v>1347</v>
      </c>
      <c r="BH41" s="358" t="s">
        <v>1347</v>
      </c>
      <c r="BI41" s="358" t="s">
        <v>1347</v>
      </c>
      <c r="BJ41" s="355" t="s">
        <v>1347</v>
      </c>
      <c r="BK41" s="355" t="s">
        <v>1347</v>
      </c>
      <c r="BL41" s="355" t="s">
        <v>1347</v>
      </c>
      <c r="BM41" s="355" t="s">
        <v>1347</v>
      </c>
      <c r="BN41" s="355" t="s">
        <v>1347</v>
      </c>
      <c r="BO41" s="355" t="s">
        <v>1347</v>
      </c>
      <c r="BP41" s="355" t="s">
        <v>1347</v>
      </c>
      <c r="BQ41" s="355" t="s">
        <v>1347</v>
      </c>
      <c r="BR41" s="355" t="s">
        <v>1347</v>
      </c>
      <c r="BS41" s="355" t="s">
        <v>1347</v>
      </c>
      <c r="BT41" s="355" t="s">
        <v>1347</v>
      </c>
      <c r="BU41" s="355" t="s">
        <v>1347</v>
      </c>
      <c r="BV41" s="355" t="s">
        <v>1347</v>
      </c>
    </row>
    <row r="42" spans="1:74" ht="11.1" customHeight="1" x14ac:dyDescent="0.2">
      <c r="A42" s="267" t="s">
        <v>1265</v>
      </c>
      <c r="B42" s="554" t="s">
        <v>1092</v>
      </c>
      <c r="C42" s="386">
        <v>3625</v>
      </c>
      <c r="D42" s="386">
        <v>3604</v>
      </c>
      <c r="E42" s="386">
        <v>3398</v>
      </c>
      <c r="F42" s="386">
        <v>3228</v>
      </c>
      <c r="G42" s="386">
        <v>3094</v>
      </c>
      <c r="H42" s="386">
        <v>2986</v>
      </c>
      <c r="I42" s="386">
        <v>2849</v>
      </c>
      <c r="J42" s="386">
        <v>2734</v>
      </c>
      <c r="K42" s="386">
        <v>2622</v>
      </c>
      <c r="L42" s="386">
        <v>2422</v>
      </c>
      <c r="M42" s="386">
        <v>2334</v>
      </c>
      <c r="N42" s="386">
        <v>2228</v>
      </c>
      <c r="O42" s="386">
        <v>2168</v>
      </c>
      <c r="P42" s="386">
        <v>2138</v>
      </c>
      <c r="Q42" s="386">
        <v>2083</v>
      </c>
      <c r="R42" s="386">
        <v>2029</v>
      </c>
      <c r="S42" s="386">
        <v>1990</v>
      </c>
      <c r="T42" s="386">
        <v>1927</v>
      </c>
      <c r="U42" s="386">
        <v>1862</v>
      </c>
      <c r="V42" s="386">
        <v>1791</v>
      </c>
      <c r="W42" s="386">
        <v>1762</v>
      </c>
      <c r="X42" s="386">
        <v>1677</v>
      </c>
      <c r="Y42" s="386">
        <v>1642</v>
      </c>
      <c r="Z42" s="386">
        <v>1636</v>
      </c>
      <c r="AA42" s="386">
        <v>1592</v>
      </c>
      <c r="AB42" s="386">
        <v>1651</v>
      </c>
      <c r="AC42" s="386">
        <v>1578</v>
      </c>
      <c r="AD42" s="386">
        <v>1563</v>
      </c>
      <c r="AE42" s="386">
        <v>1520</v>
      </c>
      <c r="AF42" s="386">
        <v>1562</v>
      </c>
      <c r="AG42" s="386">
        <v>1536</v>
      </c>
      <c r="AH42" s="386">
        <v>1509</v>
      </c>
      <c r="AI42" s="386">
        <v>1514</v>
      </c>
      <c r="AJ42" s="386">
        <v>1419</v>
      </c>
      <c r="AK42" s="386">
        <v>1428</v>
      </c>
      <c r="AL42" s="386">
        <v>1446</v>
      </c>
      <c r="AM42" s="386">
        <v>1427</v>
      </c>
      <c r="AN42" s="386">
        <v>1377</v>
      </c>
      <c r="AO42" s="386">
        <v>1344</v>
      </c>
      <c r="AP42" s="386">
        <v>1274</v>
      </c>
      <c r="AQ42" s="386">
        <v>1239</v>
      </c>
      <c r="AR42" s="386">
        <v>1230</v>
      </c>
      <c r="AS42" s="386">
        <v>1126</v>
      </c>
      <c r="AT42" s="386">
        <v>1078</v>
      </c>
      <c r="AU42" s="386">
        <v>1068</v>
      </c>
      <c r="AV42" s="386">
        <v>1012</v>
      </c>
      <c r="AW42" s="386">
        <v>972</v>
      </c>
      <c r="AX42" s="386">
        <v>997</v>
      </c>
      <c r="AY42" s="386">
        <v>982</v>
      </c>
      <c r="AZ42" s="386">
        <v>973</v>
      </c>
      <c r="BA42" s="386">
        <v>981</v>
      </c>
      <c r="BB42" s="386">
        <v>984</v>
      </c>
      <c r="BC42" s="386">
        <v>994</v>
      </c>
      <c r="BD42" s="386">
        <v>994</v>
      </c>
      <c r="BE42" s="386">
        <v>980</v>
      </c>
      <c r="BF42" s="358" t="s">
        <v>1347</v>
      </c>
      <c r="BG42" s="358" t="s">
        <v>1347</v>
      </c>
      <c r="BH42" s="358" t="s">
        <v>1347</v>
      </c>
      <c r="BI42" s="358" t="s">
        <v>1347</v>
      </c>
      <c r="BJ42" s="355" t="s">
        <v>1347</v>
      </c>
      <c r="BK42" s="355" t="s">
        <v>1347</v>
      </c>
      <c r="BL42" s="355" t="s">
        <v>1347</v>
      </c>
      <c r="BM42" s="355" t="s">
        <v>1347</v>
      </c>
      <c r="BN42" s="355" t="s">
        <v>1347</v>
      </c>
      <c r="BO42" s="355" t="s">
        <v>1347</v>
      </c>
      <c r="BP42" s="355" t="s">
        <v>1347</v>
      </c>
      <c r="BQ42" s="355" t="s">
        <v>1347</v>
      </c>
      <c r="BR42" s="355" t="s">
        <v>1347</v>
      </c>
      <c r="BS42" s="355" t="s">
        <v>1347</v>
      </c>
      <c r="BT42" s="355" t="s">
        <v>1347</v>
      </c>
      <c r="BU42" s="355" t="s">
        <v>1347</v>
      </c>
      <c r="BV42" s="355" t="s">
        <v>1347</v>
      </c>
    </row>
    <row r="43" spans="1:74" ht="11.1" customHeight="1" x14ac:dyDescent="0.2">
      <c r="A43" s="267" t="s">
        <v>1266</v>
      </c>
      <c r="B43" s="554" t="s">
        <v>1570</v>
      </c>
      <c r="C43" s="386">
        <v>2175</v>
      </c>
      <c r="D43" s="386">
        <v>2147</v>
      </c>
      <c r="E43" s="386">
        <v>2062</v>
      </c>
      <c r="F43" s="386">
        <v>1981</v>
      </c>
      <c r="G43" s="386">
        <v>1927</v>
      </c>
      <c r="H43" s="386">
        <v>1901</v>
      </c>
      <c r="I43" s="386">
        <v>1843</v>
      </c>
      <c r="J43" s="386">
        <v>1869</v>
      </c>
      <c r="K43" s="386">
        <v>1852</v>
      </c>
      <c r="L43" s="386">
        <v>1827</v>
      </c>
      <c r="M43" s="386">
        <v>1826</v>
      </c>
      <c r="N43" s="386">
        <v>1836</v>
      </c>
      <c r="O43" s="386">
        <v>1851</v>
      </c>
      <c r="P43" s="386">
        <v>1876</v>
      </c>
      <c r="Q43" s="386">
        <v>1854</v>
      </c>
      <c r="R43" s="386">
        <v>1860</v>
      </c>
      <c r="S43" s="386">
        <v>1864</v>
      </c>
      <c r="T43" s="386">
        <v>1842</v>
      </c>
      <c r="U43" s="386">
        <v>1905</v>
      </c>
      <c r="V43" s="386">
        <v>1946</v>
      </c>
      <c r="W43" s="386">
        <v>1945</v>
      </c>
      <c r="X43" s="386">
        <v>1914</v>
      </c>
      <c r="Y43" s="386">
        <v>2030</v>
      </c>
      <c r="Z43" s="386">
        <v>2121</v>
      </c>
      <c r="AA43" s="386">
        <v>2165</v>
      </c>
      <c r="AB43" s="386">
        <v>2215</v>
      </c>
      <c r="AC43" s="386">
        <v>2226</v>
      </c>
      <c r="AD43" s="386">
        <v>2210</v>
      </c>
      <c r="AE43" s="386">
        <v>2221</v>
      </c>
      <c r="AF43" s="386">
        <v>2199</v>
      </c>
      <c r="AG43" s="386">
        <v>2220</v>
      </c>
      <c r="AH43" s="386">
        <v>2237</v>
      </c>
      <c r="AI43" s="386">
        <v>2195</v>
      </c>
      <c r="AJ43" s="386">
        <v>2164</v>
      </c>
      <c r="AK43" s="386">
        <v>2191</v>
      </c>
      <c r="AL43" s="386">
        <v>2218</v>
      </c>
      <c r="AM43" s="386">
        <v>2245</v>
      </c>
      <c r="AN43" s="386">
        <v>2267</v>
      </c>
      <c r="AO43" s="386">
        <v>2274</v>
      </c>
      <c r="AP43" s="386">
        <v>2293</v>
      </c>
      <c r="AQ43" s="386">
        <v>2303</v>
      </c>
      <c r="AR43" s="386">
        <v>2282</v>
      </c>
      <c r="AS43" s="386">
        <v>2266</v>
      </c>
      <c r="AT43" s="386">
        <v>2246</v>
      </c>
      <c r="AU43" s="386">
        <v>2237</v>
      </c>
      <c r="AV43" s="386">
        <v>2263</v>
      </c>
      <c r="AW43" s="386">
        <v>2276</v>
      </c>
      <c r="AX43" s="386">
        <v>2278</v>
      </c>
      <c r="AY43" s="386">
        <v>2275</v>
      </c>
      <c r="AZ43" s="386">
        <v>2274</v>
      </c>
      <c r="BA43" s="386">
        <v>2282</v>
      </c>
      <c r="BB43" s="386">
        <v>2292</v>
      </c>
      <c r="BC43" s="386">
        <v>2279</v>
      </c>
      <c r="BD43" s="386">
        <v>2273</v>
      </c>
      <c r="BE43" s="386">
        <v>2254</v>
      </c>
      <c r="BF43" s="358" t="s">
        <v>1347</v>
      </c>
      <c r="BG43" s="358" t="s">
        <v>1347</v>
      </c>
      <c r="BH43" s="358" t="s">
        <v>1347</v>
      </c>
      <c r="BI43" s="358" t="s">
        <v>1347</v>
      </c>
      <c r="BJ43" s="355" t="s">
        <v>1347</v>
      </c>
      <c r="BK43" s="355" t="s">
        <v>1347</v>
      </c>
      <c r="BL43" s="355" t="s">
        <v>1347</v>
      </c>
      <c r="BM43" s="355" t="s">
        <v>1347</v>
      </c>
      <c r="BN43" s="355" t="s">
        <v>1347</v>
      </c>
      <c r="BO43" s="355" t="s">
        <v>1347</v>
      </c>
      <c r="BP43" s="355" t="s">
        <v>1347</v>
      </c>
      <c r="BQ43" s="355" t="s">
        <v>1347</v>
      </c>
      <c r="BR43" s="355" t="s">
        <v>1347</v>
      </c>
      <c r="BS43" s="355" t="s">
        <v>1347</v>
      </c>
      <c r="BT43" s="355" t="s">
        <v>1347</v>
      </c>
      <c r="BU43" s="355" t="s">
        <v>1347</v>
      </c>
      <c r="BV43" s="355" t="s">
        <v>1347</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58"/>
      <c r="BG44" s="358"/>
      <c r="BH44" s="358"/>
      <c r="BI44" s="358"/>
      <c r="BJ44" s="353"/>
      <c r="BK44" s="353"/>
      <c r="BL44" s="353"/>
      <c r="BM44" s="353"/>
      <c r="BN44" s="353"/>
      <c r="BO44" s="353"/>
      <c r="BP44" s="353"/>
      <c r="BQ44" s="353"/>
      <c r="BR44" s="353"/>
      <c r="BS44" s="353"/>
      <c r="BT44" s="353"/>
      <c r="BU44" s="353"/>
      <c r="BV44" s="353"/>
    </row>
    <row r="45" spans="1:74" ht="11.1" customHeight="1" x14ac:dyDescent="0.2">
      <c r="A45" s="267"/>
      <c r="B45" s="37" t="s">
        <v>1267</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58"/>
      <c r="BG45" s="358"/>
      <c r="BH45" s="358"/>
      <c r="BI45" s="358"/>
      <c r="BJ45" s="353"/>
      <c r="BK45" s="353"/>
      <c r="BL45" s="353"/>
      <c r="BM45" s="353"/>
      <c r="BN45" s="353"/>
      <c r="BO45" s="353"/>
      <c r="BP45" s="353"/>
      <c r="BQ45" s="353"/>
      <c r="BR45" s="353"/>
      <c r="BS45" s="353"/>
      <c r="BT45" s="353"/>
      <c r="BU45" s="353"/>
      <c r="BV45" s="353"/>
    </row>
    <row r="46" spans="1:74" ht="11.1" customHeight="1" x14ac:dyDescent="0.2">
      <c r="A46" s="267" t="s">
        <v>1268</v>
      </c>
      <c r="B46" s="554" t="s">
        <v>1084</v>
      </c>
      <c r="C46" s="386">
        <v>8.5782027335999995</v>
      </c>
      <c r="D46" s="386">
        <v>8.5397179183999992</v>
      </c>
      <c r="E46" s="386">
        <v>8.5692364575000006</v>
      </c>
      <c r="F46" s="386">
        <v>8.4013777466999997</v>
      </c>
      <c r="G46" s="386">
        <v>8.1983996864000002</v>
      </c>
      <c r="H46" s="386">
        <v>8.1252261716999996</v>
      </c>
      <c r="I46" s="386">
        <v>8.0658247699000007</v>
      </c>
      <c r="J46" s="386">
        <v>7.8024630745000003</v>
      </c>
      <c r="K46" s="386">
        <v>7.4212522822000002</v>
      </c>
      <c r="L46" s="386">
        <v>7.1175508189999999</v>
      </c>
      <c r="M46" s="386">
        <v>7.0748310709000002</v>
      </c>
      <c r="N46" s="386">
        <v>7.5044229681000001</v>
      </c>
      <c r="O46" s="386">
        <v>8.1277830895999994</v>
      </c>
      <c r="P46" s="386">
        <v>8.5532477260000004</v>
      </c>
      <c r="Q46" s="386">
        <v>8.8032487899999996</v>
      </c>
      <c r="R46" s="386">
        <v>9.1211823253999995</v>
      </c>
      <c r="S46" s="386">
        <v>9.4852915509999995</v>
      </c>
      <c r="T46" s="386">
        <v>9.9116188553000004</v>
      </c>
      <c r="U46" s="386">
        <v>10.293322140000001</v>
      </c>
      <c r="V46" s="386">
        <v>10.356505895</v>
      </c>
      <c r="W46" s="386">
        <v>10.602488168000001</v>
      </c>
      <c r="X46" s="386">
        <v>11.302217741</v>
      </c>
      <c r="Y46" s="386">
        <v>12.0850235</v>
      </c>
      <c r="Z46" s="386">
        <v>12.647739249000001</v>
      </c>
      <c r="AA46" s="386">
        <v>13.125083881</v>
      </c>
      <c r="AB46" s="386">
        <v>13.517821830999999</v>
      </c>
      <c r="AC46" s="386">
        <v>13.509493846</v>
      </c>
      <c r="AD46" s="386">
        <v>13.302410132</v>
      </c>
      <c r="AE46" s="386">
        <v>13.098717879000001</v>
      </c>
      <c r="AF46" s="386">
        <v>13.010374249</v>
      </c>
      <c r="AG46" s="386">
        <v>13.117767101</v>
      </c>
      <c r="AH46" s="386">
        <v>13.228882748</v>
      </c>
      <c r="AI46" s="386">
        <v>13.180979087000001</v>
      </c>
      <c r="AJ46" s="386">
        <v>13.268207979</v>
      </c>
      <c r="AK46" s="386">
        <v>12.206819366</v>
      </c>
      <c r="AL46" s="386">
        <v>11.856344239</v>
      </c>
      <c r="AM46" s="386">
        <v>11.916180889</v>
      </c>
      <c r="AN46" s="386">
        <v>12.030437785</v>
      </c>
      <c r="AO46" s="386">
        <v>12.086066253</v>
      </c>
      <c r="AP46" s="386">
        <v>12.177871679000001</v>
      </c>
      <c r="AQ46" s="386">
        <v>12.741173975000001</v>
      </c>
      <c r="AR46" s="386">
        <v>14.071693768999999</v>
      </c>
      <c r="AS46" s="386">
        <v>14.597792539</v>
      </c>
      <c r="AT46" s="386">
        <v>15.106622700999999</v>
      </c>
      <c r="AU46" s="386">
        <v>14.989414697000001</v>
      </c>
      <c r="AV46" s="386">
        <v>14.761893196999999</v>
      </c>
      <c r="AW46" s="386">
        <v>14.722348330999999</v>
      </c>
      <c r="AX46" s="386">
        <v>14.712019575999999</v>
      </c>
      <c r="AY46" s="386">
        <v>14.722962555000001</v>
      </c>
      <c r="AZ46" s="386">
        <v>14.592871038</v>
      </c>
      <c r="BA46" s="386">
        <v>14.480197441</v>
      </c>
      <c r="BB46" s="386">
        <v>14.391173538</v>
      </c>
      <c r="BC46" s="386">
        <v>14.356963552</v>
      </c>
      <c r="BD46" s="386">
        <v>14.367412269000001</v>
      </c>
      <c r="BE46" s="386">
        <v>14.409419158</v>
      </c>
      <c r="BF46" s="358" t="s">
        <v>1347</v>
      </c>
      <c r="BG46" s="358" t="s">
        <v>1347</v>
      </c>
      <c r="BH46" s="358" t="s">
        <v>1347</v>
      </c>
      <c r="BI46" s="358" t="s">
        <v>1347</v>
      </c>
      <c r="BJ46" s="355" t="s">
        <v>1347</v>
      </c>
      <c r="BK46" s="355" t="s">
        <v>1347</v>
      </c>
      <c r="BL46" s="355" t="s">
        <v>1347</v>
      </c>
      <c r="BM46" s="355" t="s">
        <v>1347</v>
      </c>
      <c r="BN46" s="355" t="s">
        <v>1347</v>
      </c>
      <c r="BO46" s="355" t="s">
        <v>1347</v>
      </c>
      <c r="BP46" s="355" t="s">
        <v>1347</v>
      </c>
      <c r="BQ46" s="355" t="s">
        <v>1347</v>
      </c>
      <c r="BR46" s="355" t="s">
        <v>1347</v>
      </c>
      <c r="BS46" s="355" t="s">
        <v>1347</v>
      </c>
      <c r="BT46" s="355" t="s">
        <v>1347</v>
      </c>
      <c r="BU46" s="355" t="s">
        <v>1347</v>
      </c>
      <c r="BV46" s="355" t="s">
        <v>1347</v>
      </c>
    </row>
    <row r="47" spans="1:74" ht="11.1" customHeight="1" x14ac:dyDescent="0.2">
      <c r="A47" s="267" t="s">
        <v>1269</v>
      </c>
      <c r="B47" s="554" t="s">
        <v>1086</v>
      </c>
      <c r="C47" s="386">
        <v>30.944492217000001</v>
      </c>
      <c r="D47" s="386">
        <v>30.894538007000001</v>
      </c>
      <c r="E47" s="386">
        <v>30.687040786000001</v>
      </c>
      <c r="F47" s="386">
        <v>30.825986786000001</v>
      </c>
      <c r="G47" s="386">
        <v>32.076820009000002</v>
      </c>
      <c r="H47" s="386">
        <v>34.551604507</v>
      </c>
      <c r="I47" s="386">
        <v>38.112535498</v>
      </c>
      <c r="J47" s="386">
        <v>41.650007711999997</v>
      </c>
      <c r="K47" s="386">
        <v>43.504543079999998</v>
      </c>
      <c r="L47" s="386">
        <v>43.473483815000002</v>
      </c>
      <c r="M47" s="386">
        <v>42.841638250000003</v>
      </c>
      <c r="N47" s="386">
        <v>42.116347048000002</v>
      </c>
      <c r="O47" s="386">
        <v>40.839361996000001</v>
      </c>
      <c r="P47" s="386">
        <v>38.941458562999998</v>
      </c>
      <c r="Q47" s="386">
        <v>36.853397630000003</v>
      </c>
      <c r="R47" s="386">
        <v>35.456219251999997</v>
      </c>
      <c r="S47" s="386">
        <v>36.818918638</v>
      </c>
      <c r="T47" s="386">
        <v>40.295574287000001</v>
      </c>
      <c r="U47" s="386">
        <v>43.692352976999999</v>
      </c>
      <c r="V47" s="386">
        <v>46.143326510000001</v>
      </c>
      <c r="W47" s="386">
        <v>47.685697329</v>
      </c>
      <c r="X47" s="386">
        <v>48.735741068999999</v>
      </c>
      <c r="Y47" s="386">
        <v>49.300654893000001</v>
      </c>
      <c r="Z47" s="386">
        <v>49.619537424999997</v>
      </c>
      <c r="AA47" s="386">
        <v>49.837411056000001</v>
      </c>
      <c r="AB47" s="386">
        <v>50.475919566999998</v>
      </c>
      <c r="AC47" s="386">
        <v>52.156200632999997</v>
      </c>
      <c r="AD47" s="386">
        <v>55.22500986</v>
      </c>
      <c r="AE47" s="386">
        <v>59.561546053000001</v>
      </c>
      <c r="AF47" s="386">
        <v>64.059444311999997</v>
      </c>
      <c r="AG47" s="386">
        <v>66.845930742999997</v>
      </c>
      <c r="AH47" s="386">
        <v>67.710925539000002</v>
      </c>
      <c r="AI47" s="386">
        <v>66.465893101000006</v>
      </c>
      <c r="AJ47" s="386">
        <v>66.185929392999995</v>
      </c>
      <c r="AK47" s="386">
        <v>62.591078660999997</v>
      </c>
      <c r="AL47" s="386">
        <v>58.823719793999999</v>
      </c>
      <c r="AM47" s="386">
        <v>55.989861611999999</v>
      </c>
      <c r="AN47" s="386">
        <v>52.869594190000001</v>
      </c>
      <c r="AO47" s="386">
        <v>52.239463573999998</v>
      </c>
      <c r="AP47" s="386">
        <v>52.710257017000004</v>
      </c>
      <c r="AQ47" s="386">
        <v>56.179250713000002</v>
      </c>
      <c r="AR47" s="386">
        <v>58.523922997</v>
      </c>
      <c r="AS47" s="386">
        <v>61.716942236999998</v>
      </c>
      <c r="AT47" s="386">
        <v>63.661101146</v>
      </c>
      <c r="AU47" s="386">
        <v>65.368065615999996</v>
      </c>
      <c r="AV47" s="386">
        <v>65.447486794</v>
      </c>
      <c r="AW47" s="386">
        <v>64.408899286999997</v>
      </c>
      <c r="AX47" s="386">
        <v>62.714409164999999</v>
      </c>
      <c r="AY47" s="386">
        <v>60.961201267</v>
      </c>
      <c r="AZ47" s="386">
        <v>59.813938786000001</v>
      </c>
      <c r="BA47" s="386">
        <v>59.913265041000002</v>
      </c>
      <c r="BB47" s="386">
        <v>60.128084934999997</v>
      </c>
      <c r="BC47" s="386">
        <v>60.514442940000002</v>
      </c>
      <c r="BD47" s="386">
        <v>61.095220331999997</v>
      </c>
      <c r="BE47" s="386">
        <v>61.807333200000002</v>
      </c>
      <c r="BF47" s="358" t="s">
        <v>1347</v>
      </c>
      <c r="BG47" s="358" t="s">
        <v>1347</v>
      </c>
      <c r="BH47" s="358" t="s">
        <v>1347</v>
      </c>
      <c r="BI47" s="358" t="s">
        <v>1347</v>
      </c>
      <c r="BJ47" s="355" t="s">
        <v>1347</v>
      </c>
      <c r="BK47" s="355" t="s">
        <v>1347</v>
      </c>
      <c r="BL47" s="355" t="s">
        <v>1347</v>
      </c>
      <c r="BM47" s="355" t="s">
        <v>1347</v>
      </c>
      <c r="BN47" s="355" t="s">
        <v>1347</v>
      </c>
      <c r="BO47" s="355" t="s">
        <v>1347</v>
      </c>
      <c r="BP47" s="355" t="s">
        <v>1347</v>
      </c>
      <c r="BQ47" s="355" t="s">
        <v>1347</v>
      </c>
      <c r="BR47" s="355" t="s">
        <v>1347</v>
      </c>
      <c r="BS47" s="355" t="s">
        <v>1347</v>
      </c>
      <c r="BT47" s="355" t="s">
        <v>1347</v>
      </c>
      <c r="BU47" s="355" t="s">
        <v>1347</v>
      </c>
      <c r="BV47" s="355" t="s">
        <v>1347</v>
      </c>
    </row>
    <row r="48" spans="1:74" ht="11.1" customHeight="1" x14ac:dyDescent="0.2">
      <c r="A48" s="267" t="s">
        <v>1270</v>
      </c>
      <c r="B48" s="554" t="s">
        <v>1088</v>
      </c>
      <c r="C48" s="386">
        <v>52.238724496000003</v>
      </c>
      <c r="D48" s="386">
        <v>56.978938133</v>
      </c>
      <c r="E48" s="386">
        <v>60.277997466999999</v>
      </c>
      <c r="F48" s="386">
        <v>63.924363419000002</v>
      </c>
      <c r="G48" s="386">
        <v>68.290845708000006</v>
      </c>
      <c r="H48" s="386">
        <v>71.749710234999995</v>
      </c>
      <c r="I48" s="386">
        <v>72.578098264999994</v>
      </c>
      <c r="J48" s="386">
        <v>71.152567593000001</v>
      </c>
      <c r="K48" s="386">
        <v>68.814361333999997</v>
      </c>
      <c r="L48" s="386">
        <v>66.748969599000006</v>
      </c>
      <c r="M48" s="386">
        <v>63.954092467999999</v>
      </c>
      <c r="N48" s="386">
        <v>61.85734661</v>
      </c>
      <c r="O48" s="386">
        <v>61.049917884000003</v>
      </c>
      <c r="P48" s="386">
        <v>62.950577369000001</v>
      </c>
      <c r="Q48" s="386">
        <v>66.454221937</v>
      </c>
      <c r="R48" s="386">
        <v>70.254091496000001</v>
      </c>
      <c r="S48" s="386">
        <v>73.645047544999997</v>
      </c>
      <c r="T48" s="386">
        <v>77.434623884000004</v>
      </c>
      <c r="U48" s="386">
        <v>80.248197872000006</v>
      </c>
      <c r="V48" s="386">
        <v>81.263407142999995</v>
      </c>
      <c r="W48" s="386">
        <v>79.888155166999994</v>
      </c>
      <c r="X48" s="386">
        <v>78.093935811999998</v>
      </c>
      <c r="Y48" s="386">
        <v>77.375611480000003</v>
      </c>
      <c r="Z48" s="386">
        <v>78.149381387999995</v>
      </c>
      <c r="AA48" s="386">
        <v>79.804564236999994</v>
      </c>
      <c r="AB48" s="386">
        <v>82.124482154999995</v>
      </c>
      <c r="AC48" s="386">
        <v>84.813682181000004</v>
      </c>
      <c r="AD48" s="386">
        <v>88.01391228</v>
      </c>
      <c r="AE48" s="386">
        <v>89.599210002000007</v>
      </c>
      <c r="AF48" s="386">
        <v>88.673972895000006</v>
      </c>
      <c r="AG48" s="386">
        <v>85.851937540999998</v>
      </c>
      <c r="AH48" s="386">
        <v>80.734209004999997</v>
      </c>
      <c r="AI48" s="386">
        <v>74.788138760999999</v>
      </c>
      <c r="AJ48" s="386">
        <v>67.604259806000002</v>
      </c>
      <c r="AK48" s="386">
        <v>64.581684265999996</v>
      </c>
      <c r="AL48" s="386">
        <v>60.351307485</v>
      </c>
      <c r="AM48" s="386">
        <v>65.797815555</v>
      </c>
      <c r="AN48" s="386">
        <v>69.626774682999994</v>
      </c>
      <c r="AO48" s="386">
        <v>73.376319742000007</v>
      </c>
      <c r="AP48" s="386">
        <v>79.486621983999996</v>
      </c>
      <c r="AQ48" s="386">
        <v>81.636379219000005</v>
      </c>
      <c r="AR48" s="386">
        <v>86.773522361999994</v>
      </c>
      <c r="AS48" s="386">
        <v>86.325823455999995</v>
      </c>
      <c r="AT48" s="386">
        <v>83.660461772000005</v>
      </c>
      <c r="AU48" s="386">
        <v>79.039518057999999</v>
      </c>
      <c r="AV48" s="386">
        <v>75.473778387999999</v>
      </c>
      <c r="AW48" s="386">
        <v>73.720015521999997</v>
      </c>
      <c r="AX48" s="386">
        <v>72.734958684000006</v>
      </c>
      <c r="AY48" s="386">
        <v>71.396710124999998</v>
      </c>
      <c r="AZ48" s="386">
        <v>70.925155649000004</v>
      </c>
      <c r="BA48" s="386">
        <v>72.191688771000003</v>
      </c>
      <c r="BB48" s="386">
        <v>73.847266054000002</v>
      </c>
      <c r="BC48" s="386">
        <v>75.632004691999995</v>
      </c>
      <c r="BD48" s="386">
        <v>77.517856515000005</v>
      </c>
      <c r="BE48" s="386">
        <v>79.275073388999999</v>
      </c>
      <c r="BF48" s="358" t="s">
        <v>1347</v>
      </c>
      <c r="BG48" s="358" t="s">
        <v>1347</v>
      </c>
      <c r="BH48" s="358" t="s">
        <v>1347</v>
      </c>
      <c r="BI48" s="358" t="s">
        <v>1347</v>
      </c>
      <c r="BJ48" s="355" t="s">
        <v>1347</v>
      </c>
      <c r="BK48" s="355" t="s">
        <v>1347</v>
      </c>
      <c r="BL48" s="355" t="s">
        <v>1347</v>
      </c>
      <c r="BM48" s="355" t="s">
        <v>1347</v>
      </c>
      <c r="BN48" s="355" t="s">
        <v>1347</v>
      </c>
      <c r="BO48" s="355" t="s">
        <v>1347</v>
      </c>
      <c r="BP48" s="355" t="s">
        <v>1347</v>
      </c>
      <c r="BQ48" s="355" t="s">
        <v>1347</v>
      </c>
      <c r="BR48" s="355" t="s">
        <v>1347</v>
      </c>
      <c r="BS48" s="355" t="s">
        <v>1347</v>
      </c>
      <c r="BT48" s="355" t="s">
        <v>1347</v>
      </c>
      <c r="BU48" s="355" t="s">
        <v>1347</v>
      </c>
      <c r="BV48" s="355" t="s">
        <v>1347</v>
      </c>
    </row>
    <row r="49" spans="1:74" ht="11.1" customHeight="1" x14ac:dyDescent="0.2">
      <c r="A49" s="267" t="s">
        <v>1271</v>
      </c>
      <c r="B49" s="554" t="s">
        <v>1090</v>
      </c>
      <c r="C49" s="386">
        <v>0.34625676721999998</v>
      </c>
      <c r="D49" s="386">
        <v>0.36925235257</v>
      </c>
      <c r="E49" s="386">
        <v>0.38334341873</v>
      </c>
      <c r="F49" s="386">
        <v>0.3781872188</v>
      </c>
      <c r="G49" s="386">
        <v>0.37051643694000003</v>
      </c>
      <c r="H49" s="386">
        <v>0.41336352983000002</v>
      </c>
      <c r="I49" s="386">
        <v>0.53207971026000001</v>
      </c>
      <c r="J49" s="386">
        <v>0.65551971641999995</v>
      </c>
      <c r="K49" s="386">
        <v>0.71895963977999999</v>
      </c>
      <c r="L49" s="386">
        <v>0.73225166706</v>
      </c>
      <c r="M49" s="386">
        <v>0.74152156965000005</v>
      </c>
      <c r="N49" s="386">
        <v>0.76469403636</v>
      </c>
      <c r="O49" s="386">
        <v>0.75422284261000005</v>
      </c>
      <c r="P49" s="386">
        <v>0.68272316503999997</v>
      </c>
      <c r="Q49" s="386">
        <v>0.60931014535000005</v>
      </c>
      <c r="R49" s="386">
        <v>0.59162634473999998</v>
      </c>
      <c r="S49" s="386">
        <v>0.62873720051000004</v>
      </c>
      <c r="T49" s="386">
        <v>0.64092454724000003</v>
      </c>
      <c r="U49" s="386">
        <v>0.61538109377000005</v>
      </c>
      <c r="V49" s="386">
        <v>0.58452317449000002</v>
      </c>
      <c r="W49" s="386">
        <v>0.57746902570000003</v>
      </c>
      <c r="X49" s="386">
        <v>0.59456029676</v>
      </c>
      <c r="Y49" s="386">
        <v>0.58559819153000003</v>
      </c>
      <c r="Z49" s="386">
        <v>0.55440747408000002</v>
      </c>
      <c r="AA49" s="386">
        <v>0.52064720089000005</v>
      </c>
      <c r="AB49" s="386">
        <v>0.51789521421999996</v>
      </c>
      <c r="AC49" s="386">
        <v>0.52402324277000001</v>
      </c>
      <c r="AD49" s="386">
        <v>0.50739819581000001</v>
      </c>
      <c r="AE49" s="386">
        <v>0.47784537039000002</v>
      </c>
      <c r="AF49" s="386">
        <v>0.45836389902000002</v>
      </c>
      <c r="AG49" s="386">
        <v>0.45747941196000003</v>
      </c>
      <c r="AH49" s="386">
        <v>0.48488246017999997</v>
      </c>
      <c r="AI49" s="386">
        <v>0.49946526279999998</v>
      </c>
      <c r="AJ49" s="386">
        <v>0.50786079780000004</v>
      </c>
      <c r="AK49" s="386">
        <v>0.43792467648</v>
      </c>
      <c r="AL49" s="386">
        <v>0.42198834590000001</v>
      </c>
      <c r="AM49" s="386">
        <v>0.34413651509999998</v>
      </c>
      <c r="AN49" s="386">
        <v>0.28874598464000001</v>
      </c>
      <c r="AO49" s="386">
        <v>0.22900866725999999</v>
      </c>
      <c r="AP49" s="386">
        <v>0.14447252644</v>
      </c>
      <c r="AQ49" s="386">
        <v>0.15965616553</v>
      </c>
      <c r="AR49" s="386">
        <v>0.17890684802000001</v>
      </c>
      <c r="AS49" s="386">
        <v>0.26212644654</v>
      </c>
      <c r="AT49" s="386">
        <v>0.32351354356000001</v>
      </c>
      <c r="AU49" s="386">
        <v>0.36019926153999998</v>
      </c>
      <c r="AV49" s="386">
        <v>0.37348387891000001</v>
      </c>
      <c r="AW49" s="386">
        <v>0.38109885293000001</v>
      </c>
      <c r="AX49" s="386">
        <v>0.38305834504000003</v>
      </c>
      <c r="AY49" s="386">
        <v>0.37092043744999997</v>
      </c>
      <c r="AZ49" s="386">
        <v>0.34112907022</v>
      </c>
      <c r="BA49" s="386">
        <v>0.32666178088999998</v>
      </c>
      <c r="BB49" s="386">
        <v>0.31344292524</v>
      </c>
      <c r="BC49" s="386">
        <v>0.30457455664999999</v>
      </c>
      <c r="BD49" s="386">
        <v>0.29938781905</v>
      </c>
      <c r="BE49" s="386">
        <v>0.29770545721000002</v>
      </c>
      <c r="BF49" s="358" t="s">
        <v>1347</v>
      </c>
      <c r="BG49" s="358" t="s">
        <v>1347</v>
      </c>
      <c r="BH49" s="358" t="s">
        <v>1347</v>
      </c>
      <c r="BI49" s="358" t="s">
        <v>1347</v>
      </c>
      <c r="BJ49" s="355" t="s">
        <v>1347</v>
      </c>
      <c r="BK49" s="355" t="s">
        <v>1347</v>
      </c>
      <c r="BL49" s="355" t="s">
        <v>1347</v>
      </c>
      <c r="BM49" s="355" t="s">
        <v>1347</v>
      </c>
      <c r="BN49" s="355" t="s">
        <v>1347</v>
      </c>
      <c r="BO49" s="355" t="s">
        <v>1347</v>
      </c>
      <c r="BP49" s="355" t="s">
        <v>1347</v>
      </c>
      <c r="BQ49" s="355" t="s">
        <v>1347</v>
      </c>
      <c r="BR49" s="355" t="s">
        <v>1347</v>
      </c>
      <c r="BS49" s="355" t="s">
        <v>1347</v>
      </c>
      <c r="BT49" s="355" t="s">
        <v>1347</v>
      </c>
      <c r="BU49" s="355" t="s">
        <v>1347</v>
      </c>
      <c r="BV49" s="355" t="s">
        <v>1347</v>
      </c>
    </row>
    <row r="50" spans="1:74" ht="11.1" customHeight="1" x14ac:dyDescent="0.2">
      <c r="A50" s="267" t="s">
        <v>1272</v>
      </c>
      <c r="B50" s="554" t="s">
        <v>1092</v>
      </c>
      <c r="C50" s="386">
        <v>286.39946586000002</v>
      </c>
      <c r="D50" s="386">
        <v>306.28142860999998</v>
      </c>
      <c r="E50" s="386">
        <v>322.76305241</v>
      </c>
      <c r="F50" s="386">
        <v>340.65906618999998</v>
      </c>
      <c r="G50" s="386">
        <v>358.32373962999998</v>
      </c>
      <c r="H50" s="386">
        <v>375.87332843000002</v>
      </c>
      <c r="I50" s="386">
        <v>390.36345126999998</v>
      </c>
      <c r="J50" s="386">
        <v>397.27585959999999</v>
      </c>
      <c r="K50" s="386">
        <v>394.66811085000001</v>
      </c>
      <c r="L50" s="386">
        <v>389.90531253</v>
      </c>
      <c r="M50" s="386">
        <v>386.64355767000001</v>
      </c>
      <c r="N50" s="386">
        <v>387.02867483</v>
      </c>
      <c r="O50" s="386">
        <v>388.77638022000002</v>
      </c>
      <c r="P50" s="386">
        <v>391.72810616999999</v>
      </c>
      <c r="Q50" s="386">
        <v>395.27629202999998</v>
      </c>
      <c r="R50" s="386">
        <v>401.79801185000002</v>
      </c>
      <c r="S50" s="386">
        <v>411.54604332999997</v>
      </c>
      <c r="T50" s="386">
        <v>422.05049260999999</v>
      </c>
      <c r="U50" s="386">
        <v>430.14669373999999</v>
      </c>
      <c r="V50" s="386">
        <v>435.88278821</v>
      </c>
      <c r="W50" s="386">
        <v>439.12427194000003</v>
      </c>
      <c r="X50" s="386">
        <v>440.67641914000001</v>
      </c>
      <c r="Y50" s="386">
        <v>441.54337880999998</v>
      </c>
      <c r="Z50" s="386">
        <v>442.07872169000001</v>
      </c>
      <c r="AA50" s="386">
        <v>440.93540389999998</v>
      </c>
      <c r="AB50" s="386">
        <v>439.50113961</v>
      </c>
      <c r="AC50" s="386">
        <v>437.36048843999998</v>
      </c>
      <c r="AD50" s="386">
        <v>436.07838363000002</v>
      </c>
      <c r="AE50" s="386">
        <v>437.89960108999998</v>
      </c>
      <c r="AF50" s="386">
        <v>442.05974594999998</v>
      </c>
      <c r="AG50" s="386">
        <v>447.2912963</v>
      </c>
      <c r="AH50" s="386">
        <v>449.89030107999997</v>
      </c>
      <c r="AI50" s="386">
        <v>448.65686087</v>
      </c>
      <c r="AJ50" s="386">
        <v>449.12120945999999</v>
      </c>
      <c r="AK50" s="386">
        <v>443.73607857000002</v>
      </c>
      <c r="AL50" s="386">
        <v>441.86843219000002</v>
      </c>
      <c r="AM50" s="386">
        <v>443.69373318999999</v>
      </c>
      <c r="AN50" s="386">
        <v>446.78234779000002</v>
      </c>
      <c r="AO50" s="386">
        <v>449.87316222999999</v>
      </c>
      <c r="AP50" s="386">
        <v>454.56069580000002</v>
      </c>
      <c r="AQ50" s="386">
        <v>456.55896418999998</v>
      </c>
      <c r="AR50" s="386">
        <v>464.16830368000001</v>
      </c>
      <c r="AS50" s="386">
        <v>459.45940710000002</v>
      </c>
      <c r="AT50" s="386">
        <v>454.32068158999999</v>
      </c>
      <c r="AU50" s="386">
        <v>443.91944545000001</v>
      </c>
      <c r="AV50" s="386">
        <v>433.49315425999998</v>
      </c>
      <c r="AW50" s="386">
        <v>427.38273784</v>
      </c>
      <c r="AX50" s="386">
        <v>425.9198442</v>
      </c>
      <c r="AY50" s="386">
        <v>425.97621032000001</v>
      </c>
      <c r="AZ50" s="386">
        <v>427.38818357999997</v>
      </c>
      <c r="BA50" s="386">
        <v>430.03240020999999</v>
      </c>
      <c r="BB50" s="386">
        <v>433.46517279</v>
      </c>
      <c r="BC50" s="386">
        <v>437.17345023000001</v>
      </c>
      <c r="BD50" s="386">
        <v>441.10560009</v>
      </c>
      <c r="BE50" s="386">
        <v>444.76494896000003</v>
      </c>
      <c r="BF50" s="358" t="s">
        <v>1347</v>
      </c>
      <c r="BG50" s="358" t="s">
        <v>1347</v>
      </c>
      <c r="BH50" s="358" t="s">
        <v>1347</v>
      </c>
      <c r="BI50" s="358" t="s">
        <v>1347</v>
      </c>
      <c r="BJ50" s="355" t="s">
        <v>1347</v>
      </c>
      <c r="BK50" s="355" t="s">
        <v>1347</v>
      </c>
      <c r="BL50" s="355" t="s">
        <v>1347</v>
      </c>
      <c r="BM50" s="355" t="s">
        <v>1347</v>
      </c>
      <c r="BN50" s="355" t="s">
        <v>1347</v>
      </c>
      <c r="BO50" s="355" t="s">
        <v>1347</v>
      </c>
      <c r="BP50" s="355" t="s">
        <v>1347</v>
      </c>
      <c r="BQ50" s="355" t="s">
        <v>1347</v>
      </c>
      <c r="BR50" s="355" t="s">
        <v>1347</v>
      </c>
      <c r="BS50" s="355" t="s">
        <v>1347</v>
      </c>
      <c r="BT50" s="355" t="s">
        <v>1347</v>
      </c>
      <c r="BU50" s="355" t="s">
        <v>1347</v>
      </c>
      <c r="BV50" s="355" t="s">
        <v>1347</v>
      </c>
    </row>
    <row r="51" spans="1:74" ht="11.1" customHeight="1" x14ac:dyDescent="0.2">
      <c r="A51" s="267" t="s">
        <v>1273</v>
      </c>
      <c r="B51" s="554" t="s">
        <v>1570</v>
      </c>
      <c r="C51" s="386">
        <v>43.839472669999999</v>
      </c>
      <c r="D51" s="386">
        <v>47.552818481999999</v>
      </c>
      <c r="E51" s="386">
        <v>50.534922213999998</v>
      </c>
      <c r="F51" s="386">
        <v>52.915562237000003</v>
      </c>
      <c r="G51" s="386">
        <v>55.411333751999997</v>
      </c>
      <c r="H51" s="386">
        <v>58.618045260000002</v>
      </c>
      <c r="I51" s="386">
        <v>61.758861197999998</v>
      </c>
      <c r="J51" s="386">
        <v>64.163168089999999</v>
      </c>
      <c r="K51" s="386">
        <v>64.935220724999994</v>
      </c>
      <c r="L51" s="386">
        <v>64.981895551999997</v>
      </c>
      <c r="M51" s="386">
        <v>65.373792621999996</v>
      </c>
      <c r="N51" s="386">
        <v>66.480898296000007</v>
      </c>
      <c r="O51" s="386">
        <v>67.915162166000002</v>
      </c>
      <c r="P51" s="386">
        <v>69.083881250000005</v>
      </c>
      <c r="Q51" s="386">
        <v>70.097994053999997</v>
      </c>
      <c r="R51" s="386">
        <v>71.702695552999998</v>
      </c>
      <c r="S51" s="386">
        <v>73.754968431999998</v>
      </c>
      <c r="T51" s="386">
        <v>75.604651580999999</v>
      </c>
      <c r="U51" s="386">
        <v>77.452139928999998</v>
      </c>
      <c r="V51" s="386">
        <v>78.907502007000005</v>
      </c>
      <c r="W51" s="386">
        <v>79.039176793999999</v>
      </c>
      <c r="X51" s="386">
        <v>78.199892065</v>
      </c>
      <c r="Y51" s="386">
        <v>77.516357631999995</v>
      </c>
      <c r="Z51" s="386">
        <v>77.614263780000002</v>
      </c>
      <c r="AA51" s="386">
        <v>78.040915755</v>
      </c>
      <c r="AB51" s="386">
        <v>78.404214398999997</v>
      </c>
      <c r="AC51" s="386">
        <v>78.838726039999997</v>
      </c>
      <c r="AD51" s="386">
        <v>79.874363657000004</v>
      </c>
      <c r="AE51" s="386">
        <v>81.963825618000001</v>
      </c>
      <c r="AF51" s="386">
        <v>84.236166396000002</v>
      </c>
      <c r="AG51" s="386">
        <v>85.688491907</v>
      </c>
      <c r="AH51" s="386">
        <v>85.920824702000004</v>
      </c>
      <c r="AI51" s="386">
        <v>84.573948392000005</v>
      </c>
      <c r="AJ51" s="386">
        <v>83.427057152000003</v>
      </c>
      <c r="AK51" s="386">
        <v>80.590471549</v>
      </c>
      <c r="AL51" s="386">
        <v>79.088821773000006</v>
      </c>
      <c r="AM51" s="386">
        <v>80.161937433000006</v>
      </c>
      <c r="AN51" s="386">
        <v>80.167913799999994</v>
      </c>
      <c r="AO51" s="386">
        <v>79.283086178999994</v>
      </c>
      <c r="AP51" s="386">
        <v>78.979925420000001</v>
      </c>
      <c r="AQ51" s="386">
        <v>80.146623070999993</v>
      </c>
      <c r="AR51" s="386">
        <v>82.681915357999998</v>
      </c>
      <c r="AS51" s="386">
        <v>86.018139570000002</v>
      </c>
      <c r="AT51" s="386">
        <v>87.388553236000007</v>
      </c>
      <c r="AU51" s="386">
        <v>87.184930965000007</v>
      </c>
      <c r="AV51" s="386">
        <v>86.233131108999999</v>
      </c>
      <c r="AW51" s="386">
        <v>85.756638472000006</v>
      </c>
      <c r="AX51" s="386">
        <v>84.963299836000004</v>
      </c>
      <c r="AY51" s="386">
        <v>83.294158267</v>
      </c>
      <c r="AZ51" s="386">
        <v>81.237918468000004</v>
      </c>
      <c r="BA51" s="386">
        <v>80.882888038000004</v>
      </c>
      <c r="BB51" s="386">
        <v>80.758151024</v>
      </c>
      <c r="BC51" s="386">
        <v>81.006966610000006</v>
      </c>
      <c r="BD51" s="386">
        <v>81.583903061000001</v>
      </c>
      <c r="BE51" s="386">
        <v>82.363095205999997</v>
      </c>
      <c r="BF51" s="358" t="s">
        <v>1347</v>
      </c>
      <c r="BG51" s="358" t="s">
        <v>1347</v>
      </c>
      <c r="BH51" s="358" t="s">
        <v>1347</v>
      </c>
      <c r="BI51" s="358" t="s">
        <v>1347</v>
      </c>
      <c r="BJ51" s="355" t="s">
        <v>1347</v>
      </c>
      <c r="BK51" s="355" t="s">
        <v>1347</v>
      </c>
      <c r="BL51" s="355" t="s">
        <v>1347</v>
      </c>
      <c r="BM51" s="355" t="s">
        <v>1347</v>
      </c>
      <c r="BN51" s="355" t="s">
        <v>1347</v>
      </c>
      <c r="BO51" s="355" t="s">
        <v>1347</v>
      </c>
      <c r="BP51" s="355" t="s">
        <v>1347</v>
      </c>
      <c r="BQ51" s="355" t="s">
        <v>1347</v>
      </c>
      <c r="BR51" s="355" t="s">
        <v>1347</v>
      </c>
      <c r="BS51" s="355" t="s">
        <v>1347</v>
      </c>
      <c r="BT51" s="355" t="s">
        <v>1347</v>
      </c>
      <c r="BU51" s="355" t="s">
        <v>1347</v>
      </c>
      <c r="BV51" s="355" t="s">
        <v>1347</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869"/>
      <c r="BG52" s="869"/>
      <c r="BH52" s="869"/>
      <c r="BI52" s="869"/>
      <c r="BJ52" s="353"/>
      <c r="BK52" s="353"/>
      <c r="BL52" s="353"/>
      <c r="BM52" s="353"/>
      <c r="BN52" s="353"/>
      <c r="BO52" s="353"/>
      <c r="BP52" s="353"/>
      <c r="BQ52" s="353"/>
      <c r="BR52" s="353"/>
      <c r="BS52" s="353"/>
      <c r="BT52" s="353"/>
      <c r="BU52" s="353"/>
      <c r="BV52" s="353"/>
    </row>
    <row r="53" spans="1:74" ht="11.1" customHeight="1" x14ac:dyDescent="0.2">
      <c r="A53" s="267"/>
      <c r="B53" s="37" t="s">
        <v>1274</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23"/>
      <c r="BG53" s="623"/>
      <c r="BH53" s="623"/>
      <c r="BI53" s="623"/>
      <c r="BJ53" s="353"/>
      <c r="BK53" s="353"/>
      <c r="BL53" s="353"/>
      <c r="BM53" s="353"/>
      <c r="BN53" s="353"/>
      <c r="BO53" s="353"/>
      <c r="BP53" s="353"/>
      <c r="BQ53" s="353"/>
      <c r="BR53" s="353"/>
      <c r="BS53" s="353"/>
      <c r="BT53" s="353"/>
      <c r="BU53" s="353"/>
      <c r="BV53" s="353"/>
    </row>
    <row r="54" spans="1:74" ht="11.1" customHeight="1" x14ac:dyDescent="0.2">
      <c r="A54" s="267" t="s">
        <v>1275</v>
      </c>
      <c r="B54" s="554" t="s">
        <v>1084</v>
      </c>
      <c r="C54" s="468">
        <v>0.27671621721</v>
      </c>
      <c r="D54" s="468">
        <v>0.26686618494999997</v>
      </c>
      <c r="E54" s="468">
        <v>0.25203636639999999</v>
      </c>
      <c r="F54" s="468">
        <v>0.22706426343</v>
      </c>
      <c r="G54" s="468">
        <v>0.21021537657</v>
      </c>
      <c r="H54" s="468">
        <v>0.20833913261000001</v>
      </c>
      <c r="I54" s="468">
        <v>0.20681601974</v>
      </c>
      <c r="J54" s="468">
        <v>0.2167350854</v>
      </c>
      <c r="K54" s="468">
        <v>0.20057438599999999</v>
      </c>
      <c r="L54" s="468">
        <v>0.17793877048000001</v>
      </c>
      <c r="M54" s="468">
        <v>0.18140592488999999</v>
      </c>
      <c r="N54" s="468">
        <v>0.19748481495</v>
      </c>
      <c r="O54" s="468">
        <v>0.20319457724000001</v>
      </c>
      <c r="P54" s="468">
        <v>0.21383119314999999</v>
      </c>
      <c r="Q54" s="468">
        <v>0.20472671605000001</v>
      </c>
      <c r="R54" s="468">
        <v>0.19406770905000001</v>
      </c>
      <c r="S54" s="468">
        <v>0.19761024064999999</v>
      </c>
      <c r="T54" s="468">
        <v>0.20227793582</v>
      </c>
      <c r="U54" s="468">
        <v>0.20182984588</v>
      </c>
      <c r="V54" s="468">
        <v>0.20306874303</v>
      </c>
      <c r="W54" s="468">
        <v>0.21637730954000001</v>
      </c>
      <c r="X54" s="468">
        <v>0.24047271789999999</v>
      </c>
      <c r="Y54" s="468">
        <v>0.25712815957000001</v>
      </c>
      <c r="Z54" s="468">
        <v>0.2432257548</v>
      </c>
      <c r="AA54" s="468">
        <v>0.25240545925000002</v>
      </c>
      <c r="AB54" s="468">
        <v>0.25995811213999998</v>
      </c>
      <c r="AC54" s="468">
        <v>0.25979795856999999</v>
      </c>
      <c r="AD54" s="468">
        <v>0.26083157123</v>
      </c>
      <c r="AE54" s="468">
        <v>0.25683760548000001</v>
      </c>
      <c r="AF54" s="468">
        <v>0.25019950480000003</v>
      </c>
      <c r="AG54" s="468">
        <v>0.26235534201999999</v>
      </c>
      <c r="AH54" s="468">
        <v>0.27560172390999998</v>
      </c>
      <c r="AI54" s="468">
        <v>0.27460373097000002</v>
      </c>
      <c r="AJ54" s="468">
        <v>0.30856297626000001</v>
      </c>
      <c r="AK54" s="468">
        <v>0.30517048413999998</v>
      </c>
      <c r="AL54" s="468">
        <v>0.30400882663000001</v>
      </c>
      <c r="AM54" s="468">
        <v>0.29790452222000002</v>
      </c>
      <c r="AN54" s="468">
        <v>0.29342531182999998</v>
      </c>
      <c r="AO54" s="468">
        <v>0.29478210374000002</v>
      </c>
      <c r="AP54" s="468">
        <v>0.28320631811000002</v>
      </c>
      <c r="AQ54" s="468">
        <v>0.2963063715</v>
      </c>
      <c r="AR54" s="468">
        <v>0.34321204315999998</v>
      </c>
      <c r="AS54" s="468">
        <v>0.37430237279</v>
      </c>
      <c r="AT54" s="468">
        <v>0.41962840836999998</v>
      </c>
      <c r="AU54" s="468">
        <v>0.40511931613000002</v>
      </c>
      <c r="AV54" s="468">
        <v>0.42176837706999998</v>
      </c>
      <c r="AW54" s="468">
        <v>0.44613176762000001</v>
      </c>
      <c r="AX54" s="468">
        <v>0.44581877502</v>
      </c>
      <c r="AY54" s="468">
        <v>0.43302831044000001</v>
      </c>
      <c r="AZ54" s="468">
        <v>0.42920208936999998</v>
      </c>
      <c r="BA54" s="468">
        <v>0.42588816004000002</v>
      </c>
      <c r="BB54" s="468">
        <v>0.41117638680000002</v>
      </c>
      <c r="BC54" s="468">
        <v>0.41019895864</v>
      </c>
      <c r="BD54" s="468">
        <v>0.38830843970000001</v>
      </c>
      <c r="BE54" s="468">
        <v>0.40026164328000002</v>
      </c>
      <c r="BF54" s="456" t="s">
        <v>1347</v>
      </c>
      <c r="BG54" s="456" t="s">
        <v>1347</v>
      </c>
      <c r="BH54" s="456" t="s">
        <v>1347</v>
      </c>
      <c r="BI54" s="456" t="s">
        <v>1347</v>
      </c>
      <c r="BJ54" s="355" t="s">
        <v>1347</v>
      </c>
      <c r="BK54" s="355" t="s">
        <v>1347</v>
      </c>
      <c r="BL54" s="355" t="s">
        <v>1347</v>
      </c>
      <c r="BM54" s="355" t="s">
        <v>1347</v>
      </c>
      <c r="BN54" s="355" t="s">
        <v>1347</v>
      </c>
      <c r="BO54" s="355" t="s">
        <v>1347</v>
      </c>
      <c r="BP54" s="355" t="s">
        <v>1347</v>
      </c>
      <c r="BQ54" s="355" t="s">
        <v>1347</v>
      </c>
      <c r="BR54" s="355" t="s">
        <v>1347</v>
      </c>
      <c r="BS54" s="355" t="s">
        <v>1347</v>
      </c>
      <c r="BT54" s="355" t="s">
        <v>1347</v>
      </c>
      <c r="BU54" s="355" t="s">
        <v>1347</v>
      </c>
      <c r="BV54" s="355" t="s">
        <v>1347</v>
      </c>
    </row>
    <row r="55" spans="1:74" ht="11.1" customHeight="1" x14ac:dyDescent="0.2">
      <c r="A55" s="267" t="s">
        <v>1276</v>
      </c>
      <c r="B55" s="554" t="s">
        <v>1086</v>
      </c>
      <c r="C55" s="468">
        <v>2.5787076847999999</v>
      </c>
      <c r="D55" s="468">
        <v>2.8085943643000002</v>
      </c>
      <c r="E55" s="468">
        <v>2.7897309804999999</v>
      </c>
      <c r="F55" s="468">
        <v>2.3712297528000001</v>
      </c>
      <c r="G55" s="468">
        <v>2.467447693</v>
      </c>
      <c r="H55" s="468">
        <v>2.3034403005000001</v>
      </c>
      <c r="I55" s="468">
        <v>2.3820334687</v>
      </c>
      <c r="J55" s="468">
        <v>2.4500004537</v>
      </c>
      <c r="K55" s="468">
        <v>2.4169190600000001</v>
      </c>
      <c r="L55" s="468">
        <v>1.9760674461000001</v>
      </c>
      <c r="M55" s="468">
        <v>1.8626799239</v>
      </c>
      <c r="N55" s="468">
        <v>1.8311455238000001</v>
      </c>
      <c r="O55" s="468">
        <v>1.6335744799</v>
      </c>
      <c r="P55" s="468">
        <v>1.4422762431</v>
      </c>
      <c r="Q55" s="468">
        <v>1.3649406529000001</v>
      </c>
      <c r="R55" s="468">
        <v>1.0744308864000001</v>
      </c>
      <c r="S55" s="468">
        <v>1.0829093717</v>
      </c>
      <c r="T55" s="468">
        <v>1.1513021225</v>
      </c>
      <c r="U55" s="468">
        <v>1.1497987625999999</v>
      </c>
      <c r="V55" s="468">
        <v>1.2142980661</v>
      </c>
      <c r="W55" s="468">
        <v>1.2548867718000001</v>
      </c>
      <c r="X55" s="468">
        <v>1.2496343863999999</v>
      </c>
      <c r="Y55" s="468">
        <v>1.2325163723000001</v>
      </c>
      <c r="Z55" s="468">
        <v>1.2722958313999999</v>
      </c>
      <c r="AA55" s="468">
        <v>1.2155466111</v>
      </c>
      <c r="AB55" s="468">
        <v>1.2311199894</v>
      </c>
      <c r="AC55" s="468">
        <v>1.2721024544999999</v>
      </c>
      <c r="AD55" s="468">
        <v>1.3469514600000001</v>
      </c>
      <c r="AE55" s="468">
        <v>1.4527206354</v>
      </c>
      <c r="AF55" s="468">
        <v>1.6014861078</v>
      </c>
      <c r="AG55" s="468">
        <v>1.8066467768000001</v>
      </c>
      <c r="AH55" s="468">
        <v>1.9345978724999999</v>
      </c>
      <c r="AI55" s="468">
        <v>1.8990255171999999</v>
      </c>
      <c r="AJ55" s="468">
        <v>1.9466449822</v>
      </c>
      <c r="AK55" s="468">
        <v>1.9559712082</v>
      </c>
      <c r="AL55" s="468">
        <v>1.7825369634999999</v>
      </c>
      <c r="AM55" s="468">
        <v>1.6966624731</v>
      </c>
      <c r="AN55" s="468">
        <v>1.6521748184</v>
      </c>
      <c r="AO55" s="468">
        <v>1.536454811</v>
      </c>
      <c r="AP55" s="468">
        <v>1.550301677</v>
      </c>
      <c r="AQ55" s="468">
        <v>1.6523309033</v>
      </c>
      <c r="AR55" s="468">
        <v>1.7212918528000001</v>
      </c>
      <c r="AS55" s="468">
        <v>1.8152041833999999</v>
      </c>
      <c r="AT55" s="468">
        <v>1.8188886042000001</v>
      </c>
      <c r="AU55" s="468">
        <v>1.8676590176000001</v>
      </c>
      <c r="AV55" s="468">
        <v>1.8699281941000001</v>
      </c>
      <c r="AW55" s="468">
        <v>1.8943793908</v>
      </c>
      <c r="AX55" s="468">
        <v>1.844541446</v>
      </c>
      <c r="AY55" s="468">
        <v>1.7417486075999999</v>
      </c>
      <c r="AZ55" s="468">
        <v>1.6614982996000001</v>
      </c>
      <c r="BA55" s="468">
        <v>1.7118075725999999</v>
      </c>
      <c r="BB55" s="468">
        <v>1.8220631799</v>
      </c>
      <c r="BC55" s="468">
        <v>1.8337709981999999</v>
      </c>
      <c r="BD55" s="468">
        <v>1.8513703131000001</v>
      </c>
      <c r="BE55" s="468">
        <v>1.9314791625000001</v>
      </c>
      <c r="BF55" s="456" t="s">
        <v>1347</v>
      </c>
      <c r="BG55" s="456" t="s">
        <v>1347</v>
      </c>
      <c r="BH55" s="456" t="s">
        <v>1347</v>
      </c>
      <c r="BI55" s="456" t="s">
        <v>1347</v>
      </c>
      <c r="BJ55" s="355" t="s">
        <v>1347</v>
      </c>
      <c r="BK55" s="355" t="s">
        <v>1347</v>
      </c>
      <c r="BL55" s="355" t="s">
        <v>1347</v>
      </c>
      <c r="BM55" s="355" t="s">
        <v>1347</v>
      </c>
      <c r="BN55" s="355" t="s">
        <v>1347</v>
      </c>
      <c r="BO55" s="355" t="s">
        <v>1347</v>
      </c>
      <c r="BP55" s="355" t="s">
        <v>1347</v>
      </c>
      <c r="BQ55" s="355" t="s">
        <v>1347</v>
      </c>
      <c r="BR55" s="355" t="s">
        <v>1347</v>
      </c>
      <c r="BS55" s="355" t="s">
        <v>1347</v>
      </c>
      <c r="BT55" s="355" t="s">
        <v>1347</v>
      </c>
      <c r="BU55" s="355" t="s">
        <v>1347</v>
      </c>
      <c r="BV55" s="355" t="s">
        <v>1347</v>
      </c>
    </row>
    <row r="56" spans="1:74" ht="11.1" customHeight="1" x14ac:dyDescent="0.2">
      <c r="A56" s="267" t="s">
        <v>1277</v>
      </c>
      <c r="B56" s="554" t="s">
        <v>1088</v>
      </c>
      <c r="C56" s="468">
        <v>2.0895489798</v>
      </c>
      <c r="D56" s="468">
        <v>2.0349620761999998</v>
      </c>
      <c r="E56" s="468">
        <v>2.0092665822</v>
      </c>
      <c r="F56" s="468">
        <v>2.0620762393000001</v>
      </c>
      <c r="G56" s="468">
        <v>2.1340889284000002</v>
      </c>
      <c r="H56" s="468">
        <v>2.049991721</v>
      </c>
      <c r="I56" s="468">
        <v>2.0736599504000002</v>
      </c>
      <c r="J56" s="468">
        <v>1.9764602109</v>
      </c>
      <c r="K56" s="468">
        <v>1.911510037</v>
      </c>
      <c r="L56" s="468">
        <v>1.7565518314999999</v>
      </c>
      <c r="M56" s="468">
        <v>1.6830024334</v>
      </c>
      <c r="N56" s="468">
        <v>1.5464336651999999</v>
      </c>
      <c r="O56" s="468">
        <v>1.3874981337000001</v>
      </c>
      <c r="P56" s="468">
        <v>1.3393739866000001</v>
      </c>
      <c r="Q56" s="468">
        <v>1.3030239595999999</v>
      </c>
      <c r="R56" s="468">
        <v>1.232527921</v>
      </c>
      <c r="S56" s="468">
        <v>1.2072958614</v>
      </c>
      <c r="T56" s="468">
        <v>1.173251877</v>
      </c>
      <c r="U56" s="468">
        <v>1.1464028266999999</v>
      </c>
      <c r="V56" s="468">
        <v>1.1131973581000001</v>
      </c>
      <c r="W56" s="468">
        <v>1.0651754022</v>
      </c>
      <c r="X56" s="468">
        <v>1.0012043052999999</v>
      </c>
      <c r="Y56" s="468">
        <v>1.0181001511000001</v>
      </c>
      <c r="Z56" s="468">
        <v>1.0282813341000001</v>
      </c>
      <c r="AA56" s="468">
        <v>1.0500600556999999</v>
      </c>
      <c r="AB56" s="468">
        <v>1.0805852915</v>
      </c>
      <c r="AC56" s="468">
        <v>1.0873548998</v>
      </c>
      <c r="AD56" s="468">
        <v>1.1283834908000001</v>
      </c>
      <c r="AE56" s="468">
        <v>1.1636261039</v>
      </c>
      <c r="AF56" s="468">
        <v>1.2147119575000001</v>
      </c>
      <c r="AG56" s="468">
        <v>1.3007869324000001</v>
      </c>
      <c r="AH56" s="468">
        <v>1.3235116229999999</v>
      </c>
      <c r="AI56" s="468">
        <v>1.2894506683</v>
      </c>
      <c r="AJ56" s="468">
        <v>1.2291683601000001</v>
      </c>
      <c r="AK56" s="468">
        <v>1.2185223446</v>
      </c>
      <c r="AL56" s="468">
        <v>1.0972964997000001</v>
      </c>
      <c r="AM56" s="468">
        <v>1.1963239191999999</v>
      </c>
      <c r="AN56" s="468">
        <v>1.2659413579000001</v>
      </c>
      <c r="AO56" s="468">
        <v>1.2873038551</v>
      </c>
      <c r="AP56" s="468">
        <v>1.419403964</v>
      </c>
      <c r="AQ56" s="468">
        <v>1.4075237796</v>
      </c>
      <c r="AR56" s="468">
        <v>1.4707376672000001</v>
      </c>
      <c r="AS56" s="468">
        <v>1.5695604265</v>
      </c>
      <c r="AT56" s="468">
        <v>1.5492678106</v>
      </c>
      <c r="AU56" s="468">
        <v>1.5199907318999999</v>
      </c>
      <c r="AV56" s="468">
        <v>1.4514188152</v>
      </c>
      <c r="AW56" s="468">
        <v>1.4176926061999999</v>
      </c>
      <c r="AX56" s="468">
        <v>1.3987492054999999</v>
      </c>
      <c r="AY56" s="468">
        <v>1.3730136561999999</v>
      </c>
      <c r="AZ56" s="468">
        <v>1.3906893264</v>
      </c>
      <c r="BA56" s="468">
        <v>1.4732997708</v>
      </c>
      <c r="BB56" s="468">
        <v>1.3933446425</v>
      </c>
      <c r="BC56" s="468">
        <v>1.4270189564</v>
      </c>
      <c r="BD56" s="468">
        <v>1.4626010663</v>
      </c>
      <c r="BE56" s="468">
        <v>1.5544132037</v>
      </c>
      <c r="BF56" s="456" t="s">
        <v>1347</v>
      </c>
      <c r="BG56" s="456" t="s">
        <v>1347</v>
      </c>
      <c r="BH56" s="456" t="s">
        <v>1347</v>
      </c>
      <c r="BI56" s="456" t="s">
        <v>1347</v>
      </c>
      <c r="BJ56" s="355" t="s">
        <v>1347</v>
      </c>
      <c r="BK56" s="355" t="s">
        <v>1347</v>
      </c>
      <c r="BL56" s="355" t="s">
        <v>1347</v>
      </c>
      <c r="BM56" s="355" t="s">
        <v>1347</v>
      </c>
      <c r="BN56" s="355" t="s">
        <v>1347</v>
      </c>
      <c r="BO56" s="355" t="s">
        <v>1347</v>
      </c>
      <c r="BP56" s="355" t="s">
        <v>1347</v>
      </c>
      <c r="BQ56" s="355" t="s">
        <v>1347</v>
      </c>
      <c r="BR56" s="355" t="s">
        <v>1347</v>
      </c>
      <c r="BS56" s="355" t="s">
        <v>1347</v>
      </c>
      <c r="BT56" s="355" t="s">
        <v>1347</v>
      </c>
      <c r="BU56" s="355" t="s">
        <v>1347</v>
      </c>
      <c r="BV56" s="355" t="s">
        <v>1347</v>
      </c>
    </row>
    <row r="57" spans="1:74" ht="11.1" customHeight="1" x14ac:dyDescent="0.2">
      <c r="A57" s="267" t="s">
        <v>1278</v>
      </c>
      <c r="B57" s="554" t="s">
        <v>1090</v>
      </c>
      <c r="C57" s="468">
        <v>8.8783786466000002E-3</v>
      </c>
      <c r="D57" s="468">
        <v>8.7917226802000006E-3</v>
      </c>
      <c r="E57" s="468">
        <v>8.5187426384000006E-3</v>
      </c>
      <c r="F57" s="468">
        <v>8.0465365702E-3</v>
      </c>
      <c r="G57" s="468">
        <v>7.8833284454999999E-3</v>
      </c>
      <c r="H57" s="468">
        <v>8.7949687197999993E-3</v>
      </c>
      <c r="I57" s="468">
        <v>1.0641594205E-2</v>
      </c>
      <c r="J57" s="468">
        <v>1.2606148393E-2</v>
      </c>
      <c r="K57" s="468">
        <v>1.4097247839E-2</v>
      </c>
      <c r="L57" s="468">
        <v>1.5579822703E-2</v>
      </c>
      <c r="M57" s="468">
        <v>1.4830431393E-2</v>
      </c>
      <c r="N57" s="468">
        <v>1.5931125757000002E-2</v>
      </c>
      <c r="O57" s="468">
        <v>1.5392302910000001E-2</v>
      </c>
      <c r="P57" s="468">
        <v>1.3386728726E-2</v>
      </c>
      <c r="Q57" s="468">
        <v>1.088053831E-2</v>
      </c>
      <c r="R57" s="468">
        <v>9.8604390789999996E-3</v>
      </c>
      <c r="S57" s="468">
        <v>9.2461353015999993E-3</v>
      </c>
      <c r="T57" s="468">
        <v>9.1560649606000008E-3</v>
      </c>
      <c r="U57" s="468">
        <v>8.6673393489000005E-3</v>
      </c>
      <c r="V57" s="468">
        <v>8.1183774235000002E-3</v>
      </c>
      <c r="W57" s="468">
        <v>8.0204031347E-3</v>
      </c>
      <c r="X57" s="468">
        <v>8.1446615994999992E-3</v>
      </c>
      <c r="Y57" s="468">
        <v>7.8079758870000003E-3</v>
      </c>
      <c r="Z57" s="468">
        <v>7.4919928929999997E-3</v>
      </c>
      <c r="AA57" s="468">
        <v>7.1321534369000001E-3</v>
      </c>
      <c r="AB57" s="468">
        <v>7.0944549892999996E-3</v>
      </c>
      <c r="AC57" s="468">
        <v>7.2781005940000002E-3</v>
      </c>
      <c r="AD57" s="468">
        <v>6.9506602165000002E-3</v>
      </c>
      <c r="AE57" s="468">
        <v>6.6367412553999996E-3</v>
      </c>
      <c r="AF57" s="468">
        <v>6.5480557003E-3</v>
      </c>
      <c r="AG57" s="468">
        <v>7.1481158119000004E-3</v>
      </c>
      <c r="AH57" s="468">
        <v>8.6586153603999995E-3</v>
      </c>
      <c r="AI57" s="468">
        <v>9.7934365255000003E-3</v>
      </c>
      <c r="AJ57" s="468">
        <v>1.0157215956E-2</v>
      </c>
      <c r="AK57" s="468">
        <v>9.3175463080999998E-3</v>
      </c>
      <c r="AL57" s="468">
        <v>9.3775187976999994E-3</v>
      </c>
      <c r="AM57" s="468">
        <v>7.8212844341000003E-3</v>
      </c>
      <c r="AN57" s="468">
        <v>6.0155413465999997E-3</v>
      </c>
      <c r="AO57" s="468">
        <v>4.9784492881999997E-3</v>
      </c>
      <c r="AP57" s="468">
        <v>3.2105005876000002E-3</v>
      </c>
      <c r="AQ57" s="468">
        <v>3.9914041381999997E-3</v>
      </c>
      <c r="AR57" s="468">
        <v>5.1116242290999998E-3</v>
      </c>
      <c r="AS57" s="468">
        <v>7.2812901815000001E-3</v>
      </c>
      <c r="AT57" s="468">
        <v>8.7436092853E-3</v>
      </c>
      <c r="AU57" s="468">
        <v>9.7351151768000008E-3</v>
      </c>
      <c r="AV57" s="468">
        <v>1.0984819967999999E-2</v>
      </c>
      <c r="AW57" s="468">
        <v>1.1548450089E-2</v>
      </c>
      <c r="AX57" s="468">
        <v>1.1266421913000001E-2</v>
      </c>
      <c r="AY57" s="468">
        <v>1.1591263669999999E-2</v>
      </c>
      <c r="AZ57" s="468">
        <v>1.0660283444E-2</v>
      </c>
      <c r="BA57" s="468">
        <v>1.0537476803E-2</v>
      </c>
      <c r="BB57" s="468">
        <v>9.7950914138E-3</v>
      </c>
      <c r="BC57" s="468">
        <v>9.8249856981999992E-3</v>
      </c>
      <c r="BD57" s="468">
        <v>8.8055240896999995E-3</v>
      </c>
      <c r="BE57" s="468">
        <v>8.2695960337E-3</v>
      </c>
      <c r="BF57" s="456" t="s">
        <v>1347</v>
      </c>
      <c r="BG57" s="456" t="s">
        <v>1347</v>
      </c>
      <c r="BH57" s="456" t="s">
        <v>1347</v>
      </c>
      <c r="BI57" s="456" t="s">
        <v>1347</v>
      </c>
      <c r="BJ57" s="355" t="s">
        <v>1347</v>
      </c>
      <c r="BK57" s="355" t="s">
        <v>1347</v>
      </c>
      <c r="BL57" s="355" t="s">
        <v>1347</v>
      </c>
      <c r="BM57" s="355" t="s">
        <v>1347</v>
      </c>
      <c r="BN57" s="355" t="s">
        <v>1347</v>
      </c>
      <c r="BO57" s="355" t="s">
        <v>1347</v>
      </c>
      <c r="BP57" s="355" t="s">
        <v>1347</v>
      </c>
      <c r="BQ57" s="355" t="s">
        <v>1347</v>
      </c>
      <c r="BR57" s="355" t="s">
        <v>1347</v>
      </c>
      <c r="BS57" s="355" t="s">
        <v>1347</v>
      </c>
      <c r="BT57" s="355" t="s">
        <v>1347</v>
      </c>
      <c r="BU57" s="355" t="s">
        <v>1347</v>
      </c>
      <c r="BV57" s="355" t="s">
        <v>1347</v>
      </c>
    </row>
    <row r="58" spans="1:74" ht="11.1" customHeight="1" x14ac:dyDescent="0.2">
      <c r="A58" s="267" t="s">
        <v>1279</v>
      </c>
      <c r="B58" s="554" t="s">
        <v>1092</v>
      </c>
      <c r="C58" s="468">
        <v>1.8477384894</v>
      </c>
      <c r="D58" s="468">
        <v>1.8016554624000001</v>
      </c>
      <c r="E58" s="468">
        <v>1.7446651481</v>
      </c>
      <c r="F58" s="468">
        <v>1.6781234787999999</v>
      </c>
      <c r="G58" s="468">
        <v>1.6666220448</v>
      </c>
      <c r="H58" s="468">
        <v>1.6705481263999999</v>
      </c>
      <c r="I58" s="468">
        <v>1.6898850703999999</v>
      </c>
      <c r="J58" s="468">
        <v>1.6905355728</v>
      </c>
      <c r="K58" s="468">
        <v>1.6513310077000001</v>
      </c>
      <c r="L58" s="468">
        <v>1.5849809452000001</v>
      </c>
      <c r="M58" s="468">
        <v>1.5103263971000001</v>
      </c>
      <c r="N58" s="468">
        <v>1.4549950182</v>
      </c>
      <c r="O58" s="468">
        <v>1.4240893048000001</v>
      </c>
      <c r="P58" s="468">
        <v>1.3649062933</v>
      </c>
      <c r="Q58" s="468">
        <v>1.3536859316000001</v>
      </c>
      <c r="R58" s="468">
        <v>1.3304569929000001</v>
      </c>
      <c r="S58" s="468">
        <v>1.3148435889000001</v>
      </c>
      <c r="T58" s="468">
        <v>1.2789408867000001</v>
      </c>
      <c r="U58" s="468">
        <v>1.2763996847000001</v>
      </c>
      <c r="V58" s="468">
        <v>1.2671011285</v>
      </c>
      <c r="W58" s="468">
        <v>1.2582357362000001</v>
      </c>
      <c r="X58" s="468">
        <v>1.2736312692</v>
      </c>
      <c r="Y58" s="468">
        <v>1.2872984805000001</v>
      </c>
      <c r="Z58" s="468">
        <v>1.2776841667000001</v>
      </c>
      <c r="AA58" s="468">
        <v>1.2634252261000001</v>
      </c>
      <c r="AB58" s="468">
        <v>1.2557175416999999</v>
      </c>
      <c r="AC58" s="468">
        <v>1.2320013758999999</v>
      </c>
      <c r="AD58" s="468">
        <v>1.2353495287</v>
      </c>
      <c r="AE58" s="468">
        <v>1.2547266506999999</v>
      </c>
      <c r="AF58" s="468">
        <v>1.2417408593999999</v>
      </c>
      <c r="AG58" s="468">
        <v>1.2816369522</v>
      </c>
      <c r="AH58" s="468">
        <v>1.3154687166000001</v>
      </c>
      <c r="AI58" s="468">
        <v>1.3392742116</v>
      </c>
      <c r="AJ58" s="468">
        <v>1.3861765723999999</v>
      </c>
      <c r="AK58" s="468">
        <v>1.3953964735</v>
      </c>
      <c r="AL58" s="468">
        <v>1.4207988172999999</v>
      </c>
      <c r="AM58" s="468">
        <v>1.4266679524000001</v>
      </c>
      <c r="AN58" s="468">
        <v>1.4365991890000001</v>
      </c>
      <c r="AO58" s="468">
        <v>1.4559002014</v>
      </c>
      <c r="AP58" s="468">
        <v>1.4522705936</v>
      </c>
      <c r="AQ58" s="468">
        <v>1.4493935371</v>
      </c>
      <c r="AR58" s="468">
        <v>1.4642533239</v>
      </c>
      <c r="AS58" s="468">
        <v>1.4679214284</v>
      </c>
      <c r="AT58" s="468">
        <v>1.4750671479999999</v>
      </c>
      <c r="AU58" s="468">
        <v>1.4554735915999999</v>
      </c>
      <c r="AV58" s="468">
        <v>1.4259643232000001</v>
      </c>
      <c r="AW58" s="468">
        <v>1.3966756138</v>
      </c>
      <c r="AX58" s="468">
        <v>1.4010521191</v>
      </c>
      <c r="AY58" s="468">
        <v>1.4058620802999999</v>
      </c>
      <c r="AZ58" s="468">
        <v>1.4058821828000001</v>
      </c>
      <c r="BA58" s="468">
        <v>1.4192488456000001</v>
      </c>
      <c r="BB58" s="468">
        <v>1.4258722789</v>
      </c>
      <c r="BC58" s="468">
        <v>1.4524034890999999</v>
      </c>
      <c r="BD58" s="468">
        <v>1.5210537933999999</v>
      </c>
      <c r="BE58" s="468">
        <v>1.5771806701</v>
      </c>
      <c r="BF58" s="456" t="s">
        <v>1347</v>
      </c>
      <c r="BG58" s="456" t="s">
        <v>1347</v>
      </c>
      <c r="BH58" s="456" t="s">
        <v>1347</v>
      </c>
      <c r="BI58" s="456" t="s">
        <v>1347</v>
      </c>
      <c r="BJ58" s="355" t="s">
        <v>1347</v>
      </c>
      <c r="BK58" s="355" t="s">
        <v>1347</v>
      </c>
      <c r="BL58" s="355" t="s">
        <v>1347</v>
      </c>
      <c r="BM58" s="355" t="s">
        <v>1347</v>
      </c>
      <c r="BN58" s="355" t="s">
        <v>1347</v>
      </c>
      <c r="BO58" s="355" t="s">
        <v>1347</v>
      </c>
      <c r="BP58" s="355" t="s">
        <v>1347</v>
      </c>
      <c r="BQ58" s="355" t="s">
        <v>1347</v>
      </c>
      <c r="BR58" s="355" t="s">
        <v>1347</v>
      </c>
      <c r="BS58" s="355" t="s">
        <v>1347</v>
      </c>
      <c r="BT58" s="355" t="s">
        <v>1347</v>
      </c>
      <c r="BU58" s="355" t="s">
        <v>1347</v>
      </c>
      <c r="BV58" s="355" t="s">
        <v>1347</v>
      </c>
    </row>
    <row r="59" spans="1:74" ht="11.1" customHeight="1" x14ac:dyDescent="0.2">
      <c r="A59" s="267" t="s">
        <v>1280</v>
      </c>
      <c r="B59" s="554" t="s">
        <v>1570</v>
      </c>
      <c r="C59" s="468">
        <v>1.3284688687999999</v>
      </c>
      <c r="D59" s="468">
        <v>1.2852113103</v>
      </c>
      <c r="E59" s="468">
        <v>1.1752307492</v>
      </c>
      <c r="F59" s="468">
        <v>1.175901383</v>
      </c>
      <c r="G59" s="468">
        <v>1.1789645478999999</v>
      </c>
      <c r="H59" s="468">
        <v>0.99352619085000005</v>
      </c>
      <c r="I59" s="468">
        <v>0.98029938408999995</v>
      </c>
      <c r="J59" s="468">
        <v>0.90370659281999999</v>
      </c>
      <c r="K59" s="468">
        <v>0.81169025906000003</v>
      </c>
      <c r="L59" s="468">
        <v>0.73843063126999997</v>
      </c>
      <c r="M59" s="468">
        <v>0.69546587896000001</v>
      </c>
      <c r="N59" s="468">
        <v>0.64544561453000004</v>
      </c>
      <c r="O59" s="468">
        <v>0.63472114173000005</v>
      </c>
      <c r="P59" s="468">
        <v>0.65173472877000005</v>
      </c>
      <c r="Q59" s="468">
        <v>0.64310086288000001</v>
      </c>
      <c r="R59" s="468">
        <v>0.62897101362999996</v>
      </c>
      <c r="S59" s="468">
        <v>0.64134755159000001</v>
      </c>
      <c r="T59" s="468">
        <v>0.63003876316999996</v>
      </c>
      <c r="U59" s="468">
        <v>0.60040418549999997</v>
      </c>
      <c r="V59" s="468">
        <v>0.58020222064000004</v>
      </c>
      <c r="W59" s="468">
        <v>0.53768147478999995</v>
      </c>
      <c r="X59" s="468">
        <v>0.51111040564999999</v>
      </c>
      <c r="Y59" s="468">
        <v>0.50010553310999994</v>
      </c>
      <c r="Z59" s="468">
        <v>0.49752733192999998</v>
      </c>
      <c r="AA59" s="468">
        <v>0.48472618481000002</v>
      </c>
      <c r="AB59" s="468">
        <v>0.49002633999</v>
      </c>
      <c r="AC59" s="468">
        <v>0.52559150693000001</v>
      </c>
      <c r="AD59" s="468">
        <v>0.57879973663999995</v>
      </c>
      <c r="AE59" s="468">
        <v>0.60267518837</v>
      </c>
      <c r="AF59" s="468">
        <v>0.63335463454999996</v>
      </c>
      <c r="AG59" s="468">
        <v>0.65411062523999997</v>
      </c>
      <c r="AH59" s="468">
        <v>0.74069676467000001</v>
      </c>
      <c r="AI59" s="468">
        <v>0.73542563818999995</v>
      </c>
      <c r="AJ59" s="468">
        <v>0.75159510947999997</v>
      </c>
      <c r="AK59" s="468">
        <v>0.72604028423</v>
      </c>
      <c r="AL59" s="468">
        <v>0.73914786703000002</v>
      </c>
      <c r="AM59" s="468">
        <v>0.74224016142000004</v>
      </c>
      <c r="AN59" s="468">
        <v>0.74229549814999995</v>
      </c>
      <c r="AO59" s="468">
        <v>0.74795364319000002</v>
      </c>
      <c r="AP59" s="468">
        <v>0.75942235980999995</v>
      </c>
      <c r="AQ59" s="468">
        <v>0.78575120657999997</v>
      </c>
      <c r="AR59" s="468">
        <v>0.82681915358000002</v>
      </c>
      <c r="AS59" s="468">
        <v>0.88678494401999997</v>
      </c>
      <c r="AT59" s="468">
        <v>0.96031377182</v>
      </c>
      <c r="AU59" s="468">
        <v>0.94766229310000005</v>
      </c>
      <c r="AV59" s="468">
        <v>0.87992990927000003</v>
      </c>
      <c r="AW59" s="468">
        <v>0.85756638472000002</v>
      </c>
      <c r="AX59" s="468">
        <v>0.82488640616999998</v>
      </c>
      <c r="AY59" s="468">
        <v>0.80090536796</v>
      </c>
      <c r="AZ59" s="468">
        <v>0.75220294878000005</v>
      </c>
      <c r="BA59" s="468">
        <v>0.74891562998000005</v>
      </c>
      <c r="BB59" s="468">
        <v>0.72755091012999995</v>
      </c>
      <c r="BC59" s="468">
        <v>0.69833591905000003</v>
      </c>
      <c r="BD59" s="468">
        <v>0.69138900899</v>
      </c>
      <c r="BE59" s="468">
        <v>0.71002668281000003</v>
      </c>
      <c r="BF59" s="456" t="s">
        <v>1347</v>
      </c>
      <c r="BG59" s="456" t="s">
        <v>1347</v>
      </c>
      <c r="BH59" s="456" t="s">
        <v>1347</v>
      </c>
      <c r="BI59" s="456" t="s">
        <v>1347</v>
      </c>
      <c r="BJ59" s="355" t="s">
        <v>1347</v>
      </c>
      <c r="BK59" s="355" t="s">
        <v>1347</v>
      </c>
      <c r="BL59" s="355" t="s">
        <v>1347</v>
      </c>
      <c r="BM59" s="355" t="s">
        <v>1347</v>
      </c>
      <c r="BN59" s="355" t="s">
        <v>1347</v>
      </c>
      <c r="BO59" s="355" t="s">
        <v>1347</v>
      </c>
      <c r="BP59" s="355" t="s">
        <v>1347</v>
      </c>
      <c r="BQ59" s="355" t="s">
        <v>1347</v>
      </c>
      <c r="BR59" s="355" t="s">
        <v>1347</v>
      </c>
      <c r="BS59" s="355" t="s">
        <v>1347</v>
      </c>
      <c r="BT59" s="355" t="s">
        <v>1347</v>
      </c>
      <c r="BU59" s="355" t="s">
        <v>1347</v>
      </c>
      <c r="BV59" s="355" t="s">
        <v>1347</v>
      </c>
    </row>
    <row r="60" spans="1:74" ht="11.1" customHeight="1" x14ac:dyDescent="0.2">
      <c r="A60" s="169"/>
      <c r="B60" s="620"/>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870"/>
      <c r="BG60" s="870"/>
      <c r="BH60" s="870"/>
      <c r="BI60" s="870"/>
      <c r="BJ60" s="354"/>
      <c r="BK60" s="354"/>
      <c r="BL60" s="354"/>
      <c r="BM60" s="354"/>
      <c r="BN60" s="354"/>
      <c r="BO60" s="354"/>
      <c r="BP60" s="354"/>
      <c r="BQ60" s="354"/>
      <c r="BR60" s="354"/>
      <c r="BS60" s="354"/>
      <c r="BT60" s="354"/>
      <c r="BU60" s="354"/>
      <c r="BV60" s="354"/>
    </row>
    <row r="61" spans="1:74" ht="11.1" customHeight="1" x14ac:dyDescent="0.2">
      <c r="A61" s="169"/>
      <c r="B61" s="37" t="s">
        <v>1281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871"/>
      <c r="BG61" s="871"/>
      <c r="BH61" s="871"/>
      <c r="BI61" s="871"/>
      <c r="BJ61" s="354"/>
      <c r="BK61" s="354"/>
      <c r="BL61" s="354"/>
      <c r="BM61" s="354"/>
      <c r="BN61" s="354"/>
      <c r="BO61" s="354"/>
      <c r="BP61" s="354"/>
      <c r="BQ61" s="354"/>
      <c r="BR61" s="354"/>
      <c r="BS61" s="354"/>
      <c r="BT61" s="354"/>
      <c r="BU61" s="354"/>
      <c r="BV61" s="354"/>
    </row>
    <row r="62" spans="1:74" ht="11.1" customHeight="1" x14ac:dyDescent="0.2">
      <c r="A62" s="267" t="s">
        <v>1282</v>
      </c>
      <c r="B62" s="554" t="s">
        <v>1084</v>
      </c>
      <c r="C62" s="468">
        <v>-10.120861981999999</v>
      </c>
      <c r="D62" s="468">
        <v>-9.9317877147000004</v>
      </c>
      <c r="E62" s="468">
        <v>-9.9465450554999997</v>
      </c>
      <c r="F62" s="468">
        <v>-9.9870592673999994</v>
      </c>
      <c r="G62" s="468">
        <v>-9.8893829791000005</v>
      </c>
      <c r="H62" s="468">
        <v>-9.9846117469000006</v>
      </c>
      <c r="I62" s="468">
        <v>-10.260141215999999</v>
      </c>
      <c r="J62" s="468">
        <v>-10.367542885000001</v>
      </c>
      <c r="K62" s="468">
        <v>-9.9035786942000001</v>
      </c>
      <c r="L62" s="468">
        <v>-9.0604667568000004</v>
      </c>
      <c r="M62" s="468">
        <v>-8.1784315100999994</v>
      </c>
      <c r="N62" s="468">
        <v>-7.7322555532999999</v>
      </c>
      <c r="O62" s="468">
        <v>-7.7808921421999999</v>
      </c>
      <c r="P62" s="468">
        <v>-7.6884844442000002</v>
      </c>
      <c r="Q62" s="468">
        <v>-7.5154699490999999</v>
      </c>
      <c r="R62" s="468">
        <v>-7.7079838428</v>
      </c>
      <c r="S62" s="468">
        <v>-8.0952635689000001</v>
      </c>
      <c r="T62" s="468">
        <v>-8.5357420776000001</v>
      </c>
      <c r="U62" s="468">
        <v>-8.9969857568999991</v>
      </c>
      <c r="V62" s="468">
        <v>-9.0947884408000004</v>
      </c>
      <c r="W62" s="468">
        <v>-8.7712599134999998</v>
      </c>
      <c r="X62" s="468">
        <v>-8.5216499819999996</v>
      </c>
      <c r="Y62" s="468">
        <v>-8.6055160396999995</v>
      </c>
      <c r="Z62" s="468">
        <v>-8.9469331149000002</v>
      </c>
      <c r="AA62" s="468">
        <v>-9.4421905866000007</v>
      </c>
      <c r="AB62" s="468">
        <v>-10.160902104</v>
      </c>
      <c r="AC62" s="468">
        <v>-10.684323958</v>
      </c>
      <c r="AD62" s="468">
        <v>-11.245574165000001</v>
      </c>
      <c r="AE62" s="468">
        <v>-11.914225118999999</v>
      </c>
      <c r="AF62" s="468">
        <v>-12.168393007000001</v>
      </c>
      <c r="AG62" s="468">
        <v>-12.133361407000001</v>
      </c>
      <c r="AH62" s="468">
        <v>-12.246487458000001</v>
      </c>
      <c r="AI62" s="468">
        <v>-12.626730049000001</v>
      </c>
      <c r="AJ62" s="468">
        <v>-12.900340192</v>
      </c>
      <c r="AK62" s="468">
        <v>-12.962438554</v>
      </c>
      <c r="AL62" s="468">
        <v>-13.112764488</v>
      </c>
      <c r="AM62" s="468">
        <v>-12.905507045</v>
      </c>
      <c r="AN62" s="468">
        <v>-13.368750794</v>
      </c>
      <c r="AO62" s="468">
        <v>-13.695524674</v>
      </c>
      <c r="AP62" s="468">
        <v>-13.176000156000001</v>
      </c>
      <c r="AQ62" s="468">
        <v>-12.936843571000001</v>
      </c>
      <c r="AR62" s="468">
        <v>-13.11076111</v>
      </c>
      <c r="AS62" s="468">
        <v>-13.645308802000001</v>
      </c>
      <c r="AT62" s="468">
        <v>-14.204637828999999</v>
      </c>
      <c r="AU62" s="468">
        <v>-14.204874952999999</v>
      </c>
      <c r="AV62" s="468">
        <v>-13.912537623</v>
      </c>
      <c r="AW62" s="468">
        <v>-13.814661256000001</v>
      </c>
      <c r="AX62" s="468">
        <v>-13.921201786999999</v>
      </c>
      <c r="AY62" s="468">
        <v>-14.058900808000001</v>
      </c>
      <c r="AZ62" s="468">
        <v>-13.891460361</v>
      </c>
      <c r="BA62" s="468">
        <v>-13.802732733999999</v>
      </c>
      <c r="BB62" s="468">
        <v>-13.72538707</v>
      </c>
      <c r="BC62" s="468">
        <v>-13.687961341999999</v>
      </c>
      <c r="BD62" s="468">
        <v>-13.685572221999999</v>
      </c>
      <c r="BE62" s="468">
        <v>-13.709410516</v>
      </c>
      <c r="BF62" s="456" t="s">
        <v>1347</v>
      </c>
      <c r="BG62" s="456" t="s">
        <v>1347</v>
      </c>
      <c r="BH62" s="456" t="s">
        <v>1347</v>
      </c>
      <c r="BI62" s="456" t="s">
        <v>1347</v>
      </c>
      <c r="BJ62" s="355" t="s">
        <v>1347</v>
      </c>
      <c r="BK62" s="355" t="s">
        <v>1347</v>
      </c>
      <c r="BL62" s="355" t="s">
        <v>1347</v>
      </c>
      <c r="BM62" s="355" t="s">
        <v>1347</v>
      </c>
      <c r="BN62" s="355" t="s">
        <v>1347</v>
      </c>
      <c r="BO62" s="355" t="s">
        <v>1347</v>
      </c>
      <c r="BP62" s="355" t="s">
        <v>1347</v>
      </c>
      <c r="BQ62" s="355" t="s">
        <v>1347</v>
      </c>
      <c r="BR62" s="355" t="s">
        <v>1347</v>
      </c>
      <c r="BS62" s="355" t="s">
        <v>1347</v>
      </c>
      <c r="BT62" s="355" t="s">
        <v>1347</v>
      </c>
      <c r="BU62" s="355" t="s">
        <v>1347</v>
      </c>
      <c r="BV62" s="355" t="s">
        <v>1347</v>
      </c>
    </row>
    <row r="63" spans="1:74" ht="11.1" customHeight="1" x14ac:dyDescent="0.2">
      <c r="A63" s="267" t="s">
        <v>1283</v>
      </c>
      <c r="B63" s="554" t="s">
        <v>1086</v>
      </c>
      <c r="C63" s="468">
        <v>-41.998804692</v>
      </c>
      <c r="D63" s="468">
        <v>-44.439620581</v>
      </c>
      <c r="E63" s="468">
        <v>-44.278141695000002</v>
      </c>
      <c r="F63" s="468">
        <v>-41.628776692999999</v>
      </c>
      <c r="G63" s="468">
        <v>-38.010149230000003</v>
      </c>
      <c r="H63" s="468">
        <v>-35.574702733999999</v>
      </c>
      <c r="I63" s="468">
        <v>-35.618970562999998</v>
      </c>
      <c r="J63" s="468">
        <v>-38.792331607000001</v>
      </c>
      <c r="K63" s="468">
        <v>-42.247821842</v>
      </c>
      <c r="L63" s="468">
        <v>-43.236800097</v>
      </c>
      <c r="M63" s="468">
        <v>-43.856763567999998</v>
      </c>
      <c r="N63" s="468">
        <v>-48.774106732</v>
      </c>
      <c r="O63" s="468">
        <v>-51.963896411999997</v>
      </c>
      <c r="P63" s="468">
        <v>-49.914790887999999</v>
      </c>
      <c r="Q63" s="468">
        <v>-45.987935442000001</v>
      </c>
      <c r="R63" s="468">
        <v>-41.669199091000003</v>
      </c>
      <c r="S63" s="468">
        <v>-38.752160818999997</v>
      </c>
      <c r="T63" s="468">
        <v>-36.968594945</v>
      </c>
      <c r="U63" s="468">
        <v>-37.371921694999997</v>
      </c>
      <c r="V63" s="468">
        <v>-41.323689154</v>
      </c>
      <c r="W63" s="468">
        <v>-45.101748260999997</v>
      </c>
      <c r="X63" s="468">
        <v>-47.418583325999997</v>
      </c>
      <c r="Y63" s="468">
        <v>-45.875308154999999</v>
      </c>
      <c r="Z63" s="468">
        <v>-43.892527524999998</v>
      </c>
      <c r="AA63" s="468">
        <v>-43.982135880999998</v>
      </c>
      <c r="AB63" s="468">
        <v>-42.126083080999997</v>
      </c>
      <c r="AC63" s="468">
        <v>-38.233694415999999</v>
      </c>
      <c r="AD63" s="468">
        <v>-34.783545214999997</v>
      </c>
      <c r="AE63" s="468">
        <v>-35.706878820999997</v>
      </c>
      <c r="AF63" s="468">
        <v>-42.265534674000001</v>
      </c>
      <c r="AG63" s="468">
        <v>-46.383226596999997</v>
      </c>
      <c r="AH63" s="468">
        <v>-48.469441760999999</v>
      </c>
      <c r="AI63" s="468">
        <v>-54.013714047000001</v>
      </c>
      <c r="AJ63" s="468">
        <v>-59.613466989000003</v>
      </c>
      <c r="AK63" s="468">
        <v>-58.156238491000003</v>
      </c>
      <c r="AL63" s="468">
        <v>-61.433295446999999</v>
      </c>
      <c r="AM63" s="468">
        <v>-58.966195935999998</v>
      </c>
      <c r="AN63" s="468">
        <v>-60.416337173000002</v>
      </c>
      <c r="AO63" s="468">
        <v>-60.568232072000001</v>
      </c>
      <c r="AP63" s="468">
        <v>-56.602105694999999</v>
      </c>
      <c r="AQ63" s="468">
        <v>-58.334069565999997</v>
      </c>
      <c r="AR63" s="468">
        <v>-63.443695480999999</v>
      </c>
      <c r="AS63" s="468">
        <v>-67.252626129000006</v>
      </c>
      <c r="AT63" s="468">
        <v>-71.723105856000004</v>
      </c>
      <c r="AU63" s="468">
        <v>-73.591328447999999</v>
      </c>
      <c r="AV63" s="468">
        <v>-72.497978869999997</v>
      </c>
      <c r="AW63" s="468">
        <v>-70.557010078000005</v>
      </c>
      <c r="AX63" s="468">
        <v>-68.797400937000006</v>
      </c>
      <c r="AY63" s="468">
        <v>-67.379442979999993</v>
      </c>
      <c r="AZ63" s="468">
        <v>-65.269442226999999</v>
      </c>
      <c r="BA63" s="468">
        <v>-63.779146869000002</v>
      </c>
      <c r="BB63" s="468">
        <v>-62.139178868999998</v>
      </c>
      <c r="BC63" s="468">
        <v>-60.854444960000002</v>
      </c>
      <c r="BD63" s="468">
        <v>-59.964394894999998</v>
      </c>
      <c r="BE63" s="468">
        <v>-59.554888871999999</v>
      </c>
      <c r="BF63" s="456" t="s">
        <v>1347</v>
      </c>
      <c r="BG63" s="456" t="s">
        <v>1347</v>
      </c>
      <c r="BH63" s="456" t="s">
        <v>1347</v>
      </c>
      <c r="BI63" s="456" t="s">
        <v>1347</v>
      </c>
      <c r="BJ63" s="355" t="s">
        <v>1347</v>
      </c>
      <c r="BK63" s="355" t="s">
        <v>1347</v>
      </c>
      <c r="BL63" s="355" t="s">
        <v>1347</v>
      </c>
      <c r="BM63" s="355" t="s">
        <v>1347</v>
      </c>
      <c r="BN63" s="355" t="s">
        <v>1347</v>
      </c>
      <c r="BO63" s="355" t="s">
        <v>1347</v>
      </c>
      <c r="BP63" s="355" t="s">
        <v>1347</v>
      </c>
      <c r="BQ63" s="355" t="s">
        <v>1347</v>
      </c>
      <c r="BR63" s="355" t="s">
        <v>1347</v>
      </c>
      <c r="BS63" s="355" t="s">
        <v>1347</v>
      </c>
      <c r="BT63" s="355" t="s">
        <v>1347</v>
      </c>
      <c r="BU63" s="355" t="s">
        <v>1347</v>
      </c>
      <c r="BV63" s="355" t="s">
        <v>1347</v>
      </c>
    </row>
    <row r="64" spans="1:74" ht="11.1" customHeight="1" x14ac:dyDescent="0.2">
      <c r="A64" s="267" t="s">
        <v>1284</v>
      </c>
      <c r="B64" s="554" t="s">
        <v>1088</v>
      </c>
      <c r="C64" s="468">
        <v>-57.978393384</v>
      </c>
      <c r="D64" s="468">
        <v>-60.190276734999998</v>
      </c>
      <c r="E64" s="468">
        <v>-61.200629734000003</v>
      </c>
      <c r="F64" s="468">
        <v>-59.626160972000001</v>
      </c>
      <c r="G64" s="468">
        <v>-58.276302348999998</v>
      </c>
      <c r="H64" s="468">
        <v>-60.480490834000001</v>
      </c>
      <c r="I64" s="468">
        <v>-65.249139405999998</v>
      </c>
      <c r="J64" s="468">
        <v>-71.061201472999997</v>
      </c>
      <c r="K64" s="468">
        <v>-71.624252013000003</v>
      </c>
      <c r="L64" s="468">
        <v>-70.730747750999996</v>
      </c>
      <c r="M64" s="468">
        <v>-69.329583099000004</v>
      </c>
      <c r="N64" s="468">
        <v>-67.297107643999993</v>
      </c>
      <c r="O64" s="468">
        <v>-64.876047096999997</v>
      </c>
      <c r="P64" s="468">
        <v>-63.632451592000002</v>
      </c>
      <c r="Q64" s="468">
        <v>-64.408555899000007</v>
      </c>
      <c r="R64" s="468">
        <v>-65.885415402999996</v>
      </c>
      <c r="S64" s="468">
        <v>-66.722311165999997</v>
      </c>
      <c r="T64" s="468">
        <v>-68.768372397999997</v>
      </c>
      <c r="U64" s="468">
        <v>-72.499407861999998</v>
      </c>
      <c r="V64" s="468">
        <v>-76.775546426000005</v>
      </c>
      <c r="W64" s="468">
        <v>-77.772278416999995</v>
      </c>
      <c r="X64" s="468">
        <v>-75.719149651999999</v>
      </c>
      <c r="Y64" s="468">
        <v>-73.254108692000003</v>
      </c>
      <c r="Z64" s="468">
        <v>-72.459166776000004</v>
      </c>
      <c r="AA64" s="468">
        <v>-73.181648084000003</v>
      </c>
      <c r="AB64" s="468">
        <v>-73.942782820999994</v>
      </c>
      <c r="AC64" s="468">
        <v>-74.674479856999994</v>
      </c>
      <c r="AD64" s="468">
        <v>-77.184993871000003</v>
      </c>
      <c r="AE64" s="468">
        <v>-80.901992078000006</v>
      </c>
      <c r="AF64" s="468">
        <v>-85.094193202</v>
      </c>
      <c r="AG64" s="468">
        <v>-87.705283899999998</v>
      </c>
      <c r="AH64" s="468">
        <v>-88.357365516000002</v>
      </c>
      <c r="AI64" s="468">
        <v>-87.687831387000003</v>
      </c>
      <c r="AJ64" s="468">
        <v>-86.302186832999993</v>
      </c>
      <c r="AK64" s="468">
        <v>-77.868757099000007</v>
      </c>
      <c r="AL64" s="468">
        <v>-72.253971028999999</v>
      </c>
      <c r="AM64" s="468">
        <v>-66.561512759999999</v>
      </c>
      <c r="AN64" s="468">
        <v>-65.411326301000003</v>
      </c>
      <c r="AO64" s="468">
        <v>-65.433836963000005</v>
      </c>
      <c r="AP64" s="468">
        <v>-63.590595624999999</v>
      </c>
      <c r="AQ64" s="468">
        <v>-66.514623564000004</v>
      </c>
      <c r="AR64" s="468">
        <v>-72.692496636000001</v>
      </c>
      <c r="AS64" s="468">
        <v>-75.560240319000002</v>
      </c>
      <c r="AT64" s="468">
        <v>-79.645827530999995</v>
      </c>
      <c r="AU64" s="468">
        <v>-81.013875611000003</v>
      </c>
      <c r="AV64" s="468">
        <v>-79.745695643000005</v>
      </c>
      <c r="AW64" s="468">
        <v>-78.634550349999998</v>
      </c>
      <c r="AX64" s="468">
        <v>-78.813779709000002</v>
      </c>
      <c r="AY64" s="468">
        <v>-79.442726268000001</v>
      </c>
      <c r="AZ64" s="468">
        <v>-79.332594967000006</v>
      </c>
      <c r="BA64" s="468">
        <v>-78.906953895000001</v>
      </c>
      <c r="BB64" s="468">
        <v>-78.333380711000004</v>
      </c>
      <c r="BC64" s="468">
        <v>-77.892981384999999</v>
      </c>
      <c r="BD64" s="468">
        <v>-77.616967775999996</v>
      </c>
      <c r="BE64" s="468">
        <v>-77.506306241999994</v>
      </c>
      <c r="BF64" s="456" t="s">
        <v>1347</v>
      </c>
      <c r="BG64" s="456" t="s">
        <v>1347</v>
      </c>
      <c r="BH64" s="456" t="s">
        <v>1347</v>
      </c>
      <c r="BI64" s="456" t="s">
        <v>1347</v>
      </c>
      <c r="BJ64" s="355" t="s">
        <v>1347</v>
      </c>
      <c r="BK64" s="355" t="s">
        <v>1347</v>
      </c>
      <c r="BL64" s="355" t="s">
        <v>1347</v>
      </c>
      <c r="BM64" s="355" t="s">
        <v>1347</v>
      </c>
      <c r="BN64" s="355" t="s">
        <v>1347</v>
      </c>
      <c r="BO64" s="355" t="s">
        <v>1347</v>
      </c>
      <c r="BP64" s="355" t="s">
        <v>1347</v>
      </c>
      <c r="BQ64" s="355" t="s">
        <v>1347</v>
      </c>
      <c r="BR64" s="355" t="s">
        <v>1347</v>
      </c>
      <c r="BS64" s="355" t="s">
        <v>1347</v>
      </c>
      <c r="BT64" s="355" t="s">
        <v>1347</v>
      </c>
      <c r="BU64" s="355" t="s">
        <v>1347</v>
      </c>
      <c r="BV64" s="355" t="s">
        <v>1347</v>
      </c>
    </row>
    <row r="65" spans="1:74" ht="11.1" customHeight="1" x14ac:dyDescent="0.2">
      <c r="A65" s="267" t="s">
        <v>1285</v>
      </c>
      <c r="B65" s="554" t="s">
        <v>1090</v>
      </c>
      <c r="C65" s="468">
        <v>-0.43673863866000001</v>
      </c>
      <c r="D65" s="468">
        <v>-0.52528105905</v>
      </c>
      <c r="E65" s="468">
        <v>-0.61404377269999999</v>
      </c>
      <c r="F65" s="468">
        <v>-0.60450593006999997</v>
      </c>
      <c r="G65" s="468">
        <v>-0.45187101548000003</v>
      </c>
      <c r="H65" s="468">
        <v>-0.2587292799</v>
      </c>
      <c r="I65" s="468">
        <v>-0.2006966593</v>
      </c>
      <c r="J65" s="468">
        <v>-0.27221189170999999</v>
      </c>
      <c r="K65" s="468">
        <v>-0.26973663372000001</v>
      </c>
      <c r="L65" s="468">
        <v>-0.20216959555</v>
      </c>
      <c r="M65" s="468">
        <v>-0.13012913147999999</v>
      </c>
      <c r="N65" s="468">
        <v>-0.15525747437000001</v>
      </c>
      <c r="O65" s="468">
        <v>-0.30515514968000002</v>
      </c>
      <c r="P65" s="468">
        <v>-0.51526634413000005</v>
      </c>
      <c r="Q65" s="468">
        <v>-0.6491362356</v>
      </c>
      <c r="R65" s="468">
        <v>-0.70813730712</v>
      </c>
      <c r="S65" s="468">
        <v>-0.71879560223000005</v>
      </c>
      <c r="T65" s="468">
        <v>-0.74346080705999995</v>
      </c>
      <c r="U65" s="468">
        <v>-0.81622479014000004</v>
      </c>
      <c r="V65" s="468">
        <v>-0.83944769319000001</v>
      </c>
      <c r="W65" s="468">
        <v>-0.72992310825999995</v>
      </c>
      <c r="X65" s="468">
        <v>-0.61357034090999996</v>
      </c>
      <c r="Y65" s="468">
        <v>-0.56182357296999996</v>
      </c>
      <c r="Z65" s="468">
        <v>-0.59458201624999996</v>
      </c>
      <c r="AA65" s="468">
        <v>-0.67916869956000003</v>
      </c>
      <c r="AB65" s="468">
        <v>-0.79677904212999995</v>
      </c>
      <c r="AC65" s="468">
        <v>-0.85793182944000002</v>
      </c>
      <c r="AD65" s="468">
        <v>-0.87860867797999997</v>
      </c>
      <c r="AE65" s="468">
        <v>-0.88738195996000002</v>
      </c>
      <c r="AF65" s="468">
        <v>-0.84969281077000003</v>
      </c>
      <c r="AG65" s="468">
        <v>-0.75413559293999999</v>
      </c>
      <c r="AH65" s="468">
        <v>-0.64082395072999998</v>
      </c>
      <c r="AI65" s="468">
        <v>-0.59102261832000003</v>
      </c>
      <c r="AJ65" s="468">
        <v>-0.41861010405999999</v>
      </c>
      <c r="AK65" s="468">
        <v>-0.43068517939000001</v>
      </c>
      <c r="AL65" s="468">
        <v>-0.47982843649000001</v>
      </c>
      <c r="AM65" s="468">
        <v>-0.56895775273000004</v>
      </c>
      <c r="AN65" s="468">
        <v>-0.68768652427999999</v>
      </c>
      <c r="AO65" s="468">
        <v>-0.73332652750000005</v>
      </c>
      <c r="AP65" s="468">
        <v>-0.68236441435999995</v>
      </c>
      <c r="AQ65" s="468">
        <v>-0.57855818568999995</v>
      </c>
      <c r="AR65" s="468">
        <v>-0.57623906897999999</v>
      </c>
      <c r="AS65" s="468">
        <v>-0.47480757263000001</v>
      </c>
      <c r="AT65" s="468">
        <v>-0.40460263383</v>
      </c>
      <c r="AU65" s="468">
        <v>-0.32430713486000001</v>
      </c>
      <c r="AV65" s="468">
        <v>-0.28594158266000003</v>
      </c>
      <c r="AW65" s="468">
        <v>-0.29430653508999999</v>
      </c>
      <c r="AX65" s="468">
        <v>-0.33482221429999998</v>
      </c>
      <c r="AY65" s="468">
        <v>-0.38539231005000002</v>
      </c>
      <c r="AZ65" s="468">
        <v>-0.42463706834999998</v>
      </c>
      <c r="BA65" s="468">
        <v>-0.43615247284999997</v>
      </c>
      <c r="BB65" s="468">
        <v>-0.4489862979</v>
      </c>
      <c r="BC65" s="468">
        <v>-0.45973225604000001</v>
      </c>
      <c r="BD65" s="468">
        <v>-0.46891732195000002</v>
      </c>
      <c r="BE65" s="468">
        <v>-0.47647124346000003</v>
      </c>
      <c r="BF65" s="456" t="s">
        <v>1347</v>
      </c>
      <c r="BG65" s="456" t="s">
        <v>1347</v>
      </c>
      <c r="BH65" s="456" t="s">
        <v>1347</v>
      </c>
      <c r="BI65" s="456" t="s">
        <v>1347</v>
      </c>
      <c r="BJ65" s="355" t="s">
        <v>1347</v>
      </c>
      <c r="BK65" s="355" t="s">
        <v>1347</v>
      </c>
      <c r="BL65" s="355" t="s">
        <v>1347</v>
      </c>
      <c r="BM65" s="355" t="s">
        <v>1347</v>
      </c>
      <c r="BN65" s="355" t="s">
        <v>1347</v>
      </c>
      <c r="BO65" s="355" t="s">
        <v>1347</v>
      </c>
      <c r="BP65" s="355" t="s">
        <v>1347</v>
      </c>
      <c r="BQ65" s="355" t="s">
        <v>1347</v>
      </c>
      <c r="BR65" s="355" t="s">
        <v>1347</v>
      </c>
      <c r="BS65" s="355" t="s">
        <v>1347</v>
      </c>
      <c r="BT65" s="355" t="s">
        <v>1347</v>
      </c>
      <c r="BU65" s="355" t="s">
        <v>1347</v>
      </c>
      <c r="BV65" s="355" t="s">
        <v>1347</v>
      </c>
    </row>
    <row r="66" spans="1:74" ht="11.1" customHeight="1" x14ac:dyDescent="0.2">
      <c r="A66" s="267" t="s">
        <v>1286</v>
      </c>
      <c r="B66" s="554" t="s">
        <v>1092</v>
      </c>
      <c r="C66" s="468">
        <v>-254.95670164000001</v>
      </c>
      <c r="D66" s="468">
        <v>-260.88001215000003</v>
      </c>
      <c r="E66" s="468">
        <v>-270.22759660999998</v>
      </c>
      <c r="F66" s="468">
        <v>-271.80807808999998</v>
      </c>
      <c r="G66" s="468">
        <v>-268.33959830999999</v>
      </c>
      <c r="H66" s="468">
        <v>-272.1432216</v>
      </c>
      <c r="I66" s="468">
        <v>-291.42073628999998</v>
      </c>
      <c r="J66" s="468">
        <v>-325.48334446000001</v>
      </c>
      <c r="K66" s="468">
        <v>-340.07427472000001</v>
      </c>
      <c r="L66" s="468">
        <v>-344.35709925999998</v>
      </c>
      <c r="M66" s="468">
        <v>-343.66739251000001</v>
      </c>
      <c r="N66" s="468">
        <v>-344.26398750999999</v>
      </c>
      <c r="O66" s="468">
        <v>-350.07690020000001</v>
      </c>
      <c r="P66" s="468">
        <v>-358.15902110000002</v>
      </c>
      <c r="Q66" s="468">
        <v>-360.90508937999999</v>
      </c>
      <c r="R66" s="468">
        <v>-356.70426173999999</v>
      </c>
      <c r="S66" s="468">
        <v>-351.40085118000002</v>
      </c>
      <c r="T66" s="468">
        <v>-353.39908936</v>
      </c>
      <c r="U66" s="468">
        <v>-363.76976208000002</v>
      </c>
      <c r="V66" s="468">
        <v>-373.85624962999998</v>
      </c>
      <c r="W66" s="468">
        <v>-375.59845107000001</v>
      </c>
      <c r="X66" s="468">
        <v>-377.06497861999998</v>
      </c>
      <c r="Y66" s="468">
        <v>-381.21926400000001</v>
      </c>
      <c r="Z66" s="468">
        <v>-389.91081538999998</v>
      </c>
      <c r="AA66" s="468">
        <v>-400.72237961000002</v>
      </c>
      <c r="AB66" s="468">
        <v>-411.52874861999999</v>
      </c>
      <c r="AC66" s="468">
        <v>-415.26680820000001</v>
      </c>
      <c r="AD66" s="468">
        <v>-413.83357489999997</v>
      </c>
      <c r="AE66" s="468">
        <v>-414.54085968999999</v>
      </c>
      <c r="AF66" s="468">
        <v>-416.99134124</v>
      </c>
      <c r="AG66" s="468">
        <v>-416.34541173999997</v>
      </c>
      <c r="AH66" s="468">
        <v>-412.72892295000003</v>
      </c>
      <c r="AI66" s="468">
        <v>-411.04828433</v>
      </c>
      <c r="AJ66" s="468">
        <v>-405.15204163999999</v>
      </c>
      <c r="AK66" s="468">
        <v>-404.39296726999999</v>
      </c>
      <c r="AL66" s="468">
        <v>-406.27332096999999</v>
      </c>
      <c r="AM66" s="468">
        <v>-409.15066349</v>
      </c>
      <c r="AN66" s="468">
        <v>-419.19103661000003</v>
      </c>
      <c r="AO66" s="468">
        <v>-428.03994286</v>
      </c>
      <c r="AP66" s="468">
        <v>-428.31186943</v>
      </c>
      <c r="AQ66" s="468">
        <v>-425.41961591</v>
      </c>
      <c r="AR66" s="468">
        <v>-432.82617563999997</v>
      </c>
      <c r="AS66" s="468">
        <v>-422.22357203000001</v>
      </c>
      <c r="AT66" s="468">
        <v>-419.11178946000001</v>
      </c>
      <c r="AU66" s="468">
        <v>-415.59029556000002</v>
      </c>
      <c r="AV66" s="468">
        <v>-414.58677455999998</v>
      </c>
      <c r="AW66" s="468">
        <v>-415.85826999</v>
      </c>
      <c r="AX66" s="468">
        <v>-419.72499334999998</v>
      </c>
      <c r="AY66" s="468">
        <v>-425.84707771000001</v>
      </c>
      <c r="AZ66" s="468">
        <v>-432.05448917000001</v>
      </c>
      <c r="BA66" s="468">
        <v>-432.57148408</v>
      </c>
      <c r="BB66" s="468">
        <v>-432.10658805999998</v>
      </c>
      <c r="BC66" s="468">
        <v>-430.81196411000002</v>
      </c>
      <c r="BD66" s="468">
        <v>-428.90923552999999</v>
      </c>
      <c r="BE66" s="468">
        <v>-426.75547842999998</v>
      </c>
      <c r="BF66" s="456" t="s">
        <v>1347</v>
      </c>
      <c r="BG66" s="456" t="s">
        <v>1347</v>
      </c>
      <c r="BH66" s="456" t="s">
        <v>1347</v>
      </c>
      <c r="BI66" s="456" t="s">
        <v>1347</v>
      </c>
      <c r="BJ66" s="355" t="s">
        <v>1347</v>
      </c>
      <c r="BK66" s="355" t="s">
        <v>1347</v>
      </c>
      <c r="BL66" s="355" t="s">
        <v>1347</v>
      </c>
      <c r="BM66" s="355" t="s">
        <v>1347</v>
      </c>
      <c r="BN66" s="355" t="s">
        <v>1347</v>
      </c>
      <c r="BO66" s="355" t="s">
        <v>1347</v>
      </c>
      <c r="BP66" s="355" t="s">
        <v>1347</v>
      </c>
      <c r="BQ66" s="355" t="s">
        <v>1347</v>
      </c>
      <c r="BR66" s="355" t="s">
        <v>1347</v>
      </c>
      <c r="BS66" s="355" t="s">
        <v>1347</v>
      </c>
      <c r="BT66" s="355" t="s">
        <v>1347</v>
      </c>
      <c r="BU66" s="355" t="s">
        <v>1347</v>
      </c>
      <c r="BV66" s="355" t="s">
        <v>1347</v>
      </c>
    </row>
    <row r="67" spans="1:74" ht="11.1" customHeight="1" x14ac:dyDescent="0.2">
      <c r="A67" s="267" t="s">
        <v>1287</v>
      </c>
      <c r="B67" s="554" t="s">
        <v>1570</v>
      </c>
      <c r="C67" s="468">
        <v>-54.615038935000001</v>
      </c>
      <c r="D67" s="468">
        <v>-53.004968534</v>
      </c>
      <c r="E67" s="468">
        <v>-54.642352877999997</v>
      </c>
      <c r="F67" s="468">
        <v>-55.223857031999998</v>
      </c>
      <c r="G67" s="468">
        <v>-52.262188792000003</v>
      </c>
      <c r="H67" s="468">
        <v>-49.825500376999997</v>
      </c>
      <c r="I67" s="468">
        <v>-51.053017953999998</v>
      </c>
      <c r="J67" s="468">
        <v>-57.081403835000003</v>
      </c>
      <c r="K67" s="468">
        <v>-61.224842408000001</v>
      </c>
      <c r="L67" s="468">
        <v>-61.876498439999999</v>
      </c>
      <c r="M67" s="468">
        <v>-59.934039959000003</v>
      </c>
      <c r="N67" s="468">
        <v>-58.132829846</v>
      </c>
      <c r="O67" s="468">
        <v>-59.385155634999997</v>
      </c>
      <c r="P67" s="468">
        <v>-63.171433829000001</v>
      </c>
      <c r="Q67" s="468">
        <v>-66.064895363999995</v>
      </c>
      <c r="R67" s="468">
        <v>-67.370991344999993</v>
      </c>
      <c r="S67" s="468">
        <v>-67.939813600999997</v>
      </c>
      <c r="T67" s="468">
        <v>-70.342169334000005</v>
      </c>
      <c r="U67" s="468">
        <v>-76.014534087000001</v>
      </c>
      <c r="V67" s="468">
        <v>-82.996062680999998</v>
      </c>
      <c r="W67" s="468">
        <v>-85.211018992000007</v>
      </c>
      <c r="X67" s="468">
        <v>-83.235964389000003</v>
      </c>
      <c r="Y67" s="468">
        <v>-79.773074906999994</v>
      </c>
      <c r="Z67" s="468">
        <v>-76.232053437000005</v>
      </c>
      <c r="AA67" s="468">
        <v>-73.076353820999998</v>
      </c>
      <c r="AB67" s="468">
        <v>-70.311100334000002</v>
      </c>
      <c r="AC67" s="468">
        <v>-68.300886306999999</v>
      </c>
      <c r="AD67" s="468">
        <v>-66.813889003</v>
      </c>
      <c r="AE67" s="468">
        <v>-67.93563211</v>
      </c>
      <c r="AF67" s="468">
        <v>-72.641310583000006</v>
      </c>
      <c r="AG67" s="468">
        <v>-76.413596018000007</v>
      </c>
      <c r="AH67" s="468">
        <v>-80.035120328999994</v>
      </c>
      <c r="AI67" s="468">
        <v>-85.102351184</v>
      </c>
      <c r="AJ67" s="468">
        <v>-87.581730946999997</v>
      </c>
      <c r="AK67" s="468">
        <v>-85.704430955999996</v>
      </c>
      <c r="AL67" s="468">
        <v>-85.568133821000004</v>
      </c>
      <c r="AM67" s="468">
        <v>-84.530841925000004</v>
      </c>
      <c r="AN67" s="468">
        <v>-86.917878037999998</v>
      </c>
      <c r="AO67" s="468">
        <v>-88.314241085000006</v>
      </c>
      <c r="AP67" s="468">
        <v>-85.269264961000005</v>
      </c>
      <c r="AQ67" s="468">
        <v>-84.241065426000006</v>
      </c>
      <c r="AR67" s="468">
        <v>-86.307831281999995</v>
      </c>
      <c r="AS67" s="468">
        <v>-85.722971333000004</v>
      </c>
      <c r="AT67" s="468">
        <v>-87.013848594999999</v>
      </c>
      <c r="AU67" s="468">
        <v>-86.748102779999996</v>
      </c>
      <c r="AV67" s="468">
        <v>-85.698040926000004</v>
      </c>
      <c r="AW67" s="468">
        <v>-84.931338961999998</v>
      </c>
      <c r="AX67" s="468">
        <v>-85.917475237999994</v>
      </c>
      <c r="AY67" s="468">
        <v>-87.650376072</v>
      </c>
      <c r="AZ67" s="468">
        <v>-88.377512577000005</v>
      </c>
      <c r="BA67" s="468">
        <v>-88.000013086999999</v>
      </c>
      <c r="BB67" s="468">
        <v>-87.504742534000002</v>
      </c>
      <c r="BC67" s="468">
        <v>-87.073104135999998</v>
      </c>
      <c r="BD67" s="468">
        <v>-86.695592046000002</v>
      </c>
      <c r="BE67" s="468">
        <v>-86.381981574999998</v>
      </c>
      <c r="BF67" s="456" t="s">
        <v>1347</v>
      </c>
      <c r="BG67" s="456" t="s">
        <v>1347</v>
      </c>
      <c r="BH67" s="456" t="s">
        <v>1347</v>
      </c>
      <c r="BI67" s="456" t="s">
        <v>1347</v>
      </c>
      <c r="BJ67" s="355" t="s">
        <v>1347</v>
      </c>
      <c r="BK67" s="355" t="s">
        <v>1347</v>
      </c>
      <c r="BL67" s="355" t="s">
        <v>1347</v>
      </c>
      <c r="BM67" s="355" t="s">
        <v>1347</v>
      </c>
      <c r="BN67" s="355" t="s">
        <v>1347</v>
      </c>
      <c r="BO67" s="355" t="s">
        <v>1347</v>
      </c>
      <c r="BP67" s="355" t="s">
        <v>1347</v>
      </c>
      <c r="BQ67" s="355" t="s">
        <v>1347</v>
      </c>
      <c r="BR67" s="355" t="s">
        <v>1347</v>
      </c>
      <c r="BS67" s="355" t="s">
        <v>1347</v>
      </c>
      <c r="BT67" s="355" t="s">
        <v>1347</v>
      </c>
      <c r="BU67" s="355" t="s">
        <v>1347</v>
      </c>
      <c r="BV67" s="355" t="s">
        <v>1347</v>
      </c>
    </row>
    <row r="68" spans="1:74" ht="11.1" customHeight="1" x14ac:dyDescent="0.2">
      <c r="A68" s="267"/>
      <c r="B68" s="620"/>
      <c r="C68" s="630"/>
      <c r="D68" s="630"/>
      <c r="E68" s="630"/>
      <c r="F68" s="630"/>
      <c r="G68" s="630"/>
      <c r="H68" s="630"/>
      <c r="I68" s="630"/>
      <c r="J68" s="630"/>
      <c r="K68" s="630"/>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871"/>
      <c r="BG68" s="871"/>
      <c r="BH68" s="871"/>
      <c r="BI68" s="871"/>
      <c r="BJ68" s="354"/>
      <c r="BK68" s="354"/>
      <c r="BL68" s="354"/>
      <c r="BM68" s="354"/>
      <c r="BN68" s="354"/>
      <c r="BO68" s="354"/>
      <c r="BP68" s="354"/>
      <c r="BQ68" s="354"/>
      <c r="BR68" s="354"/>
      <c r="BS68" s="354"/>
      <c r="BT68" s="354"/>
      <c r="BU68" s="354"/>
      <c r="BV68" s="354"/>
    </row>
    <row r="69" spans="1:74" ht="11.1" customHeight="1" x14ac:dyDescent="0.2">
      <c r="A69" s="267"/>
      <c r="B69" s="37" t="s">
        <v>1348</v>
      </c>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871"/>
      <c r="BG69" s="871"/>
      <c r="BH69" s="871"/>
      <c r="BI69" s="871"/>
      <c r="BJ69" s="354"/>
      <c r="BK69" s="354"/>
      <c r="BL69" s="354"/>
      <c r="BM69" s="354"/>
      <c r="BN69" s="354"/>
      <c r="BO69" s="354"/>
      <c r="BP69" s="354"/>
      <c r="BQ69" s="354"/>
      <c r="BR69" s="354"/>
      <c r="BS69" s="354"/>
      <c r="BT69" s="354"/>
      <c r="BU69" s="354"/>
      <c r="BV69" s="354"/>
    </row>
    <row r="70" spans="1:74" ht="11.1" customHeight="1" x14ac:dyDescent="0.2">
      <c r="A70" s="267" t="s">
        <v>1288</v>
      </c>
      <c r="B70" s="554" t="s">
        <v>1084</v>
      </c>
      <c r="C70" s="468">
        <v>1071.8191821999999</v>
      </c>
      <c r="D70" s="468">
        <v>1085.7329906</v>
      </c>
      <c r="E70" s="468">
        <v>1111.1982081000001</v>
      </c>
      <c r="F70" s="468">
        <v>1154.3640108</v>
      </c>
      <c r="G70" s="468">
        <v>1212.976185</v>
      </c>
      <c r="H70" s="468">
        <v>1279.0763886</v>
      </c>
      <c r="I70" s="468">
        <v>1334.5833190999999</v>
      </c>
      <c r="J70" s="468">
        <v>1366.4197996</v>
      </c>
      <c r="K70" s="468">
        <v>1353.8065217999999</v>
      </c>
      <c r="L70" s="468">
        <v>1295.8617856999999</v>
      </c>
      <c r="M70" s="468">
        <v>1212.5478436000001</v>
      </c>
      <c r="N70" s="468">
        <v>1146.8854785000001</v>
      </c>
      <c r="O70" s="468">
        <v>1110.7368366999999</v>
      </c>
      <c r="P70" s="468">
        <v>1092.0602845999999</v>
      </c>
      <c r="Q70" s="468">
        <v>1080.6522775000001</v>
      </c>
      <c r="R70" s="468">
        <v>1086.5125297</v>
      </c>
      <c r="S70" s="468">
        <v>1120.8255985999999</v>
      </c>
      <c r="T70" s="468">
        <v>1190.4178412000001</v>
      </c>
      <c r="U70" s="468">
        <v>1263.4901742</v>
      </c>
      <c r="V70" s="468">
        <v>1314.6986750999999</v>
      </c>
      <c r="W70" s="468">
        <v>1338.9060499</v>
      </c>
      <c r="X70" s="468">
        <v>1332.2421052</v>
      </c>
      <c r="Y70" s="468">
        <v>1312.3826421000001</v>
      </c>
      <c r="Z70" s="468">
        <v>1288.6631964000001</v>
      </c>
      <c r="AA70" s="468">
        <v>1278.5366566</v>
      </c>
      <c r="AB70" s="468">
        <v>1277.5810011999999</v>
      </c>
      <c r="AC70" s="468">
        <v>1274.6872831000001</v>
      </c>
      <c r="AD70" s="468">
        <v>1261.4929236999999</v>
      </c>
      <c r="AE70" s="468">
        <v>1235.8263296</v>
      </c>
      <c r="AF70" s="468">
        <v>1212.2916588999999</v>
      </c>
      <c r="AG70" s="468">
        <v>1206.8661901999999</v>
      </c>
      <c r="AH70" s="468">
        <v>1207.1964267999999</v>
      </c>
      <c r="AI70" s="468">
        <v>1205.2328055999999</v>
      </c>
      <c r="AJ70" s="468">
        <v>1167.8778668</v>
      </c>
      <c r="AK70" s="468">
        <v>1143.9484660999999</v>
      </c>
      <c r="AL70" s="468">
        <v>1135.6128126999999</v>
      </c>
      <c r="AM70" s="468">
        <v>1068.7198149000001</v>
      </c>
      <c r="AN70" s="468">
        <v>1048.26821</v>
      </c>
      <c r="AO70" s="468">
        <v>1013.1222626</v>
      </c>
      <c r="AP70" s="468">
        <v>928.61872102999996</v>
      </c>
      <c r="AQ70" s="468">
        <v>933.35560343999998</v>
      </c>
      <c r="AR70" s="468">
        <v>918.64108264000004</v>
      </c>
      <c r="AS70" s="468">
        <v>914.34055889000001</v>
      </c>
      <c r="AT70" s="468">
        <v>934.25483650000001</v>
      </c>
      <c r="AU70" s="468">
        <v>948.63792472</v>
      </c>
      <c r="AV70" s="468">
        <v>944.93944605000002</v>
      </c>
      <c r="AW70" s="468">
        <v>926.84850383000003</v>
      </c>
      <c r="AX70" s="468">
        <v>912.15138445000002</v>
      </c>
      <c r="AY70" s="468">
        <v>908.04712706999999</v>
      </c>
      <c r="AZ70" s="468">
        <v>919.00314706999995</v>
      </c>
      <c r="BA70" s="468">
        <v>918.97619619</v>
      </c>
      <c r="BB70" s="468">
        <v>915.46952700999998</v>
      </c>
      <c r="BC70" s="468">
        <v>912.21173596000006</v>
      </c>
      <c r="BD70" s="468">
        <v>910.28130753000005</v>
      </c>
      <c r="BE70" s="468">
        <v>909.96261607999998</v>
      </c>
      <c r="BF70" s="456" t="s">
        <v>1347</v>
      </c>
      <c r="BG70" s="456" t="s">
        <v>1347</v>
      </c>
      <c r="BH70" s="456" t="s">
        <v>1347</v>
      </c>
      <c r="BI70" s="456" t="s">
        <v>1347</v>
      </c>
      <c r="BJ70" s="355" t="s">
        <v>1347</v>
      </c>
      <c r="BK70" s="355" t="s">
        <v>1347</v>
      </c>
      <c r="BL70" s="355" t="s">
        <v>1347</v>
      </c>
      <c r="BM70" s="355" t="s">
        <v>1347</v>
      </c>
      <c r="BN70" s="355" t="s">
        <v>1347</v>
      </c>
      <c r="BO70" s="355" t="s">
        <v>1347</v>
      </c>
      <c r="BP70" s="355" t="s">
        <v>1347</v>
      </c>
      <c r="BQ70" s="355" t="s">
        <v>1347</v>
      </c>
      <c r="BR70" s="355" t="s">
        <v>1347</v>
      </c>
      <c r="BS70" s="355" t="s">
        <v>1347</v>
      </c>
      <c r="BT70" s="355" t="s">
        <v>1347</v>
      </c>
      <c r="BU70" s="355" t="s">
        <v>1347</v>
      </c>
      <c r="BV70" s="355" t="s">
        <v>1347</v>
      </c>
    </row>
    <row r="71" spans="1:74" ht="11.1" customHeight="1" x14ac:dyDescent="0.2">
      <c r="A71" s="267" t="s">
        <v>1289</v>
      </c>
      <c r="B71" s="554" t="s">
        <v>1086</v>
      </c>
      <c r="C71" s="468">
        <v>38.817982598999997</v>
      </c>
      <c r="D71" s="468">
        <v>38.387610608999999</v>
      </c>
      <c r="E71" s="468">
        <v>38.978000406</v>
      </c>
      <c r="F71" s="468">
        <v>39.169887193999998</v>
      </c>
      <c r="G71" s="468">
        <v>39.864088494000001</v>
      </c>
      <c r="H71" s="468">
        <v>42.326085055999997</v>
      </c>
      <c r="I71" s="468">
        <v>44.919300008999997</v>
      </c>
      <c r="J71" s="468">
        <v>49.598648146000002</v>
      </c>
      <c r="K71" s="468">
        <v>52.340651194000003</v>
      </c>
      <c r="L71" s="468">
        <v>52.032342931000002</v>
      </c>
      <c r="M71" s="468">
        <v>51.266031290999997</v>
      </c>
      <c r="N71" s="468">
        <v>50.608175934000002</v>
      </c>
      <c r="O71" s="468">
        <v>49.138715071999997</v>
      </c>
      <c r="P71" s="468">
        <v>48.037903159999999</v>
      </c>
      <c r="Q71" s="468">
        <v>45.678511663999998</v>
      </c>
      <c r="R71" s="468">
        <v>43.432334720999997</v>
      </c>
      <c r="S71" s="468">
        <v>45.091628319999998</v>
      </c>
      <c r="T71" s="468">
        <v>48.467190125000002</v>
      </c>
      <c r="U71" s="468">
        <v>51.204433678999997</v>
      </c>
      <c r="V71" s="468">
        <v>52.900078055999998</v>
      </c>
      <c r="W71" s="468">
        <v>54.930167029000003</v>
      </c>
      <c r="X71" s="468">
        <v>56.339670290000001</v>
      </c>
      <c r="Y71" s="468">
        <v>56.476780664000003</v>
      </c>
      <c r="Z71" s="468">
        <v>57.264965467000003</v>
      </c>
      <c r="AA71" s="468">
        <v>58.454787523</v>
      </c>
      <c r="AB71" s="468">
        <v>59.383576339000001</v>
      </c>
      <c r="AC71" s="468">
        <v>61.358095947999999</v>
      </c>
      <c r="AD71" s="468">
        <v>64.538762878</v>
      </c>
      <c r="AE71" s="468">
        <v>68.679599808999996</v>
      </c>
      <c r="AF71" s="468">
        <v>72.741593484999996</v>
      </c>
      <c r="AG71" s="468">
        <v>75.011565504999993</v>
      </c>
      <c r="AH71" s="468">
        <v>75.453420668000007</v>
      </c>
      <c r="AI71" s="468">
        <v>73.916892648000001</v>
      </c>
      <c r="AJ71" s="468">
        <v>73.530659584000006</v>
      </c>
      <c r="AK71" s="468">
        <v>68.860149946000007</v>
      </c>
      <c r="AL71" s="468">
        <v>64.707188513000006</v>
      </c>
      <c r="AM71" s="468">
        <v>61.626664314999999</v>
      </c>
      <c r="AN71" s="468">
        <v>58.141645511999997</v>
      </c>
      <c r="AO71" s="468">
        <v>57.419246842</v>
      </c>
      <c r="AP71" s="468">
        <v>57.649680791000002</v>
      </c>
      <c r="AQ71" s="468">
        <v>62.770851729</v>
      </c>
      <c r="AR71" s="468">
        <v>66.552238216000006</v>
      </c>
      <c r="AS71" s="468">
        <v>69.277460555000005</v>
      </c>
      <c r="AT71" s="468">
        <v>70.478451317999998</v>
      </c>
      <c r="AU71" s="468">
        <v>70.827339963</v>
      </c>
      <c r="AV71" s="468">
        <v>69.221812396000004</v>
      </c>
      <c r="AW71" s="468">
        <v>66.289930085999998</v>
      </c>
      <c r="AX71" s="468">
        <v>63.136152420999998</v>
      </c>
      <c r="AY71" s="468">
        <v>60.561460881999999</v>
      </c>
      <c r="AZ71" s="468">
        <v>59.436777048000003</v>
      </c>
      <c r="BA71" s="468">
        <v>60.313446356</v>
      </c>
      <c r="BB71" s="468">
        <v>61.520969151999999</v>
      </c>
      <c r="BC71" s="468">
        <v>62.986900433000002</v>
      </c>
      <c r="BD71" s="468">
        <v>64.743615697999999</v>
      </c>
      <c r="BE71" s="468">
        <v>66.603949947000004</v>
      </c>
      <c r="BF71" s="456" t="s">
        <v>1347</v>
      </c>
      <c r="BG71" s="456" t="s">
        <v>1347</v>
      </c>
      <c r="BH71" s="456" t="s">
        <v>1347</v>
      </c>
      <c r="BI71" s="456" t="s">
        <v>1347</v>
      </c>
      <c r="BJ71" s="355" t="s">
        <v>1347</v>
      </c>
      <c r="BK71" s="355" t="s">
        <v>1347</v>
      </c>
      <c r="BL71" s="355" t="s">
        <v>1347</v>
      </c>
      <c r="BM71" s="355" t="s">
        <v>1347</v>
      </c>
      <c r="BN71" s="355" t="s">
        <v>1347</v>
      </c>
      <c r="BO71" s="355" t="s">
        <v>1347</v>
      </c>
      <c r="BP71" s="355" t="s">
        <v>1347</v>
      </c>
      <c r="BQ71" s="355" t="s">
        <v>1347</v>
      </c>
      <c r="BR71" s="355" t="s">
        <v>1347</v>
      </c>
      <c r="BS71" s="355" t="s">
        <v>1347</v>
      </c>
      <c r="BT71" s="355" t="s">
        <v>1347</v>
      </c>
      <c r="BU71" s="355" t="s">
        <v>1347</v>
      </c>
      <c r="BV71" s="355" t="s">
        <v>1347</v>
      </c>
    </row>
    <row r="72" spans="1:74" ht="11.1" customHeight="1" x14ac:dyDescent="0.2">
      <c r="A72" s="267" t="s">
        <v>1290</v>
      </c>
      <c r="B72" s="554" t="s">
        <v>1088</v>
      </c>
      <c r="C72" s="468">
        <v>152.30266746000001</v>
      </c>
      <c r="D72" s="468">
        <v>174.30928155999999</v>
      </c>
      <c r="E72" s="468">
        <v>195.7766326</v>
      </c>
      <c r="F72" s="468">
        <v>202.569862</v>
      </c>
      <c r="G72" s="468">
        <v>216.18554889999999</v>
      </c>
      <c r="H72" s="468">
        <v>222.64657220000001</v>
      </c>
      <c r="I72" s="468">
        <v>228.55533957</v>
      </c>
      <c r="J72" s="468">
        <v>236.78821227</v>
      </c>
      <c r="K72" s="468">
        <v>253.82111227999999</v>
      </c>
      <c r="L72" s="468">
        <v>261.27827176</v>
      </c>
      <c r="M72" s="468">
        <v>268.47637220000001</v>
      </c>
      <c r="N72" s="468">
        <v>279.47469395000002</v>
      </c>
      <c r="O72" s="468">
        <v>294.18869661999997</v>
      </c>
      <c r="P72" s="468">
        <v>312.47147804999997</v>
      </c>
      <c r="Q72" s="468">
        <v>320.60112497</v>
      </c>
      <c r="R72" s="468">
        <v>323.00260068</v>
      </c>
      <c r="S72" s="468">
        <v>335.28025323999998</v>
      </c>
      <c r="T72" s="468">
        <v>339.96274245000001</v>
      </c>
      <c r="U72" s="468">
        <v>342.48651862999998</v>
      </c>
      <c r="V72" s="468">
        <v>360.41786271000001</v>
      </c>
      <c r="W72" s="468">
        <v>375.71476525999998</v>
      </c>
      <c r="X72" s="468">
        <v>372.11258649000001</v>
      </c>
      <c r="Y72" s="468">
        <v>382.80983011000001</v>
      </c>
      <c r="Z72" s="468">
        <v>402.95491920000001</v>
      </c>
      <c r="AA72" s="468">
        <v>398.14296639000003</v>
      </c>
      <c r="AB72" s="468">
        <v>392.42931070999998</v>
      </c>
      <c r="AC72" s="468">
        <v>372.43411543000002</v>
      </c>
      <c r="AD72" s="468">
        <v>343.70645568999998</v>
      </c>
      <c r="AE72" s="468">
        <v>328.87722014000002</v>
      </c>
      <c r="AF72" s="468">
        <v>324.32809693000002</v>
      </c>
      <c r="AG72" s="468">
        <v>319.49349235</v>
      </c>
      <c r="AH72" s="468">
        <v>316.37215473999998</v>
      </c>
      <c r="AI72" s="468">
        <v>315.90146664000002</v>
      </c>
      <c r="AJ72" s="468">
        <v>321.58361616000002</v>
      </c>
      <c r="AK72" s="468">
        <v>325.49870375</v>
      </c>
      <c r="AL72" s="468">
        <v>336.88872685000001</v>
      </c>
      <c r="AM72" s="468">
        <v>341.94019895999998</v>
      </c>
      <c r="AN72" s="468">
        <v>341.61759684999998</v>
      </c>
      <c r="AO72" s="468">
        <v>333.34973141</v>
      </c>
      <c r="AP72" s="468">
        <v>329.79180414000001</v>
      </c>
      <c r="AQ72" s="468">
        <v>310.28871542000002</v>
      </c>
      <c r="AR72" s="468">
        <v>299.30408402</v>
      </c>
      <c r="AS72" s="468">
        <v>302.95212464000002</v>
      </c>
      <c r="AT72" s="468">
        <v>296.35935754000002</v>
      </c>
      <c r="AU72" s="468">
        <v>287.16772265999998</v>
      </c>
      <c r="AV72" s="468">
        <v>284.62829703</v>
      </c>
      <c r="AW72" s="468">
        <v>294.88836369000001</v>
      </c>
      <c r="AX72" s="468">
        <v>307.89409529</v>
      </c>
      <c r="AY72" s="468">
        <v>312.76477822999999</v>
      </c>
      <c r="AZ72" s="468">
        <v>310.38560453999997</v>
      </c>
      <c r="BA72" s="468">
        <v>308.55839343000002</v>
      </c>
      <c r="BB72" s="468">
        <v>308.18616810999998</v>
      </c>
      <c r="BC72" s="468">
        <v>308.34144624999999</v>
      </c>
      <c r="BD72" s="468">
        <v>308.21307672</v>
      </c>
      <c r="BE72" s="468">
        <v>307.43014998000001</v>
      </c>
      <c r="BF72" s="456" t="s">
        <v>1347</v>
      </c>
      <c r="BG72" s="456" t="s">
        <v>1347</v>
      </c>
      <c r="BH72" s="456" t="s">
        <v>1347</v>
      </c>
      <c r="BI72" s="456" t="s">
        <v>1347</v>
      </c>
      <c r="BJ72" s="355" t="s">
        <v>1347</v>
      </c>
      <c r="BK72" s="355" t="s">
        <v>1347</v>
      </c>
      <c r="BL72" s="355" t="s">
        <v>1347</v>
      </c>
      <c r="BM72" s="355" t="s">
        <v>1347</v>
      </c>
      <c r="BN72" s="355" t="s">
        <v>1347</v>
      </c>
      <c r="BO72" s="355" t="s">
        <v>1347</v>
      </c>
      <c r="BP72" s="355" t="s">
        <v>1347</v>
      </c>
      <c r="BQ72" s="355" t="s">
        <v>1347</v>
      </c>
      <c r="BR72" s="355" t="s">
        <v>1347</v>
      </c>
      <c r="BS72" s="355" t="s">
        <v>1347</v>
      </c>
      <c r="BT72" s="355" t="s">
        <v>1347</v>
      </c>
      <c r="BU72" s="355" t="s">
        <v>1347</v>
      </c>
      <c r="BV72" s="355" t="s">
        <v>1347</v>
      </c>
    </row>
    <row r="73" spans="1:74" ht="11.1" customHeight="1" x14ac:dyDescent="0.2">
      <c r="A73" s="267" t="s">
        <v>1291</v>
      </c>
      <c r="B73" s="554" t="s">
        <v>1090</v>
      </c>
      <c r="C73" s="468">
        <v>614.16988928000001</v>
      </c>
      <c r="D73" s="468">
        <v>619.32778877999999</v>
      </c>
      <c r="E73" s="468">
        <v>629.92026010999996</v>
      </c>
      <c r="F73" s="468">
        <v>640.07831220000003</v>
      </c>
      <c r="G73" s="468">
        <v>655.70590633999996</v>
      </c>
      <c r="H73" s="468">
        <v>685.31917942999996</v>
      </c>
      <c r="I73" s="468">
        <v>722.56710182999996</v>
      </c>
      <c r="J73" s="468">
        <v>762.63032411999995</v>
      </c>
      <c r="K73" s="468">
        <v>795.73218069999996</v>
      </c>
      <c r="L73" s="468">
        <v>805.76041342999997</v>
      </c>
      <c r="M73" s="468">
        <v>799.74203411999997</v>
      </c>
      <c r="N73" s="468">
        <v>804.58854343999997</v>
      </c>
      <c r="O73" s="468">
        <v>824.85503243000005</v>
      </c>
      <c r="P73" s="468">
        <v>840.55548410999995</v>
      </c>
      <c r="Q73" s="468">
        <v>849.24878439999998</v>
      </c>
      <c r="R73" s="468">
        <v>856.06890226999997</v>
      </c>
      <c r="S73" s="468">
        <v>877.69481089999999</v>
      </c>
      <c r="T73" s="468">
        <v>915.32348180999998</v>
      </c>
      <c r="U73" s="468">
        <v>953.57758204000004</v>
      </c>
      <c r="V73" s="468">
        <v>971.41514278</v>
      </c>
      <c r="W73" s="468">
        <v>964.58756854000001</v>
      </c>
      <c r="X73" s="468">
        <v>970.48127680000005</v>
      </c>
      <c r="Y73" s="468">
        <v>995.40209646000005</v>
      </c>
      <c r="Z73" s="468">
        <v>1009.7993705</v>
      </c>
      <c r="AA73" s="468">
        <v>1009.7465524</v>
      </c>
      <c r="AB73" s="468">
        <v>995.53205932000003</v>
      </c>
      <c r="AC73" s="468">
        <v>978.13856365000004</v>
      </c>
      <c r="AD73" s="468">
        <v>953.76852356999996</v>
      </c>
      <c r="AE73" s="468">
        <v>929.16802679</v>
      </c>
      <c r="AF73" s="468">
        <v>889.44328295000003</v>
      </c>
      <c r="AG73" s="468">
        <v>838.14998347000005</v>
      </c>
      <c r="AH73" s="468">
        <v>791.77963150999994</v>
      </c>
      <c r="AI73" s="468">
        <v>755.76680186999999</v>
      </c>
      <c r="AJ73" s="468">
        <v>720.56257419999997</v>
      </c>
      <c r="AK73" s="468">
        <v>706.27645145999998</v>
      </c>
      <c r="AL73" s="468">
        <v>690.34556014999998</v>
      </c>
      <c r="AM73" s="468">
        <v>632.20665224000004</v>
      </c>
      <c r="AN73" s="468">
        <v>580.14214991999995</v>
      </c>
      <c r="AO73" s="468">
        <v>541.01908318000005</v>
      </c>
      <c r="AP73" s="468">
        <v>491.48169548999999</v>
      </c>
      <c r="AQ73" s="468">
        <v>476.60690876000001</v>
      </c>
      <c r="AR73" s="468">
        <v>431.81270257</v>
      </c>
      <c r="AS73" s="468">
        <v>412.93968740999998</v>
      </c>
      <c r="AT73" s="468">
        <v>402.01767265000001</v>
      </c>
      <c r="AU73" s="468">
        <v>404.75162018999998</v>
      </c>
      <c r="AV73" s="468">
        <v>405.81965676999999</v>
      </c>
      <c r="AW73" s="468">
        <v>400.20477204000002</v>
      </c>
      <c r="AX73" s="468">
        <v>392.93249792</v>
      </c>
      <c r="AY73" s="468">
        <v>391.80388814999998</v>
      </c>
      <c r="AZ73" s="468">
        <v>399.70290650999999</v>
      </c>
      <c r="BA73" s="468">
        <v>403.80022279000002</v>
      </c>
      <c r="BB73" s="468">
        <v>407.73253090999998</v>
      </c>
      <c r="BC73" s="468">
        <v>410.62151446000001</v>
      </c>
      <c r="BD73" s="468">
        <v>412.79821270000002</v>
      </c>
      <c r="BE73" s="468">
        <v>414.34073331000002</v>
      </c>
      <c r="BF73" s="456" t="s">
        <v>1347</v>
      </c>
      <c r="BG73" s="456" t="s">
        <v>1347</v>
      </c>
      <c r="BH73" s="456" t="s">
        <v>1347</v>
      </c>
      <c r="BI73" s="456" t="s">
        <v>1347</v>
      </c>
      <c r="BJ73" s="355" t="s">
        <v>1347</v>
      </c>
      <c r="BK73" s="355" t="s">
        <v>1347</v>
      </c>
      <c r="BL73" s="355" t="s">
        <v>1347</v>
      </c>
      <c r="BM73" s="355" t="s">
        <v>1347</v>
      </c>
      <c r="BN73" s="355" t="s">
        <v>1347</v>
      </c>
      <c r="BO73" s="355" t="s">
        <v>1347</v>
      </c>
      <c r="BP73" s="355" t="s">
        <v>1347</v>
      </c>
      <c r="BQ73" s="355" t="s">
        <v>1347</v>
      </c>
      <c r="BR73" s="355" t="s">
        <v>1347</v>
      </c>
      <c r="BS73" s="355" t="s">
        <v>1347</v>
      </c>
      <c r="BT73" s="355" t="s">
        <v>1347</v>
      </c>
      <c r="BU73" s="355" t="s">
        <v>1347</v>
      </c>
      <c r="BV73" s="355" t="s">
        <v>1347</v>
      </c>
    </row>
    <row r="74" spans="1:74" ht="11.1" customHeight="1" x14ac:dyDescent="0.2">
      <c r="A74" s="267" t="s">
        <v>1292</v>
      </c>
      <c r="B74" s="554" t="s">
        <v>1092</v>
      </c>
      <c r="C74" s="468">
        <v>522.41182219999996</v>
      </c>
      <c r="D74" s="468">
        <v>552.87510270999996</v>
      </c>
      <c r="E74" s="468">
        <v>595.63023098999997</v>
      </c>
      <c r="F74" s="468">
        <v>617.95164614999999</v>
      </c>
      <c r="G74" s="468">
        <v>653.38359988000002</v>
      </c>
      <c r="H74" s="468">
        <v>676.41997962000005</v>
      </c>
      <c r="I74" s="468">
        <v>705.97980183000004</v>
      </c>
      <c r="J74" s="468">
        <v>726.30087692999996</v>
      </c>
      <c r="K74" s="468">
        <v>738.95271921999995</v>
      </c>
      <c r="L74" s="468">
        <v>729.95219497000005</v>
      </c>
      <c r="M74" s="468">
        <v>729.19849137999995</v>
      </c>
      <c r="N74" s="468">
        <v>743.50784188</v>
      </c>
      <c r="O74" s="468">
        <v>758.23743352999998</v>
      </c>
      <c r="P74" s="468">
        <v>776.41588592999994</v>
      </c>
      <c r="Q74" s="468">
        <v>784.60220750999997</v>
      </c>
      <c r="R74" s="468">
        <v>791.07452855999998</v>
      </c>
      <c r="S74" s="468">
        <v>813.74987386999999</v>
      </c>
      <c r="T74" s="468">
        <v>825.07694681999999</v>
      </c>
      <c r="U74" s="468">
        <v>829.28390437999997</v>
      </c>
      <c r="V74" s="468">
        <v>840.08244027000001</v>
      </c>
      <c r="W74" s="468">
        <v>848.21813792</v>
      </c>
      <c r="X74" s="468">
        <v>834.46425705000001</v>
      </c>
      <c r="Y74" s="468">
        <v>835.14579007999998</v>
      </c>
      <c r="Z74" s="468">
        <v>846.66663510000001</v>
      </c>
      <c r="AA74" s="468">
        <v>838.85228462999999</v>
      </c>
      <c r="AB74" s="468">
        <v>838.13642577999997</v>
      </c>
      <c r="AC74" s="468">
        <v>834.65382373</v>
      </c>
      <c r="AD74" s="468">
        <v>831.64671741999996</v>
      </c>
      <c r="AE74" s="468">
        <v>836.20901984</v>
      </c>
      <c r="AF74" s="468">
        <v>842.25710809999998</v>
      </c>
      <c r="AG74" s="468">
        <v>846.78855750000002</v>
      </c>
      <c r="AH74" s="468">
        <v>844.63370325999995</v>
      </c>
      <c r="AI74" s="468">
        <v>840.33939909000003</v>
      </c>
      <c r="AJ74" s="468">
        <v>844.40525706999995</v>
      </c>
      <c r="AK74" s="468">
        <v>838.10455843</v>
      </c>
      <c r="AL74" s="468">
        <v>830.48712763000003</v>
      </c>
      <c r="AM74" s="468">
        <v>852.45877575999998</v>
      </c>
      <c r="AN74" s="468">
        <v>877.43728403</v>
      </c>
      <c r="AO74" s="468">
        <v>906.70952194999995</v>
      </c>
      <c r="AP74" s="468">
        <v>939.47351264999998</v>
      </c>
      <c r="AQ74" s="468">
        <v>952.34677268999997</v>
      </c>
      <c r="AR74" s="468">
        <v>984.27739405</v>
      </c>
      <c r="AS74" s="468">
        <v>963.63087661999998</v>
      </c>
      <c r="AT74" s="468">
        <v>940.43507600999999</v>
      </c>
      <c r="AU74" s="468">
        <v>902.48017490999996</v>
      </c>
      <c r="AV74" s="468">
        <v>866.65629903000001</v>
      </c>
      <c r="AW74" s="468">
        <v>842.61957226000004</v>
      </c>
      <c r="AX74" s="468">
        <v>835.82663851999996</v>
      </c>
      <c r="AY74" s="468">
        <v>837.06442081</v>
      </c>
      <c r="AZ74" s="468">
        <v>844.18869445999997</v>
      </c>
      <c r="BA74" s="468">
        <v>856.72011626999995</v>
      </c>
      <c r="BB74" s="468">
        <v>872.13826901000004</v>
      </c>
      <c r="BC74" s="468">
        <v>887.68677693999996</v>
      </c>
      <c r="BD74" s="468">
        <v>903.34369280999999</v>
      </c>
      <c r="BE74" s="468">
        <v>917.39930128000003</v>
      </c>
      <c r="BF74" s="456" t="s">
        <v>1347</v>
      </c>
      <c r="BG74" s="456" t="s">
        <v>1347</v>
      </c>
      <c r="BH74" s="456" t="s">
        <v>1347</v>
      </c>
      <c r="BI74" s="456" t="s">
        <v>1347</v>
      </c>
      <c r="BJ74" s="355" t="s">
        <v>1347</v>
      </c>
      <c r="BK74" s="355" t="s">
        <v>1347</v>
      </c>
      <c r="BL74" s="355" t="s">
        <v>1347</v>
      </c>
      <c r="BM74" s="355" t="s">
        <v>1347</v>
      </c>
      <c r="BN74" s="355" t="s">
        <v>1347</v>
      </c>
      <c r="BO74" s="355" t="s">
        <v>1347</v>
      </c>
      <c r="BP74" s="355" t="s">
        <v>1347</v>
      </c>
      <c r="BQ74" s="355" t="s">
        <v>1347</v>
      </c>
      <c r="BR74" s="355" t="s">
        <v>1347</v>
      </c>
      <c r="BS74" s="355" t="s">
        <v>1347</v>
      </c>
      <c r="BT74" s="355" t="s">
        <v>1347</v>
      </c>
      <c r="BU74" s="355" t="s">
        <v>1347</v>
      </c>
      <c r="BV74" s="355" t="s">
        <v>1347</v>
      </c>
    </row>
    <row r="75" spans="1:74" ht="11.1" customHeight="1" x14ac:dyDescent="0.2">
      <c r="A75" s="267" t="s">
        <v>1293</v>
      </c>
      <c r="B75" s="554" t="s">
        <v>1570</v>
      </c>
      <c r="C75" s="468">
        <v>220.45610515000001</v>
      </c>
      <c r="D75" s="468">
        <v>235.30688033999999</v>
      </c>
      <c r="E75" s="468">
        <v>245.28108759</v>
      </c>
      <c r="F75" s="468">
        <v>251.68374987000001</v>
      </c>
      <c r="G75" s="468">
        <v>263.05410389999997</v>
      </c>
      <c r="H75" s="468">
        <v>277.02802398</v>
      </c>
      <c r="I75" s="468">
        <v>286.74225730000001</v>
      </c>
      <c r="J75" s="468">
        <v>288.84850037000001</v>
      </c>
      <c r="K75" s="468">
        <v>286.39385921000002</v>
      </c>
      <c r="L75" s="468">
        <v>286.62293517000001</v>
      </c>
      <c r="M75" s="468">
        <v>292.89691033000003</v>
      </c>
      <c r="N75" s="468">
        <v>307.08775738999998</v>
      </c>
      <c r="O75" s="468">
        <v>327.32282959999998</v>
      </c>
      <c r="P75" s="468">
        <v>347.88593335000002</v>
      </c>
      <c r="Q75" s="468">
        <v>367.55009715</v>
      </c>
      <c r="R75" s="468">
        <v>385.79538194999998</v>
      </c>
      <c r="S75" s="468">
        <v>403.17528729000003</v>
      </c>
      <c r="T75" s="468">
        <v>422.14180098999998</v>
      </c>
      <c r="U75" s="468">
        <v>435.41586339999998</v>
      </c>
      <c r="V75" s="468">
        <v>446.66196414000001</v>
      </c>
      <c r="W75" s="468">
        <v>445.93621179000002</v>
      </c>
      <c r="X75" s="468">
        <v>437.50346343000001</v>
      </c>
      <c r="Y75" s="468">
        <v>426.42060665000002</v>
      </c>
      <c r="Z75" s="468">
        <v>413.78191543999998</v>
      </c>
      <c r="AA75" s="468">
        <v>399.19899168000001</v>
      </c>
      <c r="AB75" s="468">
        <v>382.20287709000002</v>
      </c>
      <c r="AC75" s="468">
        <v>367.09661640000002</v>
      </c>
      <c r="AD75" s="468">
        <v>354.85027910000002</v>
      </c>
      <c r="AE75" s="468">
        <v>352.31775793000003</v>
      </c>
      <c r="AF75" s="468">
        <v>363.71344519000002</v>
      </c>
      <c r="AG75" s="468">
        <v>381.88128390999998</v>
      </c>
      <c r="AH75" s="468">
        <v>393.05368700000002</v>
      </c>
      <c r="AI75" s="468">
        <v>390.58294325000003</v>
      </c>
      <c r="AJ75" s="468">
        <v>391.11574546999998</v>
      </c>
      <c r="AK75" s="468">
        <v>372.92835509999998</v>
      </c>
      <c r="AL75" s="468">
        <v>367.26836302999999</v>
      </c>
      <c r="AM75" s="468">
        <v>349.47926288999997</v>
      </c>
      <c r="AN75" s="468">
        <v>329.69122883</v>
      </c>
      <c r="AO75" s="468">
        <v>308.97628780000002</v>
      </c>
      <c r="AP75" s="468">
        <v>292.69874656000002</v>
      </c>
      <c r="AQ75" s="468">
        <v>281.24475085</v>
      </c>
      <c r="AR75" s="468">
        <v>274.82220505999999</v>
      </c>
      <c r="AS75" s="468">
        <v>289.20845150000002</v>
      </c>
      <c r="AT75" s="468">
        <v>304.52540837999999</v>
      </c>
      <c r="AU75" s="468">
        <v>324.55360580000001</v>
      </c>
      <c r="AV75" s="468">
        <v>344.55335779000001</v>
      </c>
      <c r="AW75" s="468">
        <v>364.63835075999998</v>
      </c>
      <c r="AX75" s="468">
        <v>379.21329378000001</v>
      </c>
      <c r="AY75" s="468">
        <v>385.29326126000001</v>
      </c>
      <c r="AZ75" s="468">
        <v>380.80262901999998</v>
      </c>
      <c r="BA75" s="468">
        <v>369.74142604000002</v>
      </c>
      <c r="BB75" s="468">
        <v>356.65779801000002</v>
      </c>
      <c r="BC75" s="468">
        <v>343.65562249999999</v>
      </c>
      <c r="BD75" s="468">
        <v>330.47249734000002</v>
      </c>
      <c r="BE75" s="468">
        <v>318.32682182000002</v>
      </c>
      <c r="BF75" s="456" t="s">
        <v>1347</v>
      </c>
      <c r="BG75" s="456" t="s">
        <v>1347</v>
      </c>
      <c r="BH75" s="456" t="s">
        <v>1347</v>
      </c>
      <c r="BI75" s="456" t="s">
        <v>1347</v>
      </c>
      <c r="BJ75" s="355" t="s">
        <v>1347</v>
      </c>
      <c r="BK75" s="355" t="s">
        <v>1347</v>
      </c>
      <c r="BL75" s="355" t="s">
        <v>1347</v>
      </c>
      <c r="BM75" s="355" t="s">
        <v>1347</v>
      </c>
      <c r="BN75" s="355" t="s">
        <v>1347</v>
      </c>
      <c r="BO75" s="355" t="s">
        <v>1347</v>
      </c>
      <c r="BP75" s="355" t="s">
        <v>1347</v>
      </c>
      <c r="BQ75" s="355" t="s">
        <v>1347</v>
      </c>
      <c r="BR75" s="355" t="s">
        <v>1347</v>
      </c>
      <c r="BS75" s="355" t="s">
        <v>1347</v>
      </c>
      <c r="BT75" s="355" t="s">
        <v>1347</v>
      </c>
      <c r="BU75" s="355" t="s">
        <v>1347</v>
      </c>
      <c r="BV75" s="355" t="s">
        <v>1347</v>
      </c>
    </row>
    <row r="76" spans="1:74" ht="11.1" customHeight="1" x14ac:dyDescent="0.2">
      <c r="A76" s="267"/>
      <c r="B76" s="620"/>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872"/>
      <c r="BG76" s="872"/>
      <c r="BH76" s="872"/>
      <c r="BI76" s="872"/>
      <c r="BJ76" s="354"/>
      <c r="BK76" s="354"/>
      <c r="BL76" s="354"/>
      <c r="BM76" s="354"/>
      <c r="BN76" s="354"/>
      <c r="BO76" s="354"/>
      <c r="BP76" s="354"/>
      <c r="BQ76" s="354"/>
      <c r="BR76" s="354"/>
      <c r="BS76" s="354"/>
      <c r="BT76" s="354"/>
      <c r="BU76" s="354"/>
      <c r="BV76" s="354"/>
    </row>
    <row r="77" spans="1:74" ht="11.1" customHeight="1" x14ac:dyDescent="0.2">
      <c r="A77" s="267"/>
      <c r="B77" s="37" t="s">
        <v>1349</v>
      </c>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872"/>
      <c r="BG77" s="872"/>
      <c r="BH77" s="872"/>
      <c r="BI77" s="872"/>
      <c r="BJ77" s="354"/>
      <c r="BK77" s="354"/>
      <c r="BL77" s="354"/>
      <c r="BM77" s="354"/>
      <c r="BN77" s="354"/>
      <c r="BO77" s="354"/>
      <c r="BP77" s="354"/>
      <c r="BQ77" s="354"/>
      <c r="BR77" s="354"/>
      <c r="BS77" s="354"/>
      <c r="BT77" s="354"/>
      <c r="BU77" s="354"/>
      <c r="BV77" s="354"/>
    </row>
    <row r="78" spans="1:74" ht="11.1" customHeight="1" x14ac:dyDescent="0.2">
      <c r="A78" s="267" t="s">
        <v>1294</v>
      </c>
      <c r="B78" s="554" t="s">
        <v>1084</v>
      </c>
      <c r="C78" s="468">
        <v>34.574812328</v>
      </c>
      <c r="D78" s="468">
        <v>33.929155956000002</v>
      </c>
      <c r="E78" s="468">
        <v>32.682300238000003</v>
      </c>
      <c r="F78" s="468">
        <v>31.199027317999999</v>
      </c>
      <c r="G78" s="468">
        <v>31.101953462000001</v>
      </c>
      <c r="H78" s="468">
        <v>32.796830477</v>
      </c>
      <c r="I78" s="468">
        <v>34.220085105000003</v>
      </c>
      <c r="J78" s="468">
        <v>37.956105545</v>
      </c>
      <c r="K78" s="468">
        <v>36.589365452999999</v>
      </c>
      <c r="L78" s="468">
        <v>32.396544642000002</v>
      </c>
      <c r="M78" s="468">
        <v>31.090970348999999</v>
      </c>
      <c r="N78" s="468">
        <v>30.181196800999999</v>
      </c>
      <c r="O78" s="468">
        <v>27.768420917</v>
      </c>
      <c r="P78" s="468">
        <v>27.301507116</v>
      </c>
      <c r="Q78" s="468">
        <v>25.131448315</v>
      </c>
      <c r="R78" s="468">
        <v>23.117287865000002</v>
      </c>
      <c r="S78" s="468">
        <v>23.350533303999999</v>
      </c>
      <c r="T78" s="468">
        <v>24.294241658000001</v>
      </c>
      <c r="U78" s="468">
        <v>24.774317141000001</v>
      </c>
      <c r="V78" s="468">
        <v>25.778405395</v>
      </c>
      <c r="W78" s="468">
        <v>27.324613263</v>
      </c>
      <c r="X78" s="468">
        <v>28.345576705999999</v>
      </c>
      <c r="Y78" s="468">
        <v>27.923034938000001</v>
      </c>
      <c r="Z78" s="468">
        <v>24.781984546</v>
      </c>
      <c r="AA78" s="468">
        <v>24.587243397000002</v>
      </c>
      <c r="AB78" s="468">
        <v>24.568865407000001</v>
      </c>
      <c r="AC78" s="468">
        <v>24.513216981999999</v>
      </c>
      <c r="AD78" s="468">
        <v>24.735155366000001</v>
      </c>
      <c r="AE78" s="468">
        <v>24.231888815000001</v>
      </c>
      <c r="AF78" s="468">
        <v>23.313301133</v>
      </c>
      <c r="AG78" s="468">
        <v>24.137323804000001</v>
      </c>
      <c r="AH78" s="468">
        <v>25.149925559</v>
      </c>
      <c r="AI78" s="468">
        <v>25.109016783000001</v>
      </c>
      <c r="AJ78" s="468">
        <v>27.159950389999999</v>
      </c>
      <c r="AK78" s="468">
        <v>28.598711651999999</v>
      </c>
      <c r="AL78" s="468">
        <v>29.118277248999998</v>
      </c>
      <c r="AM78" s="468">
        <v>26.717995372000001</v>
      </c>
      <c r="AN78" s="468">
        <v>25.567517316</v>
      </c>
      <c r="AO78" s="468">
        <v>24.710299086999999</v>
      </c>
      <c r="AP78" s="468">
        <v>21.595784210000001</v>
      </c>
      <c r="AQ78" s="468">
        <v>21.705944265999999</v>
      </c>
      <c r="AR78" s="468">
        <v>22.405880064000002</v>
      </c>
      <c r="AS78" s="468">
        <v>23.444629715000001</v>
      </c>
      <c r="AT78" s="468">
        <v>25.951523236</v>
      </c>
      <c r="AU78" s="468">
        <v>25.638862830000001</v>
      </c>
      <c r="AV78" s="468">
        <v>26.998269886999999</v>
      </c>
      <c r="AW78" s="468">
        <v>28.086318297999998</v>
      </c>
      <c r="AX78" s="468">
        <v>27.640951044000001</v>
      </c>
      <c r="AY78" s="468">
        <v>26.707268443</v>
      </c>
      <c r="AZ78" s="468">
        <v>27.029504326000001</v>
      </c>
      <c r="BA78" s="468">
        <v>27.028711652999998</v>
      </c>
      <c r="BB78" s="468">
        <v>26.1562722</v>
      </c>
      <c r="BC78" s="468">
        <v>26.063192455999999</v>
      </c>
      <c r="BD78" s="468">
        <v>24.602197500999999</v>
      </c>
      <c r="BE78" s="468">
        <v>25.276739335999999</v>
      </c>
      <c r="BF78" s="456" t="s">
        <v>1347</v>
      </c>
      <c r="BG78" s="456" t="s">
        <v>1347</v>
      </c>
      <c r="BH78" s="456" t="s">
        <v>1347</v>
      </c>
      <c r="BI78" s="456" t="s">
        <v>1347</v>
      </c>
      <c r="BJ78" s="355" t="s">
        <v>1347</v>
      </c>
      <c r="BK78" s="355" t="s">
        <v>1347</v>
      </c>
      <c r="BL78" s="355" t="s">
        <v>1347</v>
      </c>
      <c r="BM78" s="355" t="s">
        <v>1347</v>
      </c>
      <c r="BN78" s="355" t="s">
        <v>1347</v>
      </c>
      <c r="BO78" s="355" t="s">
        <v>1347</v>
      </c>
      <c r="BP78" s="355" t="s">
        <v>1347</v>
      </c>
      <c r="BQ78" s="355" t="s">
        <v>1347</v>
      </c>
      <c r="BR78" s="355" t="s">
        <v>1347</v>
      </c>
      <c r="BS78" s="355" t="s">
        <v>1347</v>
      </c>
      <c r="BT78" s="355" t="s">
        <v>1347</v>
      </c>
      <c r="BU78" s="355" t="s">
        <v>1347</v>
      </c>
      <c r="BV78" s="355" t="s">
        <v>1347</v>
      </c>
    </row>
    <row r="79" spans="1:74" ht="11.1" customHeight="1" x14ac:dyDescent="0.2">
      <c r="A79" s="267" t="s">
        <v>1295</v>
      </c>
      <c r="B79" s="554" t="s">
        <v>1086</v>
      </c>
      <c r="C79" s="468">
        <v>3.2348318833</v>
      </c>
      <c r="D79" s="468">
        <v>3.4897827825999999</v>
      </c>
      <c r="E79" s="468">
        <v>3.5434545823999999</v>
      </c>
      <c r="F79" s="468">
        <v>3.0130682457</v>
      </c>
      <c r="G79" s="468">
        <v>3.0664683457000002</v>
      </c>
      <c r="H79" s="468">
        <v>2.8217390037999999</v>
      </c>
      <c r="I79" s="468">
        <v>2.8074562506</v>
      </c>
      <c r="J79" s="468">
        <v>2.9175675380000001</v>
      </c>
      <c r="K79" s="468">
        <v>2.9078139552</v>
      </c>
      <c r="L79" s="468">
        <v>2.3651064969000002</v>
      </c>
      <c r="M79" s="468">
        <v>2.2289578822</v>
      </c>
      <c r="N79" s="468">
        <v>2.2003554753999999</v>
      </c>
      <c r="O79" s="468">
        <v>1.9655486029</v>
      </c>
      <c r="P79" s="468">
        <v>1.7791815984999999</v>
      </c>
      <c r="Q79" s="468">
        <v>1.6917967282999999</v>
      </c>
      <c r="R79" s="468">
        <v>1.3161313552</v>
      </c>
      <c r="S79" s="468">
        <v>1.3262243624000001</v>
      </c>
      <c r="T79" s="468">
        <v>1.3847768606999999</v>
      </c>
      <c r="U79" s="468">
        <v>1.3474850968000001</v>
      </c>
      <c r="V79" s="468">
        <v>1.3921073173</v>
      </c>
      <c r="W79" s="468">
        <v>1.4455307113</v>
      </c>
      <c r="X79" s="468">
        <v>1.4446069305</v>
      </c>
      <c r="Y79" s="468">
        <v>1.4119195166</v>
      </c>
      <c r="Z79" s="468">
        <v>1.4683324478999999</v>
      </c>
      <c r="AA79" s="468">
        <v>1.425726525</v>
      </c>
      <c r="AB79" s="468">
        <v>1.4483799106999999</v>
      </c>
      <c r="AC79" s="468">
        <v>1.4965389255999999</v>
      </c>
      <c r="AD79" s="468">
        <v>1.5741161678</v>
      </c>
      <c r="AE79" s="468">
        <v>1.6751121904999999</v>
      </c>
      <c r="AF79" s="468">
        <v>1.8185398370999999</v>
      </c>
      <c r="AG79" s="468">
        <v>2.0273396083000002</v>
      </c>
      <c r="AH79" s="468">
        <v>2.1558120190999999</v>
      </c>
      <c r="AI79" s="468">
        <v>2.1119112185</v>
      </c>
      <c r="AJ79" s="468">
        <v>2.1626664582999999</v>
      </c>
      <c r="AK79" s="468">
        <v>2.1518796858</v>
      </c>
      <c r="AL79" s="468">
        <v>1.9608238943</v>
      </c>
      <c r="AM79" s="468">
        <v>1.8674746762000001</v>
      </c>
      <c r="AN79" s="468">
        <v>1.8169264221999999</v>
      </c>
      <c r="AO79" s="468">
        <v>1.6888013776999999</v>
      </c>
      <c r="AP79" s="468">
        <v>1.6955788467999999</v>
      </c>
      <c r="AQ79" s="468">
        <v>1.8462015214</v>
      </c>
      <c r="AR79" s="468">
        <v>1.9574187711</v>
      </c>
      <c r="AS79" s="468">
        <v>2.0375723692999999</v>
      </c>
      <c r="AT79" s="468">
        <v>2.0136700376999999</v>
      </c>
      <c r="AU79" s="468">
        <v>2.0236382846000001</v>
      </c>
      <c r="AV79" s="468">
        <v>1.9777660684</v>
      </c>
      <c r="AW79" s="468">
        <v>1.9497038260999999</v>
      </c>
      <c r="AX79" s="468">
        <v>1.8569456594</v>
      </c>
      <c r="AY79" s="468">
        <v>1.7303274538</v>
      </c>
      <c r="AZ79" s="468">
        <v>1.6510215847</v>
      </c>
      <c r="BA79" s="468">
        <v>1.7232413244</v>
      </c>
      <c r="BB79" s="468">
        <v>1.8642717925000001</v>
      </c>
      <c r="BC79" s="468">
        <v>1.9086939525</v>
      </c>
      <c r="BD79" s="468">
        <v>1.9619277483999999</v>
      </c>
      <c r="BE79" s="468">
        <v>2.0813734357999998</v>
      </c>
      <c r="BF79" s="456" t="s">
        <v>1347</v>
      </c>
      <c r="BG79" s="456" t="s">
        <v>1347</v>
      </c>
      <c r="BH79" s="456" t="s">
        <v>1347</v>
      </c>
      <c r="BI79" s="456" t="s">
        <v>1347</v>
      </c>
      <c r="BJ79" s="355" t="s">
        <v>1347</v>
      </c>
      <c r="BK79" s="355" t="s">
        <v>1347</v>
      </c>
      <c r="BL79" s="355" t="s">
        <v>1347</v>
      </c>
      <c r="BM79" s="355" t="s">
        <v>1347</v>
      </c>
      <c r="BN79" s="355" t="s">
        <v>1347</v>
      </c>
      <c r="BO79" s="355" t="s">
        <v>1347</v>
      </c>
      <c r="BP79" s="355" t="s">
        <v>1347</v>
      </c>
      <c r="BQ79" s="355" t="s">
        <v>1347</v>
      </c>
      <c r="BR79" s="355" t="s">
        <v>1347</v>
      </c>
      <c r="BS79" s="355" t="s">
        <v>1347</v>
      </c>
      <c r="BT79" s="355" t="s">
        <v>1347</v>
      </c>
      <c r="BU79" s="355" t="s">
        <v>1347</v>
      </c>
      <c r="BV79" s="355" t="s">
        <v>1347</v>
      </c>
    </row>
    <row r="80" spans="1:74" ht="11.1" customHeight="1" x14ac:dyDescent="0.2">
      <c r="A80" s="267" t="s">
        <v>1296</v>
      </c>
      <c r="B80" s="554" t="s">
        <v>1088</v>
      </c>
      <c r="C80" s="468">
        <v>6.0921066983000003</v>
      </c>
      <c r="D80" s="468">
        <v>6.2253314842999998</v>
      </c>
      <c r="E80" s="468">
        <v>6.5258877533000001</v>
      </c>
      <c r="F80" s="468">
        <v>6.5345116775000003</v>
      </c>
      <c r="G80" s="468">
        <v>6.7557984032</v>
      </c>
      <c r="H80" s="468">
        <v>6.3613306342999998</v>
      </c>
      <c r="I80" s="468">
        <v>6.5301525592000003</v>
      </c>
      <c r="J80" s="468">
        <v>6.5774503408999996</v>
      </c>
      <c r="K80" s="468">
        <v>7.0505864523000001</v>
      </c>
      <c r="L80" s="468">
        <v>6.8757439936999996</v>
      </c>
      <c r="M80" s="468">
        <v>7.0651676896</v>
      </c>
      <c r="N80" s="468">
        <v>6.9868673486999997</v>
      </c>
      <c r="O80" s="468">
        <v>6.6861067412999997</v>
      </c>
      <c r="P80" s="468">
        <v>6.6483293203000002</v>
      </c>
      <c r="Q80" s="468">
        <v>6.286296568</v>
      </c>
      <c r="R80" s="468">
        <v>5.6667122925999998</v>
      </c>
      <c r="S80" s="468">
        <v>5.4963975941000003</v>
      </c>
      <c r="T80" s="468">
        <v>5.1509506431999998</v>
      </c>
      <c r="U80" s="468">
        <v>4.8926645519000003</v>
      </c>
      <c r="V80" s="468">
        <v>4.9372309960000003</v>
      </c>
      <c r="W80" s="468">
        <v>5.0095302034999998</v>
      </c>
      <c r="X80" s="468">
        <v>4.7706741856999999</v>
      </c>
      <c r="Y80" s="468">
        <v>5.0369714488000001</v>
      </c>
      <c r="Z80" s="468">
        <v>5.3020384105999998</v>
      </c>
      <c r="AA80" s="468">
        <v>5.2387232419999998</v>
      </c>
      <c r="AB80" s="468">
        <v>5.1635435619000001</v>
      </c>
      <c r="AC80" s="468">
        <v>4.7747963517000001</v>
      </c>
      <c r="AD80" s="468">
        <v>4.4064930216000002</v>
      </c>
      <c r="AE80" s="468">
        <v>4.2711327290999996</v>
      </c>
      <c r="AF80" s="468">
        <v>4.4428506428999999</v>
      </c>
      <c r="AG80" s="468">
        <v>4.8408104902</v>
      </c>
      <c r="AH80" s="468">
        <v>5.1864287661999997</v>
      </c>
      <c r="AI80" s="468">
        <v>5.4465770109999996</v>
      </c>
      <c r="AJ80" s="468">
        <v>5.8469748392999996</v>
      </c>
      <c r="AK80" s="468">
        <v>6.1414849765000001</v>
      </c>
      <c r="AL80" s="468">
        <v>6.1252495791000001</v>
      </c>
      <c r="AM80" s="468">
        <v>6.2170945265000004</v>
      </c>
      <c r="AN80" s="468">
        <v>6.2112290335999996</v>
      </c>
      <c r="AO80" s="468">
        <v>5.8482409018999997</v>
      </c>
      <c r="AP80" s="468">
        <v>5.8891393595999997</v>
      </c>
      <c r="AQ80" s="468">
        <v>5.3498054382999998</v>
      </c>
      <c r="AR80" s="468">
        <v>5.0729505766000003</v>
      </c>
      <c r="AS80" s="468">
        <v>5.5082204481000003</v>
      </c>
      <c r="AT80" s="468">
        <v>5.4881362507000002</v>
      </c>
      <c r="AU80" s="468">
        <v>5.5224562049000001</v>
      </c>
      <c r="AV80" s="468">
        <v>5.4736210966999996</v>
      </c>
      <c r="AW80" s="468">
        <v>5.6709300709999999</v>
      </c>
      <c r="AX80" s="468">
        <v>5.921040294</v>
      </c>
      <c r="AY80" s="468">
        <v>6.0147072737</v>
      </c>
      <c r="AZ80" s="468">
        <v>6.0859922459</v>
      </c>
      <c r="BA80" s="468">
        <v>6.2971100700999996</v>
      </c>
      <c r="BB80" s="468">
        <v>5.8148333604999998</v>
      </c>
      <c r="BC80" s="468">
        <v>5.8177631369</v>
      </c>
      <c r="BD80" s="468">
        <v>5.8153410700999997</v>
      </c>
      <c r="BE80" s="468">
        <v>6.0280421563999997</v>
      </c>
      <c r="BF80" s="456" t="s">
        <v>1347</v>
      </c>
      <c r="BG80" s="456" t="s">
        <v>1347</v>
      </c>
      <c r="BH80" s="456" t="s">
        <v>1347</v>
      </c>
      <c r="BI80" s="456" t="s">
        <v>1347</v>
      </c>
      <c r="BJ80" s="355" t="s">
        <v>1347</v>
      </c>
      <c r="BK80" s="355" t="s">
        <v>1347</v>
      </c>
      <c r="BL80" s="355" t="s">
        <v>1347</v>
      </c>
      <c r="BM80" s="355" t="s">
        <v>1347</v>
      </c>
      <c r="BN80" s="355" t="s">
        <v>1347</v>
      </c>
      <c r="BO80" s="355" t="s">
        <v>1347</v>
      </c>
      <c r="BP80" s="355" t="s">
        <v>1347</v>
      </c>
      <c r="BQ80" s="355" t="s">
        <v>1347</v>
      </c>
      <c r="BR80" s="355" t="s">
        <v>1347</v>
      </c>
      <c r="BS80" s="355" t="s">
        <v>1347</v>
      </c>
      <c r="BT80" s="355" t="s">
        <v>1347</v>
      </c>
      <c r="BU80" s="355" t="s">
        <v>1347</v>
      </c>
      <c r="BV80" s="355" t="s">
        <v>1347</v>
      </c>
    </row>
    <row r="81" spans="1:74" ht="11.1" customHeight="1" x14ac:dyDescent="0.2">
      <c r="A81" s="267" t="s">
        <v>1297</v>
      </c>
      <c r="B81" s="554" t="s">
        <v>1090</v>
      </c>
      <c r="C81" s="468">
        <v>15.747945879</v>
      </c>
      <c r="D81" s="468">
        <v>14.745899733</v>
      </c>
      <c r="E81" s="468">
        <v>13.998228001999999</v>
      </c>
      <c r="F81" s="468">
        <v>13.618687494</v>
      </c>
      <c r="G81" s="468">
        <v>13.951189496</v>
      </c>
      <c r="H81" s="468">
        <v>14.581259137</v>
      </c>
      <c r="I81" s="468">
        <v>14.451342037</v>
      </c>
      <c r="J81" s="468">
        <v>14.665967772</v>
      </c>
      <c r="K81" s="468">
        <v>15.602591779000001</v>
      </c>
      <c r="L81" s="468">
        <v>17.143838584000001</v>
      </c>
      <c r="M81" s="468">
        <v>15.994840682</v>
      </c>
      <c r="N81" s="468">
        <v>16.762261322000001</v>
      </c>
      <c r="O81" s="468">
        <v>16.833776172</v>
      </c>
      <c r="P81" s="468">
        <v>16.481480081000001</v>
      </c>
      <c r="Q81" s="468">
        <v>15.165156864</v>
      </c>
      <c r="R81" s="468">
        <v>14.267815038</v>
      </c>
      <c r="S81" s="468">
        <v>12.907276631</v>
      </c>
      <c r="T81" s="468">
        <v>13.07604974</v>
      </c>
      <c r="U81" s="468">
        <v>13.430670170000001</v>
      </c>
      <c r="V81" s="468">
        <v>13.491876982999999</v>
      </c>
      <c r="W81" s="468">
        <v>13.397049562999999</v>
      </c>
      <c r="X81" s="468">
        <v>13.294264066</v>
      </c>
      <c r="Y81" s="468">
        <v>13.272027953</v>
      </c>
      <c r="Z81" s="468">
        <v>13.645937439000001</v>
      </c>
      <c r="AA81" s="468">
        <v>13.832144552999999</v>
      </c>
      <c r="AB81" s="468">
        <v>13.63742547</v>
      </c>
      <c r="AC81" s="468">
        <v>13.585257828</v>
      </c>
      <c r="AD81" s="468">
        <v>13.065322241000001</v>
      </c>
      <c r="AE81" s="468">
        <v>12.905111483000001</v>
      </c>
      <c r="AF81" s="468">
        <v>12.706332614000001</v>
      </c>
      <c r="AG81" s="468">
        <v>13.096093492</v>
      </c>
      <c r="AH81" s="468">
        <v>14.138921991</v>
      </c>
      <c r="AI81" s="468">
        <v>14.818956899</v>
      </c>
      <c r="AJ81" s="468">
        <v>14.411251483999999</v>
      </c>
      <c r="AK81" s="468">
        <v>15.027158542</v>
      </c>
      <c r="AL81" s="468">
        <v>15.341012448000001</v>
      </c>
      <c r="AM81" s="468">
        <v>14.368333006</v>
      </c>
      <c r="AN81" s="468">
        <v>12.08629479</v>
      </c>
      <c r="AO81" s="468">
        <v>11.761284417000001</v>
      </c>
      <c r="AP81" s="468">
        <v>10.921815455000001</v>
      </c>
      <c r="AQ81" s="468">
        <v>11.915172718999999</v>
      </c>
      <c r="AR81" s="468">
        <v>12.337505788</v>
      </c>
      <c r="AS81" s="468">
        <v>11.470546873</v>
      </c>
      <c r="AT81" s="468">
        <v>10.865342503999999</v>
      </c>
      <c r="AU81" s="468">
        <v>10.939232978</v>
      </c>
      <c r="AV81" s="468">
        <v>11.935872258</v>
      </c>
      <c r="AW81" s="468">
        <v>12.127417334</v>
      </c>
      <c r="AX81" s="468">
        <v>11.556838173999999</v>
      </c>
      <c r="AY81" s="468">
        <v>12.243871505</v>
      </c>
      <c r="AZ81" s="468">
        <v>12.490715828000001</v>
      </c>
      <c r="BA81" s="468">
        <v>13.025813638000001</v>
      </c>
      <c r="BB81" s="468">
        <v>12.741641591</v>
      </c>
      <c r="BC81" s="468">
        <v>13.245855304999999</v>
      </c>
      <c r="BD81" s="468">
        <v>12.141123903</v>
      </c>
      <c r="BE81" s="468">
        <v>11.509464813999999</v>
      </c>
      <c r="BF81" s="456" t="s">
        <v>1347</v>
      </c>
      <c r="BG81" s="456" t="s">
        <v>1347</v>
      </c>
      <c r="BH81" s="456" t="s">
        <v>1347</v>
      </c>
      <c r="BI81" s="456" t="s">
        <v>1347</v>
      </c>
      <c r="BJ81" s="355" t="s">
        <v>1347</v>
      </c>
      <c r="BK81" s="355" t="s">
        <v>1347</v>
      </c>
      <c r="BL81" s="355" t="s">
        <v>1347</v>
      </c>
      <c r="BM81" s="355" t="s">
        <v>1347</v>
      </c>
      <c r="BN81" s="355" t="s">
        <v>1347</v>
      </c>
      <c r="BO81" s="355" t="s">
        <v>1347</v>
      </c>
      <c r="BP81" s="355" t="s">
        <v>1347</v>
      </c>
      <c r="BQ81" s="355" t="s">
        <v>1347</v>
      </c>
      <c r="BR81" s="355" t="s">
        <v>1347</v>
      </c>
      <c r="BS81" s="355" t="s">
        <v>1347</v>
      </c>
      <c r="BT81" s="355" t="s">
        <v>1347</v>
      </c>
      <c r="BU81" s="355" t="s">
        <v>1347</v>
      </c>
      <c r="BV81" s="355" t="s">
        <v>1347</v>
      </c>
    </row>
    <row r="82" spans="1:74" ht="11.1" customHeight="1" x14ac:dyDescent="0.2">
      <c r="A82" s="267" t="s">
        <v>1298</v>
      </c>
      <c r="B82" s="554" t="s">
        <v>1092</v>
      </c>
      <c r="C82" s="468">
        <v>3.3703988529000002</v>
      </c>
      <c r="D82" s="468">
        <v>3.2522064865</v>
      </c>
      <c r="E82" s="468">
        <v>3.2196228701999998</v>
      </c>
      <c r="F82" s="468">
        <v>3.0440967791000002</v>
      </c>
      <c r="G82" s="468">
        <v>3.0389934878</v>
      </c>
      <c r="H82" s="468">
        <v>3.0063110205000001</v>
      </c>
      <c r="I82" s="468">
        <v>3.0561896182999999</v>
      </c>
      <c r="J82" s="468">
        <v>3.0906420295000001</v>
      </c>
      <c r="K82" s="468">
        <v>3.0918523816999999</v>
      </c>
      <c r="L82" s="468">
        <v>2.9672853454000001</v>
      </c>
      <c r="M82" s="468">
        <v>2.8484316070000002</v>
      </c>
      <c r="N82" s="468">
        <v>2.7951422627000002</v>
      </c>
      <c r="O82" s="468">
        <v>2.7774264963999999</v>
      </c>
      <c r="P82" s="468">
        <v>2.7052818324999999</v>
      </c>
      <c r="Q82" s="468">
        <v>2.6869938613</v>
      </c>
      <c r="R82" s="468">
        <v>2.6194520813</v>
      </c>
      <c r="S82" s="468">
        <v>2.5998398526000002</v>
      </c>
      <c r="T82" s="468">
        <v>2.5002331722000002</v>
      </c>
      <c r="U82" s="468">
        <v>2.4607830989999999</v>
      </c>
      <c r="V82" s="468">
        <v>2.4421001170999999</v>
      </c>
      <c r="W82" s="468">
        <v>2.4304244640000001</v>
      </c>
      <c r="X82" s="468">
        <v>2.4117464076999999</v>
      </c>
      <c r="Y82" s="468">
        <v>2.4348273762999999</v>
      </c>
      <c r="Z82" s="468">
        <v>2.4470133962</v>
      </c>
      <c r="AA82" s="468">
        <v>2.4035882081</v>
      </c>
      <c r="AB82" s="468">
        <v>2.3946755022000001</v>
      </c>
      <c r="AC82" s="468">
        <v>2.3511375316000001</v>
      </c>
      <c r="AD82" s="468">
        <v>2.3559397093999999</v>
      </c>
      <c r="AE82" s="468">
        <v>2.3960143834999998</v>
      </c>
      <c r="AF82" s="468">
        <v>2.3658907531</v>
      </c>
      <c r="AG82" s="468">
        <v>2.4263282450000001</v>
      </c>
      <c r="AH82" s="468">
        <v>2.4696891908</v>
      </c>
      <c r="AI82" s="468">
        <v>2.5084758182</v>
      </c>
      <c r="AJ82" s="468">
        <v>2.6061890650000001</v>
      </c>
      <c r="AK82" s="468">
        <v>2.6355489258999998</v>
      </c>
      <c r="AL82" s="468">
        <v>2.6703766162</v>
      </c>
      <c r="AM82" s="468">
        <v>2.7410250023999998</v>
      </c>
      <c r="AN82" s="468">
        <v>2.8213417493000001</v>
      </c>
      <c r="AO82" s="468">
        <v>2.9343350225</v>
      </c>
      <c r="AP82" s="468">
        <v>3.0015128199999999</v>
      </c>
      <c r="AQ82" s="468">
        <v>3.0233230879000002</v>
      </c>
      <c r="AR82" s="468">
        <v>3.1049760064999998</v>
      </c>
      <c r="AS82" s="468">
        <v>3.0786928965999998</v>
      </c>
      <c r="AT82" s="468">
        <v>3.0533606363999999</v>
      </c>
      <c r="AU82" s="468">
        <v>2.9589513931</v>
      </c>
      <c r="AV82" s="468">
        <v>2.8508430889</v>
      </c>
      <c r="AW82" s="468">
        <v>2.7536587329</v>
      </c>
      <c r="AX82" s="468">
        <v>2.7494297319999998</v>
      </c>
      <c r="AY82" s="468">
        <v>2.7625888475</v>
      </c>
      <c r="AZ82" s="468">
        <v>2.7769364949000002</v>
      </c>
      <c r="BA82" s="468">
        <v>2.8274591295999998</v>
      </c>
      <c r="BB82" s="468">
        <v>2.9118110721999999</v>
      </c>
      <c r="BC82" s="468">
        <v>2.9043359264999999</v>
      </c>
      <c r="BD82" s="468">
        <v>2.8944203298</v>
      </c>
      <c r="BE82" s="468">
        <v>2.8768740234000001</v>
      </c>
      <c r="BF82" s="456" t="s">
        <v>1347</v>
      </c>
      <c r="BG82" s="456" t="s">
        <v>1347</v>
      </c>
      <c r="BH82" s="456" t="s">
        <v>1347</v>
      </c>
      <c r="BI82" s="456" t="s">
        <v>1347</v>
      </c>
      <c r="BJ82" s="355" t="s">
        <v>1347</v>
      </c>
      <c r="BK82" s="355" t="s">
        <v>1347</v>
      </c>
      <c r="BL82" s="355" t="s">
        <v>1347</v>
      </c>
      <c r="BM82" s="355" t="s">
        <v>1347</v>
      </c>
      <c r="BN82" s="355" t="s">
        <v>1347</v>
      </c>
      <c r="BO82" s="355" t="s">
        <v>1347</v>
      </c>
      <c r="BP82" s="355" t="s">
        <v>1347</v>
      </c>
      <c r="BQ82" s="355" t="s">
        <v>1347</v>
      </c>
      <c r="BR82" s="355" t="s">
        <v>1347</v>
      </c>
      <c r="BS82" s="355" t="s">
        <v>1347</v>
      </c>
      <c r="BT82" s="355" t="s">
        <v>1347</v>
      </c>
      <c r="BU82" s="355" t="s">
        <v>1347</v>
      </c>
      <c r="BV82" s="355" t="s">
        <v>1347</v>
      </c>
    </row>
    <row r="83" spans="1:74" ht="11.1" customHeight="1" x14ac:dyDescent="0.2">
      <c r="A83" s="267" t="s">
        <v>1299</v>
      </c>
      <c r="B83" s="554" t="s">
        <v>1570</v>
      </c>
      <c r="C83" s="468">
        <v>6.6804880347999998</v>
      </c>
      <c r="D83" s="468">
        <v>6.3596454147000001</v>
      </c>
      <c r="E83" s="468">
        <v>5.7042113391999996</v>
      </c>
      <c r="F83" s="468">
        <v>5.5929722193</v>
      </c>
      <c r="G83" s="468">
        <v>5.5968958277</v>
      </c>
      <c r="H83" s="468">
        <v>4.6953902368999998</v>
      </c>
      <c r="I83" s="468">
        <v>4.5514644014999996</v>
      </c>
      <c r="J83" s="468">
        <v>4.0682887376999997</v>
      </c>
      <c r="K83" s="468">
        <v>3.5799232400999998</v>
      </c>
      <c r="L83" s="468">
        <v>3.2570788087999998</v>
      </c>
      <c r="M83" s="468">
        <v>3.115924578</v>
      </c>
      <c r="N83" s="468">
        <v>2.9814345377000002</v>
      </c>
      <c r="O83" s="468">
        <v>3.0590918654000001</v>
      </c>
      <c r="P83" s="468">
        <v>3.2819427674999999</v>
      </c>
      <c r="Q83" s="468">
        <v>3.3720192399000002</v>
      </c>
      <c r="R83" s="468">
        <v>3.3841700171000002</v>
      </c>
      <c r="S83" s="468">
        <v>3.5058720634</v>
      </c>
      <c r="T83" s="468">
        <v>3.5178483416000002</v>
      </c>
      <c r="U83" s="468">
        <v>3.3753167706</v>
      </c>
      <c r="V83" s="468">
        <v>3.2842791481</v>
      </c>
      <c r="W83" s="468">
        <v>3.0335796720000001</v>
      </c>
      <c r="X83" s="468">
        <v>2.8594997609999999</v>
      </c>
      <c r="Y83" s="468">
        <v>2.7511006880000002</v>
      </c>
      <c r="Z83" s="468">
        <v>2.6524481759</v>
      </c>
      <c r="AA83" s="468">
        <v>2.4794968427000001</v>
      </c>
      <c r="AB83" s="468">
        <v>2.3887679818000001</v>
      </c>
      <c r="AC83" s="468">
        <v>2.4473107760000001</v>
      </c>
      <c r="AD83" s="468">
        <v>2.5713788340999999</v>
      </c>
      <c r="AE83" s="468">
        <v>2.5905717495</v>
      </c>
      <c r="AF83" s="468">
        <v>2.7346875578000001</v>
      </c>
      <c r="AG83" s="468">
        <v>2.9151243045999999</v>
      </c>
      <c r="AH83" s="468">
        <v>3.3883938535000002</v>
      </c>
      <c r="AI83" s="468">
        <v>3.3963734195000002</v>
      </c>
      <c r="AJ83" s="468">
        <v>3.5235652745000001</v>
      </c>
      <c r="AK83" s="468">
        <v>3.3597149108000002</v>
      </c>
      <c r="AL83" s="468">
        <v>3.4324146077000002</v>
      </c>
      <c r="AM83" s="468">
        <v>3.2359191008999999</v>
      </c>
      <c r="AN83" s="468">
        <v>3.0526965633000001</v>
      </c>
      <c r="AO83" s="468">
        <v>2.9148706396000001</v>
      </c>
      <c r="AP83" s="468">
        <v>2.8144110246</v>
      </c>
      <c r="AQ83" s="468">
        <v>2.7573014789000001</v>
      </c>
      <c r="AR83" s="468">
        <v>2.7482220505999999</v>
      </c>
      <c r="AS83" s="468">
        <v>2.9815304278000001</v>
      </c>
      <c r="AT83" s="468">
        <v>3.3464330591999998</v>
      </c>
      <c r="AU83" s="468">
        <v>3.5277565848000001</v>
      </c>
      <c r="AV83" s="468">
        <v>3.5158505896999999</v>
      </c>
      <c r="AW83" s="468">
        <v>3.6463835076</v>
      </c>
      <c r="AX83" s="468">
        <v>3.6816824639000001</v>
      </c>
      <c r="AY83" s="468">
        <v>3.7047428968</v>
      </c>
      <c r="AZ83" s="468">
        <v>3.5259502686999999</v>
      </c>
      <c r="BA83" s="468">
        <v>3.4235317225999999</v>
      </c>
      <c r="BB83" s="468">
        <v>3.2131333153999999</v>
      </c>
      <c r="BC83" s="468">
        <v>2.9625484698000002</v>
      </c>
      <c r="BD83" s="468">
        <v>2.8006143843000002</v>
      </c>
      <c r="BE83" s="468">
        <v>2.7441967398</v>
      </c>
      <c r="BF83" s="456" t="s">
        <v>1347</v>
      </c>
      <c r="BG83" s="456" t="s">
        <v>1347</v>
      </c>
      <c r="BH83" s="456" t="s">
        <v>1347</v>
      </c>
      <c r="BI83" s="456" t="s">
        <v>1347</v>
      </c>
      <c r="BJ83" s="355" t="s">
        <v>1347</v>
      </c>
      <c r="BK83" s="355" t="s">
        <v>1347</v>
      </c>
      <c r="BL83" s="355" t="s">
        <v>1347</v>
      </c>
      <c r="BM83" s="355" t="s">
        <v>1347</v>
      </c>
      <c r="BN83" s="355" t="s">
        <v>1347</v>
      </c>
      <c r="BO83" s="355" t="s">
        <v>1347</v>
      </c>
      <c r="BP83" s="355" t="s">
        <v>1347</v>
      </c>
      <c r="BQ83" s="355" t="s">
        <v>1347</v>
      </c>
      <c r="BR83" s="355" t="s">
        <v>1347</v>
      </c>
      <c r="BS83" s="355" t="s">
        <v>1347</v>
      </c>
      <c r="BT83" s="355" t="s">
        <v>1347</v>
      </c>
      <c r="BU83" s="355" t="s">
        <v>1347</v>
      </c>
      <c r="BV83" s="355" t="s">
        <v>1347</v>
      </c>
    </row>
    <row r="84" spans="1:74" ht="11.1" customHeight="1" x14ac:dyDescent="0.2">
      <c r="A84" s="169"/>
      <c r="B84" s="620"/>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872"/>
      <c r="BG84" s="872"/>
      <c r="BH84" s="872"/>
      <c r="BI84" s="872"/>
      <c r="BJ84" s="354"/>
      <c r="BK84" s="354"/>
      <c r="BL84" s="354"/>
      <c r="BM84" s="354"/>
      <c r="BN84" s="354"/>
      <c r="BO84" s="354"/>
      <c r="BP84" s="354"/>
      <c r="BQ84" s="354"/>
      <c r="BR84" s="354"/>
      <c r="BS84" s="354"/>
      <c r="BT84" s="354"/>
      <c r="BU84" s="354"/>
      <c r="BV84" s="354"/>
    </row>
    <row r="85" spans="1:74" ht="11.1" customHeight="1" x14ac:dyDescent="0.2">
      <c r="A85" s="169"/>
      <c r="B85" s="37" t="s">
        <v>1300</v>
      </c>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872"/>
      <c r="BG85" s="872"/>
      <c r="BH85" s="872"/>
      <c r="BI85" s="872"/>
      <c r="BJ85" s="354"/>
      <c r="BK85" s="354"/>
      <c r="BL85" s="354"/>
      <c r="BM85" s="354"/>
      <c r="BN85" s="354"/>
      <c r="BO85" s="354"/>
      <c r="BP85" s="354"/>
      <c r="BQ85" s="354"/>
      <c r="BR85" s="354"/>
      <c r="BS85" s="354"/>
      <c r="BT85" s="354"/>
      <c r="BU85" s="354"/>
      <c r="BV85" s="354"/>
    </row>
    <row r="86" spans="1:74" ht="11.1" customHeight="1" x14ac:dyDescent="0.2">
      <c r="A86" s="267" t="s">
        <v>1301</v>
      </c>
      <c r="B86" s="554" t="s">
        <v>1084</v>
      </c>
      <c r="C86" s="468">
        <v>-939.30742404</v>
      </c>
      <c r="D86" s="468">
        <v>-994.31858007000005</v>
      </c>
      <c r="E86" s="468">
        <v>-1087.3438017999999</v>
      </c>
      <c r="F86" s="468">
        <v>-1179.8657521</v>
      </c>
      <c r="G86" s="468">
        <v>-1226.2260352000001</v>
      </c>
      <c r="H86" s="468">
        <v>-1229.6793545999999</v>
      </c>
      <c r="I86" s="468">
        <v>-1213.8259719</v>
      </c>
      <c r="J86" s="468">
        <v>-1182.0769415</v>
      </c>
      <c r="K86" s="468">
        <v>-1170.8097303</v>
      </c>
      <c r="L86" s="468">
        <v>-1177.7953138</v>
      </c>
      <c r="M86" s="468">
        <v>-1166.3069167000001</v>
      </c>
      <c r="N86" s="468">
        <v>-1159.0065391000001</v>
      </c>
      <c r="O86" s="468">
        <v>-1166.4067600000001</v>
      </c>
      <c r="P86" s="468">
        <v>-1166.8812733</v>
      </c>
      <c r="Q86" s="468">
        <v>-1165.3138468</v>
      </c>
      <c r="R86" s="468">
        <v>-1154.2961167999999</v>
      </c>
      <c r="S86" s="468">
        <v>-1131.6846912999999</v>
      </c>
      <c r="T86" s="468">
        <v>-1140.3413687</v>
      </c>
      <c r="U86" s="468">
        <v>-1186.8280870999999</v>
      </c>
      <c r="V86" s="468">
        <v>-1239.1869641999999</v>
      </c>
      <c r="W86" s="468">
        <v>-1264.4929185999999</v>
      </c>
      <c r="X86" s="468">
        <v>-1264.5481127</v>
      </c>
      <c r="Y86" s="468">
        <v>-1253.8623560000001</v>
      </c>
      <c r="Z86" s="468">
        <v>-1247.4531265000001</v>
      </c>
      <c r="AA86" s="468">
        <v>-1237.3834515999999</v>
      </c>
      <c r="AB86" s="468">
        <v>-1213.626792</v>
      </c>
      <c r="AC86" s="468">
        <v>-1197.1229269</v>
      </c>
      <c r="AD86" s="468">
        <v>-1196.9472115999999</v>
      </c>
      <c r="AE86" s="468">
        <v>-1200.3644697</v>
      </c>
      <c r="AF86" s="468">
        <v>-1183.8373915</v>
      </c>
      <c r="AG86" s="468">
        <v>-1127.3949037</v>
      </c>
      <c r="AH86" s="468">
        <v>-1059.3962531</v>
      </c>
      <c r="AI86" s="468">
        <v>-1019.849272</v>
      </c>
      <c r="AJ86" s="468">
        <v>-974.42664793999995</v>
      </c>
      <c r="AK86" s="468">
        <v>-1070.1122852999999</v>
      </c>
      <c r="AL86" s="468">
        <v>-1084.5673924</v>
      </c>
      <c r="AM86" s="468">
        <v>-1145.4427932000001</v>
      </c>
      <c r="AN86" s="468">
        <v>-1144.4555734999999</v>
      </c>
      <c r="AO86" s="468">
        <v>-1116.5839845</v>
      </c>
      <c r="AP86" s="468">
        <v>-1094.0290912999999</v>
      </c>
      <c r="AQ86" s="468">
        <v>-1076.0269676999999</v>
      </c>
      <c r="AR86" s="468">
        <v>-970.60042442999998</v>
      </c>
      <c r="AS86" s="468">
        <v>-913.12556775999997</v>
      </c>
      <c r="AT86" s="468">
        <v>-821.56837521</v>
      </c>
      <c r="AU86" s="468">
        <v>-832.27232503000005</v>
      </c>
      <c r="AV86" s="468">
        <v>-889.54096325</v>
      </c>
      <c r="AW86" s="468">
        <v>-931.95346586000005</v>
      </c>
      <c r="AX86" s="468">
        <v>-920.95086357000002</v>
      </c>
      <c r="AY86" s="468">
        <v>-888.82746324000004</v>
      </c>
      <c r="AZ86" s="468">
        <v>-906.92772769999999</v>
      </c>
      <c r="BA86" s="468">
        <v>-918.34776895000005</v>
      </c>
      <c r="BB86" s="468">
        <v>-927.04170769999996</v>
      </c>
      <c r="BC86" s="468">
        <v>-928.37367434999999</v>
      </c>
      <c r="BD86" s="468">
        <v>-923.27708580000001</v>
      </c>
      <c r="BE86" s="468">
        <v>-913.77713228000005</v>
      </c>
      <c r="BF86" s="456" t="s">
        <v>1347</v>
      </c>
      <c r="BG86" s="456" t="s">
        <v>1347</v>
      </c>
      <c r="BH86" s="456" t="s">
        <v>1347</v>
      </c>
      <c r="BI86" s="456" t="s">
        <v>1347</v>
      </c>
      <c r="BJ86" s="355" t="s">
        <v>1347</v>
      </c>
      <c r="BK86" s="355" t="s">
        <v>1347</v>
      </c>
      <c r="BL86" s="355" t="s">
        <v>1347</v>
      </c>
      <c r="BM86" s="355" t="s">
        <v>1347</v>
      </c>
      <c r="BN86" s="355" t="s">
        <v>1347</v>
      </c>
      <c r="BO86" s="355" t="s">
        <v>1347</v>
      </c>
      <c r="BP86" s="355" t="s">
        <v>1347</v>
      </c>
      <c r="BQ86" s="355" t="s">
        <v>1347</v>
      </c>
      <c r="BR86" s="355" t="s">
        <v>1347</v>
      </c>
      <c r="BS86" s="355" t="s">
        <v>1347</v>
      </c>
      <c r="BT86" s="355" t="s">
        <v>1347</v>
      </c>
      <c r="BU86" s="355" t="s">
        <v>1347</v>
      </c>
      <c r="BV86" s="355" t="s">
        <v>1347</v>
      </c>
    </row>
    <row r="87" spans="1:74" ht="11.1" customHeight="1" x14ac:dyDescent="0.2">
      <c r="A87" s="267" t="s">
        <v>1302</v>
      </c>
      <c r="B87" s="554" t="s">
        <v>1086</v>
      </c>
      <c r="C87" s="468">
        <v>-16.038779401999999</v>
      </c>
      <c r="D87" s="468">
        <v>-23.863832722000001</v>
      </c>
      <c r="E87" s="468">
        <v>-28.488750625000002</v>
      </c>
      <c r="F87" s="468">
        <v>-27.594904085</v>
      </c>
      <c r="G87" s="468">
        <v>-22.659619865</v>
      </c>
      <c r="H87" s="468">
        <v>-20.126303952000001</v>
      </c>
      <c r="I87" s="468">
        <v>-23.212302450999999</v>
      </c>
      <c r="J87" s="468">
        <v>-36.04339135</v>
      </c>
      <c r="K87" s="468">
        <v>-50.250627080999998</v>
      </c>
      <c r="L87" s="468">
        <v>-56.164302010999997</v>
      </c>
      <c r="M87" s="468">
        <v>-59.336802757000001</v>
      </c>
      <c r="N87" s="468">
        <v>-72.545531178000005</v>
      </c>
      <c r="O87" s="468">
        <v>-81.079617404999993</v>
      </c>
      <c r="P87" s="468">
        <v>-73.461499368000005</v>
      </c>
      <c r="Q87" s="468">
        <v>-54.500105281000003</v>
      </c>
      <c r="R87" s="468">
        <v>-32.839913576000001</v>
      </c>
      <c r="S87" s="468">
        <v>-18.656398242000002</v>
      </c>
      <c r="T87" s="468">
        <v>-11.169971251</v>
      </c>
      <c r="U87" s="468">
        <v>-12.773395559000001</v>
      </c>
      <c r="V87" s="468">
        <v>-26.517793674</v>
      </c>
      <c r="W87" s="468">
        <v>-45.526299434999999</v>
      </c>
      <c r="X87" s="468">
        <v>-64.034785682000006</v>
      </c>
      <c r="Y87" s="468">
        <v>-69.583292327999999</v>
      </c>
      <c r="Z87" s="468">
        <v>-64.286182194999995</v>
      </c>
      <c r="AA87" s="468">
        <v>-57.676864897000002</v>
      </c>
      <c r="AB87" s="468">
        <v>-43.736817864999999</v>
      </c>
      <c r="AC87" s="468">
        <v>-24.882385799000001</v>
      </c>
      <c r="AD87" s="468">
        <v>-6.9452353914999998</v>
      </c>
      <c r="AE87" s="468">
        <v>-0.83362764072999995</v>
      </c>
      <c r="AF87" s="468">
        <v>-8.9776112676000004</v>
      </c>
      <c r="AG87" s="468">
        <v>-17.857548390000002</v>
      </c>
      <c r="AH87" s="468">
        <v>-27.146433198</v>
      </c>
      <c r="AI87" s="468">
        <v>-48.667894371999999</v>
      </c>
      <c r="AJ87" s="468">
        <v>-67.503438200000005</v>
      </c>
      <c r="AK87" s="468">
        <v>-66.776965720999996</v>
      </c>
      <c r="AL87" s="468">
        <v>-75.547687948000004</v>
      </c>
      <c r="AM87" s="468">
        <v>-58.711898525000002</v>
      </c>
      <c r="AN87" s="468">
        <v>-57.169448731999999</v>
      </c>
      <c r="AO87" s="468">
        <v>-52.506033914</v>
      </c>
      <c r="AP87" s="468">
        <v>-29.057852435000001</v>
      </c>
      <c r="AQ87" s="468">
        <v>-31.600272999000001</v>
      </c>
      <c r="AR87" s="468">
        <v>-35.247370351999997</v>
      </c>
      <c r="AS87" s="468">
        <v>-54.15984418</v>
      </c>
      <c r="AT87" s="468">
        <v>-69.949311273000006</v>
      </c>
      <c r="AU87" s="468">
        <v>-80.421808725000005</v>
      </c>
      <c r="AV87" s="468">
        <v>-83.293212644999997</v>
      </c>
      <c r="AW87" s="468">
        <v>-81.744278402999996</v>
      </c>
      <c r="AX87" s="468">
        <v>-78.750905247999995</v>
      </c>
      <c r="AY87" s="468">
        <v>-75.379304598000004</v>
      </c>
      <c r="AZ87" s="468">
        <v>-69.653087464999999</v>
      </c>
      <c r="BA87" s="468">
        <v>-66.069420542000003</v>
      </c>
      <c r="BB87" s="468">
        <v>-61.840975989</v>
      </c>
      <c r="BC87" s="468">
        <v>-58.336518818000002</v>
      </c>
      <c r="BD87" s="468">
        <v>-55.590917361000002</v>
      </c>
      <c r="BE87" s="468">
        <v>-53.747099259000002</v>
      </c>
      <c r="BF87" s="456" t="s">
        <v>1347</v>
      </c>
      <c r="BG87" s="456" t="s">
        <v>1347</v>
      </c>
      <c r="BH87" s="456" t="s">
        <v>1347</v>
      </c>
      <c r="BI87" s="456" t="s">
        <v>1347</v>
      </c>
      <c r="BJ87" s="355" t="s">
        <v>1347</v>
      </c>
      <c r="BK87" s="355" t="s">
        <v>1347</v>
      </c>
      <c r="BL87" s="355" t="s">
        <v>1347</v>
      </c>
      <c r="BM87" s="355" t="s">
        <v>1347</v>
      </c>
      <c r="BN87" s="355" t="s">
        <v>1347</v>
      </c>
      <c r="BO87" s="355" t="s">
        <v>1347</v>
      </c>
      <c r="BP87" s="355" t="s">
        <v>1347</v>
      </c>
      <c r="BQ87" s="355" t="s">
        <v>1347</v>
      </c>
      <c r="BR87" s="355" t="s">
        <v>1347</v>
      </c>
      <c r="BS87" s="355" t="s">
        <v>1347</v>
      </c>
      <c r="BT87" s="355" t="s">
        <v>1347</v>
      </c>
      <c r="BU87" s="355" t="s">
        <v>1347</v>
      </c>
      <c r="BV87" s="355" t="s">
        <v>1347</v>
      </c>
    </row>
    <row r="88" spans="1:74" ht="11.1" customHeight="1" x14ac:dyDescent="0.2">
      <c r="A88" s="267" t="s">
        <v>1303</v>
      </c>
      <c r="B88" s="554" t="s">
        <v>1088</v>
      </c>
      <c r="C88" s="468">
        <v>-143.33391893999999</v>
      </c>
      <c r="D88" s="468">
        <v>-147.34590323</v>
      </c>
      <c r="E88" s="468">
        <v>-158.33521483000001</v>
      </c>
      <c r="F88" s="468">
        <v>-157.60086100000001</v>
      </c>
      <c r="G88" s="468">
        <v>-160.30243043999999</v>
      </c>
      <c r="H88" s="468">
        <v>-163.47373598999999</v>
      </c>
      <c r="I88" s="468">
        <v>-178.1245188</v>
      </c>
      <c r="J88" s="468">
        <v>-203.59611609999999</v>
      </c>
      <c r="K88" s="468">
        <v>-223.20066524000001</v>
      </c>
      <c r="L88" s="468">
        <v>-224.76905574</v>
      </c>
      <c r="M88" s="468">
        <v>-221.48461975999999</v>
      </c>
      <c r="N88" s="468">
        <v>-218.33810538</v>
      </c>
      <c r="O88" s="468">
        <v>-219.75335629</v>
      </c>
      <c r="P88" s="468">
        <v>-229.83493612000001</v>
      </c>
      <c r="Q88" s="468">
        <v>-236.29315749</v>
      </c>
      <c r="R88" s="468">
        <v>-238.67630829000001</v>
      </c>
      <c r="S88" s="468">
        <v>-249.54135436999999</v>
      </c>
      <c r="T88" s="468">
        <v>-259.21660580000002</v>
      </c>
      <c r="U88" s="468">
        <v>-274.67272531999998</v>
      </c>
      <c r="V88" s="468">
        <v>-306.28440088999997</v>
      </c>
      <c r="W88" s="468">
        <v>-330.34180734</v>
      </c>
      <c r="X88" s="468">
        <v>-325.37041764000003</v>
      </c>
      <c r="Y88" s="468">
        <v>-322.39373338000001</v>
      </c>
      <c r="Z88" s="468">
        <v>-326.97441543000002</v>
      </c>
      <c r="AA88" s="468">
        <v>-318.44735971</v>
      </c>
      <c r="AB88" s="468">
        <v>-316.36288324999998</v>
      </c>
      <c r="AC88" s="468">
        <v>-304.37246492999998</v>
      </c>
      <c r="AD88" s="468">
        <v>-285.80163382000001</v>
      </c>
      <c r="AE88" s="468">
        <v>-279.30670707000002</v>
      </c>
      <c r="AF88" s="468">
        <v>-286.78734446999999</v>
      </c>
      <c r="AG88" s="468">
        <v>-296.92922245</v>
      </c>
      <c r="AH88" s="468">
        <v>-305.29264847000002</v>
      </c>
      <c r="AI88" s="468">
        <v>-307.60303334000002</v>
      </c>
      <c r="AJ88" s="468">
        <v>-308.85103409999999</v>
      </c>
      <c r="AK88" s="468">
        <v>-312.12820926000001</v>
      </c>
      <c r="AL88" s="468">
        <v>-328.73568953</v>
      </c>
      <c r="AM88" s="468">
        <v>-339.10302385</v>
      </c>
      <c r="AN88" s="468">
        <v>-342.32106905000001</v>
      </c>
      <c r="AO88" s="468">
        <v>-335.62249802999997</v>
      </c>
      <c r="AP88" s="468">
        <v>-330.62560214000001</v>
      </c>
      <c r="AQ88" s="468">
        <v>-315.65738449999998</v>
      </c>
      <c r="AR88" s="468">
        <v>-306.90340369</v>
      </c>
      <c r="AS88" s="468">
        <v>-290.83286867999999</v>
      </c>
      <c r="AT88" s="468">
        <v>-279.58150992999998</v>
      </c>
      <c r="AU88" s="468">
        <v>-275.98691989000002</v>
      </c>
      <c r="AV88" s="468">
        <v>-278.38366735</v>
      </c>
      <c r="AW88" s="468">
        <v>-280.50732504000001</v>
      </c>
      <c r="AX88" s="468">
        <v>-290.51204580000001</v>
      </c>
      <c r="AY88" s="468">
        <v>-300.24673007000001</v>
      </c>
      <c r="AZ88" s="468">
        <v>-305.60814189000001</v>
      </c>
      <c r="BA88" s="468">
        <v>-303.03296951999999</v>
      </c>
      <c r="BB88" s="468">
        <v>-300.19764049000003</v>
      </c>
      <c r="BC88" s="468">
        <v>-297.31436861999998</v>
      </c>
      <c r="BD88" s="468">
        <v>-293.99421696000002</v>
      </c>
      <c r="BE88" s="468">
        <v>-290.4337013</v>
      </c>
      <c r="BF88" s="456" t="s">
        <v>1347</v>
      </c>
      <c r="BG88" s="456" t="s">
        <v>1347</v>
      </c>
      <c r="BH88" s="456" t="s">
        <v>1347</v>
      </c>
      <c r="BI88" s="456" t="s">
        <v>1347</v>
      </c>
      <c r="BJ88" s="355" t="s">
        <v>1347</v>
      </c>
      <c r="BK88" s="355" t="s">
        <v>1347</v>
      </c>
      <c r="BL88" s="355" t="s">
        <v>1347</v>
      </c>
      <c r="BM88" s="355" t="s">
        <v>1347</v>
      </c>
      <c r="BN88" s="355" t="s">
        <v>1347</v>
      </c>
      <c r="BO88" s="355" t="s">
        <v>1347</v>
      </c>
      <c r="BP88" s="355" t="s">
        <v>1347</v>
      </c>
      <c r="BQ88" s="355" t="s">
        <v>1347</v>
      </c>
      <c r="BR88" s="355" t="s">
        <v>1347</v>
      </c>
      <c r="BS88" s="355" t="s">
        <v>1347</v>
      </c>
      <c r="BT88" s="355" t="s">
        <v>1347</v>
      </c>
      <c r="BU88" s="355" t="s">
        <v>1347</v>
      </c>
      <c r="BV88" s="355" t="s">
        <v>1347</v>
      </c>
    </row>
    <row r="89" spans="1:74" ht="11.1" customHeight="1" x14ac:dyDescent="0.2">
      <c r="A89" s="267" t="s">
        <v>1304</v>
      </c>
      <c r="B89" s="554" t="s">
        <v>1090</v>
      </c>
      <c r="C89" s="468">
        <v>-443.82814639999998</v>
      </c>
      <c r="D89" s="468">
        <v>-441.41972045</v>
      </c>
      <c r="E89" s="468">
        <v>-456.03538581999999</v>
      </c>
      <c r="F89" s="468">
        <v>-462.48608851</v>
      </c>
      <c r="G89" s="468">
        <v>-451.76209942000003</v>
      </c>
      <c r="H89" s="468">
        <v>-451.35507022000002</v>
      </c>
      <c r="I89" s="468">
        <v>-477.37089048000001</v>
      </c>
      <c r="J89" s="468">
        <v>-538.35300318999998</v>
      </c>
      <c r="K89" s="468">
        <v>-584.04766849999999</v>
      </c>
      <c r="L89" s="468">
        <v>-614.81833756000003</v>
      </c>
      <c r="M89" s="468">
        <v>-638.88259511000001</v>
      </c>
      <c r="N89" s="468">
        <v>-653.27561092999997</v>
      </c>
      <c r="O89" s="468">
        <v>-668.74700198999994</v>
      </c>
      <c r="P89" s="468">
        <v>-694.55104935999998</v>
      </c>
      <c r="Q89" s="468">
        <v>-720.13903492999998</v>
      </c>
      <c r="R89" s="468">
        <v>-734.45338257000003</v>
      </c>
      <c r="S89" s="468">
        <v>-732.77908257000001</v>
      </c>
      <c r="T89" s="468">
        <v>-727.48599908000006</v>
      </c>
      <c r="U89" s="468">
        <v>-741.36051239999995</v>
      </c>
      <c r="V89" s="468">
        <v>-769.21780029000001</v>
      </c>
      <c r="W89" s="468">
        <v>-785.09140467999998</v>
      </c>
      <c r="X89" s="468">
        <v>-793.27966208999999</v>
      </c>
      <c r="Y89" s="468">
        <v>-817.64302173999999</v>
      </c>
      <c r="Z89" s="468">
        <v>-847.97912246999999</v>
      </c>
      <c r="AA89" s="468">
        <v>-877.74767268000005</v>
      </c>
      <c r="AB89" s="468">
        <v>-909.09495888000004</v>
      </c>
      <c r="AC89" s="468">
        <v>-925.30070166999997</v>
      </c>
      <c r="AD89" s="468">
        <v>-923.13306024999997</v>
      </c>
      <c r="AE89" s="468">
        <v>-916.93255206000003</v>
      </c>
      <c r="AF89" s="468">
        <v>-903.78976451000005</v>
      </c>
      <c r="AG89" s="468">
        <v>-882.95417412999996</v>
      </c>
      <c r="AH89" s="468">
        <v>-870.31543779000003</v>
      </c>
      <c r="AI89" s="468">
        <v>-867.22102756000004</v>
      </c>
      <c r="AJ89" s="468">
        <v>-840.32188914999995</v>
      </c>
      <c r="AK89" s="468">
        <v>-844.45386108000002</v>
      </c>
      <c r="AL89" s="468">
        <v>-865.93959412000004</v>
      </c>
      <c r="AM89" s="468">
        <v>-904.65488817999994</v>
      </c>
      <c r="AN89" s="468">
        <v>-896.78244427000004</v>
      </c>
      <c r="AO89" s="468">
        <v>-858.75630462000004</v>
      </c>
      <c r="AP89" s="468">
        <v>-821.12886372000003</v>
      </c>
      <c r="AQ89" s="468">
        <v>-765.26162803</v>
      </c>
      <c r="AR89" s="468">
        <v>-724.13520696</v>
      </c>
      <c r="AS89" s="468">
        <v>-663.51038675999996</v>
      </c>
      <c r="AT89" s="468">
        <v>-585.94051471</v>
      </c>
      <c r="AU89" s="468">
        <v>-530.63794387999997</v>
      </c>
      <c r="AV89" s="468">
        <v>-511.14620422000002</v>
      </c>
      <c r="AW89" s="468">
        <v>-509.91134246000001</v>
      </c>
      <c r="AX89" s="468">
        <v>-505.87127029999999</v>
      </c>
      <c r="AY89" s="468">
        <v>-499.38620565999997</v>
      </c>
      <c r="AZ89" s="468">
        <v>-508.82959125999997</v>
      </c>
      <c r="BA89" s="468">
        <v>-533.17056430000002</v>
      </c>
      <c r="BB89" s="468">
        <v>-561.59059963000004</v>
      </c>
      <c r="BC89" s="468">
        <v>-590.07196594000004</v>
      </c>
      <c r="BD89" s="468">
        <v>-619.96497826999996</v>
      </c>
      <c r="BE89" s="468">
        <v>-649.22347877000004</v>
      </c>
      <c r="BF89" s="456" t="s">
        <v>1347</v>
      </c>
      <c r="BG89" s="456" t="s">
        <v>1347</v>
      </c>
      <c r="BH89" s="456" t="s">
        <v>1347</v>
      </c>
      <c r="BI89" s="456" t="s">
        <v>1347</v>
      </c>
      <c r="BJ89" s="355" t="s">
        <v>1347</v>
      </c>
      <c r="BK89" s="355" t="s">
        <v>1347</v>
      </c>
      <c r="BL89" s="355" t="s">
        <v>1347</v>
      </c>
      <c r="BM89" s="355" t="s">
        <v>1347</v>
      </c>
      <c r="BN89" s="355" t="s">
        <v>1347</v>
      </c>
      <c r="BO89" s="355" t="s">
        <v>1347</v>
      </c>
      <c r="BP89" s="355" t="s">
        <v>1347</v>
      </c>
      <c r="BQ89" s="355" t="s">
        <v>1347</v>
      </c>
      <c r="BR89" s="355" t="s">
        <v>1347</v>
      </c>
      <c r="BS89" s="355" t="s">
        <v>1347</v>
      </c>
      <c r="BT89" s="355" t="s">
        <v>1347</v>
      </c>
      <c r="BU89" s="355" t="s">
        <v>1347</v>
      </c>
      <c r="BV89" s="355" t="s">
        <v>1347</v>
      </c>
    </row>
    <row r="90" spans="1:74" ht="11.1" customHeight="1" x14ac:dyDescent="0.2">
      <c r="A90" s="267" t="s">
        <v>1305</v>
      </c>
      <c r="B90" s="554" t="s">
        <v>1092</v>
      </c>
      <c r="C90" s="468">
        <v>-457.31835812000003</v>
      </c>
      <c r="D90" s="468">
        <v>-422.73930990000002</v>
      </c>
      <c r="E90" s="468">
        <v>-418.56898333999999</v>
      </c>
      <c r="F90" s="468">
        <v>-375.08038428999998</v>
      </c>
      <c r="G90" s="468">
        <v>-320.43710955</v>
      </c>
      <c r="H90" s="468">
        <v>-293.68767066999999</v>
      </c>
      <c r="I90" s="468">
        <v>-345.65749933000001</v>
      </c>
      <c r="J90" s="468">
        <v>-471.58960652000002</v>
      </c>
      <c r="K90" s="468">
        <v>-553.25465944999996</v>
      </c>
      <c r="L90" s="468">
        <v>-573.25312613999995</v>
      </c>
      <c r="M90" s="468">
        <v>-574.15510542000004</v>
      </c>
      <c r="N90" s="468">
        <v>-567.52595299999996</v>
      </c>
      <c r="O90" s="468">
        <v>-565.95554016000006</v>
      </c>
      <c r="P90" s="468">
        <v>-585.91845779000005</v>
      </c>
      <c r="Q90" s="468">
        <v>-591.39262453000003</v>
      </c>
      <c r="R90" s="468">
        <v>-572.98167076000004</v>
      </c>
      <c r="S90" s="468">
        <v>-554.15019360999997</v>
      </c>
      <c r="T90" s="468">
        <v>-552.07524455999999</v>
      </c>
      <c r="U90" s="468">
        <v>-595.84035761999996</v>
      </c>
      <c r="V90" s="468">
        <v>-661.67817399</v>
      </c>
      <c r="W90" s="468">
        <v>-688.57531202999996</v>
      </c>
      <c r="X90" s="468">
        <v>-667.02190714999995</v>
      </c>
      <c r="Y90" s="468">
        <v>-643.59357907000003</v>
      </c>
      <c r="Z90" s="468">
        <v>-638.90731906999997</v>
      </c>
      <c r="AA90" s="468">
        <v>-635.27771310000003</v>
      </c>
      <c r="AB90" s="468">
        <v>-645.70413500999996</v>
      </c>
      <c r="AC90" s="468">
        <v>-638.20743611</v>
      </c>
      <c r="AD90" s="468">
        <v>-613.93615980000004</v>
      </c>
      <c r="AE90" s="468">
        <v>-607.84721330000002</v>
      </c>
      <c r="AF90" s="468">
        <v>-629.92591875000005</v>
      </c>
      <c r="AG90" s="468">
        <v>-651.54080880000004</v>
      </c>
      <c r="AH90" s="468">
        <v>-655.83129106000001</v>
      </c>
      <c r="AI90" s="468">
        <v>-656.46101921000002</v>
      </c>
      <c r="AJ90" s="468">
        <v>-635.99945462000005</v>
      </c>
      <c r="AK90" s="468">
        <v>-638.10417375999998</v>
      </c>
      <c r="AL90" s="468">
        <v>-651.28618558000005</v>
      </c>
      <c r="AM90" s="468">
        <v>-672.11051523000003</v>
      </c>
      <c r="AN90" s="468">
        <v>-696.41458213999999</v>
      </c>
      <c r="AO90" s="468">
        <v>-706.64416716000005</v>
      </c>
      <c r="AP90" s="468">
        <v>-697.90626683999994</v>
      </c>
      <c r="AQ90" s="468">
        <v>-673.85206782</v>
      </c>
      <c r="AR90" s="468">
        <v>-682.42909322000003</v>
      </c>
      <c r="AS90" s="468">
        <v>-649.60134826000001</v>
      </c>
      <c r="AT90" s="468">
        <v>-626.74726992000001</v>
      </c>
      <c r="AU90" s="468">
        <v>-606.72723612000004</v>
      </c>
      <c r="AV90" s="468">
        <v>-599.58547636000003</v>
      </c>
      <c r="AW90" s="468">
        <v>-603.75098889000003</v>
      </c>
      <c r="AX90" s="468">
        <v>-620.83869412000001</v>
      </c>
      <c r="AY90" s="468">
        <v>-647.09346231999996</v>
      </c>
      <c r="AZ90" s="468">
        <v>-673.00966244999995</v>
      </c>
      <c r="BA90" s="468">
        <v>-678.46159433000003</v>
      </c>
      <c r="BB90" s="468">
        <v>-682.57136602000003</v>
      </c>
      <c r="BC90" s="468">
        <v>-687.34792808999998</v>
      </c>
      <c r="BD90" s="468">
        <v>-691.76703650000002</v>
      </c>
      <c r="BE90" s="468">
        <v>-694.42479398</v>
      </c>
      <c r="BF90" s="456" t="s">
        <v>1347</v>
      </c>
      <c r="BG90" s="456" t="s">
        <v>1347</v>
      </c>
      <c r="BH90" s="456" t="s">
        <v>1347</v>
      </c>
      <c r="BI90" s="456" t="s">
        <v>1347</v>
      </c>
      <c r="BJ90" s="355" t="s">
        <v>1347</v>
      </c>
      <c r="BK90" s="355" t="s">
        <v>1347</v>
      </c>
      <c r="BL90" s="355" t="s">
        <v>1347</v>
      </c>
      <c r="BM90" s="355" t="s">
        <v>1347</v>
      </c>
      <c r="BN90" s="355" t="s">
        <v>1347</v>
      </c>
      <c r="BO90" s="355" t="s">
        <v>1347</v>
      </c>
      <c r="BP90" s="355" t="s">
        <v>1347</v>
      </c>
      <c r="BQ90" s="355" t="s">
        <v>1347</v>
      </c>
      <c r="BR90" s="355" t="s">
        <v>1347</v>
      </c>
      <c r="BS90" s="355" t="s">
        <v>1347</v>
      </c>
      <c r="BT90" s="355" t="s">
        <v>1347</v>
      </c>
      <c r="BU90" s="355" t="s">
        <v>1347</v>
      </c>
      <c r="BV90" s="355" t="s">
        <v>1347</v>
      </c>
    </row>
    <row r="91" spans="1:74" s="539" customFormat="1" ht="11.1" customHeight="1" x14ac:dyDescent="0.2">
      <c r="A91" s="108" t="s">
        <v>1306</v>
      </c>
      <c r="B91" s="540" t="s">
        <v>1570</v>
      </c>
      <c r="C91" s="470">
        <v>-337.85752269</v>
      </c>
      <c r="D91" s="470">
        <v>-329.79396457000001</v>
      </c>
      <c r="E91" s="470">
        <v>-330.12259404999998</v>
      </c>
      <c r="F91" s="470">
        <v>-304.58034491000001</v>
      </c>
      <c r="G91" s="470">
        <v>-248.98896981999999</v>
      </c>
      <c r="H91" s="470">
        <v>-208.46728295</v>
      </c>
      <c r="I91" s="470">
        <v>-219.87902235999999</v>
      </c>
      <c r="J91" s="470">
        <v>-286.89551949999998</v>
      </c>
      <c r="K91" s="470">
        <v>-328.11817119</v>
      </c>
      <c r="L91" s="470">
        <v>-345.85417569999998</v>
      </c>
      <c r="M91" s="470">
        <v>-348.42428138000002</v>
      </c>
      <c r="N91" s="470">
        <v>-339.95518956000001</v>
      </c>
      <c r="O91" s="470">
        <v>-339.66853762</v>
      </c>
      <c r="P91" s="470">
        <v>-348.24518873</v>
      </c>
      <c r="Q91" s="470">
        <v>-348.44148132999999</v>
      </c>
      <c r="R91" s="470">
        <v>-328.27417181999999</v>
      </c>
      <c r="S91" s="470">
        <v>-298.41847532999998</v>
      </c>
      <c r="T91" s="470">
        <v>-296.21638350000001</v>
      </c>
      <c r="U91" s="470">
        <v>-337.53415401000001</v>
      </c>
      <c r="V91" s="470">
        <v>-412.86582750999997</v>
      </c>
      <c r="W91" s="470">
        <v>-457.73683119999998</v>
      </c>
      <c r="X91" s="470">
        <v>-485.12977033999999</v>
      </c>
      <c r="Y91" s="470">
        <v>-509.21253669999999</v>
      </c>
      <c r="Z91" s="470">
        <v>-523.17177919000005</v>
      </c>
      <c r="AA91" s="470">
        <v>-524.66901108000002</v>
      </c>
      <c r="AB91" s="470">
        <v>-510.13256984999998</v>
      </c>
      <c r="AC91" s="470">
        <v>-485.72831751000001</v>
      </c>
      <c r="AD91" s="470">
        <v>-444.39645978999999</v>
      </c>
      <c r="AE91" s="470">
        <v>-400.73143024000001</v>
      </c>
      <c r="AF91" s="470">
        <v>-372.30624233999998</v>
      </c>
      <c r="AG91" s="470">
        <v>-351.39309515999997</v>
      </c>
      <c r="AH91" s="470">
        <v>-357.86334073</v>
      </c>
      <c r="AI91" s="470">
        <v>-394.55805885000001</v>
      </c>
      <c r="AJ91" s="470">
        <v>-397.07859786</v>
      </c>
      <c r="AK91" s="470">
        <v>-418.70409153999998</v>
      </c>
      <c r="AL91" s="470">
        <v>-457.15202513000003</v>
      </c>
      <c r="AM91" s="470">
        <v>-456.32588184000002</v>
      </c>
      <c r="AN91" s="470">
        <v>-473.01102477000001</v>
      </c>
      <c r="AO91" s="470">
        <v>-464.13043661</v>
      </c>
      <c r="AP91" s="470">
        <v>-424.05602471999998</v>
      </c>
      <c r="AQ91" s="470">
        <v>-406.22379598999999</v>
      </c>
      <c r="AR91" s="470">
        <v>-393.79542891</v>
      </c>
      <c r="AS91" s="470">
        <v>-385.58781173</v>
      </c>
      <c r="AT91" s="470">
        <v>-372.23891101999999</v>
      </c>
      <c r="AU91" s="470">
        <v>-375.51409849999999</v>
      </c>
      <c r="AV91" s="470">
        <v>-385.16740315999999</v>
      </c>
      <c r="AW91" s="470">
        <v>-379.70149957000001</v>
      </c>
      <c r="AX91" s="470">
        <v>-365.61427474999999</v>
      </c>
      <c r="AY91" s="470">
        <v>-349.83293378000002</v>
      </c>
      <c r="AZ91" s="470">
        <v>-347.05491592999999</v>
      </c>
      <c r="BA91" s="470">
        <v>-347.67376273000002</v>
      </c>
      <c r="BB91" s="470">
        <v>-343.09809491999999</v>
      </c>
      <c r="BC91" s="470">
        <v>-337.32697715</v>
      </c>
      <c r="BD91" s="470">
        <v>-332.36434064000002</v>
      </c>
      <c r="BE91" s="470">
        <v>-329.43953323</v>
      </c>
      <c r="BF91" s="459" t="s">
        <v>1347</v>
      </c>
      <c r="BG91" s="459" t="s">
        <v>1347</v>
      </c>
      <c r="BH91" s="459" t="s">
        <v>1347</v>
      </c>
      <c r="BI91" s="459" t="s">
        <v>1347</v>
      </c>
      <c r="BJ91" s="400" t="s">
        <v>1347</v>
      </c>
      <c r="BK91" s="400" t="s">
        <v>1347</v>
      </c>
      <c r="BL91" s="400" t="s">
        <v>1347</v>
      </c>
      <c r="BM91" s="400" t="s">
        <v>1347</v>
      </c>
      <c r="BN91" s="400" t="s">
        <v>1347</v>
      </c>
      <c r="BO91" s="400" t="s">
        <v>1347</v>
      </c>
      <c r="BP91" s="400" t="s">
        <v>1347</v>
      </c>
      <c r="BQ91" s="400" t="s">
        <v>1347</v>
      </c>
      <c r="BR91" s="400" t="s">
        <v>1347</v>
      </c>
      <c r="BS91" s="400" t="s">
        <v>1347</v>
      </c>
      <c r="BT91" s="400" t="s">
        <v>1347</v>
      </c>
      <c r="BU91" s="400" t="s">
        <v>1347</v>
      </c>
      <c r="BV91" s="400" t="s">
        <v>1347</v>
      </c>
    </row>
    <row r="92" spans="1:74" s="336" customFormat="1" ht="32.85" customHeight="1" x14ac:dyDescent="0.2">
      <c r="A92" s="335"/>
      <c r="B92" s="1117" t="s">
        <v>1226</v>
      </c>
      <c r="C92" s="1117"/>
      <c r="D92" s="1117"/>
      <c r="E92" s="1117"/>
      <c r="F92" s="1117"/>
      <c r="G92" s="1117"/>
      <c r="H92" s="1117"/>
      <c r="I92" s="1117"/>
      <c r="J92" s="1117"/>
      <c r="K92" s="1117"/>
      <c r="L92" s="1117"/>
      <c r="M92" s="1117"/>
      <c r="N92" s="1117"/>
      <c r="O92" s="1117"/>
      <c r="P92" s="1117"/>
      <c r="Q92" s="1117"/>
      <c r="R92" s="618"/>
      <c r="AY92" s="339"/>
      <c r="AZ92" s="339"/>
      <c r="BA92" s="339"/>
      <c r="BB92" s="339"/>
      <c r="BC92" s="339"/>
      <c r="BD92" s="339"/>
      <c r="BE92" s="339"/>
      <c r="BF92" s="339"/>
      <c r="BG92" s="339"/>
      <c r="BH92" s="339"/>
      <c r="BI92" s="339"/>
    </row>
    <row r="93" spans="1:74" s="186" customFormat="1" ht="12.6" customHeight="1" x14ac:dyDescent="0.2">
      <c r="A93" s="185"/>
      <c r="B93" s="1117" t="s">
        <v>1227</v>
      </c>
      <c r="C93" s="1070"/>
      <c r="D93" s="1070"/>
      <c r="E93" s="1070"/>
      <c r="F93" s="1070"/>
      <c r="G93" s="1070"/>
      <c r="H93" s="1070"/>
      <c r="I93" s="1070"/>
      <c r="J93" s="1070"/>
      <c r="K93" s="1070"/>
      <c r="L93" s="1070"/>
      <c r="M93" s="1070"/>
      <c r="N93" s="1070"/>
      <c r="O93" s="1070"/>
      <c r="P93" s="1070"/>
      <c r="Q93" s="1028"/>
      <c r="R93" s="618"/>
      <c r="AY93" s="835"/>
      <c r="AZ93" s="835"/>
      <c r="BA93" s="835"/>
      <c r="BB93" s="835"/>
      <c r="BC93" s="835"/>
      <c r="BD93" s="679"/>
      <c r="BE93" s="679"/>
      <c r="BF93" s="679"/>
      <c r="BG93" s="835"/>
      <c r="BH93" s="835"/>
      <c r="BI93" s="835"/>
      <c r="BJ93" s="204"/>
    </row>
    <row r="94" spans="1:74" s="186" customFormat="1" ht="24" customHeight="1" x14ac:dyDescent="0.2">
      <c r="A94" s="185"/>
      <c r="B94" s="1117" t="s">
        <v>1228</v>
      </c>
      <c r="C94" s="1117"/>
      <c r="D94" s="1117"/>
      <c r="E94" s="1117"/>
      <c r="F94" s="1117"/>
      <c r="G94" s="1117"/>
      <c r="H94" s="1117"/>
      <c r="I94" s="1117"/>
      <c r="J94" s="1117"/>
      <c r="K94" s="1117"/>
      <c r="L94" s="1117"/>
      <c r="M94" s="1117"/>
      <c r="N94" s="1117"/>
      <c r="O94" s="1117"/>
      <c r="P94" s="1117"/>
      <c r="Q94" s="1117"/>
      <c r="R94" s="618"/>
      <c r="AY94" s="835"/>
      <c r="AZ94" s="835"/>
      <c r="BA94" s="835"/>
      <c r="BB94" s="835"/>
      <c r="BC94" s="835"/>
      <c r="BD94" s="679"/>
      <c r="BE94" s="679"/>
      <c r="BF94" s="679"/>
      <c r="BG94" s="835"/>
      <c r="BH94" s="835"/>
      <c r="BI94" s="835"/>
      <c r="BJ94" s="204"/>
    </row>
    <row r="95" spans="1:74" s="186" customFormat="1" ht="10.5" customHeight="1" x14ac:dyDescent="0.2">
      <c r="A95" s="185"/>
      <c r="B95" s="1117" t="s">
        <v>1229</v>
      </c>
      <c r="C95" s="1117"/>
      <c r="D95" s="1117"/>
      <c r="E95" s="1117"/>
      <c r="F95" s="1117"/>
      <c r="G95" s="1117"/>
      <c r="H95" s="1117"/>
      <c r="I95" s="1117"/>
      <c r="J95" s="1117"/>
      <c r="K95" s="1117"/>
      <c r="L95" s="1117"/>
      <c r="M95" s="1117"/>
      <c r="N95" s="1117"/>
      <c r="O95" s="1117"/>
      <c r="P95" s="1117"/>
      <c r="Q95" s="1117"/>
      <c r="R95" s="618"/>
      <c r="AY95" s="835"/>
      <c r="AZ95" s="835"/>
      <c r="BA95" s="835"/>
      <c r="BB95" s="835"/>
      <c r="BC95" s="835"/>
      <c r="BD95" s="679"/>
      <c r="BE95" s="679"/>
      <c r="BF95" s="679"/>
      <c r="BG95" s="835"/>
      <c r="BH95" s="835"/>
      <c r="BI95" s="835"/>
      <c r="BJ95" s="204"/>
    </row>
    <row r="96" spans="1:74" s="186" customFormat="1" x14ac:dyDescent="0.2">
      <c r="A96" s="185"/>
      <c r="B96" s="326" t="s">
        <v>813</v>
      </c>
      <c r="C96" s="326"/>
      <c r="D96" s="326"/>
      <c r="E96" s="326"/>
      <c r="F96" s="326"/>
      <c r="G96" s="326"/>
      <c r="H96" s="572"/>
      <c r="I96" s="326"/>
      <c r="J96" s="326"/>
      <c r="K96" s="326"/>
      <c r="L96" s="326"/>
      <c r="M96" s="326"/>
      <c r="N96" s="326"/>
      <c r="O96" s="326"/>
      <c r="P96" s="326"/>
      <c r="Q96" s="326"/>
      <c r="R96" s="619"/>
      <c r="AY96" s="835"/>
      <c r="AZ96" s="835"/>
      <c r="BA96" s="835"/>
      <c r="BB96" s="835"/>
      <c r="BC96" s="835"/>
      <c r="BD96" s="679"/>
      <c r="BE96" s="679"/>
      <c r="BF96" s="679"/>
      <c r="BG96" s="835"/>
      <c r="BH96" s="835"/>
      <c r="BI96" s="835"/>
      <c r="BJ96" s="204"/>
    </row>
    <row r="97" spans="1:74" s="186" customFormat="1" ht="10.5" customHeight="1" x14ac:dyDescent="0.2">
      <c r="A97" s="185"/>
      <c r="B97" s="999" t="str">
        <f>Dates!$G$2</f>
        <v>EIA completed modeling and analysis for this report on Thursday, August 7, 2025.</v>
      </c>
      <c r="C97" s="1000"/>
      <c r="D97" s="1000"/>
      <c r="E97" s="1000"/>
      <c r="F97" s="1000"/>
      <c r="G97" s="1000"/>
      <c r="H97" s="1000"/>
      <c r="I97" s="1000"/>
      <c r="J97" s="1000"/>
      <c r="K97" s="1000"/>
      <c r="L97" s="1000"/>
      <c r="M97" s="1000"/>
      <c r="N97" s="1000"/>
      <c r="O97" s="1000"/>
      <c r="P97" s="1000"/>
      <c r="Q97" s="1000"/>
      <c r="R97" s="618"/>
      <c r="AY97" s="835"/>
      <c r="AZ97" s="835"/>
      <c r="BA97" s="835"/>
      <c r="BB97" s="835"/>
      <c r="BC97" s="835"/>
      <c r="BD97" s="679"/>
      <c r="BE97" s="679"/>
      <c r="BF97" s="679"/>
      <c r="BG97" s="835"/>
      <c r="BH97" s="835"/>
      <c r="BI97" s="835"/>
      <c r="BJ97" s="204"/>
    </row>
    <row r="98" spans="1:74" s="186" customFormat="1" ht="10.5" customHeight="1" x14ac:dyDescent="0.2">
      <c r="A98" s="185"/>
      <c r="B98" s="998" t="s">
        <v>483</v>
      </c>
      <c r="C98" s="991"/>
      <c r="D98" s="991"/>
      <c r="E98" s="991"/>
      <c r="F98" s="991"/>
      <c r="G98" s="991"/>
      <c r="H98" s="991"/>
      <c r="I98" s="991"/>
      <c r="J98" s="991"/>
      <c r="K98" s="991"/>
      <c r="L98" s="991"/>
      <c r="M98" s="991"/>
      <c r="N98" s="991"/>
      <c r="O98" s="991"/>
      <c r="P98" s="991"/>
      <c r="Q98" s="991"/>
      <c r="R98" s="618"/>
      <c r="AY98" s="835"/>
      <c r="AZ98" s="835"/>
      <c r="BA98" s="835"/>
      <c r="BB98" s="835"/>
      <c r="BC98" s="835"/>
      <c r="BD98" s="679"/>
      <c r="BE98" s="679"/>
      <c r="BF98" s="679"/>
      <c r="BG98" s="835"/>
      <c r="BH98" s="835"/>
      <c r="BI98" s="835"/>
      <c r="BJ98" s="204"/>
    </row>
    <row r="99" spans="1:74" s="186" customFormat="1" ht="12.6" customHeight="1" x14ac:dyDescent="0.2">
      <c r="A99" s="185"/>
      <c r="B99" s="1101" t="s">
        <v>1418</v>
      </c>
      <c r="C99" s="1102"/>
      <c r="D99" s="1102"/>
      <c r="E99" s="1102"/>
      <c r="F99" s="1102"/>
      <c r="G99" s="1102"/>
      <c r="H99" s="1102"/>
      <c r="I99" s="1102"/>
      <c r="J99" s="1102"/>
      <c r="K99" s="1102"/>
      <c r="L99" s="1102"/>
      <c r="M99" s="1102"/>
      <c r="N99" s="1102"/>
      <c r="O99" s="1102"/>
      <c r="P99" s="1102"/>
      <c r="Q99" s="1102"/>
      <c r="R99" s="618"/>
      <c r="AY99" s="835"/>
      <c r="AZ99" s="835"/>
      <c r="BA99" s="835"/>
      <c r="BB99" s="835"/>
      <c r="BC99" s="835"/>
      <c r="BD99" s="679"/>
      <c r="BE99" s="679"/>
      <c r="BF99" s="679"/>
      <c r="BG99" s="835"/>
      <c r="BH99" s="835"/>
      <c r="BI99" s="835"/>
      <c r="BJ99" s="204"/>
    </row>
    <row r="100" spans="1:74" s="186" customFormat="1" ht="14.1" customHeight="1" x14ac:dyDescent="0.2">
      <c r="A100" s="185"/>
      <c r="B100" s="1027" t="s">
        <v>492</v>
      </c>
      <c r="C100" s="1028"/>
      <c r="D100" s="1028"/>
      <c r="E100" s="1028"/>
      <c r="F100" s="1028"/>
      <c r="G100" s="1028"/>
      <c r="H100" s="1028"/>
      <c r="I100" s="1028"/>
      <c r="J100" s="1028"/>
      <c r="K100" s="1028"/>
      <c r="L100" s="1028"/>
      <c r="M100" s="1028"/>
      <c r="N100" s="1028"/>
      <c r="O100" s="1028"/>
      <c r="P100" s="1028"/>
      <c r="Q100" s="1028"/>
      <c r="R100" s="618"/>
      <c r="AY100" s="835"/>
      <c r="AZ100" s="835"/>
      <c r="BA100" s="835"/>
      <c r="BB100" s="835"/>
      <c r="BC100" s="835"/>
      <c r="BD100" s="679"/>
      <c r="BE100" s="679"/>
      <c r="BF100" s="679"/>
      <c r="BG100" s="835"/>
      <c r="BH100" s="835"/>
      <c r="BI100" s="835"/>
      <c r="BJ100" s="204"/>
    </row>
    <row r="101" spans="1:74" s="186" customFormat="1" ht="12.6" customHeight="1" x14ac:dyDescent="0.2">
      <c r="A101" s="185"/>
      <c r="B101" s="1115" t="s">
        <v>827</v>
      </c>
      <c r="C101" s="1115"/>
      <c r="D101" s="1115"/>
      <c r="E101" s="1115"/>
      <c r="F101" s="1115"/>
      <c r="G101" s="1115"/>
      <c r="H101" s="1115"/>
      <c r="I101" s="1115"/>
      <c r="J101" s="1115"/>
      <c r="K101" s="1115"/>
      <c r="L101" s="1115"/>
      <c r="M101" s="1115"/>
      <c r="N101" s="1115"/>
      <c r="O101" s="1115"/>
      <c r="P101" s="1115"/>
      <c r="Q101" s="1115"/>
      <c r="R101" s="1115"/>
      <c r="AY101" s="835"/>
      <c r="AZ101" s="835"/>
      <c r="BA101" s="835"/>
      <c r="BB101" s="835"/>
      <c r="BC101" s="835"/>
      <c r="BD101" s="679"/>
      <c r="BE101" s="679"/>
      <c r="BF101" s="679"/>
      <c r="BG101" s="835"/>
      <c r="BH101" s="835"/>
      <c r="BI101" s="835"/>
      <c r="BJ101" s="204"/>
    </row>
    <row r="102" spans="1:74" s="182" customFormat="1" ht="12" customHeight="1" x14ac:dyDescent="0.2">
      <c r="A102" s="185"/>
      <c r="B102" s="1027" t="s">
        <v>1230</v>
      </c>
      <c r="C102" s="1070"/>
      <c r="D102" s="1070"/>
      <c r="E102" s="1070"/>
      <c r="F102" s="1070"/>
      <c r="G102" s="1070"/>
      <c r="H102" s="1070"/>
      <c r="I102" s="1070"/>
      <c r="J102" s="1070"/>
      <c r="K102" s="1070"/>
      <c r="L102" s="1070"/>
      <c r="M102" s="1070"/>
      <c r="N102" s="1070"/>
      <c r="O102" s="1070"/>
      <c r="P102" s="1070"/>
      <c r="Q102" s="1028"/>
      <c r="R102" s="618"/>
      <c r="AY102" s="832"/>
      <c r="AZ102" s="832"/>
      <c r="BA102" s="832"/>
      <c r="BB102" s="832"/>
      <c r="BC102" s="832"/>
      <c r="BD102" s="674"/>
      <c r="BE102" s="674"/>
      <c r="BF102" s="674"/>
      <c r="BG102" s="832"/>
      <c r="BH102" s="832"/>
      <c r="BI102" s="832"/>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6"/>
      <c r="AZ103" s="836"/>
      <c r="BA103" s="836"/>
      <c r="BB103" s="836"/>
      <c r="BC103" s="836"/>
      <c r="BD103" s="680"/>
      <c r="BE103" s="680"/>
      <c r="BF103" s="680"/>
      <c r="BG103" s="836"/>
      <c r="BH103" s="836"/>
      <c r="BI103" s="836"/>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6"/>
      <c r="AZ104" s="836"/>
      <c r="BA104" s="836"/>
      <c r="BB104" s="836"/>
      <c r="BC104" s="836"/>
      <c r="BD104" s="680"/>
      <c r="BE104" s="680"/>
      <c r="BF104" s="680"/>
      <c r="BG104" s="836"/>
      <c r="BH104" s="836"/>
      <c r="BI104" s="836"/>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6"/>
      <c r="AZ105" s="836"/>
      <c r="BA105" s="836"/>
      <c r="BB105" s="836"/>
      <c r="BC105" s="836"/>
      <c r="BD105" s="680"/>
      <c r="BE105" s="680"/>
      <c r="BF105" s="680"/>
      <c r="BG105" s="836"/>
      <c r="BH105" s="836"/>
      <c r="BI105" s="836"/>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6"/>
      <c r="AZ106" s="836"/>
      <c r="BA106" s="836"/>
      <c r="BB106" s="836"/>
      <c r="BC106" s="836"/>
      <c r="BD106" s="680"/>
      <c r="BE106" s="680"/>
      <c r="BF106" s="680"/>
      <c r="BG106" s="836"/>
      <c r="BH106" s="836"/>
      <c r="BI106" s="836"/>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6"/>
      <c r="AZ107" s="836"/>
      <c r="BA107" s="836"/>
      <c r="BB107" s="836"/>
      <c r="BC107" s="836"/>
      <c r="BD107" s="680"/>
      <c r="BE107" s="680"/>
      <c r="BF107" s="680"/>
      <c r="BG107" s="836"/>
      <c r="BH107" s="836"/>
      <c r="BI107" s="836"/>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6"/>
      <c r="AZ108" s="836"/>
      <c r="BA108" s="836"/>
      <c r="BB108" s="836"/>
      <c r="BC108" s="836"/>
      <c r="BD108" s="680"/>
      <c r="BE108" s="680"/>
      <c r="BF108" s="680"/>
      <c r="BG108" s="836"/>
      <c r="BH108" s="836"/>
      <c r="BI108" s="836"/>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6"/>
      <c r="AZ109" s="836"/>
      <c r="BA109" s="836"/>
      <c r="BB109" s="836"/>
      <c r="BC109" s="836"/>
      <c r="BD109" s="680"/>
      <c r="BE109" s="680"/>
      <c r="BF109" s="680"/>
      <c r="BG109" s="836"/>
      <c r="BH109" s="836"/>
      <c r="BI109" s="836"/>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6"/>
      <c r="AZ110" s="836"/>
      <c r="BA110" s="836"/>
      <c r="BB110" s="836"/>
      <c r="BC110" s="836"/>
      <c r="BD110" s="680"/>
      <c r="BE110" s="680"/>
      <c r="BF110" s="680"/>
      <c r="BG110" s="836"/>
      <c r="BH110" s="836"/>
      <c r="BI110" s="836"/>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6"/>
      <c r="AZ111" s="836"/>
      <c r="BA111" s="836"/>
      <c r="BB111" s="836"/>
      <c r="BC111" s="836"/>
      <c r="BD111" s="680"/>
      <c r="BE111" s="680"/>
      <c r="BF111" s="680"/>
      <c r="BG111" s="836"/>
      <c r="BH111" s="836"/>
      <c r="BI111" s="836"/>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6"/>
      <c r="AZ113" s="836"/>
      <c r="BA113" s="836"/>
      <c r="BB113" s="836"/>
      <c r="BC113" s="836"/>
      <c r="BD113" s="680"/>
      <c r="BE113" s="680"/>
      <c r="BF113" s="680"/>
      <c r="BG113" s="836"/>
      <c r="BH113" s="836"/>
      <c r="BI113" s="836"/>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6"/>
      <c r="AZ114" s="836"/>
      <c r="BA114" s="836"/>
      <c r="BB114" s="836"/>
      <c r="BC114" s="836"/>
      <c r="BD114" s="680"/>
      <c r="BE114" s="680"/>
      <c r="BF114" s="680"/>
      <c r="BG114" s="836"/>
      <c r="BH114" s="836"/>
      <c r="BI114" s="836"/>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6"/>
      <c r="AZ115" s="836"/>
      <c r="BA115" s="836"/>
      <c r="BB115" s="836"/>
      <c r="BC115" s="836"/>
      <c r="BD115" s="680"/>
      <c r="BE115" s="680"/>
      <c r="BF115" s="680"/>
      <c r="BG115" s="836"/>
      <c r="BH115" s="836"/>
      <c r="BI115" s="836"/>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6"/>
      <c r="AZ116" s="836"/>
      <c r="BA116" s="836"/>
      <c r="BB116" s="836"/>
      <c r="BC116" s="836"/>
      <c r="BD116" s="680"/>
      <c r="BE116" s="680"/>
      <c r="BF116" s="680"/>
      <c r="BG116" s="836"/>
      <c r="BH116" s="836"/>
      <c r="BI116" s="836"/>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6"/>
      <c r="AZ117" s="836"/>
      <c r="BA117" s="836"/>
      <c r="BB117" s="836"/>
      <c r="BC117" s="836"/>
      <c r="BD117" s="680"/>
      <c r="BE117" s="680"/>
      <c r="BF117" s="680"/>
      <c r="BG117" s="836"/>
      <c r="BH117" s="836"/>
      <c r="BI117" s="836"/>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6"/>
      <c r="AZ118" s="836"/>
      <c r="BA118" s="836"/>
      <c r="BB118" s="836"/>
      <c r="BC118" s="836"/>
      <c r="BD118" s="680"/>
      <c r="BE118" s="680"/>
      <c r="BF118" s="680"/>
      <c r="BG118" s="836"/>
      <c r="BH118" s="836"/>
      <c r="BI118" s="836"/>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6"/>
      <c r="AZ119" s="836"/>
      <c r="BA119" s="836"/>
      <c r="BB119" s="836"/>
      <c r="BC119" s="836"/>
      <c r="BD119" s="680"/>
      <c r="BE119" s="680"/>
      <c r="BF119" s="680"/>
      <c r="BG119" s="836"/>
      <c r="BH119" s="836"/>
      <c r="BI119" s="836"/>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6"/>
      <c r="AZ120" s="836"/>
      <c r="BA120" s="836"/>
      <c r="BB120" s="836"/>
      <c r="BC120" s="836"/>
      <c r="BD120" s="680"/>
      <c r="BE120" s="680"/>
      <c r="BF120" s="680"/>
      <c r="BG120" s="836"/>
      <c r="BH120" s="836"/>
      <c r="BI120" s="836"/>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6"/>
      <c r="AZ121" s="836"/>
      <c r="BA121" s="836"/>
      <c r="BB121" s="836"/>
      <c r="BC121" s="836"/>
      <c r="BD121" s="680"/>
      <c r="BE121" s="680"/>
      <c r="BF121" s="680"/>
      <c r="BG121" s="836"/>
      <c r="BH121" s="836"/>
      <c r="BI121" s="836"/>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7"/>
      <c r="AZ124" s="837"/>
      <c r="BA124" s="837"/>
      <c r="BB124" s="837"/>
      <c r="BC124" s="837"/>
      <c r="BD124" s="681"/>
      <c r="BE124" s="681"/>
      <c r="BF124" s="681"/>
      <c r="BG124" s="837"/>
      <c r="BH124" s="837"/>
      <c r="BI124" s="837"/>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8"/>
      <c r="AZ134" s="838"/>
      <c r="BA134" s="838"/>
      <c r="BB134" s="838"/>
      <c r="BC134" s="838"/>
      <c r="BD134" s="682"/>
      <c r="BE134" s="682"/>
      <c r="BF134" s="682"/>
      <c r="BG134" s="838"/>
      <c r="BH134" s="838"/>
      <c r="BI134" s="838"/>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8"/>
      <c r="AZ135" s="838"/>
      <c r="BA135" s="838"/>
      <c r="BB135" s="838"/>
      <c r="BC135" s="838"/>
      <c r="BD135" s="682"/>
      <c r="BE135" s="682"/>
      <c r="BF135" s="682"/>
      <c r="BG135" s="838"/>
      <c r="BH135" s="838"/>
      <c r="BI135" s="838"/>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8"/>
      <c r="AZ136" s="838"/>
      <c r="BA136" s="838"/>
      <c r="BB136" s="838"/>
      <c r="BC136" s="838"/>
      <c r="BD136" s="682"/>
      <c r="BE136" s="682"/>
      <c r="BF136" s="682"/>
      <c r="BG136" s="838"/>
      <c r="BH136" s="838"/>
      <c r="BI136" s="838"/>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8"/>
      <c r="AZ137" s="838"/>
      <c r="BA137" s="838"/>
      <c r="BB137" s="838"/>
      <c r="BC137" s="838"/>
      <c r="BD137" s="682"/>
      <c r="BE137" s="682"/>
      <c r="BF137" s="682"/>
      <c r="BG137" s="838"/>
      <c r="BH137" s="838"/>
      <c r="BI137" s="838"/>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8"/>
      <c r="AZ138" s="838"/>
      <c r="BA138" s="838"/>
      <c r="BB138" s="838"/>
      <c r="BC138" s="838"/>
      <c r="BD138" s="682"/>
      <c r="BE138" s="682"/>
      <c r="BF138" s="682"/>
      <c r="BG138" s="838"/>
      <c r="BH138" s="838"/>
      <c r="BI138" s="838"/>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8"/>
      <c r="AZ139" s="838"/>
      <c r="BA139" s="838"/>
      <c r="BB139" s="838"/>
      <c r="BC139" s="838"/>
      <c r="BD139" s="682"/>
      <c r="BE139" s="682"/>
      <c r="BF139" s="682"/>
      <c r="BG139" s="838"/>
      <c r="BH139" s="838"/>
      <c r="BI139" s="838"/>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8"/>
      <c r="AZ140" s="838"/>
      <c r="BA140" s="838"/>
      <c r="BB140" s="838"/>
      <c r="BC140" s="838"/>
      <c r="BD140" s="682"/>
      <c r="BE140" s="682"/>
      <c r="BF140" s="682"/>
      <c r="BG140" s="838"/>
      <c r="BH140" s="838"/>
      <c r="BI140" s="838"/>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8"/>
      <c r="AZ141" s="838"/>
      <c r="BA141" s="838"/>
      <c r="BB141" s="838"/>
      <c r="BC141" s="838"/>
      <c r="BD141" s="682"/>
      <c r="BE141" s="682"/>
      <c r="BF141" s="682"/>
      <c r="BG141" s="838"/>
      <c r="BH141" s="838"/>
      <c r="BI141" s="838"/>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8"/>
      <c r="AZ142" s="838"/>
      <c r="BA142" s="838"/>
      <c r="BB142" s="838"/>
      <c r="BC142" s="838"/>
      <c r="BD142" s="682"/>
      <c r="BE142" s="682"/>
      <c r="BF142" s="682"/>
      <c r="BG142" s="838"/>
      <c r="BH142" s="838"/>
      <c r="BI142" s="838"/>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9"/>
      <c r="AZ144" s="839"/>
      <c r="BA144" s="839"/>
      <c r="BB144" s="839"/>
      <c r="BC144" s="839"/>
      <c r="BD144" s="683"/>
      <c r="BE144" s="683"/>
      <c r="BF144" s="683"/>
      <c r="BG144" s="839"/>
      <c r="BH144" s="839"/>
      <c r="BI144" s="839"/>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C27" sqref="BC27"/>
    </sheetView>
  </sheetViews>
  <sheetFormatPr defaultColWidth="9.5703125" defaultRowHeight="12" x14ac:dyDescent="0.15"/>
  <cols>
    <col min="1" max="1" width="10.5703125" style="2" customWidth="1"/>
    <col min="2" max="2" width="58"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1001" t="s">
        <v>479</v>
      </c>
      <c r="B1" s="1057" t="s">
        <v>1307</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4" customFormat="1"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ht="11.25"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75" customFormat="1" ht="11.1" customHeight="1" x14ac:dyDescent="0.2">
      <c r="A5" s="595" t="s">
        <v>1310</v>
      </c>
      <c r="B5" s="622" t="s">
        <v>1311</v>
      </c>
      <c r="C5" s="584">
        <v>6.9370000000000003</v>
      </c>
      <c r="D5" s="584">
        <v>5.9480000000000004</v>
      </c>
      <c r="E5" s="584">
        <v>7.093</v>
      </c>
      <c r="F5" s="584">
        <v>7.1619999999999999</v>
      </c>
      <c r="G5" s="584">
        <v>7.2350000000000003</v>
      </c>
      <c r="H5" s="584">
        <v>7.24</v>
      </c>
      <c r="I5" s="584">
        <v>7.2569999999999997</v>
      </c>
      <c r="J5" s="584">
        <v>7.3959999999999999</v>
      </c>
      <c r="K5" s="584">
        <v>7.5119999999999996</v>
      </c>
      <c r="L5" s="584">
        <v>7.5540000000000003</v>
      </c>
      <c r="M5" s="584">
        <v>7.6379999999999999</v>
      </c>
      <c r="N5" s="584">
        <v>7.6109999999999998</v>
      </c>
      <c r="O5" s="584">
        <v>7.3959999999999999</v>
      </c>
      <c r="P5" s="584">
        <v>7.4580000000000002</v>
      </c>
      <c r="Q5" s="584">
        <v>7.7389999999999999</v>
      </c>
      <c r="R5" s="584">
        <v>7.62</v>
      </c>
      <c r="S5" s="584">
        <v>7.7510000000000003</v>
      </c>
      <c r="T5" s="584">
        <v>7.8090000000000002</v>
      </c>
      <c r="U5" s="584">
        <v>7.83</v>
      </c>
      <c r="V5" s="584">
        <v>7.9249999999999998</v>
      </c>
      <c r="W5" s="584">
        <v>8.109</v>
      </c>
      <c r="X5" s="584">
        <v>8.1780000000000008</v>
      </c>
      <c r="Y5" s="584">
        <v>8.1989999999999998</v>
      </c>
      <c r="Z5" s="584">
        <v>7.9560000000000004</v>
      </c>
      <c r="AA5" s="584">
        <v>8.2070000000000007</v>
      </c>
      <c r="AB5" s="584">
        <v>8.2810000000000006</v>
      </c>
      <c r="AC5" s="584">
        <v>8.4779999999999998</v>
      </c>
      <c r="AD5" s="584">
        <v>8.4610000000000003</v>
      </c>
      <c r="AE5" s="584">
        <v>8.4890000000000008</v>
      </c>
      <c r="AF5" s="584">
        <v>8.4670000000000005</v>
      </c>
      <c r="AG5" s="584">
        <v>8.5419999999999998</v>
      </c>
      <c r="AH5" s="584">
        <v>8.6379999999999999</v>
      </c>
      <c r="AI5" s="584">
        <v>8.7240000000000002</v>
      </c>
      <c r="AJ5" s="584">
        <v>8.7270000000000003</v>
      </c>
      <c r="AK5" s="584">
        <v>8.9280000000000008</v>
      </c>
      <c r="AL5" s="584">
        <v>8.9179999999999993</v>
      </c>
      <c r="AM5" s="584">
        <v>8.35</v>
      </c>
      <c r="AN5" s="584">
        <v>8.8040000000000003</v>
      </c>
      <c r="AO5" s="584">
        <v>8.875</v>
      </c>
      <c r="AP5" s="584">
        <v>8.923</v>
      </c>
      <c r="AQ5" s="584">
        <v>8.9239999999999995</v>
      </c>
      <c r="AR5" s="584">
        <v>8.9</v>
      </c>
      <c r="AS5" s="584">
        <v>8.83</v>
      </c>
      <c r="AT5" s="584">
        <v>8.9990000000000006</v>
      </c>
      <c r="AU5" s="584">
        <v>9.077</v>
      </c>
      <c r="AV5" s="584">
        <v>9.1859999999999999</v>
      </c>
      <c r="AW5" s="584">
        <v>9.19</v>
      </c>
      <c r="AX5" s="584">
        <v>9.0129999999999999</v>
      </c>
      <c r="AY5" s="584">
        <v>8.7469999999999999</v>
      </c>
      <c r="AZ5" s="584">
        <v>8.8810000000000002</v>
      </c>
      <c r="BA5" s="584">
        <v>9.0250000000000004</v>
      </c>
      <c r="BB5" s="584">
        <v>9.0500000000000007</v>
      </c>
      <c r="BC5" s="584">
        <v>9.0060000000000002</v>
      </c>
      <c r="BD5" s="584">
        <v>9.0139999999999993</v>
      </c>
      <c r="BE5" s="584">
        <v>9.0060000000000002</v>
      </c>
      <c r="BF5" s="594" t="s">
        <v>1347</v>
      </c>
      <c r="BG5" s="594" t="s">
        <v>1347</v>
      </c>
      <c r="BH5" s="594" t="s">
        <v>1347</v>
      </c>
      <c r="BI5" s="594" t="s">
        <v>1347</v>
      </c>
      <c r="BJ5" s="355" t="s">
        <v>1347</v>
      </c>
      <c r="BK5" s="355" t="s">
        <v>1347</v>
      </c>
      <c r="BL5" s="355" t="s">
        <v>1347</v>
      </c>
      <c r="BM5" s="355" t="s">
        <v>1347</v>
      </c>
      <c r="BN5" s="355" t="s">
        <v>1347</v>
      </c>
      <c r="BO5" s="355" t="s">
        <v>1347</v>
      </c>
      <c r="BP5" s="355" t="s">
        <v>1347</v>
      </c>
      <c r="BQ5" s="355" t="s">
        <v>1347</v>
      </c>
      <c r="BR5" s="355" t="s">
        <v>1347</v>
      </c>
      <c r="BS5" s="355" t="s">
        <v>1347</v>
      </c>
      <c r="BT5" s="355" t="s">
        <v>1347</v>
      </c>
      <c r="BU5" s="355" t="s">
        <v>1347</v>
      </c>
      <c r="BV5" s="355" t="s">
        <v>1347</v>
      </c>
    </row>
    <row r="6" spans="1:74" ht="11.1" customHeight="1" x14ac:dyDescent="0.2">
      <c r="A6" s="267" t="s">
        <v>1312</v>
      </c>
      <c r="B6" s="554" t="s">
        <v>1313</v>
      </c>
      <c r="C6" s="585">
        <v>8.8999999999999996E-2</v>
      </c>
      <c r="D6" s="585">
        <v>7.4999999999999997E-2</v>
      </c>
      <c r="E6" s="585">
        <v>9.9000000000000005E-2</v>
      </c>
      <c r="F6" s="585">
        <v>9.6000000000000002E-2</v>
      </c>
      <c r="G6" s="585">
        <v>0.106</v>
      </c>
      <c r="H6" s="585">
        <v>0.11</v>
      </c>
      <c r="I6" s="585">
        <v>0.11</v>
      </c>
      <c r="J6" s="585">
        <v>0.115</v>
      </c>
      <c r="K6" s="585">
        <v>0.11899999999999999</v>
      </c>
      <c r="L6" s="585">
        <v>0.113</v>
      </c>
      <c r="M6" s="585">
        <v>0.11799999999999999</v>
      </c>
      <c r="N6" s="585">
        <v>0.123</v>
      </c>
      <c r="O6" s="585">
        <v>0.107</v>
      </c>
      <c r="P6" s="585">
        <v>0.121</v>
      </c>
      <c r="Q6" s="585">
        <v>0.11899999999999999</v>
      </c>
      <c r="R6" s="585">
        <v>0.11700000000000001</v>
      </c>
      <c r="S6" s="585">
        <v>0.11899999999999999</v>
      </c>
      <c r="T6" s="585">
        <v>0.121</v>
      </c>
      <c r="U6" s="585">
        <v>0.123</v>
      </c>
      <c r="V6" s="585">
        <v>0.11899999999999999</v>
      </c>
      <c r="W6" s="585">
        <v>0.115</v>
      </c>
      <c r="X6" s="585">
        <v>0.112</v>
      </c>
      <c r="Y6" s="585">
        <v>0.113</v>
      </c>
      <c r="Z6" s="585">
        <v>0.11899999999999999</v>
      </c>
      <c r="AA6" s="585">
        <v>0.127</v>
      </c>
      <c r="AB6" s="585">
        <v>0.128</v>
      </c>
      <c r="AC6" s="585">
        <v>0.125</v>
      </c>
      <c r="AD6" s="585">
        <v>0.127</v>
      </c>
      <c r="AE6" s="585">
        <v>0.125</v>
      </c>
      <c r="AF6" s="585">
        <v>0.11799999999999999</v>
      </c>
      <c r="AG6" s="585">
        <v>0.122</v>
      </c>
      <c r="AH6" s="585">
        <v>0.125</v>
      </c>
      <c r="AI6" s="585">
        <v>0.129</v>
      </c>
      <c r="AJ6" s="585">
        <v>0.13100000000000001</v>
      </c>
      <c r="AK6" s="585">
        <v>0.127</v>
      </c>
      <c r="AL6" s="585">
        <v>0.11600000000000001</v>
      </c>
      <c r="AM6" s="585">
        <v>0.11</v>
      </c>
      <c r="AN6" s="585">
        <v>0.122</v>
      </c>
      <c r="AO6" s="585">
        <v>0.125</v>
      </c>
      <c r="AP6" s="585">
        <v>0.13500000000000001</v>
      </c>
      <c r="AQ6" s="585">
        <v>0.129</v>
      </c>
      <c r="AR6" s="585">
        <v>0.127</v>
      </c>
      <c r="AS6" s="585">
        <v>0.126</v>
      </c>
      <c r="AT6" s="585">
        <v>0.128</v>
      </c>
      <c r="AU6" s="585">
        <v>0.126</v>
      </c>
      <c r="AV6" s="585">
        <v>0.129</v>
      </c>
      <c r="AW6" s="585">
        <v>0.127</v>
      </c>
      <c r="AX6" s="585">
        <v>0.125</v>
      </c>
      <c r="AY6" s="585">
        <v>0.11799999999999999</v>
      </c>
      <c r="AZ6" s="585">
        <v>0.11600000000000001</v>
      </c>
      <c r="BA6" s="585">
        <v>0.109</v>
      </c>
      <c r="BB6" s="585">
        <v>0.114</v>
      </c>
      <c r="BC6" s="585">
        <v>0.113</v>
      </c>
      <c r="BD6" s="585">
        <v>0.111</v>
      </c>
      <c r="BE6" s="585">
        <v>0.113</v>
      </c>
      <c r="BF6" s="590" t="s">
        <v>1347</v>
      </c>
      <c r="BG6" s="590" t="s">
        <v>1347</v>
      </c>
      <c r="BH6" s="590" t="s">
        <v>1347</v>
      </c>
      <c r="BI6" s="590"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1314</v>
      </c>
      <c r="B7" s="554" t="s">
        <v>1315</v>
      </c>
      <c r="C7" s="585">
        <v>1.133</v>
      </c>
      <c r="D7" s="585">
        <v>1.07</v>
      </c>
      <c r="E7" s="585">
        <v>1.0940000000000001</v>
      </c>
      <c r="F7" s="585">
        <v>1.107</v>
      </c>
      <c r="G7" s="585">
        <v>1.1140000000000001</v>
      </c>
      <c r="H7" s="585">
        <v>1.117</v>
      </c>
      <c r="I7" s="585">
        <v>1.0620000000000001</v>
      </c>
      <c r="J7" s="585">
        <v>1.095</v>
      </c>
      <c r="K7" s="585">
        <v>1.101</v>
      </c>
      <c r="L7" s="585">
        <v>1.097</v>
      </c>
      <c r="M7" s="585">
        <v>1.1479999999999999</v>
      </c>
      <c r="N7" s="585">
        <v>1.1319999999999999</v>
      </c>
      <c r="O7" s="585">
        <v>1.079</v>
      </c>
      <c r="P7" s="585">
        <v>1.081</v>
      </c>
      <c r="Q7" s="585">
        <v>1.117</v>
      </c>
      <c r="R7" s="585">
        <v>0.90400000000000003</v>
      </c>
      <c r="S7" s="585">
        <v>1.0489999999999999</v>
      </c>
      <c r="T7" s="585">
        <v>1.095</v>
      </c>
      <c r="U7" s="585">
        <v>1.0669999999999999</v>
      </c>
      <c r="V7" s="585">
        <v>1.0680000000000001</v>
      </c>
      <c r="W7" s="585">
        <v>1.117</v>
      </c>
      <c r="X7" s="585">
        <v>1.1100000000000001</v>
      </c>
      <c r="Y7" s="585">
        <v>1.0940000000000001</v>
      </c>
      <c r="Z7" s="585">
        <v>0.96099999999999997</v>
      </c>
      <c r="AA7" s="585">
        <v>1.0640000000000001</v>
      </c>
      <c r="AB7" s="585">
        <v>1.159</v>
      </c>
      <c r="AC7" s="585">
        <v>1.1259999999999999</v>
      </c>
      <c r="AD7" s="585">
        <v>1.1339999999999999</v>
      </c>
      <c r="AE7" s="585">
        <v>1.137</v>
      </c>
      <c r="AF7" s="585">
        <v>1.17</v>
      </c>
      <c r="AG7" s="585">
        <v>1.179</v>
      </c>
      <c r="AH7" s="585">
        <v>1.2190000000000001</v>
      </c>
      <c r="AI7" s="585">
        <v>1.3</v>
      </c>
      <c r="AJ7" s="585">
        <v>1.268</v>
      </c>
      <c r="AK7" s="585">
        <v>1.2929999999999999</v>
      </c>
      <c r="AL7" s="585">
        <v>1.288</v>
      </c>
      <c r="AM7" s="585">
        <v>1.1160000000000001</v>
      </c>
      <c r="AN7" s="585">
        <v>1.27</v>
      </c>
      <c r="AO7" s="585">
        <v>1.2490000000000001</v>
      </c>
      <c r="AP7" s="585">
        <v>1.262</v>
      </c>
      <c r="AQ7" s="585">
        <v>1.2190000000000001</v>
      </c>
      <c r="AR7" s="585">
        <v>1.2070000000000001</v>
      </c>
      <c r="AS7" s="585">
        <v>1.1919999999999999</v>
      </c>
      <c r="AT7" s="585">
        <v>1.206</v>
      </c>
      <c r="AU7" s="585">
        <v>1.2290000000000001</v>
      </c>
      <c r="AV7" s="585">
        <v>1.212</v>
      </c>
      <c r="AW7" s="585">
        <v>1.2589999999999999</v>
      </c>
      <c r="AX7" s="585">
        <v>1.2210000000000001</v>
      </c>
      <c r="AY7" s="585">
        <v>1.204</v>
      </c>
      <c r="AZ7" s="585">
        <v>1.1919999999999999</v>
      </c>
      <c r="BA7" s="585">
        <v>1.2230000000000001</v>
      </c>
      <c r="BB7" s="585">
        <v>1.1990000000000001</v>
      </c>
      <c r="BC7" s="585">
        <v>1.1040000000000001</v>
      </c>
      <c r="BD7" s="585">
        <v>1.1220000000000001</v>
      </c>
      <c r="BE7" s="585">
        <v>1.1339999999999999</v>
      </c>
      <c r="BF7" s="590" t="s">
        <v>1347</v>
      </c>
      <c r="BG7" s="590" t="s">
        <v>1347</v>
      </c>
      <c r="BH7" s="590" t="s">
        <v>1347</v>
      </c>
      <c r="BI7" s="590"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1316</v>
      </c>
      <c r="B8" s="554" t="s">
        <v>1317</v>
      </c>
      <c r="C8" s="585">
        <v>0.95499999999999996</v>
      </c>
      <c r="D8" s="585">
        <v>0.80900000000000005</v>
      </c>
      <c r="E8" s="585">
        <v>0.997</v>
      </c>
      <c r="F8" s="585">
        <v>1.002</v>
      </c>
      <c r="G8" s="585">
        <v>0.97499999999999998</v>
      </c>
      <c r="H8" s="585">
        <v>0.96499999999999997</v>
      </c>
      <c r="I8" s="585">
        <v>0.98399999999999999</v>
      </c>
      <c r="J8" s="585">
        <v>0.98499999999999999</v>
      </c>
      <c r="K8" s="585">
        <v>0.99</v>
      </c>
      <c r="L8" s="585">
        <v>0.95799999999999996</v>
      </c>
      <c r="M8" s="585">
        <v>0.96</v>
      </c>
      <c r="N8" s="585">
        <v>0.95599999999999996</v>
      </c>
      <c r="O8" s="585">
        <v>0.93700000000000006</v>
      </c>
      <c r="P8" s="585">
        <v>0.93400000000000005</v>
      </c>
      <c r="Q8" s="585">
        <v>0.93799999999999994</v>
      </c>
      <c r="R8" s="585">
        <v>0.96199999999999997</v>
      </c>
      <c r="S8" s="585">
        <v>0.95</v>
      </c>
      <c r="T8" s="585">
        <v>0.98</v>
      </c>
      <c r="U8" s="585">
        <v>0.96899999999999997</v>
      </c>
      <c r="V8" s="585">
        <v>0.98399999999999999</v>
      </c>
      <c r="W8" s="585">
        <v>1.0069999999999999</v>
      </c>
      <c r="X8" s="585">
        <v>1.0089999999999999</v>
      </c>
      <c r="Y8" s="585">
        <v>0.98</v>
      </c>
      <c r="Z8" s="585">
        <v>0.95299999999999996</v>
      </c>
      <c r="AA8" s="585">
        <v>0.97899999999999998</v>
      </c>
      <c r="AB8" s="585">
        <v>0.99199999999999999</v>
      </c>
      <c r="AC8" s="585">
        <v>1.0269999999999999</v>
      </c>
      <c r="AD8" s="585">
        <v>1.0049999999999999</v>
      </c>
      <c r="AE8" s="585">
        <v>1.0289999999999999</v>
      </c>
      <c r="AF8" s="585">
        <v>1.0389999999999999</v>
      </c>
      <c r="AG8" s="585">
        <v>1.0409999999999999</v>
      </c>
      <c r="AH8" s="585">
        <v>1.0129999999999999</v>
      </c>
      <c r="AI8" s="585">
        <v>1.01</v>
      </c>
      <c r="AJ8" s="585">
        <v>0.97699999999999998</v>
      </c>
      <c r="AK8" s="585">
        <v>0.97099999999999997</v>
      </c>
      <c r="AL8" s="585">
        <v>0.94099999999999995</v>
      </c>
      <c r="AM8" s="585">
        <v>0.90700000000000003</v>
      </c>
      <c r="AN8" s="585">
        <v>0.95</v>
      </c>
      <c r="AO8" s="585">
        <v>0.96499999999999997</v>
      </c>
      <c r="AP8" s="585">
        <v>1.0049999999999999</v>
      </c>
      <c r="AQ8" s="585">
        <v>1.036</v>
      </c>
      <c r="AR8" s="585">
        <v>1.028</v>
      </c>
      <c r="AS8" s="585">
        <v>1.008</v>
      </c>
      <c r="AT8" s="585">
        <v>1.042</v>
      </c>
      <c r="AU8" s="585">
        <v>1.0589999999999999</v>
      </c>
      <c r="AV8" s="585">
        <v>1.077</v>
      </c>
      <c r="AW8" s="585">
        <v>1.0329999999999999</v>
      </c>
      <c r="AX8" s="585">
        <v>1.002</v>
      </c>
      <c r="AY8" s="585">
        <v>0.97199999999999998</v>
      </c>
      <c r="AZ8" s="585">
        <v>1.0189999999999999</v>
      </c>
      <c r="BA8" s="585">
        <v>1.0109999999999999</v>
      </c>
      <c r="BB8" s="585">
        <v>1.036</v>
      </c>
      <c r="BC8" s="585">
        <v>1.0660000000000001</v>
      </c>
      <c r="BD8" s="585">
        <v>1.0620000000000001</v>
      </c>
      <c r="BE8" s="585">
        <v>1.0469999999999999</v>
      </c>
      <c r="BF8" s="590" t="s">
        <v>1347</v>
      </c>
      <c r="BG8" s="590" t="s">
        <v>1347</v>
      </c>
      <c r="BH8" s="590" t="s">
        <v>1347</v>
      </c>
      <c r="BI8" s="590"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s="275" customFormat="1" ht="11.1" customHeight="1" x14ac:dyDescent="0.2">
      <c r="A9" s="267" t="s">
        <v>1318</v>
      </c>
      <c r="B9" s="554" t="s">
        <v>1319</v>
      </c>
      <c r="C9" s="585">
        <v>0.17299999999999999</v>
      </c>
      <c r="D9" s="585">
        <v>0.121</v>
      </c>
      <c r="E9" s="585">
        <v>0.16700000000000001</v>
      </c>
      <c r="F9" s="585">
        <v>0.16900000000000001</v>
      </c>
      <c r="G9" s="585">
        <v>0.16900000000000001</v>
      </c>
      <c r="H9" s="585">
        <v>0.16300000000000001</v>
      </c>
      <c r="I9" s="585">
        <v>0.157</v>
      </c>
      <c r="J9" s="585">
        <v>0.153</v>
      </c>
      <c r="K9" s="585">
        <v>0.157</v>
      </c>
      <c r="L9" s="585">
        <v>0.16</v>
      </c>
      <c r="M9" s="585">
        <v>0.153</v>
      </c>
      <c r="N9" s="585">
        <v>0.153</v>
      </c>
      <c r="O9" s="585">
        <v>0.15</v>
      </c>
      <c r="P9" s="585">
        <v>0.14499999999999999</v>
      </c>
      <c r="Q9" s="585">
        <v>0.157</v>
      </c>
      <c r="R9" s="585">
        <v>0.157</v>
      </c>
      <c r="S9" s="585">
        <v>0.156</v>
      </c>
      <c r="T9" s="585">
        <v>0.151</v>
      </c>
      <c r="U9" s="585">
        <v>0.14599999999999999</v>
      </c>
      <c r="V9" s="585">
        <v>0.14899999999999999</v>
      </c>
      <c r="W9" s="585">
        <v>0.14099999999999999</v>
      </c>
      <c r="X9" s="585">
        <v>0.154</v>
      </c>
      <c r="Y9" s="585">
        <v>0.16</v>
      </c>
      <c r="Z9" s="585">
        <v>0.151</v>
      </c>
      <c r="AA9" s="585">
        <v>0.157</v>
      </c>
      <c r="AB9" s="585">
        <v>0.155</v>
      </c>
      <c r="AC9" s="585">
        <v>0.154</v>
      </c>
      <c r="AD9" s="585">
        <v>0.14799999999999999</v>
      </c>
      <c r="AE9" s="585">
        <v>0.14899999999999999</v>
      </c>
      <c r="AF9" s="585">
        <v>0.14299999999999999</v>
      </c>
      <c r="AG9" s="585">
        <v>0.14199999999999999</v>
      </c>
      <c r="AH9" s="585">
        <v>0.13600000000000001</v>
      </c>
      <c r="AI9" s="585">
        <v>0.13600000000000001</v>
      </c>
      <c r="AJ9" s="585">
        <v>0.13500000000000001</v>
      </c>
      <c r="AK9" s="585">
        <v>0.13700000000000001</v>
      </c>
      <c r="AL9" s="585">
        <v>0.13600000000000001</v>
      </c>
      <c r="AM9" s="585">
        <v>0.121</v>
      </c>
      <c r="AN9" s="585">
        <v>0.13200000000000001</v>
      </c>
      <c r="AO9" s="585">
        <v>0.127</v>
      </c>
      <c r="AP9" s="585">
        <v>0.126</v>
      </c>
      <c r="AQ9" s="585">
        <v>0.11799999999999999</v>
      </c>
      <c r="AR9" s="585">
        <v>0.114</v>
      </c>
      <c r="AS9" s="585">
        <v>0.113</v>
      </c>
      <c r="AT9" s="585">
        <v>0.113</v>
      </c>
      <c r="AU9" s="585">
        <v>0.11899999999999999</v>
      </c>
      <c r="AV9" s="585">
        <v>0.11799999999999999</v>
      </c>
      <c r="AW9" s="585">
        <v>0.11799999999999999</v>
      </c>
      <c r="AX9" s="585">
        <v>0.115</v>
      </c>
      <c r="AY9" s="585">
        <v>0.112</v>
      </c>
      <c r="AZ9" s="585">
        <v>0.113</v>
      </c>
      <c r="BA9" s="585">
        <v>0.11799999999999999</v>
      </c>
      <c r="BB9" s="585">
        <v>0.11700000000000001</v>
      </c>
      <c r="BC9" s="585">
        <v>0.112</v>
      </c>
      <c r="BD9" s="585">
        <v>0.111</v>
      </c>
      <c r="BE9" s="585">
        <v>0.113</v>
      </c>
      <c r="BF9" s="590" t="s">
        <v>1347</v>
      </c>
      <c r="BG9" s="590" t="s">
        <v>1347</v>
      </c>
      <c r="BH9" s="590" t="s">
        <v>1347</v>
      </c>
      <c r="BI9" s="590"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s="275" customFormat="1" ht="11.1" customHeight="1" x14ac:dyDescent="0.2">
      <c r="A10" s="267" t="s">
        <v>1320</v>
      </c>
      <c r="B10" s="554" t="s">
        <v>1321</v>
      </c>
      <c r="C10" s="585">
        <v>0.38200000000000001</v>
      </c>
      <c r="D10" s="585">
        <v>0.377</v>
      </c>
      <c r="E10" s="585">
        <v>0.373</v>
      </c>
      <c r="F10" s="585">
        <v>0.40699999999999997</v>
      </c>
      <c r="G10" s="585">
        <v>0.41099999999999998</v>
      </c>
      <c r="H10" s="585">
        <v>0.39900000000000002</v>
      </c>
      <c r="I10" s="585">
        <v>0.40500000000000003</v>
      </c>
      <c r="J10" s="585">
        <v>0.41</v>
      </c>
      <c r="K10" s="585">
        <v>0.42399999999999999</v>
      </c>
      <c r="L10" s="585">
        <v>0.45</v>
      </c>
      <c r="M10" s="585">
        <v>0.44400000000000001</v>
      </c>
      <c r="N10" s="585">
        <v>0.443</v>
      </c>
      <c r="O10" s="585">
        <v>0.42399999999999999</v>
      </c>
      <c r="P10" s="585">
        <v>0.432</v>
      </c>
      <c r="Q10" s="585">
        <v>0.441</v>
      </c>
      <c r="R10" s="585">
        <v>0.439</v>
      </c>
      <c r="S10" s="585">
        <v>0.43099999999999999</v>
      </c>
      <c r="T10" s="585">
        <v>0.42399999999999999</v>
      </c>
      <c r="U10" s="585">
        <v>0.42399999999999999</v>
      </c>
      <c r="V10" s="585">
        <v>0.42699999999999999</v>
      </c>
      <c r="W10" s="585">
        <v>0.42699999999999999</v>
      </c>
      <c r="X10" s="585">
        <v>0.43</v>
      </c>
      <c r="Y10" s="585">
        <v>0.441</v>
      </c>
      <c r="Z10" s="585">
        <v>0.40400000000000003</v>
      </c>
      <c r="AA10" s="585">
        <v>0.41599999999999998</v>
      </c>
      <c r="AB10" s="585">
        <v>0.41</v>
      </c>
      <c r="AC10" s="585">
        <v>0.42799999999999999</v>
      </c>
      <c r="AD10" s="585">
        <v>0.442</v>
      </c>
      <c r="AE10" s="585">
        <v>0.44900000000000001</v>
      </c>
      <c r="AF10" s="585">
        <v>0.45700000000000002</v>
      </c>
      <c r="AG10" s="585">
        <v>0.44900000000000001</v>
      </c>
      <c r="AH10" s="585">
        <v>0.45700000000000002</v>
      </c>
      <c r="AI10" s="585">
        <v>0.45300000000000001</v>
      </c>
      <c r="AJ10" s="585">
        <v>0.46500000000000002</v>
      </c>
      <c r="AK10" s="585">
        <v>0.47699999999999998</v>
      </c>
      <c r="AL10" s="585">
        <v>0.48899999999999999</v>
      </c>
      <c r="AM10" s="585">
        <v>0.44600000000000001</v>
      </c>
      <c r="AN10" s="585">
        <v>0.47</v>
      </c>
      <c r="AO10" s="585">
        <v>0.47199999999999998</v>
      </c>
      <c r="AP10" s="585">
        <v>0.45400000000000001</v>
      </c>
      <c r="AQ10" s="585">
        <v>0.45700000000000002</v>
      </c>
      <c r="AR10" s="585">
        <v>0.44400000000000001</v>
      </c>
      <c r="AS10" s="585">
        <v>0.442</v>
      </c>
      <c r="AT10" s="585">
        <v>0.45</v>
      </c>
      <c r="AU10" s="585">
        <v>0.46899999999999997</v>
      </c>
      <c r="AV10" s="585">
        <v>0.48699999999999999</v>
      </c>
      <c r="AW10" s="585">
        <v>0.50800000000000001</v>
      </c>
      <c r="AX10" s="585">
        <v>0.498</v>
      </c>
      <c r="AY10" s="585">
        <v>0.46300000000000002</v>
      </c>
      <c r="AZ10" s="585">
        <v>0.45900000000000002</v>
      </c>
      <c r="BA10" s="585">
        <v>0.45800000000000002</v>
      </c>
      <c r="BB10" s="585">
        <v>0.46100000000000002</v>
      </c>
      <c r="BC10" s="585">
        <v>0.46700000000000003</v>
      </c>
      <c r="BD10" s="585">
        <v>0.46800000000000003</v>
      </c>
      <c r="BE10" s="585">
        <v>0.46200000000000002</v>
      </c>
      <c r="BF10" s="590" t="s">
        <v>1347</v>
      </c>
      <c r="BG10" s="590" t="s">
        <v>1347</v>
      </c>
      <c r="BH10" s="590" t="s">
        <v>1347</v>
      </c>
      <c r="BI10" s="590"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1322</v>
      </c>
      <c r="B11" s="554" t="s">
        <v>1323</v>
      </c>
      <c r="C11" s="585">
        <v>3.8210000000000002</v>
      </c>
      <c r="D11" s="585">
        <v>3.1549999999999998</v>
      </c>
      <c r="E11" s="585">
        <v>3.9860000000000002</v>
      </c>
      <c r="F11" s="585">
        <v>4.0069999999999997</v>
      </c>
      <c r="G11" s="585">
        <v>4.0890000000000004</v>
      </c>
      <c r="H11" s="585">
        <v>4.1079999999999997</v>
      </c>
      <c r="I11" s="585">
        <v>4.1749999999999998</v>
      </c>
      <c r="J11" s="585">
        <v>4.2729999999999997</v>
      </c>
      <c r="K11" s="585">
        <v>4.3470000000000004</v>
      </c>
      <c r="L11" s="585">
        <v>4.4130000000000003</v>
      </c>
      <c r="M11" s="585">
        <v>4.4450000000000003</v>
      </c>
      <c r="N11" s="585">
        <v>4.4349999999999996</v>
      </c>
      <c r="O11" s="585">
        <v>4.3330000000000002</v>
      </c>
      <c r="P11" s="585">
        <v>4.3810000000000002</v>
      </c>
      <c r="Q11" s="585">
        <v>4.5789999999999997</v>
      </c>
      <c r="R11" s="585">
        <v>4.6429999999999998</v>
      </c>
      <c r="S11" s="585">
        <v>4.6340000000000003</v>
      </c>
      <c r="T11" s="585">
        <v>4.625</v>
      </c>
      <c r="U11" s="585">
        <v>4.6920000000000002</v>
      </c>
      <c r="V11" s="585">
        <v>4.76</v>
      </c>
      <c r="W11" s="585">
        <v>4.883</v>
      </c>
      <c r="X11" s="585">
        <v>4.9390000000000001</v>
      </c>
      <c r="Y11" s="585">
        <v>4.9820000000000002</v>
      </c>
      <c r="Z11" s="585">
        <v>4.9630000000000001</v>
      </c>
      <c r="AA11" s="585">
        <v>5.0609999999999999</v>
      </c>
      <c r="AB11" s="585">
        <v>5.0140000000000002</v>
      </c>
      <c r="AC11" s="585">
        <v>5.1769999999999996</v>
      </c>
      <c r="AD11" s="585">
        <v>5.1760000000000002</v>
      </c>
      <c r="AE11" s="585">
        <v>5.157</v>
      </c>
      <c r="AF11" s="585">
        <v>5.0940000000000003</v>
      </c>
      <c r="AG11" s="585">
        <v>5.1829999999999998</v>
      </c>
      <c r="AH11" s="585">
        <v>5.2569999999999997</v>
      </c>
      <c r="AI11" s="585">
        <v>5.2649999999999997</v>
      </c>
      <c r="AJ11" s="585">
        <v>5.3250000000000002</v>
      </c>
      <c r="AK11" s="585">
        <v>5.4850000000000003</v>
      </c>
      <c r="AL11" s="585">
        <v>5.516</v>
      </c>
      <c r="AM11" s="585">
        <v>5.2569999999999997</v>
      </c>
      <c r="AN11" s="585">
        <v>5.4619999999999997</v>
      </c>
      <c r="AO11" s="585">
        <v>5.54</v>
      </c>
      <c r="AP11" s="585">
        <v>5.5359999999999996</v>
      </c>
      <c r="AQ11" s="585">
        <v>5.5359999999999996</v>
      </c>
      <c r="AR11" s="585">
        <v>5.5540000000000003</v>
      </c>
      <c r="AS11" s="585">
        <v>5.5369999999999999</v>
      </c>
      <c r="AT11" s="585">
        <v>5.6310000000000002</v>
      </c>
      <c r="AU11" s="585">
        <v>5.6260000000000003</v>
      </c>
      <c r="AV11" s="585">
        <v>5.7190000000000003</v>
      </c>
      <c r="AW11" s="585">
        <v>5.6920000000000002</v>
      </c>
      <c r="AX11" s="585">
        <v>5.6070000000000002</v>
      </c>
      <c r="AY11" s="585">
        <v>5.4480000000000004</v>
      </c>
      <c r="AZ11" s="585">
        <v>5.5460000000000003</v>
      </c>
      <c r="BA11" s="585">
        <v>5.6479999999999997</v>
      </c>
      <c r="BB11" s="585">
        <v>5.6669999999999998</v>
      </c>
      <c r="BC11" s="585">
        <v>5.6760000000000002</v>
      </c>
      <c r="BD11" s="585">
        <v>5.673</v>
      </c>
      <c r="BE11" s="585">
        <v>5.6779999999999999</v>
      </c>
      <c r="BF11" s="590" t="s">
        <v>1347</v>
      </c>
      <c r="BG11" s="590" t="s">
        <v>1347</v>
      </c>
      <c r="BH11" s="590" t="s">
        <v>1347</v>
      </c>
      <c r="BI11" s="590"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t="s">
        <v>1324</v>
      </c>
      <c r="B12" s="554" t="s">
        <v>1325</v>
      </c>
      <c r="C12" s="585">
        <v>9.5000000000000001E-2</v>
      </c>
      <c r="D12" s="585">
        <v>6.7000000000000004E-2</v>
      </c>
      <c r="E12" s="585">
        <v>9.0999999999999998E-2</v>
      </c>
      <c r="F12" s="585">
        <v>8.5999999999999993E-2</v>
      </c>
      <c r="G12" s="585">
        <v>8.7999999999999995E-2</v>
      </c>
      <c r="H12" s="585">
        <v>8.5999999999999993E-2</v>
      </c>
      <c r="I12" s="585">
        <v>8.4000000000000005E-2</v>
      </c>
      <c r="J12" s="585">
        <v>8.2000000000000003E-2</v>
      </c>
      <c r="K12" s="585">
        <v>0.09</v>
      </c>
      <c r="L12" s="585">
        <v>8.6999999999999994E-2</v>
      </c>
      <c r="M12" s="585">
        <v>8.5000000000000006E-2</v>
      </c>
      <c r="N12" s="585">
        <v>8.5000000000000006E-2</v>
      </c>
      <c r="O12" s="585">
        <v>8.4000000000000005E-2</v>
      </c>
      <c r="P12" s="585">
        <v>7.8E-2</v>
      </c>
      <c r="Q12" s="585">
        <v>9.0999999999999998E-2</v>
      </c>
      <c r="R12" s="585">
        <v>9.5000000000000001E-2</v>
      </c>
      <c r="S12" s="585">
        <v>9.5000000000000001E-2</v>
      </c>
      <c r="T12" s="585">
        <v>9.4E-2</v>
      </c>
      <c r="U12" s="585">
        <v>8.8999999999999996E-2</v>
      </c>
      <c r="V12" s="585">
        <v>9.0999999999999998E-2</v>
      </c>
      <c r="W12" s="585">
        <v>0.09</v>
      </c>
      <c r="X12" s="585">
        <v>8.6999999999999994E-2</v>
      </c>
      <c r="Y12" s="585">
        <v>9.4E-2</v>
      </c>
      <c r="Z12" s="585">
        <v>8.7999999999999995E-2</v>
      </c>
      <c r="AA12" s="585">
        <v>9.2999999999999999E-2</v>
      </c>
      <c r="AB12" s="585">
        <v>9.2999999999999999E-2</v>
      </c>
      <c r="AC12" s="585">
        <v>9.6000000000000002E-2</v>
      </c>
      <c r="AD12" s="585">
        <v>9.2999999999999999E-2</v>
      </c>
      <c r="AE12" s="585">
        <v>0.104</v>
      </c>
      <c r="AF12" s="585">
        <v>0.10100000000000001</v>
      </c>
      <c r="AG12" s="585">
        <v>0.10299999999999999</v>
      </c>
      <c r="AH12" s="585">
        <v>9.7000000000000003E-2</v>
      </c>
      <c r="AI12" s="585">
        <v>9.1999999999999998E-2</v>
      </c>
      <c r="AJ12" s="585">
        <v>8.8999999999999996E-2</v>
      </c>
      <c r="AK12" s="585">
        <v>8.8999999999999996E-2</v>
      </c>
      <c r="AL12" s="585">
        <v>8.6999999999999994E-2</v>
      </c>
      <c r="AM12" s="585">
        <v>7.8E-2</v>
      </c>
      <c r="AN12" s="585">
        <v>8.1000000000000003E-2</v>
      </c>
      <c r="AO12" s="585">
        <v>0.08</v>
      </c>
      <c r="AP12" s="585">
        <v>8.4000000000000005E-2</v>
      </c>
      <c r="AQ12" s="585">
        <v>8.5999999999999993E-2</v>
      </c>
      <c r="AR12" s="585">
        <v>8.1000000000000003E-2</v>
      </c>
      <c r="AS12" s="585">
        <v>7.9000000000000001E-2</v>
      </c>
      <c r="AT12" s="585">
        <v>8.4000000000000005E-2</v>
      </c>
      <c r="AU12" s="585">
        <v>0.09</v>
      </c>
      <c r="AV12" s="585">
        <v>9.0999999999999998E-2</v>
      </c>
      <c r="AW12" s="585">
        <v>9.2999999999999999E-2</v>
      </c>
      <c r="AX12" s="585">
        <v>9.1999999999999998E-2</v>
      </c>
      <c r="AY12" s="585">
        <v>0.09</v>
      </c>
      <c r="AZ12" s="585">
        <v>8.4000000000000005E-2</v>
      </c>
      <c r="BA12" s="585">
        <v>8.6999999999999994E-2</v>
      </c>
      <c r="BB12" s="585">
        <v>8.6999999999999994E-2</v>
      </c>
      <c r="BC12" s="585">
        <v>8.8999999999999996E-2</v>
      </c>
      <c r="BD12" s="585">
        <v>8.5000000000000006E-2</v>
      </c>
      <c r="BE12" s="585">
        <v>8.3000000000000004E-2</v>
      </c>
      <c r="BF12" s="590" t="s">
        <v>1347</v>
      </c>
      <c r="BG12" s="590" t="s">
        <v>1347</v>
      </c>
      <c r="BH12" s="590" t="s">
        <v>1347</v>
      </c>
      <c r="BI12" s="590" t="s">
        <v>1347</v>
      </c>
      <c r="BJ12" s="355" t="s">
        <v>1347</v>
      </c>
      <c r="BK12" s="355" t="s">
        <v>1347</v>
      </c>
      <c r="BL12" s="355" t="s">
        <v>1347</v>
      </c>
      <c r="BM12" s="355" t="s">
        <v>1347</v>
      </c>
      <c r="BN12" s="355" t="s">
        <v>1347</v>
      </c>
      <c r="BO12" s="355" t="s">
        <v>1347</v>
      </c>
      <c r="BP12" s="355" t="s">
        <v>1347</v>
      </c>
      <c r="BQ12" s="355" t="s">
        <v>1347</v>
      </c>
      <c r="BR12" s="355" t="s">
        <v>1347</v>
      </c>
      <c r="BS12" s="355" t="s">
        <v>1347</v>
      </c>
      <c r="BT12" s="355" t="s">
        <v>1347</v>
      </c>
      <c r="BU12" s="355" t="s">
        <v>1347</v>
      </c>
      <c r="BV12" s="355" t="s">
        <v>1347</v>
      </c>
    </row>
    <row r="13" spans="1:74" ht="11.1" customHeight="1" x14ac:dyDescent="0.2">
      <c r="A13" s="267" t="s">
        <v>1326</v>
      </c>
      <c r="B13" s="554" t="s">
        <v>1327</v>
      </c>
      <c r="C13" s="585">
        <v>0.28899999999999998</v>
      </c>
      <c r="D13" s="585">
        <v>0.27400000000000002</v>
      </c>
      <c r="E13" s="585">
        <v>0.28599999999999998</v>
      </c>
      <c r="F13" s="585">
        <v>0.28799999999999998</v>
      </c>
      <c r="G13" s="585">
        <v>0.28299999999999997</v>
      </c>
      <c r="H13" s="585">
        <v>0.29199999999999998</v>
      </c>
      <c r="I13" s="585">
        <v>0.28000000000000003</v>
      </c>
      <c r="J13" s="585">
        <v>0.28299999999999997</v>
      </c>
      <c r="K13" s="585">
        <v>0.28399999999999997</v>
      </c>
      <c r="L13" s="585">
        <v>0.27600000000000002</v>
      </c>
      <c r="M13" s="585">
        <v>0.28499999999999998</v>
      </c>
      <c r="N13" s="585">
        <v>0.28399999999999997</v>
      </c>
      <c r="O13" s="585">
        <v>0.28199999999999997</v>
      </c>
      <c r="P13" s="585">
        <v>0.28599999999999998</v>
      </c>
      <c r="Q13" s="585">
        <v>0.29699999999999999</v>
      </c>
      <c r="R13" s="585">
        <v>0.30299999999999999</v>
      </c>
      <c r="S13" s="585">
        <v>0.317</v>
      </c>
      <c r="T13" s="585">
        <v>0.31900000000000001</v>
      </c>
      <c r="U13" s="585">
        <v>0.32</v>
      </c>
      <c r="V13" s="585">
        <v>0.32700000000000001</v>
      </c>
      <c r="W13" s="585">
        <v>0.32900000000000001</v>
      </c>
      <c r="X13" s="585">
        <v>0.33700000000000002</v>
      </c>
      <c r="Y13" s="585">
        <v>0.33500000000000002</v>
      </c>
      <c r="Z13" s="585">
        <v>0.317</v>
      </c>
      <c r="AA13" s="585">
        <v>0.31</v>
      </c>
      <c r="AB13" s="585">
        <v>0.33</v>
      </c>
      <c r="AC13" s="585">
        <v>0.34499999999999997</v>
      </c>
      <c r="AD13" s="585">
        <v>0.33600000000000002</v>
      </c>
      <c r="AE13" s="585">
        <v>0.33900000000000002</v>
      </c>
      <c r="AF13" s="585">
        <v>0.34499999999999997</v>
      </c>
      <c r="AG13" s="585">
        <v>0.32300000000000001</v>
      </c>
      <c r="AH13" s="585">
        <v>0.33400000000000002</v>
      </c>
      <c r="AI13" s="585">
        <v>0.33900000000000002</v>
      </c>
      <c r="AJ13" s="585">
        <v>0.33700000000000002</v>
      </c>
      <c r="AK13" s="585">
        <v>0.34899999999999998</v>
      </c>
      <c r="AL13" s="585">
        <v>0.34499999999999997</v>
      </c>
      <c r="AM13" s="585">
        <v>0.315</v>
      </c>
      <c r="AN13" s="585">
        <v>0.317</v>
      </c>
      <c r="AO13" s="585">
        <v>0.317</v>
      </c>
      <c r="AP13" s="585">
        <v>0.32100000000000001</v>
      </c>
      <c r="AQ13" s="585">
        <v>0.34300000000000003</v>
      </c>
      <c r="AR13" s="585">
        <v>0.34499999999999997</v>
      </c>
      <c r="AS13" s="585">
        <v>0.33300000000000002</v>
      </c>
      <c r="AT13" s="585">
        <v>0.34499999999999997</v>
      </c>
      <c r="AU13" s="585">
        <v>0.35899999999999999</v>
      </c>
      <c r="AV13" s="585">
        <v>0.35299999999999998</v>
      </c>
      <c r="AW13" s="585">
        <v>0.36</v>
      </c>
      <c r="AX13" s="585">
        <v>0.35299999999999998</v>
      </c>
      <c r="AY13" s="585">
        <v>0.34</v>
      </c>
      <c r="AZ13" s="585">
        <v>0.35199999999999998</v>
      </c>
      <c r="BA13" s="585">
        <v>0.371</v>
      </c>
      <c r="BB13" s="585">
        <v>0.36899999999999999</v>
      </c>
      <c r="BC13" s="585">
        <v>0.379</v>
      </c>
      <c r="BD13" s="585">
        <v>0.38200000000000001</v>
      </c>
      <c r="BE13" s="585">
        <v>0.376</v>
      </c>
      <c r="BF13" s="590" t="s">
        <v>1347</v>
      </c>
      <c r="BG13" s="590" t="s">
        <v>1347</v>
      </c>
      <c r="BH13" s="590" t="s">
        <v>1347</v>
      </c>
      <c r="BI13" s="590" t="s">
        <v>1347</v>
      </c>
      <c r="BJ13" s="355" t="s">
        <v>1347</v>
      </c>
      <c r="BK13" s="355" t="s">
        <v>1347</v>
      </c>
      <c r="BL13" s="355" t="s">
        <v>1347</v>
      </c>
      <c r="BM13" s="355" t="s">
        <v>1347</v>
      </c>
      <c r="BN13" s="355" t="s">
        <v>1347</v>
      </c>
      <c r="BO13" s="355" t="s">
        <v>1347</v>
      </c>
      <c r="BP13" s="355" t="s">
        <v>1347</v>
      </c>
      <c r="BQ13" s="355" t="s">
        <v>1347</v>
      </c>
      <c r="BR13" s="355" t="s">
        <v>1347</v>
      </c>
      <c r="BS13" s="355" t="s">
        <v>1347</v>
      </c>
      <c r="BT13" s="355" t="s">
        <v>1347</v>
      </c>
      <c r="BU13" s="355" t="s">
        <v>1347</v>
      </c>
      <c r="BV13" s="355" t="s">
        <v>1347</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90"/>
      <c r="BG14" s="590"/>
      <c r="BH14" s="590"/>
      <c r="BI14" s="590"/>
      <c r="BJ14" s="623"/>
      <c r="BK14" s="623"/>
      <c r="BL14" s="623"/>
      <c r="BM14" s="623"/>
      <c r="BN14" s="623"/>
      <c r="BO14" s="623"/>
      <c r="BP14" s="623"/>
      <c r="BQ14" s="623"/>
      <c r="BR14" s="623"/>
      <c r="BS14" s="623"/>
      <c r="BT14" s="623"/>
      <c r="BU14" s="623"/>
      <c r="BV14" s="623"/>
    </row>
    <row r="15" spans="1:74" s="275" customFormat="1" ht="11.1" customHeight="1" x14ac:dyDescent="0.2">
      <c r="A15" s="595" t="s">
        <v>1328</v>
      </c>
      <c r="B15" s="622" t="s">
        <v>1329</v>
      </c>
      <c r="C15" s="299">
        <v>71.573999999999998</v>
      </c>
      <c r="D15" s="299">
        <v>66.784000000000006</v>
      </c>
      <c r="E15" s="299">
        <v>71.792000000000002</v>
      </c>
      <c r="F15" s="299">
        <v>72.924000000000007</v>
      </c>
      <c r="G15" s="299">
        <v>72.784999999999997</v>
      </c>
      <c r="H15" s="299">
        <v>73.566000000000003</v>
      </c>
      <c r="I15" s="299">
        <v>73.72</v>
      </c>
      <c r="J15" s="299">
        <v>74.713999999999999</v>
      </c>
      <c r="K15" s="299">
        <v>75.524000000000001</v>
      </c>
      <c r="L15" s="299">
        <v>76.167000000000002</v>
      </c>
      <c r="M15" s="299">
        <v>77.472999999999999</v>
      </c>
      <c r="N15" s="299">
        <v>78.314999999999998</v>
      </c>
      <c r="O15" s="299">
        <v>75.774000000000001</v>
      </c>
      <c r="P15" s="299">
        <v>75.716999999999999</v>
      </c>
      <c r="Q15" s="299">
        <v>76.555999999999997</v>
      </c>
      <c r="R15" s="299">
        <v>77.534999999999997</v>
      </c>
      <c r="S15" s="299">
        <v>78.790000000000006</v>
      </c>
      <c r="T15" s="299">
        <v>79.316000000000003</v>
      </c>
      <c r="U15" s="299">
        <v>79.653999999999996</v>
      </c>
      <c r="V15" s="299">
        <v>80.293999999999997</v>
      </c>
      <c r="W15" s="299">
        <v>81.558000000000007</v>
      </c>
      <c r="X15" s="299">
        <v>81.372</v>
      </c>
      <c r="Y15" s="299">
        <v>82.1</v>
      </c>
      <c r="Z15" s="299">
        <v>81.010000000000005</v>
      </c>
      <c r="AA15" s="299">
        <v>82.501999999999995</v>
      </c>
      <c r="AB15" s="299">
        <v>82.730999999999995</v>
      </c>
      <c r="AC15" s="299">
        <v>83.477000000000004</v>
      </c>
      <c r="AD15" s="299">
        <v>83.161000000000001</v>
      </c>
      <c r="AE15" s="299">
        <v>84.260999999999996</v>
      </c>
      <c r="AF15" s="299">
        <v>83.665000000000006</v>
      </c>
      <c r="AG15" s="299">
        <v>83.926000000000002</v>
      </c>
      <c r="AH15" s="299">
        <v>84.244</v>
      </c>
      <c r="AI15" s="299">
        <v>84.557000000000002</v>
      </c>
      <c r="AJ15" s="299">
        <v>84.043000000000006</v>
      </c>
      <c r="AK15" s="299">
        <v>85.772000000000006</v>
      </c>
      <c r="AL15" s="299">
        <v>86.025000000000006</v>
      </c>
      <c r="AM15" s="299">
        <v>83.637</v>
      </c>
      <c r="AN15" s="299">
        <v>85.436000000000007</v>
      </c>
      <c r="AO15" s="299">
        <v>83.037999999999997</v>
      </c>
      <c r="AP15" s="299">
        <v>82.244</v>
      </c>
      <c r="AQ15" s="299">
        <v>81.938000000000002</v>
      </c>
      <c r="AR15" s="299">
        <v>82.823999999999998</v>
      </c>
      <c r="AS15" s="299">
        <v>83.573999999999998</v>
      </c>
      <c r="AT15" s="299">
        <v>83.177000000000007</v>
      </c>
      <c r="AU15" s="299">
        <v>83.165000000000006</v>
      </c>
      <c r="AV15" s="299">
        <v>83.283000000000001</v>
      </c>
      <c r="AW15" s="299">
        <v>83.795000000000002</v>
      </c>
      <c r="AX15" s="299">
        <v>84.74</v>
      </c>
      <c r="AY15" s="299">
        <v>82.644000000000005</v>
      </c>
      <c r="AZ15" s="299">
        <v>85.471999999999994</v>
      </c>
      <c r="BA15" s="299">
        <v>86.72</v>
      </c>
      <c r="BB15" s="299">
        <v>85.941000000000003</v>
      </c>
      <c r="BC15" s="299">
        <v>87.090999999999994</v>
      </c>
      <c r="BD15" s="299">
        <v>87.09</v>
      </c>
      <c r="BE15" s="299">
        <v>86.369</v>
      </c>
      <c r="BF15" s="462" t="s">
        <v>1347</v>
      </c>
      <c r="BG15" s="462" t="s">
        <v>1347</v>
      </c>
      <c r="BH15" s="462" t="s">
        <v>1347</v>
      </c>
      <c r="BI15" s="462" t="s">
        <v>1347</v>
      </c>
      <c r="BJ15" s="624" t="s">
        <v>1347</v>
      </c>
      <c r="BK15" s="624" t="s">
        <v>1347</v>
      </c>
      <c r="BL15" s="624" t="s">
        <v>1347</v>
      </c>
      <c r="BM15" s="624" t="s">
        <v>1347</v>
      </c>
      <c r="BN15" s="624" t="s">
        <v>1347</v>
      </c>
      <c r="BO15" s="624" t="s">
        <v>1347</v>
      </c>
      <c r="BP15" s="624" t="s">
        <v>1347</v>
      </c>
      <c r="BQ15" s="624" t="s">
        <v>1347</v>
      </c>
      <c r="BR15" s="624" t="s">
        <v>1347</v>
      </c>
      <c r="BS15" s="624" t="s">
        <v>1347</v>
      </c>
      <c r="BT15" s="624" t="s">
        <v>1347</v>
      </c>
      <c r="BU15" s="624" t="s">
        <v>1347</v>
      </c>
      <c r="BV15" s="624" t="s">
        <v>1347</v>
      </c>
    </row>
    <row r="16" spans="1:74" ht="11.1" customHeight="1" x14ac:dyDescent="0.2">
      <c r="A16" s="267" t="s">
        <v>1330</v>
      </c>
      <c r="B16" s="554" t="s">
        <v>1315</v>
      </c>
      <c r="C16" s="452">
        <v>2.129</v>
      </c>
      <c r="D16" s="452">
        <v>2.0219999999999998</v>
      </c>
      <c r="E16" s="452">
        <v>2.1419999999999999</v>
      </c>
      <c r="F16" s="452">
        <v>2.1909999999999998</v>
      </c>
      <c r="G16" s="452">
        <v>2.23</v>
      </c>
      <c r="H16" s="452">
        <v>2.2309999999999999</v>
      </c>
      <c r="I16" s="452">
        <v>2.1520000000000001</v>
      </c>
      <c r="J16" s="452">
        <v>2.214</v>
      </c>
      <c r="K16" s="452">
        <v>2.2599999999999998</v>
      </c>
      <c r="L16" s="452">
        <v>2.2400000000000002</v>
      </c>
      <c r="M16" s="452">
        <v>2.3029999999999999</v>
      </c>
      <c r="N16" s="452">
        <v>2.2589999999999999</v>
      </c>
      <c r="O16" s="452">
        <v>2.129</v>
      </c>
      <c r="P16" s="452">
        <v>2.153</v>
      </c>
      <c r="Q16" s="452">
        <v>2.2589999999999999</v>
      </c>
      <c r="R16" s="452">
        <v>1.8460000000000001</v>
      </c>
      <c r="S16" s="452">
        <v>2.09</v>
      </c>
      <c r="T16" s="452">
        <v>2.2959999999999998</v>
      </c>
      <c r="U16" s="452">
        <v>2.33</v>
      </c>
      <c r="V16" s="452">
        <v>2.319</v>
      </c>
      <c r="W16" s="452">
        <v>2.383</v>
      </c>
      <c r="X16" s="452">
        <v>2.3660000000000001</v>
      </c>
      <c r="Y16" s="452">
        <v>2.2890000000000001</v>
      </c>
      <c r="Z16" s="452">
        <v>1.9930000000000001</v>
      </c>
      <c r="AA16" s="452">
        <v>2.1789999999999998</v>
      </c>
      <c r="AB16" s="452">
        <v>2.33</v>
      </c>
      <c r="AC16" s="452">
        <v>2.335</v>
      </c>
      <c r="AD16" s="452">
        <v>2.3889999999999998</v>
      </c>
      <c r="AE16" s="452">
        <v>2.4180000000000001</v>
      </c>
      <c r="AF16" s="452">
        <v>2.4860000000000002</v>
      </c>
      <c r="AG16" s="452">
        <v>2.5259999999999998</v>
      </c>
      <c r="AH16" s="452">
        <v>2.5510000000000002</v>
      </c>
      <c r="AI16" s="452">
        <v>2.6429999999999998</v>
      </c>
      <c r="AJ16" s="452">
        <v>2.613</v>
      </c>
      <c r="AK16" s="452">
        <v>2.6579999999999999</v>
      </c>
      <c r="AL16" s="452">
        <v>2.706</v>
      </c>
      <c r="AM16" s="452">
        <v>2.3010000000000002</v>
      </c>
      <c r="AN16" s="452">
        <v>2.5830000000000002</v>
      </c>
      <c r="AO16" s="452">
        <v>2.6</v>
      </c>
      <c r="AP16" s="452">
        <v>2.6619999999999999</v>
      </c>
      <c r="AQ16" s="452">
        <v>2.69</v>
      </c>
      <c r="AR16" s="452">
        <v>2.6789999999999998</v>
      </c>
      <c r="AS16" s="452">
        <v>2.6629999999999998</v>
      </c>
      <c r="AT16" s="452">
        <v>2.7109999999999999</v>
      </c>
      <c r="AU16" s="452">
        <v>2.7330000000000001</v>
      </c>
      <c r="AV16" s="452">
        <v>2.6269999999999998</v>
      </c>
      <c r="AW16" s="452">
        <v>2.6749999999999998</v>
      </c>
      <c r="AX16" s="452">
        <v>2.5990000000000002</v>
      </c>
      <c r="AY16" s="452">
        <v>2.5550000000000002</v>
      </c>
      <c r="AZ16" s="452">
        <v>2.5179999999999998</v>
      </c>
      <c r="BA16" s="452">
        <v>2.6509999999999998</v>
      </c>
      <c r="BB16" s="452">
        <v>2.6709999999999998</v>
      </c>
      <c r="BC16" s="452">
        <v>2.5459999999999998</v>
      </c>
      <c r="BD16" s="452">
        <v>2.637</v>
      </c>
      <c r="BE16" s="452">
        <v>2.722</v>
      </c>
      <c r="BF16" s="456" t="s">
        <v>1347</v>
      </c>
      <c r="BG16" s="456" t="s">
        <v>1347</v>
      </c>
      <c r="BH16" s="456" t="s">
        <v>1347</v>
      </c>
      <c r="BI16" s="456" t="s">
        <v>1347</v>
      </c>
      <c r="BJ16" s="624" t="s">
        <v>1347</v>
      </c>
      <c r="BK16" s="624" t="s">
        <v>1347</v>
      </c>
      <c r="BL16" s="624" t="s">
        <v>1347</v>
      </c>
      <c r="BM16" s="624" t="s">
        <v>1347</v>
      </c>
      <c r="BN16" s="624" t="s">
        <v>1347</v>
      </c>
      <c r="BO16" s="624" t="s">
        <v>1347</v>
      </c>
      <c r="BP16" s="624" t="s">
        <v>1347</v>
      </c>
      <c r="BQ16" s="624" t="s">
        <v>1347</v>
      </c>
      <c r="BR16" s="624" t="s">
        <v>1347</v>
      </c>
      <c r="BS16" s="624" t="s">
        <v>1347</v>
      </c>
      <c r="BT16" s="624" t="s">
        <v>1347</v>
      </c>
      <c r="BU16" s="624" t="s">
        <v>1347</v>
      </c>
      <c r="BV16" s="624" t="s">
        <v>1347</v>
      </c>
    </row>
    <row r="17" spans="1:74" ht="11.1" customHeight="1" x14ac:dyDescent="0.2">
      <c r="A17" s="267" t="s">
        <v>1331</v>
      </c>
      <c r="B17" s="554" t="s">
        <v>1332</v>
      </c>
      <c r="C17" s="452">
        <v>2.0009999999999999</v>
      </c>
      <c r="D17" s="452">
        <v>1.7290000000000001</v>
      </c>
      <c r="E17" s="452">
        <v>1.9510000000000001</v>
      </c>
      <c r="F17" s="452">
        <v>1.972</v>
      </c>
      <c r="G17" s="452">
        <v>1.9490000000000001</v>
      </c>
      <c r="H17" s="452">
        <v>1.94</v>
      </c>
      <c r="I17" s="452">
        <v>1.958</v>
      </c>
      <c r="J17" s="452">
        <v>1.9350000000000001</v>
      </c>
      <c r="K17" s="452">
        <v>1.95</v>
      </c>
      <c r="L17" s="452">
        <v>1.9650000000000001</v>
      </c>
      <c r="M17" s="452">
        <v>1.9570000000000001</v>
      </c>
      <c r="N17" s="452">
        <v>1.9430000000000001</v>
      </c>
      <c r="O17" s="452">
        <v>1.869</v>
      </c>
      <c r="P17" s="452">
        <v>1.82</v>
      </c>
      <c r="Q17" s="452">
        <v>1.853</v>
      </c>
      <c r="R17" s="452">
        <v>1.865</v>
      </c>
      <c r="S17" s="452">
        <v>1.8779999999999999</v>
      </c>
      <c r="T17" s="452">
        <v>1.8540000000000001</v>
      </c>
      <c r="U17" s="452">
        <v>1.841</v>
      </c>
      <c r="V17" s="452">
        <v>1.873</v>
      </c>
      <c r="W17" s="452">
        <v>1.869</v>
      </c>
      <c r="X17" s="452">
        <v>1.887</v>
      </c>
      <c r="Y17" s="452">
        <v>1.9239999999999999</v>
      </c>
      <c r="Z17" s="452">
        <v>1.845</v>
      </c>
      <c r="AA17" s="452">
        <v>1.827</v>
      </c>
      <c r="AB17" s="452">
        <v>1.7869999999999999</v>
      </c>
      <c r="AC17" s="452">
        <v>1.84</v>
      </c>
      <c r="AD17" s="452">
        <v>1.8360000000000001</v>
      </c>
      <c r="AE17" s="452">
        <v>1.8120000000000001</v>
      </c>
      <c r="AF17" s="452">
        <v>1.8009999999999999</v>
      </c>
      <c r="AG17" s="452">
        <v>1.7789999999999999</v>
      </c>
      <c r="AH17" s="452">
        <v>1.746</v>
      </c>
      <c r="AI17" s="452">
        <v>1.76</v>
      </c>
      <c r="AJ17" s="452">
        <v>1.7450000000000001</v>
      </c>
      <c r="AK17" s="452">
        <v>1.7490000000000001</v>
      </c>
      <c r="AL17" s="452">
        <v>1.7310000000000001</v>
      </c>
      <c r="AM17" s="452">
        <v>1.647</v>
      </c>
      <c r="AN17" s="452">
        <v>1.6819999999999999</v>
      </c>
      <c r="AO17" s="452">
        <v>1.669</v>
      </c>
      <c r="AP17" s="452">
        <v>1.6459999999999999</v>
      </c>
      <c r="AQ17" s="452">
        <v>1.6339999999999999</v>
      </c>
      <c r="AR17" s="452">
        <v>1.661</v>
      </c>
      <c r="AS17" s="452">
        <v>1.643</v>
      </c>
      <c r="AT17" s="452">
        <v>1.6319999999999999</v>
      </c>
      <c r="AU17" s="452">
        <v>1.653</v>
      </c>
      <c r="AV17" s="452">
        <v>1.6539999999999999</v>
      </c>
      <c r="AW17" s="452">
        <v>1.649</v>
      </c>
      <c r="AX17" s="452">
        <v>1.6519999999999999</v>
      </c>
      <c r="AY17" s="452">
        <v>1.619</v>
      </c>
      <c r="AZ17" s="452">
        <v>1.6120000000000001</v>
      </c>
      <c r="BA17" s="452">
        <v>1.6279999999999999</v>
      </c>
      <c r="BB17" s="452">
        <v>1.5249999999999999</v>
      </c>
      <c r="BC17" s="452">
        <v>1.5589999999999999</v>
      </c>
      <c r="BD17" s="452">
        <v>1.5720000000000001</v>
      </c>
      <c r="BE17" s="452">
        <v>1.5469999999999999</v>
      </c>
      <c r="BF17" s="456" t="s">
        <v>1347</v>
      </c>
      <c r="BG17" s="456" t="s">
        <v>1347</v>
      </c>
      <c r="BH17" s="456" t="s">
        <v>1347</v>
      </c>
      <c r="BI17" s="456" t="s">
        <v>1347</v>
      </c>
      <c r="BJ17" s="624" t="s">
        <v>1347</v>
      </c>
      <c r="BK17" s="624" t="s">
        <v>1347</v>
      </c>
      <c r="BL17" s="624" t="s">
        <v>1347</v>
      </c>
      <c r="BM17" s="624" t="s">
        <v>1347</v>
      </c>
      <c r="BN17" s="624" t="s">
        <v>1347</v>
      </c>
      <c r="BO17" s="624" t="s">
        <v>1347</v>
      </c>
      <c r="BP17" s="624" t="s">
        <v>1347</v>
      </c>
      <c r="BQ17" s="624" t="s">
        <v>1347</v>
      </c>
      <c r="BR17" s="624" t="s">
        <v>1347</v>
      </c>
      <c r="BS17" s="624" t="s">
        <v>1347</v>
      </c>
      <c r="BT17" s="624" t="s">
        <v>1347</v>
      </c>
      <c r="BU17" s="624" t="s">
        <v>1347</v>
      </c>
      <c r="BV17" s="624" t="s">
        <v>1347</v>
      </c>
    </row>
    <row r="18" spans="1:74" ht="11.1" customHeight="1" x14ac:dyDescent="0.2">
      <c r="A18" s="267" t="s">
        <v>1333</v>
      </c>
      <c r="B18" s="554" t="s">
        <v>1317</v>
      </c>
      <c r="C18" s="452">
        <v>3.6419999999999999</v>
      </c>
      <c r="D18" s="452">
        <v>3.2290000000000001</v>
      </c>
      <c r="E18" s="452">
        <v>3.8410000000000002</v>
      </c>
      <c r="F18" s="452">
        <v>3.9420000000000002</v>
      </c>
      <c r="G18" s="452">
        <v>3.8690000000000002</v>
      </c>
      <c r="H18" s="452">
        <v>3.8260000000000001</v>
      </c>
      <c r="I18" s="452">
        <v>3.9009999999999998</v>
      </c>
      <c r="J18" s="452">
        <v>3.8319999999999999</v>
      </c>
      <c r="K18" s="452">
        <v>3.8639999999999999</v>
      </c>
      <c r="L18" s="452">
        <v>3.8319999999999999</v>
      </c>
      <c r="M18" s="452">
        <v>3.8170000000000002</v>
      </c>
      <c r="N18" s="452">
        <v>3.911</v>
      </c>
      <c r="O18" s="452">
        <v>3.8140000000000001</v>
      </c>
      <c r="P18" s="452">
        <v>3.903</v>
      </c>
      <c r="Q18" s="452">
        <v>3.9660000000000002</v>
      </c>
      <c r="R18" s="452">
        <v>4.141</v>
      </c>
      <c r="S18" s="452">
        <v>4.157</v>
      </c>
      <c r="T18" s="452">
        <v>4.298</v>
      </c>
      <c r="U18" s="452">
        <v>4.2220000000000004</v>
      </c>
      <c r="V18" s="452">
        <v>4.2789999999999999</v>
      </c>
      <c r="W18" s="452">
        <v>4.28</v>
      </c>
      <c r="X18" s="452">
        <v>4.2939999999999996</v>
      </c>
      <c r="Y18" s="452">
        <v>4.2530000000000001</v>
      </c>
      <c r="Z18" s="452">
        <v>4.2169999999999996</v>
      </c>
      <c r="AA18" s="452">
        <v>4.1719999999999997</v>
      </c>
      <c r="AB18" s="452">
        <v>4.2539999999999996</v>
      </c>
      <c r="AC18" s="452">
        <v>4.4930000000000003</v>
      </c>
      <c r="AD18" s="452">
        <v>4.4400000000000004</v>
      </c>
      <c r="AE18" s="452">
        <v>4.5170000000000003</v>
      </c>
      <c r="AF18" s="452">
        <v>4.4329999999999998</v>
      </c>
      <c r="AG18" s="452">
        <v>4.4489999999999998</v>
      </c>
      <c r="AH18" s="452">
        <v>4.38</v>
      </c>
      <c r="AI18" s="452">
        <v>4.4930000000000003</v>
      </c>
      <c r="AJ18" s="452">
        <v>4.42</v>
      </c>
      <c r="AK18" s="452">
        <v>4.4050000000000002</v>
      </c>
      <c r="AL18" s="452">
        <v>4.3869999999999996</v>
      </c>
      <c r="AM18" s="452">
        <v>4.298</v>
      </c>
      <c r="AN18" s="452">
        <v>4.367</v>
      </c>
      <c r="AO18" s="452">
        <v>4.3630000000000004</v>
      </c>
      <c r="AP18" s="452">
        <v>4.2359999999999998</v>
      </c>
      <c r="AQ18" s="452">
        <v>4.431</v>
      </c>
      <c r="AR18" s="452">
        <v>4.4119999999999999</v>
      </c>
      <c r="AS18" s="452">
        <v>4.2880000000000003</v>
      </c>
      <c r="AT18" s="452">
        <v>4.2359999999999998</v>
      </c>
      <c r="AU18" s="452">
        <v>4.2530000000000001</v>
      </c>
      <c r="AV18" s="452">
        <v>4.4340000000000002</v>
      </c>
      <c r="AW18" s="452">
        <v>4.3319999999999999</v>
      </c>
      <c r="AX18" s="452">
        <v>4.2050000000000001</v>
      </c>
      <c r="AY18" s="452">
        <v>4.0309999999999997</v>
      </c>
      <c r="AZ18" s="452">
        <v>4.1630000000000003</v>
      </c>
      <c r="BA18" s="452">
        <v>4.2069999999999999</v>
      </c>
      <c r="BB18" s="452">
        <v>4.1310000000000002</v>
      </c>
      <c r="BC18" s="452">
        <v>4.3120000000000003</v>
      </c>
      <c r="BD18" s="452">
        <v>4.2930000000000001</v>
      </c>
      <c r="BE18" s="452">
        <v>4.2309999999999999</v>
      </c>
      <c r="BF18" s="456" t="s">
        <v>1347</v>
      </c>
      <c r="BG18" s="456" t="s">
        <v>1347</v>
      </c>
      <c r="BH18" s="456" t="s">
        <v>1347</v>
      </c>
      <c r="BI18" s="456" t="s">
        <v>1347</v>
      </c>
      <c r="BJ18" s="624" t="s">
        <v>1347</v>
      </c>
      <c r="BK18" s="624" t="s">
        <v>1347</v>
      </c>
      <c r="BL18" s="624" t="s">
        <v>1347</v>
      </c>
      <c r="BM18" s="624" t="s">
        <v>1347</v>
      </c>
      <c r="BN18" s="624" t="s">
        <v>1347</v>
      </c>
      <c r="BO18" s="624" t="s">
        <v>1347</v>
      </c>
      <c r="BP18" s="624" t="s">
        <v>1347</v>
      </c>
      <c r="BQ18" s="624" t="s">
        <v>1347</v>
      </c>
      <c r="BR18" s="624" t="s">
        <v>1347</v>
      </c>
      <c r="BS18" s="624" t="s">
        <v>1347</v>
      </c>
      <c r="BT18" s="624" t="s">
        <v>1347</v>
      </c>
      <c r="BU18" s="624" t="s">
        <v>1347</v>
      </c>
      <c r="BV18" s="624" t="s">
        <v>1347</v>
      </c>
    </row>
    <row r="19" spans="1:74" ht="11.1" customHeight="1" x14ac:dyDescent="0.2">
      <c r="A19" s="267" t="s">
        <v>1334</v>
      </c>
      <c r="B19" s="554" t="s">
        <v>1335</v>
      </c>
      <c r="C19" s="452">
        <v>1.085</v>
      </c>
      <c r="D19" s="452">
        <v>0.90400000000000003</v>
      </c>
      <c r="E19" s="452">
        <v>1.0980000000000001</v>
      </c>
      <c r="F19" s="452">
        <v>1.077</v>
      </c>
      <c r="G19" s="452">
        <v>1.0640000000000001</v>
      </c>
      <c r="H19" s="452">
        <v>1.0509999999999999</v>
      </c>
      <c r="I19" s="452">
        <v>1.048</v>
      </c>
      <c r="J19" s="452">
        <v>1.04</v>
      </c>
      <c r="K19" s="452">
        <v>1.038</v>
      </c>
      <c r="L19" s="452">
        <v>1.034</v>
      </c>
      <c r="M19" s="452">
        <v>1.026</v>
      </c>
      <c r="N19" s="452">
        <v>1.016</v>
      </c>
      <c r="O19" s="452">
        <v>0.98899999999999999</v>
      </c>
      <c r="P19" s="452">
        <v>0.97899999999999998</v>
      </c>
      <c r="Q19" s="452">
        <v>0.99199999999999999</v>
      </c>
      <c r="R19" s="452">
        <v>0.98899999999999999</v>
      </c>
      <c r="S19" s="452">
        <v>0.97699999999999998</v>
      </c>
      <c r="T19" s="452">
        <v>0.96699999999999997</v>
      </c>
      <c r="U19" s="452">
        <v>0.95899999999999996</v>
      </c>
      <c r="V19" s="452">
        <v>0.96199999999999997</v>
      </c>
      <c r="W19" s="452">
        <v>0.96099999999999997</v>
      </c>
      <c r="X19" s="452">
        <v>0.95399999999999996</v>
      </c>
      <c r="Y19" s="452">
        <v>0.94299999999999995</v>
      </c>
      <c r="Z19" s="452">
        <v>0.89800000000000002</v>
      </c>
      <c r="AA19" s="452">
        <v>0.93799999999999994</v>
      </c>
      <c r="AB19" s="452">
        <v>0.92800000000000005</v>
      </c>
      <c r="AC19" s="452">
        <v>0.92600000000000005</v>
      </c>
      <c r="AD19" s="452">
        <v>0.91300000000000003</v>
      </c>
      <c r="AE19" s="452">
        <v>0.90600000000000003</v>
      </c>
      <c r="AF19" s="452">
        <v>0.89700000000000002</v>
      </c>
      <c r="AG19" s="452">
        <v>0.89</v>
      </c>
      <c r="AH19" s="452">
        <v>0.88500000000000001</v>
      </c>
      <c r="AI19" s="452">
        <v>0.88400000000000001</v>
      </c>
      <c r="AJ19" s="452">
        <v>0.878</v>
      </c>
      <c r="AK19" s="452">
        <v>0.872</v>
      </c>
      <c r="AL19" s="452">
        <v>0.86199999999999999</v>
      </c>
      <c r="AM19" s="452">
        <v>0.77400000000000002</v>
      </c>
      <c r="AN19" s="452">
        <v>0.84599999999999997</v>
      </c>
      <c r="AO19" s="452">
        <v>0.84399999999999997</v>
      </c>
      <c r="AP19" s="452">
        <v>0.83199999999999996</v>
      </c>
      <c r="AQ19" s="452">
        <v>0.82499999999999996</v>
      </c>
      <c r="AR19" s="452">
        <v>0.81399999999999995</v>
      </c>
      <c r="AS19" s="452">
        <v>0.81100000000000005</v>
      </c>
      <c r="AT19" s="452">
        <v>0.80900000000000005</v>
      </c>
      <c r="AU19" s="452">
        <v>0.80500000000000005</v>
      </c>
      <c r="AV19" s="452">
        <v>0.79500000000000004</v>
      </c>
      <c r="AW19" s="452">
        <v>0.79600000000000004</v>
      </c>
      <c r="AX19" s="452">
        <v>0.78400000000000003</v>
      </c>
      <c r="AY19" s="452">
        <v>0.75900000000000001</v>
      </c>
      <c r="AZ19" s="452">
        <v>0.75</v>
      </c>
      <c r="BA19" s="452">
        <v>0.76500000000000001</v>
      </c>
      <c r="BB19" s="452">
        <v>0.75800000000000001</v>
      </c>
      <c r="BC19" s="452">
        <v>0.752</v>
      </c>
      <c r="BD19" s="452">
        <v>0.74099999999999999</v>
      </c>
      <c r="BE19" s="452">
        <v>0.73699999999999999</v>
      </c>
      <c r="BF19" s="456" t="s">
        <v>1347</v>
      </c>
      <c r="BG19" s="456" t="s">
        <v>1347</v>
      </c>
      <c r="BH19" s="456" t="s">
        <v>1347</v>
      </c>
      <c r="BI19" s="456" t="s">
        <v>1347</v>
      </c>
      <c r="BJ19" s="624" t="s">
        <v>1347</v>
      </c>
      <c r="BK19" s="624" t="s">
        <v>1347</v>
      </c>
      <c r="BL19" s="624" t="s">
        <v>1347</v>
      </c>
      <c r="BM19" s="624" t="s">
        <v>1347</v>
      </c>
      <c r="BN19" s="624" t="s">
        <v>1347</v>
      </c>
      <c r="BO19" s="624" t="s">
        <v>1347</v>
      </c>
      <c r="BP19" s="624" t="s">
        <v>1347</v>
      </c>
      <c r="BQ19" s="624" t="s">
        <v>1347</v>
      </c>
      <c r="BR19" s="624" t="s">
        <v>1347</v>
      </c>
      <c r="BS19" s="624" t="s">
        <v>1347</v>
      </c>
      <c r="BT19" s="624" t="s">
        <v>1347</v>
      </c>
      <c r="BU19" s="624" t="s">
        <v>1347</v>
      </c>
      <c r="BV19" s="624" t="s">
        <v>1347</v>
      </c>
    </row>
    <row r="20" spans="1:74" ht="11.1" customHeight="1" x14ac:dyDescent="0.2">
      <c r="A20" s="267" t="s">
        <v>1336</v>
      </c>
      <c r="B20" s="554" t="s">
        <v>1337</v>
      </c>
      <c r="C20" s="452">
        <v>10.247999999999999</v>
      </c>
      <c r="D20" s="452">
        <v>9.1750000000000007</v>
      </c>
      <c r="E20" s="452">
        <v>10.557</v>
      </c>
      <c r="F20" s="452">
        <v>10.683</v>
      </c>
      <c r="G20" s="452">
        <v>10.689</v>
      </c>
      <c r="H20" s="452">
        <v>10.961</v>
      </c>
      <c r="I20" s="452">
        <v>11.423999999999999</v>
      </c>
      <c r="J20" s="452">
        <v>11.348000000000001</v>
      </c>
      <c r="K20" s="452">
        <v>11.723000000000001</v>
      </c>
      <c r="L20" s="452">
        <v>11.913</v>
      </c>
      <c r="M20" s="452">
        <v>12.359</v>
      </c>
      <c r="N20" s="452">
        <v>12.548</v>
      </c>
      <c r="O20" s="452">
        <v>11.95</v>
      </c>
      <c r="P20" s="452">
        <v>11.997999999999999</v>
      </c>
      <c r="Q20" s="452">
        <v>11.801</v>
      </c>
      <c r="R20" s="452">
        <v>12.314</v>
      </c>
      <c r="S20" s="452">
        <v>12.744999999999999</v>
      </c>
      <c r="T20" s="452">
        <v>12.726000000000001</v>
      </c>
      <c r="U20" s="452">
        <v>12.739000000000001</v>
      </c>
      <c r="V20" s="452">
        <v>12.978999999999999</v>
      </c>
      <c r="W20" s="452">
        <v>13.372999999999999</v>
      </c>
      <c r="X20" s="452">
        <v>13.752000000000001</v>
      </c>
      <c r="Y20" s="452">
        <v>13.978999999999999</v>
      </c>
      <c r="Z20" s="452">
        <v>13.8</v>
      </c>
      <c r="AA20" s="452">
        <v>13.939</v>
      </c>
      <c r="AB20" s="452">
        <v>14.321999999999999</v>
      </c>
      <c r="AC20" s="452">
        <v>14.093</v>
      </c>
      <c r="AD20" s="452">
        <v>14.173</v>
      </c>
      <c r="AE20" s="452">
        <v>14.728</v>
      </c>
      <c r="AF20" s="452">
        <v>14.009</v>
      </c>
      <c r="AG20" s="452">
        <v>14.157</v>
      </c>
      <c r="AH20" s="452">
        <v>14.154</v>
      </c>
      <c r="AI20" s="452">
        <v>14.073</v>
      </c>
      <c r="AJ20" s="452">
        <v>13.936999999999999</v>
      </c>
      <c r="AK20" s="452">
        <v>13.846</v>
      </c>
      <c r="AL20" s="452">
        <v>13.449</v>
      </c>
      <c r="AM20" s="452">
        <v>13.34</v>
      </c>
      <c r="AN20" s="452">
        <v>13.561999999999999</v>
      </c>
      <c r="AO20" s="452">
        <v>12.938000000000001</v>
      </c>
      <c r="AP20" s="452">
        <v>12.084</v>
      </c>
      <c r="AQ20" s="452">
        <v>11.568</v>
      </c>
      <c r="AR20" s="452">
        <v>11.54</v>
      </c>
      <c r="AS20" s="452">
        <v>11.695</v>
      </c>
      <c r="AT20" s="452">
        <v>11.56</v>
      </c>
      <c r="AU20" s="452">
        <v>11.451000000000001</v>
      </c>
      <c r="AV20" s="452">
        <v>11.161</v>
      </c>
      <c r="AW20" s="452">
        <v>11.311999999999999</v>
      </c>
      <c r="AX20" s="452">
        <v>11.132</v>
      </c>
      <c r="AY20" s="452">
        <v>11.138</v>
      </c>
      <c r="AZ20" s="452">
        <v>11.994999999999999</v>
      </c>
      <c r="BA20" s="452">
        <v>12.348000000000001</v>
      </c>
      <c r="BB20" s="452">
        <v>12.263</v>
      </c>
      <c r="BC20" s="452">
        <v>12.752000000000001</v>
      </c>
      <c r="BD20" s="452">
        <v>12.871</v>
      </c>
      <c r="BE20" s="452">
        <v>13.04</v>
      </c>
      <c r="BF20" s="456" t="s">
        <v>1347</v>
      </c>
      <c r="BG20" s="456" t="s">
        <v>1347</v>
      </c>
      <c r="BH20" s="456" t="s">
        <v>1347</v>
      </c>
      <c r="BI20" s="456" t="s">
        <v>1347</v>
      </c>
      <c r="BJ20" s="624" t="s">
        <v>1347</v>
      </c>
      <c r="BK20" s="624" t="s">
        <v>1347</v>
      </c>
      <c r="BL20" s="624" t="s">
        <v>1347</v>
      </c>
      <c r="BM20" s="624" t="s">
        <v>1347</v>
      </c>
      <c r="BN20" s="624" t="s">
        <v>1347</v>
      </c>
      <c r="BO20" s="624" t="s">
        <v>1347</v>
      </c>
      <c r="BP20" s="624" t="s">
        <v>1347</v>
      </c>
      <c r="BQ20" s="624" t="s">
        <v>1347</v>
      </c>
      <c r="BR20" s="624" t="s">
        <v>1347</v>
      </c>
      <c r="BS20" s="624" t="s">
        <v>1347</v>
      </c>
      <c r="BT20" s="624" t="s">
        <v>1347</v>
      </c>
      <c r="BU20" s="624" t="s">
        <v>1347</v>
      </c>
      <c r="BV20" s="624" t="s">
        <v>1347</v>
      </c>
    </row>
    <row r="21" spans="1:74" ht="11.1" customHeight="1" x14ac:dyDescent="0.2">
      <c r="A21" s="267" t="s">
        <v>1338</v>
      </c>
      <c r="B21" s="554" t="s">
        <v>1339</v>
      </c>
      <c r="C21" s="452">
        <v>25.452999999999999</v>
      </c>
      <c r="D21" s="452">
        <v>25.099</v>
      </c>
      <c r="E21" s="452">
        <v>24.971</v>
      </c>
      <c r="F21" s="452">
        <v>24.997</v>
      </c>
      <c r="G21" s="452">
        <v>24.922999999999998</v>
      </c>
      <c r="H21" s="452">
        <v>25.02</v>
      </c>
      <c r="I21" s="452">
        <v>24.905999999999999</v>
      </c>
      <c r="J21" s="452">
        <v>25.597000000000001</v>
      </c>
      <c r="K21" s="452">
        <v>25.54</v>
      </c>
      <c r="L21" s="452">
        <v>25.588999999999999</v>
      </c>
      <c r="M21" s="452">
        <v>26.068000000000001</v>
      </c>
      <c r="N21" s="452">
        <v>26.553000000000001</v>
      </c>
      <c r="O21" s="452">
        <v>25.721</v>
      </c>
      <c r="P21" s="452">
        <v>25.100999999999999</v>
      </c>
      <c r="Q21" s="452">
        <v>25.099</v>
      </c>
      <c r="R21" s="452">
        <v>25.212</v>
      </c>
      <c r="S21" s="452">
        <v>25.548999999999999</v>
      </c>
      <c r="T21" s="452">
        <v>25.545000000000002</v>
      </c>
      <c r="U21" s="452">
        <v>25.922000000000001</v>
      </c>
      <c r="V21" s="452">
        <v>25.695</v>
      </c>
      <c r="W21" s="452">
        <v>25.745999999999999</v>
      </c>
      <c r="X21" s="452">
        <v>25.614999999999998</v>
      </c>
      <c r="Y21" s="452">
        <v>25.734999999999999</v>
      </c>
      <c r="Z21" s="452">
        <v>25.195</v>
      </c>
      <c r="AA21" s="452">
        <v>26.166</v>
      </c>
      <c r="AB21" s="452">
        <v>25.803999999999998</v>
      </c>
      <c r="AC21" s="452">
        <v>26.04</v>
      </c>
      <c r="AD21" s="452">
        <v>25.847000000000001</v>
      </c>
      <c r="AE21" s="452">
        <v>26.155999999999999</v>
      </c>
      <c r="AF21" s="452">
        <v>26.47</v>
      </c>
      <c r="AG21" s="452">
        <v>26.468</v>
      </c>
      <c r="AH21" s="452">
        <v>26.501999999999999</v>
      </c>
      <c r="AI21" s="452">
        <v>26.196000000000002</v>
      </c>
      <c r="AJ21" s="452">
        <v>26.558</v>
      </c>
      <c r="AK21" s="452">
        <v>27.599</v>
      </c>
      <c r="AL21" s="452">
        <v>27.759</v>
      </c>
      <c r="AM21" s="452">
        <v>27.527999999999999</v>
      </c>
      <c r="AN21" s="452">
        <v>27.356000000000002</v>
      </c>
      <c r="AO21" s="452">
        <v>25.613</v>
      </c>
      <c r="AP21" s="452">
        <v>25.693000000000001</v>
      </c>
      <c r="AQ21" s="452">
        <v>25.462</v>
      </c>
      <c r="AR21" s="452">
        <v>26.215</v>
      </c>
      <c r="AS21" s="452">
        <v>26.855</v>
      </c>
      <c r="AT21" s="452">
        <v>26.145</v>
      </c>
      <c r="AU21" s="452">
        <v>25.670999999999999</v>
      </c>
      <c r="AV21" s="452">
        <v>25.866</v>
      </c>
      <c r="AW21" s="452">
        <v>25.946000000000002</v>
      </c>
      <c r="AX21" s="452">
        <v>27.201000000000001</v>
      </c>
      <c r="AY21" s="452">
        <v>26.488</v>
      </c>
      <c r="AZ21" s="452">
        <v>27.681000000000001</v>
      </c>
      <c r="BA21" s="452">
        <v>27.957999999999998</v>
      </c>
      <c r="BB21" s="452">
        <v>27.905999999999999</v>
      </c>
      <c r="BC21" s="452">
        <v>28.004000000000001</v>
      </c>
      <c r="BD21" s="452">
        <v>27.97</v>
      </c>
      <c r="BE21" s="452">
        <v>27.178999999999998</v>
      </c>
      <c r="BF21" s="456" t="s">
        <v>1347</v>
      </c>
      <c r="BG21" s="456" t="s">
        <v>1347</v>
      </c>
      <c r="BH21" s="456" t="s">
        <v>1347</v>
      </c>
      <c r="BI21" s="456" t="s">
        <v>1347</v>
      </c>
      <c r="BJ21" s="624" t="s">
        <v>1347</v>
      </c>
      <c r="BK21" s="624" t="s">
        <v>1347</v>
      </c>
      <c r="BL21" s="624" t="s">
        <v>1347</v>
      </c>
      <c r="BM21" s="624" t="s">
        <v>1347</v>
      </c>
      <c r="BN21" s="624" t="s">
        <v>1347</v>
      </c>
      <c r="BO21" s="624" t="s">
        <v>1347</v>
      </c>
      <c r="BP21" s="624" t="s">
        <v>1347</v>
      </c>
      <c r="BQ21" s="624" t="s">
        <v>1347</v>
      </c>
      <c r="BR21" s="624" t="s">
        <v>1347</v>
      </c>
      <c r="BS21" s="624" t="s">
        <v>1347</v>
      </c>
      <c r="BT21" s="624" t="s">
        <v>1347</v>
      </c>
      <c r="BU21" s="624" t="s">
        <v>1347</v>
      </c>
      <c r="BV21" s="624" t="s">
        <v>1347</v>
      </c>
    </row>
    <row r="22" spans="1:74" ht="11.1" customHeight="1" x14ac:dyDescent="0.2">
      <c r="A22" s="267" t="s">
        <v>1340</v>
      </c>
      <c r="B22" s="554" t="s">
        <v>1319</v>
      </c>
      <c r="C22" s="452">
        <v>2.1779999999999999</v>
      </c>
      <c r="D22" s="452">
        <v>1.774</v>
      </c>
      <c r="E22" s="452">
        <v>2.1360000000000001</v>
      </c>
      <c r="F22" s="452">
        <v>2.137</v>
      </c>
      <c r="G22" s="452">
        <v>2.1459999999999999</v>
      </c>
      <c r="H22" s="452">
        <v>2.1110000000000002</v>
      </c>
      <c r="I22" s="452">
        <v>2.153</v>
      </c>
      <c r="J22" s="452">
        <v>2.1469999999999998</v>
      </c>
      <c r="K22" s="452">
        <v>2.254</v>
      </c>
      <c r="L22" s="452">
        <v>2.2949999999999999</v>
      </c>
      <c r="M22" s="452">
        <v>2.2669999999999999</v>
      </c>
      <c r="N22" s="452">
        <v>2.2669999999999999</v>
      </c>
      <c r="O22" s="452">
        <v>2.198</v>
      </c>
      <c r="P22" s="452">
        <v>2.246</v>
      </c>
      <c r="Q22" s="452">
        <v>2.323</v>
      </c>
      <c r="R22" s="452">
        <v>2.3540000000000001</v>
      </c>
      <c r="S22" s="452">
        <v>2.3820000000000001</v>
      </c>
      <c r="T22" s="452">
        <v>2.4449999999999998</v>
      </c>
      <c r="U22" s="452">
        <v>2.4569999999999999</v>
      </c>
      <c r="V22" s="452">
        <v>2.403</v>
      </c>
      <c r="W22" s="452">
        <v>2.5190000000000001</v>
      </c>
      <c r="X22" s="452">
        <v>2.5830000000000002</v>
      </c>
      <c r="Y22" s="452">
        <v>2.4780000000000002</v>
      </c>
      <c r="Z22" s="452">
        <v>2.42</v>
      </c>
      <c r="AA22" s="452">
        <v>2.4950000000000001</v>
      </c>
      <c r="AB22" s="452">
        <v>2.4820000000000002</v>
      </c>
      <c r="AC22" s="452">
        <v>2.484</v>
      </c>
      <c r="AD22" s="452">
        <v>2.5059999999999998</v>
      </c>
      <c r="AE22" s="452">
        <v>2.548</v>
      </c>
      <c r="AF22" s="452">
        <v>2.419</v>
      </c>
      <c r="AG22" s="452">
        <v>2.4260000000000002</v>
      </c>
      <c r="AH22" s="452">
        <v>2.36</v>
      </c>
      <c r="AI22" s="452">
        <v>2.5150000000000001</v>
      </c>
      <c r="AJ22" s="452">
        <v>2.4180000000000001</v>
      </c>
      <c r="AK22" s="452">
        <v>2.3860000000000001</v>
      </c>
      <c r="AL22" s="452">
        <v>2.4590000000000001</v>
      </c>
      <c r="AM22" s="452">
        <v>2.3170000000000002</v>
      </c>
      <c r="AN22" s="452">
        <v>2.4140000000000001</v>
      </c>
      <c r="AO22" s="452">
        <v>2.298</v>
      </c>
      <c r="AP22" s="452">
        <v>2.3069999999999999</v>
      </c>
      <c r="AQ22" s="452">
        <v>2.3050000000000002</v>
      </c>
      <c r="AR22" s="452">
        <v>2.2490000000000001</v>
      </c>
      <c r="AS22" s="452">
        <v>2.234</v>
      </c>
      <c r="AT22" s="452">
        <v>2.1960000000000002</v>
      </c>
      <c r="AU22" s="452">
        <v>2.1709999999999998</v>
      </c>
      <c r="AV22" s="452">
        <v>2.1850000000000001</v>
      </c>
      <c r="AW22" s="452">
        <v>2.1640000000000001</v>
      </c>
      <c r="AX22" s="452">
        <v>2.1349999999999998</v>
      </c>
      <c r="AY22" s="452">
        <v>2.0369999999999999</v>
      </c>
      <c r="AZ22" s="452">
        <v>2.0419999999999998</v>
      </c>
      <c r="BA22" s="452">
        <v>2.1440000000000001</v>
      </c>
      <c r="BB22" s="452">
        <v>1.982</v>
      </c>
      <c r="BC22" s="452">
        <v>1.976</v>
      </c>
      <c r="BD22" s="452">
        <v>1.899</v>
      </c>
      <c r="BE22" s="452">
        <v>1.8759999999999999</v>
      </c>
      <c r="BF22" s="456" t="s">
        <v>1347</v>
      </c>
      <c r="BG22" s="456" t="s">
        <v>1347</v>
      </c>
      <c r="BH22" s="456" t="s">
        <v>1347</v>
      </c>
      <c r="BI22" s="456" t="s">
        <v>1347</v>
      </c>
      <c r="BJ22" s="624" t="s">
        <v>1347</v>
      </c>
      <c r="BK22" s="624" t="s">
        <v>1347</v>
      </c>
      <c r="BL22" s="624" t="s">
        <v>1347</v>
      </c>
      <c r="BM22" s="624" t="s">
        <v>1347</v>
      </c>
      <c r="BN22" s="624" t="s">
        <v>1347</v>
      </c>
      <c r="BO22" s="624" t="s">
        <v>1347</v>
      </c>
      <c r="BP22" s="624" t="s">
        <v>1347</v>
      </c>
      <c r="BQ22" s="624" t="s">
        <v>1347</v>
      </c>
      <c r="BR22" s="624" t="s">
        <v>1347</v>
      </c>
      <c r="BS22" s="624" t="s">
        <v>1347</v>
      </c>
      <c r="BT22" s="624" t="s">
        <v>1347</v>
      </c>
      <c r="BU22" s="624" t="s">
        <v>1347</v>
      </c>
      <c r="BV22" s="624" t="s">
        <v>1347</v>
      </c>
    </row>
    <row r="23" spans="1:74" ht="11.1" customHeight="1" x14ac:dyDescent="0.2">
      <c r="A23" s="267" t="s">
        <v>1341</v>
      </c>
      <c r="B23" s="554" t="s">
        <v>1321</v>
      </c>
      <c r="C23" s="452">
        <v>2.5019999999999998</v>
      </c>
      <c r="D23" s="452">
        <v>2.4649999999999999</v>
      </c>
      <c r="E23" s="452">
        <v>2.4649999999999999</v>
      </c>
      <c r="F23" s="452">
        <v>2.6059999999999999</v>
      </c>
      <c r="G23" s="452">
        <v>2.6589999999999998</v>
      </c>
      <c r="H23" s="452">
        <v>2.6139999999999999</v>
      </c>
      <c r="I23" s="452">
        <v>2.6320000000000001</v>
      </c>
      <c r="J23" s="452">
        <v>2.597</v>
      </c>
      <c r="K23" s="452">
        <v>2.5920000000000001</v>
      </c>
      <c r="L23" s="452">
        <v>2.637</v>
      </c>
      <c r="M23" s="452">
        <v>2.6070000000000002</v>
      </c>
      <c r="N23" s="452">
        <v>2.601</v>
      </c>
      <c r="O23" s="452">
        <v>2.4769999999999999</v>
      </c>
      <c r="P23" s="452">
        <v>2.5089999999999999</v>
      </c>
      <c r="Q23" s="452">
        <v>2.5680000000000001</v>
      </c>
      <c r="R23" s="452">
        <v>2.5659999999999998</v>
      </c>
      <c r="S23" s="452">
        <v>2.5209999999999999</v>
      </c>
      <c r="T23" s="452">
        <v>2.5</v>
      </c>
      <c r="U23" s="452">
        <v>2.5190000000000001</v>
      </c>
      <c r="V23" s="452">
        <v>2.5590000000000002</v>
      </c>
      <c r="W23" s="452">
        <v>2.5710000000000002</v>
      </c>
      <c r="X23" s="452">
        <v>2.5710000000000002</v>
      </c>
      <c r="Y23" s="452">
        <v>2.581</v>
      </c>
      <c r="Z23" s="452">
        <v>2.4279999999999999</v>
      </c>
      <c r="AA23" s="452">
        <v>2.5009999999999999</v>
      </c>
      <c r="AB23" s="452">
        <v>2.4870000000000001</v>
      </c>
      <c r="AC23" s="452">
        <v>2.516</v>
      </c>
      <c r="AD23" s="452">
        <v>2.5329999999999999</v>
      </c>
      <c r="AE23" s="452">
        <v>2.5489999999999999</v>
      </c>
      <c r="AF23" s="452">
        <v>2.5870000000000002</v>
      </c>
      <c r="AG23" s="452">
        <v>2.601</v>
      </c>
      <c r="AH23" s="452">
        <v>2.657</v>
      </c>
      <c r="AI23" s="452">
        <v>2.6429999999999998</v>
      </c>
      <c r="AJ23" s="452">
        <v>2.673</v>
      </c>
      <c r="AK23" s="452">
        <v>2.726</v>
      </c>
      <c r="AL23" s="452">
        <v>2.7559999999999998</v>
      </c>
      <c r="AM23" s="452">
        <v>2.6190000000000002</v>
      </c>
      <c r="AN23" s="452">
        <v>2.77</v>
      </c>
      <c r="AO23" s="452">
        <v>2.8069999999999999</v>
      </c>
      <c r="AP23" s="452">
        <v>2.7330000000000001</v>
      </c>
      <c r="AQ23" s="452">
        <v>2.7389999999999999</v>
      </c>
      <c r="AR23" s="452">
        <v>2.7109999999999999</v>
      </c>
      <c r="AS23" s="452">
        <v>2.74</v>
      </c>
      <c r="AT23" s="452">
        <v>2.7610000000000001</v>
      </c>
      <c r="AU23" s="452">
        <v>2.7450000000000001</v>
      </c>
      <c r="AV23" s="452">
        <v>2.7909999999999999</v>
      </c>
      <c r="AW23" s="452">
        <v>2.8519999999999999</v>
      </c>
      <c r="AX23" s="452">
        <v>2.8809999999999998</v>
      </c>
      <c r="AY23" s="452">
        <v>2.7280000000000002</v>
      </c>
      <c r="AZ23" s="452">
        <v>2.7440000000000002</v>
      </c>
      <c r="BA23" s="452">
        <v>2.8109999999999999</v>
      </c>
      <c r="BB23" s="452">
        <v>2.7919999999999998</v>
      </c>
      <c r="BC23" s="452">
        <v>2.8039999999999998</v>
      </c>
      <c r="BD23" s="452">
        <v>2.8159999999999998</v>
      </c>
      <c r="BE23" s="452">
        <v>2.8359999999999999</v>
      </c>
      <c r="BF23" s="456" t="s">
        <v>1347</v>
      </c>
      <c r="BG23" s="456" t="s">
        <v>1347</v>
      </c>
      <c r="BH23" s="456" t="s">
        <v>1347</v>
      </c>
      <c r="BI23" s="456" t="s">
        <v>1347</v>
      </c>
      <c r="BJ23" s="624" t="s">
        <v>1347</v>
      </c>
      <c r="BK23" s="624" t="s">
        <v>1347</v>
      </c>
      <c r="BL23" s="624" t="s">
        <v>1347</v>
      </c>
      <c r="BM23" s="624" t="s">
        <v>1347</v>
      </c>
      <c r="BN23" s="624" t="s">
        <v>1347</v>
      </c>
      <c r="BO23" s="624" t="s">
        <v>1347</v>
      </c>
      <c r="BP23" s="624" t="s">
        <v>1347</v>
      </c>
      <c r="BQ23" s="624" t="s">
        <v>1347</v>
      </c>
      <c r="BR23" s="624" t="s">
        <v>1347</v>
      </c>
      <c r="BS23" s="624" t="s">
        <v>1347</v>
      </c>
      <c r="BT23" s="624" t="s">
        <v>1347</v>
      </c>
      <c r="BU23" s="624" t="s">
        <v>1347</v>
      </c>
      <c r="BV23" s="624" t="s">
        <v>1347</v>
      </c>
    </row>
    <row r="24" spans="1:74" ht="11.1" customHeight="1" x14ac:dyDescent="0.2">
      <c r="A24" s="267" t="s">
        <v>1342</v>
      </c>
      <c r="B24" s="554" t="s">
        <v>1323</v>
      </c>
      <c r="C24" s="452">
        <v>11.196</v>
      </c>
      <c r="D24" s="452">
        <v>9.5210000000000008</v>
      </c>
      <c r="E24" s="452">
        <v>10.938000000000001</v>
      </c>
      <c r="F24" s="452">
        <v>12.071</v>
      </c>
      <c r="G24" s="452">
        <v>11.965</v>
      </c>
      <c r="H24" s="452">
        <v>12.186999999999999</v>
      </c>
      <c r="I24" s="452">
        <v>12.413</v>
      </c>
      <c r="J24" s="452">
        <v>12.621</v>
      </c>
      <c r="K24" s="452">
        <v>12.826000000000001</v>
      </c>
      <c r="L24" s="452">
        <v>12.952</v>
      </c>
      <c r="M24" s="452">
        <v>13.103999999999999</v>
      </c>
      <c r="N24" s="452">
        <v>13.242000000000001</v>
      </c>
      <c r="O24" s="452">
        <v>13.246</v>
      </c>
      <c r="P24" s="452">
        <v>13.436999999999999</v>
      </c>
      <c r="Q24" s="452">
        <v>13.868</v>
      </c>
      <c r="R24" s="452">
        <v>14.548999999999999</v>
      </c>
      <c r="S24" s="452">
        <v>14.521000000000001</v>
      </c>
      <c r="T24" s="452">
        <v>14.500999999999999</v>
      </c>
      <c r="U24" s="452">
        <v>14.725</v>
      </c>
      <c r="V24" s="452">
        <v>14.994</v>
      </c>
      <c r="W24" s="452">
        <v>15.398999999999999</v>
      </c>
      <c r="X24" s="452">
        <v>15.416</v>
      </c>
      <c r="Y24" s="452">
        <v>15.448</v>
      </c>
      <c r="Z24" s="452">
        <v>15.278</v>
      </c>
      <c r="AA24" s="452">
        <v>15.53</v>
      </c>
      <c r="AB24" s="452">
        <v>15.754</v>
      </c>
      <c r="AC24" s="452">
        <v>16.116</v>
      </c>
      <c r="AD24" s="452">
        <v>16.533999999999999</v>
      </c>
      <c r="AE24" s="452">
        <v>16.411999999999999</v>
      </c>
      <c r="AF24" s="452">
        <v>16.323</v>
      </c>
      <c r="AG24" s="452">
        <v>16.533999999999999</v>
      </c>
      <c r="AH24" s="452">
        <v>16.902000000000001</v>
      </c>
      <c r="AI24" s="452">
        <v>17.265999999999998</v>
      </c>
      <c r="AJ24" s="452">
        <v>17.102</v>
      </c>
      <c r="AK24" s="452">
        <v>17.57</v>
      </c>
      <c r="AL24" s="452">
        <v>17.768000000000001</v>
      </c>
      <c r="AM24" s="452">
        <v>17.166</v>
      </c>
      <c r="AN24" s="452">
        <v>17.902000000000001</v>
      </c>
      <c r="AO24" s="452">
        <v>18.113</v>
      </c>
      <c r="AP24" s="452">
        <v>18.433</v>
      </c>
      <c r="AQ24" s="452">
        <v>18.274999999999999</v>
      </c>
      <c r="AR24" s="452">
        <v>18.771000000000001</v>
      </c>
      <c r="AS24" s="452">
        <v>18.989000000000001</v>
      </c>
      <c r="AT24" s="452">
        <v>19.428000000000001</v>
      </c>
      <c r="AU24" s="452">
        <v>19.623999999999999</v>
      </c>
      <c r="AV24" s="452">
        <v>19.824999999999999</v>
      </c>
      <c r="AW24" s="452">
        <v>19.882999999999999</v>
      </c>
      <c r="AX24" s="452">
        <v>19.716999999999999</v>
      </c>
      <c r="AY24" s="452">
        <v>19.27</v>
      </c>
      <c r="AZ24" s="452">
        <v>19.768000000000001</v>
      </c>
      <c r="BA24" s="452">
        <v>19.878</v>
      </c>
      <c r="BB24" s="452">
        <v>20.042000000000002</v>
      </c>
      <c r="BC24" s="452">
        <v>20.129000000000001</v>
      </c>
      <c r="BD24" s="452">
        <v>20.108000000000001</v>
      </c>
      <c r="BE24" s="452">
        <v>20.123999999999999</v>
      </c>
      <c r="BF24" s="456" t="s">
        <v>1347</v>
      </c>
      <c r="BG24" s="456" t="s">
        <v>1347</v>
      </c>
      <c r="BH24" s="456" t="s">
        <v>1347</v>
      </c>
      <c r="BI24" s="456" t="s">
        <v>1347</v>
      </c>
      <c r="BJ24" s="624" t="s">
        <v>1347</v>
      </c>
      <c r="BK24" s="624" t="s">
        <v>1347</v>
      </c>
      <c r="BL24" s="624" t="s">
        <v>1347</v>
      </c>
      <c r="BM24" s="624" t="s">
        <v>1347</v>
      </c>
      <c r="BN24" s="624" t="s">
        <v>1347</v>
      </c>
      <c r="BO24" s="624" t="s">
        <v>1347</v>
      </c>
      <c r="BP24" s="624" t="s">
        <v>1347</v>
      </c>
      <c r="BQ24" s="624" t="s">
        <v>1347</v>
      </c>
      <c r="BR24" s="624" t="s">
        <v>1347</v>
      </c>
      <c r="BS24" s="624" t="s">
        <v>1347</v>
      </c>
      <c r="BT24" s="624" t="s">
        <v>1347</v>
      </c>
      <c r="BU24" s="624" t="s">
        <v>1347</v>
      </c>
      <c r="BV24" s="624" t="s">
        <v>1347</v>
      </c>
    </row>
    <row r="25" spans="1:74" ht="11.1" customHeight="1" x14ac:dyDescent="0.2">
      <c r="A25" s="267" t="s">
        <v>1343</v>
      </c>
      <c r="B25" s="554" t="s">
        <v>1344</v>
      </c>
      <c r="C25" s="452">
        <v>6.66</v>
      </c>
      <c r="D25" s="452">
        <v>6.9240000000000004</v>
      </c>
      <c r="E25" s="452">
        <v>7.0910000000000002</v>
      </c>
      <c r="F25" s="452">
        <v>6.58</v>
      </c>
      <c r="G25" s="452">
        <v>6.7969999999999997</v>
      </c>
      <c r="H25" s="452">
        <v>6.9790000000000001</v>
      </c>
      <c r="I25" s="452">
        <v>6.5780000000000003</v>
      </c>
      <c r="J25" s="452">
        <v>6.7110000000000003</v>
      </c>
      <c r="K25" s="452">
        <v>6.7539999999999996</v>
      </c>
      <c r="L25" s="452">
        <v>6.8869999999999996</v>
      </c>
      <c r="M25" s="452">
        <v>7.0890000000000004</v>
      </c>
      <c r="N25" s="452">
        <v>7.1749999999999998</v>
      </c>
      <c r="O25" s="452">
        <v>6.6980000000000004</v>
      </c>
      <c r="P25" s="452">
        <v>6.89</v>
      </c>
      <c r="Q25" s="452">
        <v>6.9690000000000003</v>
      </c>
      <c r="R25" s="452">
        <v>6.6189999999999998</v>
      </c>
      <c r="S25" s="452">
        <v>6.7919999999999998</v>
      </c>
      <c r="T25" s="452">
        <v>7.0119999999999996</v>
      </c>
      <c r="U25" s="452">
        <v>6.7210000000000001</v>
      </c>
      <c r="V25" s="452">
        <v>6.9740000000000002</v>
      </c>
      <c r="W25" s="452">
        <v>7.1020000000000003</v>
      </c>
      <c r="X25" s="452">
        <v>6.6680000000000001</v>
      </c>
      <c r="Y25" s="452">
        <v>7.032</v>
      </c>
      <c r="Z25" s="452">
        <v>7.4619999999999997</v>
      </c>
      <c r="AA25" s="452">
        <v>7.0190000000000001</v>
      </c>
      <c r="AB25" s="452">
        <v>7.1760000000000002</v>
      </c>
      <c r="AC25" s="452">
        <v>7.2080000000000002</v>
      </c>
      <c r="AD25" s="452">
        <v>6.617</v>
      </c>
      <c r="AE25" s="452">
        <v>6.88</v>
      </c>
      <c r="AF25" s="452">
        <v>6.9320000000000004</v>
      </c>
      <c r="AG25" s="452">
        <v>6.7370000000000001</v>
      </c>
      <c r="AH25" s="452">
        <v>6.8129999999999997</v>
      </c>
      <c r="AI25" s="452">
        <v>6.8079999999999998</v>
      </c>
      <c r="AJ25" s="452">
        <v>6.3890000000000002</v>
      </c>
      <c r="AK25" s="452">
        <v>6.585</v>
      </c>
      <c r="AL25" s="452">
        <v>6.7249999999999996</v>
      </c>
      <c r="AM25" s="452">
        <v>6.4450000000000003</v>
      </c>
      <c r="AN25" s="452">
        <v>6.57</v>
      </c>
      <c r="AO25" s="452">
        <v>6.5519999999999996</v>
      </c>
      <c r="AP25" s="452">
        <v>6.4610000000000003</v>
      </c>
      <c r="AQ25" s="452">
        <v>6.6</v>
      </c>
      <c r="AR25" s="452">
        <v>6.665</v>
      </c>
      <c r="AS25" s="452">
        <v>6.319</v>
      </c>
      <c r="AT25" s="452">
        <v>6.4589999999999996</v>
      </c>
      <c r="AU25" s="452">
        <v>6.8159999999999998</v>
      </c>
      <c r="AV25" s="452">
        <v>6.61</v>
      </c>
      <c r="AW25" s="452">
        <v>6.8310000000000004</v>
      </c>
      <c r="AX25" s="452">
        <v>7.077</v>
      </c>
      <c r="AY25" s="452">
        <v>6.532</v>
      </c>
      <c r="AZ25" s="452">
        <v>6.6130000000000004</v>
      </c>
      <c r="BA25" s="452">
        <v>6.72</v>
      </c>
      <c r="BB25" s="452">
        <v>6.35</v>
      </c>
      <c r="BC25" s="452">
        <v>6.5919999999999996</v>
      </c>
      <c r="BD25" s="452">
        <v>6.6680000000000001</v>
      </c>
      <c r="BE25" s="452">
        <v>6.431</v>
      </c>
      <c r="BF25" s="456" t="s">
        <v>1347</v>
      </c>
      <c r="BG25" s="456" t="s">
        <v>1347</v>
      </c>
      <c r="BH25" s="456" t="s">
        <v>1347</v>
      </c>
      <c r="BI25" s="456" t="s">
        <v>1347</v>
      </c>
      <c r="BJ25" s="624" t="s">
        <v>1347</v>
      </c>
      <c r="BK25" s="624" t="s">
        <v>1347</v>
      </c>
      <c r="BL25" s="624" t="s">
        <v>1347</v>
      </c>
      <c r="BM25" s="624" t="s">
        <v>1347</v>
      </c>
      <c r="BN25" s="624" t="s">
        <v>1347</v>
      </c>
      <c r="BO25" s="624" t="s">
        <v>1347</v>
      </c>
      <c r="BP25" s="624" t="s">
        <v>1347</v>
      </c>
      <c r="BQ25" s="624" t="s">
        <v>1347</v>
      </c>
      <c r="BR25" s="624" t="s">
        <v>1347</v>
      </c>
      <c r="BS25" s="624" t="s">
        <v>1347</v>
      </c>
      <c r="BT25" s="624" t="s">
        <v>1347</v>
      </c>
      <c r="BU25" s="624" t="s">
        <v>1347</v>
      </c>
      <c r="BV25" s="624" t="s">
        <v>1347</v>
      </c>
    </row>
    <row r="26" spans="1:74" ht="11.1" customHeight="1" x14ac:dyDescent="0.2">
      <c r="A26" s="267" t="s">
        <v>1345</v>
      </c>
      <c r="B26" s="554" t="s">
        <v>1325</v>
      </c>
      <c r="C26" s="452">
        <v>2.5150000000000001</v>
      </c>
      <c r="D26" s="452">
        <v>2.1070000000000002</v>
      </c>
      <c r="E26" s="452">
        <v>2.637</v>
      </c>
      <c r="F26" s="452">
        <v>2.6909999999999998</v>
      </c>
      <c r="G26" s="452">
        <v>2.6309999999999998</v>
      </c>
      <c r="H26" s="452">
        <v>2.6440000000000001</v>
      </c>
      <c r="I26" s="452">
        <v>2.72</v>
      </c>
      <c r="J26" s="452">
        <v>2.6680000000000001</v>
      </c>
      <c r="K26" s="452">
        <v>2.6720000000000002</v>
      </c>
      <c r="L26" s="452">
        <v>2.6659999999999999</v>
      </c>
      <c r="M26" s="452">
        <v>2.69</v>
      </c>
      <c r="N26" s="452">
        <v>2.6030000000000002</v>
      </c>
      <c r="O26" s="452">
        <v>2.56</v>
      </c>
      <c r="P26" s="452">
        <v>2.5299999999999998</v>
      </c>
      <c r="Q26" s="452">
        <v>2.621</v>
      </c>
      <c r="R26" s="452">
        <v>2.8149999999999999</v>
      </c>
      <c r="S26" s="452">
        <v>2.8559999999999999</v>
      </c>
      <c r="T26" s="452">
        <v>2.8769999999999998</v>
      </c>
      <c r="U26" s="452">
        <v>2.85</v>
      </c>
      <c r="V26" s="452">
        <v>2.8929999999999998</v>
      </c>
      <c r="W26" s="452">
        <v>3.0209999999999999</v>
      </c>
      <c r="X26" s="452">
        <v>2.8380000000000001</v>
      </c>
      <c r="Y26" s="452">
        <v>2.9769999999999999</v>
      </c>
      <c r="Z26" s="452">
        <v>2.9140000000000001</v>
      </c>
      <c r="AA26" s="452">
        <v>3.1269999999999998</v>
      </c>
      <c r="AB26" s="452">
        <v>2.8159999999999998</v>
      </c>
      <c r="AC26" s="452">
        <v>2.782</v>
      </c>
      <c r="AD26" s="452">
        <v>2.7559999999999998</v>
      </c>
      <c r="AE26" s="452">
        <v>2.746</v>
      </c>
      <c r="AF26" s="452">
        <v>2.7410000000000001</v>
      </c>
      <c r="AG26" s="452">
        <v>2.74</v>
      </c>
      <c r="AH26" s="452">
        <v>2.673</v>
      </c>
      <c r="AI26" s="452">
        <v>2.665</v>
      </c>
      <c r="AJ26" s="452">
        <v>2.6640000000000001</v>
      </c>
      <c r="AK26" s="452">
        <v>2.6339999999999999</v>
      </c>
      <c r="AL26" s="452">
        <v>2.669</v>
      </c>
      <c r="AM26" s="452">
        <v>2.4470000000000001</v>
      </c>
      <c r="AN26" s="452">
        <v>2.5739999999999998</v>
      </c>
      <c r="AO26" s="452">
        <v>2.5139999999999998</v>
      </c>
      <c r="AP26" s="452">
        <v>2.54</v>
      </c>
      <c r="AQ26" s="452">
        <v>2.6309999999999998</v>
      </c>
      <c r="AR26" s="452">
        <v>2.4849999999999999</v>
      </c>
      <c r="AS26" s="452">
        <v>2.5979999999999999</v>
      </c>
      <c r="AT26" s="452">
        <v>2.4990000000000001</v>
      </c>
      <c r="AU26" s="452">
        <v>2.5179999999999998</v>
      </c>
      <c r="AV26" s="452">
        <v>2.5310000000000001</v>
      </c>
      <c r="AW26" s="452">
        <v>2.4809999999999999</v>
      </c>
      <c r="AX26" s="452">
        <v>2.3260000000000001</v>
      </c>
      <c r="AY26" s="452">
        <v>2.399</v>
      </c>
      <c r="AZ26" s="452">
        <v>2.4660000000000002</v>
      </c>
      <c r="BA26" s="452">
        <v>2.532</v>
      </c>
      <c r="BB26" s="452">
        <v>2.552</v>
      </c>
      <c r="BC26" s="452">
        <v>2.609</v>
      </c>
      <c r="BD26" s="452">
        <v>2.5459999999999998</v>
      </c>
      <c r="BE26" s="452">
        <v>2.6139999999999999</v>
      </c>
      <c r="BF26" s="456" t="s">
        <v>1347</v>
      </c>
      <c r="BG26" s="456" t="s">
        <v>1347</v>
      </c>
      <c r="BH26" s="456" t="s">
        <v>1347</v>
      </c>
      <c r="BI26" s="456" t="s">
        <v>1347</v>
      </c>
      <c r="BJ26" s="624" t="s">
        <v>1347</v>
      </c>
      <c r="BK26" s="624" t="s">
        <v>1347</v>
      </c>
      <c r="BL26" s="624" t="s">
        <v>1347</v>
      </c>
      <c r="BM26" s="624" t="s">
        <v>1347</v>
      </c>
      <c r="BN26" s="624" t="s">
        <v>1347</v>
      </c>
      <c r="BO26" s="624" t="s">
        <v>1347</v>
      </c>
      <c r="BP26" s="624" t="s">
        <v>1347</v>
      </c>
      <c r="BQ26" s="624" t="s">
        <v>1347</v>
      </c>
      <c r="BR26" s="624" t="s">
        <v>1347</v>
      </c>
      <c r="BS26" s="624" t="s">
        <v>1347</v>
      </c>
      <c r="BT26" s="624" t="s">
        <v>1347</v>
      </c>
      <c r="BU26" s="624" t="s">
        <v>1347</v>
      </c>
      <c r="BV26" s="624" t="s">
        <v>1347</v>
      </c>
    </row>
    <row r="27" spans="1:74" ht="11.1" customHeight="1" x14ac:dyDescent="0.2">
      <c r="A27" s="267" t="s">
        <v>1346</v>
      </c>
      <c r="B27" s="621" t="s">
        <v>1327</v>
      </c>
      <c r="C27" s="557">
        <v>1.9650000000000001</v>
      </c>
      <c r="D27" s="557">
        <v>1.835</v>
      </c>
      <c r="E27" s="557">
        <v>1.9650000000000001</v>
      </c>
      <c r="F27" s="557">
        <v>1.9770000000000001</v>
      </c>
      <c r="G27" s="557">
        <v>1.863</v>
      </c>
      <c r="H27" s="557">
        <v>2.0019999999999998</v>
      </c>
      <c r="I27" s="557">
        <v>1.835</v>
      </c>
      <c r="J27" s="557">
        <v>2.004</v>
      </c>
      <c r="K27" s="557">
        <v>2.0510000000000002</v>
      </c>
      <c r="L27" s="557">
        <v>2.157</v>
      </c>
      <c r="M27" s="557">
        <v>2.1859999999999999</v>
      </c>
      <c r="N27" s="557">
        <v>2.1970000000000001</v>
      </c>
      <c r="O27" s="557">
        <v>2.1230000000000002</v>
      </c>
      <c r="P27" s="557">
        <v>2.1509999999999998</v>
      </c>
      <c r="Q27" s="557">
        <v>2.2370000000000001</v>
      </c>
      <c r="R27" s="557">
        <v>2.2650000000000001</v>
      </c>
      <c r="S27" s="557">
        <v>2.3220000000000001</v>
      </c>
      <c r="T27" s="557">
        <v>2.2949999999999999</v>
      </c>
      <c r="U27" s="557">
        <v>2.3690000000000002</v>
      </c>
      <c r="V27" s="557">
        <v>2.3639999999999999</v>
      </c>
      <c r="W27" s="557">
        <v>2.3340000000000001</v>
      </c>
      <c r="X27" s="557">
        <v>2.4279999999999999</v>
      </c>
      <c r="Y27" s="557">
        <v>2.4609999999999999</v>
      </c>
      <c r="Z27" s="557">
        <v>2.56</v>
      </c>
      <c r="AA27" s="557">
        <v>2.609</v>
      </c>
      <c r="AB27" s="557">
        <v>2.5910000000000002</v>
      </c>
      <c r="AC27" s="557">
        <v>2.6440000000000001</v>
      </c>
      <c r="AD27" s="557">
        <v>2.617</v>
      </c>
      <c r="AE27" s="557">
        <v>2.589</v>
      </c>
      <c r="AF27" s="557">
        <v>2.5670000000000002</v>
      </c>
      <c r="AG27" s="557">
        <v>2.6190000000000002</v>
      </c>
      <c r="AH27" s="557">
        <v>2.621</v>
      </c>
      <c r="AI27" s="557">
        <v>2.6110000000000002</v>
      </c>
      <c r="AJ27" s="557">
        <v>2.6459999999999999</v>
      </c>
      <c r="AK27" s="557">
        <v>2.742</v>
      </c>
      <c r="AL27" s="557">
        <v>2.754</v>
      </c>
      <c r="AM27" s="557">
        <v>2.7549999999999999</v>
      </c>
      <c r="AN27" s="557">
        <v>2.81</v>
      </c>
      <c r="AO27" s="557">
        <v>2.7269999999999999</v>
      </c>
      <c r="AP27" s="557">
        <v>2.617</v>
      </c>
      <c r="AQ27" s="557">
        <v>2.778</v>
      </c>
      <c r="AR27" s="557">
        <v>2.6219999999999999</v>
      </c>
      <c r="AS27" s="557">
        <v>2.7389999999999999</v>
      </c>
      <c r="AT27" s="557">
        <v>2.7410000000000001</v>
      </c>
      <c r="AU27" s="557">
        <v>2.7250000000000001</v>
      </c>
      <c r="AV27" s="557">
        <v>2.8039999999999998</v>
      </c>
      <c r="AW27" s="557">
        <v>2.8740000000000001</v>
      </c>
      <c r="AX27" s="557">
        <v>3.0310000000000001</v>
      </c>
      <c r="AY27" s="557">
        <v>3.0880000000000001</v>
      </c>
      <c r="AZ27" s="557">
        <v>3.12</v>
      </c>
      <c r="BA27" s="557">
        <v>3.0779999999999998</v>
      </c>
      <c r="BB27" s="557">
        <v>2.9689999999999999</v>
      </c>
      <c r="BC27" s="557">
        <v>3.056</v>
      </c>
      <c r="BD27" s="557">
        <v>2.9689999999999999</v>
      </c>
      <c r="BE27" s="557">
        <v>3.032</v>
      </c>
      <c r="BF27" s="459" t="s">
        <v>1347</v>
      </c>
      <c r="BG27" s="459" t="s">
        <v>1347</v>
      </c>
      <c r="BH27" s="459" t="s">
        <v>1347</v>
      </c>
      <c r="BI27" s="459" t="s">
        <v>1347</v>
      </c>
      <c r="BJ27" s="625" t="s">
        <v>1347</v>
      </c>
      <c r="BK27" s="625" t="s">
        <v>1347</v>
      </c>
      <c r="BL27" s="625" t="s">
        <v>1347</v>
      </c>
      <c r="BM27" s="625" t="s">
        <v>1347</v>
      </c>
      <c r="BN27" s="625" t="s">
        <v>1347</v>
      </c>
      <c r="BO27" s="625" t="s">
        <v>1347</v>
      </c>
      <c r="BP27" s="625" t="s">
        <v>1347</v>
      </c>
      <c r="BQ27" s="625" t="s">
        <v>1347</v>
      </c>
      <c r="BR27" s="625" t="s">
        <v>1347</v>
      </c>
      <c r="BS27" s="625" t="s">
        <v>1347</v>
      </c>
      <c r="BT27" s="625" t="s">
        <v>1347</v>
      </c>
      <c r="BU27" s="625" t="s">
        <v>1347</v>
      </c>
      <c r="BV27" s="625" t="s">
        <v>1347</v>
      </c>
    </row>
    <row r="28" spans="1:74" s="113" customFormat="1" ht="12" customHeight="1" x14ac:dyDescent="0.2">
      <c r="A28" s="1"/>
      <c r="B28" s="542" t="s">
        <v>1308</v>
      </c>
      <c r="C28" s="605"/>
      <c r="D28" s="605"/>
      <c r="E28" s="605"/>
      <c r="F28" s="605"/>
      <c r="G28" s="605"/>
      <c r="H28" s="662"/>
      <c r="I28" s="605"/>
      <c r="J28" s="605"/>
      <c r="K28" s="605"/>
      <c r="L28" s="605"/>
      <c r="M28" s="605"/>
      <c r="N28" s="605"/>
      <c r="O28" s="605"/>
      <c r="P28" s="605"/>
      <c r="Q28" s="605"/>
      <c r="R28" s="605"/>
      <c r="AY28" s="651"/>
      <c r="AZ28" s="651"/>
      <c r="BA28" s="651"/>
      <c r="BB28" s="651"/>
      <c r="BC28" s="651"/>
      <c r="BD28" s="651"/>
      <c r="BE28" s="651"/>
      <c r="BF28" s="651"/>
      <c r="BG28" s="651"/>
      <c r="BH28" s="651"/>
      <c r="BI28" s="651"/>
      <c r="BJ28" s="215"/>
    </row>
    <row r="29" spans="1:74" s="336" customFormat="1" ht="12" customHeight="1" x14ac:dyDescent="0.2">
      <c r="A29" s="335"/>
      <c r="B29" s="326" t="s">
        <v>813</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
      <c r="A30" s="166"/>
      <c r="B30" s="999" t="str">
        <f>Dates!$G$2</f>
        <v>EIA completed modeling and analysis for this report on Thursday, August 7, 2025.</v>
      </c>
      <c r="C30" s="1000"/>
      <c r="D30" s="1000"/>
      <c r="E30" s="1000"/>
      <c r="F30" s="1000"/>
      <c r="G30" s="1000"/>
      <c r="H30" s="1000"/>
      <c r="I30" s="1000"/>
      <c r="J30" s="1000"/>
      <c r="K30" s="1000"/>
      <c r="L30" s="1000"/>
      <c r="M30" s="1000"/>
      <c r="N30" s="1000"/>
      <c r="O30" s="1000"/>
      <c r="P30" s="1000"/>
      <c r="Q30" s="1000"/>
      <c r="R30" s="618"/>
      <c r="AY30" s="652"/>
      <c r="AZ30" s="652"/>
      <c r="BA30" s="652"/>
      <c r="BB30" s="652"/>
      <c r="BC30" s="652"/>
      <c r="BD30" s="652"/>
      <c r="BE30" s="652"/>
      <c r="BF30" s="652"/>
      <c r="BG30" s="652"/>
      <c r="BH30" s="652"/>
      <c r="BI30" s="652"/>
      <c r="BJ30" s="216"/>
    </row>
    <row r="31" spans="1:74" s="167" customFormat="1" ht="12" customHeight="1" x14ac:dyDescent="0.2">
      <c r="A31" s="166"/>
      <c r="B31" s="998" t="s">
        <v>483</v>
      </c>
      <c r="C31" s="991"/>
      <c r="D31" s="991"/>
      <c r="E31" s="991"/>
      <c r="F31" s="991"/>
      <c r="G31" s="991"/>
      <c r="H31" s="991"/>
      <c r="I31" s="991"/>
      <c r="J31" s="991"/>
      <c r="K31" s="991"/>
      <c r="L31" s="991"/>
      <c r="M31" s="991"/>
      <c r="N31" s="991"/>
      <c r="O31" s="991"/>
      <c r="P31" s="991"/>
      <c r="Q31" s="991"/>
      <c r="R31" s="618"/>
      <c r="AY31" s="652"/>
      <c r="AZ31" s="652"/>
      <c r="BA31" s="652"/>
      <c r="BB31" s="652"/>
      <c r="BC31" s="652"/>
      <c r="BD31" s="652"/>
      <c r="BE31" s="652"/>
      <c r="BF31" s="652"/>
      <c r="BG31" s="652"/>
      <c r="BH31" s="652"/>
      <c r="BI31" s="652"/>
      <c r="BJ31" s="216"/>
    </row>
    <row r="32" spans="1:74" s="113" customFormat="1" ht="12" customHeight="1" x14ac:dyDescent="0.2">
      <c r="A32" s="1"/>
      <c r="B32" s="1101" t="s">
        <v>1418</v>
      </c>
      <c r="C32" s="1102"/>
      <c r="D32" s="1102"/>
      <c r="E32" s="1102"/>
      <c r="F32" s="1102"/>
      <c r="G32" s="1102"/>
      <c r="H32" s="1102"/>
      <c r="I32" s="1102"/>
      <c r="J32" s="1102"/>
      <c r="K32" s="1102"/>
      <c r="L32" s="1102"/>
      <c r="M32" s="1102"/>
      <c r="N32" s="1102"/>
      <c r="O32" s="1102"/>
      <c r="P32" s="1102"/>
      <c r="Q32" s="1102"/>
      <c r="R32" s="618"/>
      <c r="AY32" s="651"/>
      <c r="AZ32" s="651"/>
      <c r="BA32" s="651"/>
      <c r="BB32" s="651"/>
      <c r="BC32" s="651"/>
      <c r="BD32" s="651"/>
      <c r="BE32" s="651"/>
      <c r="BF32" s="651"/>
      <c r="BG32" s="651"/>
      <c r="BH32" s="651"/>
      <c r="BI32" s="651"/>
      <c r="BJ32" s="215"/>
    </row>
    <row r="33" spans="1:74" s="167" customFormat="1" ht="12" customHeight="1" x14ac:dyDescent="0.2">
      <c r="A33" s="166"/>
      <c r="B33" s="1027" t="s">
        <v>492</v>
      </c>
      <c r="C33" s="1028"/>
      <c r="D33" s="1028"/>
      <c r="E33" s="1028"/>
      <c r="F33" s="1028"/>
      <c r="G33" s="1028"/>
      <c r="H33" s="1028"/>
      <c r="I33" s="1028"/>
      <c r="J33" s="1028"/>
      <c r="K33" s="1028"/>
      <c r="L33" s="1028"/>
      <c r="M33" s="1028"/>
      <c r="N33" s="1028"/>
      <c r="O33" s="1028"/>
      <c r="P33" s="1028"/>
      <c r="Q33" s="1028"/>
      <c r="R33" s="618"/>
      <c r="AY33" s="652"/>
      <c r="AZ33" s="652"/>
      <c r="BA33" s="652"/>
      <c r="BB33" s="652"/>
      <c r="BC33" s="652"/>
      <c r="BD33" s="652"/>
      <c r="BE33" s="652"/>
      <c r="BF33" s="652"/>
      <c r="BG33" s="652"/>
      <c r="BH33" s="652"/>
      <c r="BI33" s="652"/>
      <c r="BJ33" s="216"/>
    </row>
    <row r="34" spans="1:74" s="167" customFormat="1" ht="12" customHeight="1" x14ac:dyDescent="0.2">
      <c r="A34" s="166"/>
      <c r="B34" s="1115" t="s">
        <v>827</v>
      </c>
      <c r="C34" s="1115"/>
      <c r="D34" s="1115"/>
      <c r="E34" s="1115"/>
      <c r="F34" s="1115"/>
      <c r="G34" s="1115"/>
      <c r="H34" s="1115"/>
      <c r="I34" s="1115"/>
      <c r="J34" s="1115"/>
      <c r="K34" s="1115"/>
      <c r="L34" s="1115"/>
      <c r="M34" s="1115"/>
      <c r="N34" s="1115"/>
      <c r="O34" s="1115"/>
      <c r="P34" s="1115"/>
      <c r="Q34" s="1115"/>
      <c r="R34" s="1115"/>
      <c r="AY34" s="652"/>
      <c r="AZ34" s="652"/>
      <c r="BA34" s="652"/>
      <c r="BB34" s="652"/>
      <c r="BC34" s="652"/>
      <c r="BD34" s="652"/>
      <c r="BE34" s="652"/>
      <c r="BF34" s="652"/>
      <c r="BG34" s="652"/>
      <c r="BH34" s="652"/>
      <c r="BI34" s="652"/>
      <c r="BJ34" s="216"/>
    </row>
    <row r="35" spans="1:74" s="167" customFormat="1" ht="12" customHeight="1" x14ac:dyDescent="0.2">
      <c r="A35" s="166"/>
      <c r="B35" s="1027" t="s">
        <v>1309</v>
      </c>
      <c r="C35" s="1070"/>
      <c r="D35" s="1070"/>
      <c r="E35" s="1070"/>
      <c r="F35" s="1070"/>
      <c r="G35" s="1070"/>
      <c r="H35" s="1070"/>
      <c r="I35" s="1070"/>
      <c r="J35" s="1070"/>
      <c r="K35" s="1070"/>
      <c r="L35" s="1070"/>
      <c r="M35" s="1070"/>
      <c r="N35" s="1070"/>
      <c r="O35" s="1070"/>
      <c r="P35" s="1070"/>
      <c r="Q35" s="1028"/>
      <c r="R35" s="618"/>
      <c r="AY35" s="652"/>
      <c r="AZ35" s="652"/>
      <c r="BA35" s="652"/>
      <c r="BB35" s="652"/>
      <c r="BC35" s="652"/>
      <c r="BD35" s="652"/>
      <c r="BE35" s="652"/>
      <c r="BF35" s="652"/>
      <c r="BG35" s="652"/>
      <c r="BH35" s="652"/>
      <c r="BI35" s="652"/>
      <c r="BJ35" s="216"/>
    </row>
    <row r="36" spans="1:74" s="167" customFormat="1" ht="12" customHeight="1" x14ac:dyDescent="0.15">
      <c r="A36" s="2"/>
      <c r="B36" s="1027"/>
      <c r="C36" s="981"/>
      <c r="D36" s="981"/>
      <c r="E36" s="981"/>
      <c r="F36" s="981"/>
      <c r="G36" s="981"/>
      <c r="H36" s="981"/>
      <c r="I36" s="981"/>
      <c r="J36" s="981"/>
      <c r="K36" s="981"/>
      <c r="L36" s="981"/>
      <c r="M36" s="981"/>
      <c r="N36" s="981"/>
      <c r="O36" s="981"/>
      <c r="P36" s="981"/>
      <c r="Q36" s="981"/>
      <c r="AY36" s="652"/>
      <c r="AZ36" s="652"/>
      <c r="BA36" s="652"/>
      <c r="BB36" s="652"/>
      <c r="BC36" s="652"/>
      <c r="BD36" s="652"/>
      <c r="BE36" s="652"/>
      <c r="BF36" s="652"/>
      <c r="BG36" s="652"/>
      <c r="BH36" s="652"/>
      <c r="BI36" s="652"/>
      <c r="BJ36" s="216"/>
    </row>
    <row r="37" spans="1:74" s="167" customFormat="1" ht="12" customHeight="1" x14ac:dyDescent="0.15">
      <c r="A37" s="2"/>
      <c r="B37" s="1114"/>
      <c r="C37" s="981"/>
      <c r="D37" s="981"/>
      <c r="E37" s="981"/>
      <c r="F37" s="981"/>
      <c r="G37" s="981"/>
      <c r="H37" s="981"/>
      <c r="I37" s="981"/>
      <c r="J37" s="981"/>
      <c r="K37" s="981"/>
      <c r="L37" s="981"/>
      <c r="M37" s="981"/>
      <c r="N37" s="981"/>
      <c r="O37" s="981"/>
      <c r="P37" s="981"/>
      <c r="Q37" s="981"/>
      <c r="AY37" s="652"/>
      <c r="AZ37" s="652"/>
      <c r="BA37" s="652"/>
      <c r="BB37" s="652"/>
      <c r="BC37" s="652"/>
      <c r="BD37" s="652"/>
      <c r="BE37" s="652"/>
      <c r="BF37" s="652"/>
      <c r="BG37" s="652"/>
      <c r="BH37" s="652"/>
      <c r="BI37" s="652"/>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52"/>
      <c r="AZ38" s="652"/>
      <c r="BA38" s="652"/>
      <c r="BB38" s="652"/>
      <c r="BC38" s="652"/>
      <c r="BD38" s="652"/>
      <c r="BE38" s="652"/>
      <c r="BF38" s="652"/>
      <c r="BG38" s="652"/>
      <c r="BH38" s="652"/>
      <c r="BI38" s="652"/>
      <c r="BJ38" s="217"/>
    </row>
    <row r="39" spans="1:74" ht="12.75" x14ac:dyDescent="0.15">
      <c r="B39" s="1027"/>
      <c r="C39" s="1030"/>
      <c r="D39" s="1030"/>
      <c r="E39" s="1030"/>
      <c r="F39" s="1030"/>
      <c r="G39" s="1030"/>
      <c r="H39" s="1030"/>
      <c r="I39" s="1030"/>
      <c r="J39" s="1030"/>
      <c r="K39" s="1030"/>
      <c r="L39" s="1030"/>
      <c r="M39" s="1030"/>
      <c r="N39" s="1030"/>
      <c r="O39" s="1030"/>
      <c r="P39" s="1030"/>
      <c r="Q39" s="981"/>
      <c r="BD39" s="651"/>
      <c r="BE39" s="651"/>
      <c r="BF39" s="651"/>
      <c r="BK39" s="146"/>
      <c r="BL39" s="146"/>
      <c r="BM39" s="146"/>
      <c r="BN39" s="146"/>
      <c r="BO39" s="146"/>
      <c r="BP39" s="146"/>
      <c r="BQ39" s="146"/>
      <c r="BR39" s="146"/>
      <c r="BS39" s="146"/>
      <c r="BT39" s="146"/>
      <c r="BU39" s="146"/>
      <c r="BV39" s="146"/>
    </row>
    <row r="40" spans="1:74" ht="12.75" x14ac:dyDescent="0.15">
      <c r="B40" s="1118"/>
      <c r="C40" s="1028"/>
      <c r="D40" s="1028"/>
      <c r="E40" s="1028"/>
      <c r="F40" s="1028"/>
      <c r="G40" s="1028"/>
      <c r="H40" s="1028"/>
      <c r="I40" s="1028"/>
      <c r="J40" s="1028"/>
      <c r="K40" s="1028"/>
      <c r="L40" s="1028"/>
      <c r="M40" s="1028"/>
      <c r="N40" s="1028"/>
      <c r="O40" s="1028"/>
      <c r="P40" s="1028"/>
      <c r="Q40" s="981"/>
      <c r="BK40" s="146"/>
      <c r="BL40" s="146"/>
      <c r="BM40" s="146"/>
      <c r="BN40" s="146"/>
      <c r="BO40" s="146"/>
      <c r="BP40" s="146"/>
      <c r="BQ40" s="146"/>
      <c r="BR40" s="146"/>
      <c r="BS40" s="146"/>
      <c r="BT40" s="146"/>
      <c r="BU40" s="146"/>
      <c r="BV40" s="146"/>
    </row>
    <row r="41" spans="1:74" ht="12.75" x14ac:dyDescent="0.15">
      <c r="B41" s="1025"/>
      <c r="C41" s="981"/>
      <c r="D41" s="981"/>
      <c r="E41" s="981"/>
      <c r="F41" s="981"/>
      <c r="G41" s="981"/>
      <c r="H41" s="981"/>
      <c r="I41" s="981"/>
      <c r="J41" s="981"/>
      <c r="K41" s="981"/>
      <c r="L41" s="981"/>
      <c r="M41" s="981"/>
      <c r="N41" s="981"/>
      <c r="O41" s="981"/>
      <c r="P41" s="981"/>
      <c r="Q41" s="981"/>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5" transitionEvaluation="1" transitionEntry="1">
    <pageSetUpPr fitToPage="1"/>
  </sheetPr>
  <dimension ref="A1:BV14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D8" sqref="BD8"/>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23" customWidth="1"/>
    <col min="56" max="58" width="6.5703125" style="632" customWidth="1"/>
    <col min="59" max="61" width="6.5703125" style="823" customWidth="1"/>
    <col min="62" max="62" width="6.5703125" style="131" customWidth="1"/>
    <col min="63" max="74" width="6.5703125" style="7" customWidth="1"/>
    <col min="75" max="16384" width="9.5703125" style="7"/>
  </cols>
  <sheetData>
    <row r="1" spans="1:74" ht="12.75" x14ac:dyDescent="0.2">
      <c r="A1" s="1001" t="s">
        <v>479</v>
      </c>
      <c r="B1" s="1003" t="s">
        <v>142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8" customFormat="1" ht="12.75" x14ac:dyDescent="0.2">
      <c r="A2" s="1002"/>
      <c r="B2" s="222" t="str">
        <f>"U.S. Energy Information Administration  |  Short-Term Energy Outlook  - "&amp;Dates!D1</f>
        <v>U.S. Energy Information Administration  |  Short-Term Energy Outlook  - August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757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73"/>
      <c r="AZ5" s="873"/>
      <c r="BA5" s="873"/>
      <c r="BB5" s="873"/>
      <c r="BC5" s="873"/>
      <c r="BD5" s="957"/>
      <c r="BE5" s="957"/>
      <c r="BF5" s="851"/>
      <c r="BG5" s="851"/>
      <c r="BH5" s="350"/>
      <c r="BI5" s="350"/>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73"/>
      <c r="AZ6" s="873"/>
      <c r="BA6" s="873"/>
      <c r="BB6" s="873"/>
      <c r="BC6" s="873"/>
      <c r="BD6" s="957"/>
      <c r="BE6" s="957"/>
      <c r="BF6" s="851"/>
      <c r="BG6" s="851"/>
      <c r="BH6" s="350"/>
      <c r="BI6" s="350"/>
      <c r="BJ6" s="350"/>
      <c r="BK6" s="350"/>
      <c r="BL6" s="350"/>
      <c r="BM6" s="350" t="s">
        <v>544</v>
      </c>
      <c r="BN6" s="350"/>
      <c r="BO6" s="350"/>
      <c r="BP6" s="350"/>
      <c r="BQ6" s="350"/>
      <c r="BR6" s="350"/>
      <c r="BS6" s="350"/>
      <c r="BT6" s="350"/>
      <c r="BU6" s="350"/>
      <c r="BV6" s="350"/>
    </row>
    <row r="7" spans="1:74" ht="11.1" customHeight="1" x14ac:dyDescent="0.2">
      <c r="A7" s="13"/>
      <c r="B7" s="361" t="s">
        <v>64</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73"/>
      <c r="AZ7" s="949"/>
      <c r="BA7" s="873"/>
      <c r="BB7" s="873"/>
      <c r="BC7" s="873"/>
      <c r="BD7" s="957"/>
      <c r="BE7" s="957"/>
      <c r="BF7" s="851"/>
      <c r="BG7" s="851"/>
      <c r="BH7" s="350"/>
      <c r="BI7" s="350"/>
      <c r="BJ7" s="350"/>
      <c r="BK7" s="350"/>
      <c r="BL7" s="350"/>
      <c r="BM7" s="350"/>
      <c r="BN7" s="350"/>
      <c r="BO7" s="350"/>
      <c r="BP7" s="350"/>
      <c r="BQ7" s="350"/>
      <c r="BR7" s="350"/>
      <c r="BS7" s="351"/>
      <c r="BT7" s="350"/>
      <c r="BU7" s="350"/>
      <c r="BV7" s="350"/>
    </row>
    <row r="8" spans="1:74" ht="11.1" customHeight="1" x14ac:dyDescent="0.2">
      <c r="A8" s="13" t="s">
        <v>233</v>
      </c>
      <c r="B8" s="362" t="s">
        <v>53</v>
      </c>
      <c r="C8" s="341">
        <v>11.152018</v>
      </c>
      <c r="D8" s="341">
        <v>9.9382450000000002</v>
      </c>
      <c r="E8" s="341">
        <v>11.372411</v>
      </c>
      <c r="F8" s="341">
        <v>11.352838999999999</v>
      </c>
      <c r="G8" s="341">
        <v>11.422691</v>
      </c>
      <c r="H8" s="341">
        <v>11.393758</v>
      </c>
      <c r="I8" s="341">
        <v>11.416297999999999</v>
      </c>
      <c r="J8" s="341">
        <v>11.314076999999999</v>
      </c>
      <c r="K8" s="341">
        <v>10.957162</v>
      </c>
      <c r="L8" s="341">
        <v>11.636974</v>
      </c>
      <c r="M8" s="341">
        <v>11.867466</v>
      </c>
      <c r="N8" s="341">
        <v>11.752307</v>
      </c>
      <c r="O8" s="341">
        <v>11.442453</v>
      </c>
      <c r="P8" s="341">
        <v>11.467150999999999</v>
      </c>
      <c r="Q8" s="341">
        <v>11.875298000000001</v>
      </c>
      <c r="R8" s="341">
        <v>11.812170999999999</v>
      </c>
      <c r="S8" s="341">
        <v>11.741680000000001</v>
      </c>
      <c r="T8" s="341">
        <v>11.912832999999999</v>
      </c>
      <c r="U8" s="341">
        <v>11.991593</v>
      </c>
      <c r="V8" s="341">
        <v>12.122529</v>
      </c>
      <c r="W8" s="341">
        <v>12.438625999999999</v>
      </c>
      <c r="X8" s="341">
        <v>12.431267</v>
      </c>
      <c r="Y8" s="341">
        <v>12.466752</v>
      </c>
      <c r="Z8" s="341">
        <v>12.17512</v>
      </c>
      <c r="AA8" s="341">
        <v>12.610580000000001</v>
      </c>
      <c r="AB8" s="341">
        <v>12.590515</v>
      </c>
      <c r="AC8" s="341">
        <v>12.815473000000001</v>
      </c>
      <c r="AD8" s="341">
        <v>12.680327999999999</v>
      </c>
      <c r="AE8" s="341">
        <v>12.729638</v>
      </c>
      <c r="AF8" s="341">
        <v>12.865575</v>
      </c>
      <c r="AG8" s="341">
        <v>12.935294000000001</v>
      </c>
      <c r="AH8" s="341">
        <v>13.047376</v>
      </c>
      <c r="AI8" s="341">
        <v>13.176662</v>
      </c>
      <c r="AJ8" s="341">
        <v>13.148883</v>
      </c>
      <c r="AK8" s="341">
        <v>13.281094</v>
      </c>
      <c r="AL8" s="341">
        <v>13.307957999999999</v>
      </c>
      <c r="AM8" s="341">
        <v>12.553566</v>
      </c>
      <c r="AN8" s="341">
        <v>13.102080000000001</v>
      </c>
      <c r="AO8" s="341">
        <v>13.170783</v>
      </c>
      <c r="AP8" s="341">
        <v>13.248628999999999</v>
      </c>
      <c r="AQ8" s="341">
        <v>13.201128000000001</v>
      </c>
      <c r="AR8" s="341">
        <v>13.239855</v>
      </c>
      <c r="AS8" s="341">
        <v>13.191927</v>
      </c>
      <c r="AT8" s="341">
        <v>13.363545</v>
      </c>
      <c r="AU8" s="341">
        <v>13.184703000000001</v>
      </c>
      <c r="AV8" s="341">
        <v>13.450094</v>
      </c>
      <c r="AW8" s="341">
        <v>13.352046</v>
      </c>
      <c r="AX8" s="341">
        <v>13.437830999999999</v>
      </c>
      <c r="AY8" s="874">
        <v>13.140518</v>
      </c>
      <c r="AZ8" s="874">
        <v>13.239694999999999</v>
      </c>
      <c r="BA8" s="874">
        <v>13.452956</v>
      </c>
      <c r="BB8" s="874">
        <v>13.463941</v>
      </c>
      <c r="BC8" s="874">
        <v>13.487622</v>
      </c>
      <c r="BD8" s="874">
        <v>13.433365596</v>
      </c>
      <c r="BE8" s="874">
        <v>13.405678259</v>
      </c>
      <c r="BF8" s="352">
        <v>13.424149999999999</v>
      </c>
      <c r="BG8" s="352">
        <v>13.32724</v>
      </c>
      <c r="BH8" s="352">
        <v>13.41639</v>
      </c>
      <c r="BI8" s="352">
        <v>13.520200000000001</v>
      </c>
      <c r="BJ8" s="352">
        <v>13.56743</v>
      </c>
      <c r="BK8" s="352">
        <v>13.51125</v>
      </c>
      <c r="BL8" s="352">
        <v>13.369859999999999</v>
      </c>
      <c r="BM8" s="352">
        <v>13.37059</v>
      </c>
      <c r="BN8" s="352">
        <v>13.400790000000001</v>
      </c>
      <c r="BO8" s="352">
        <v>13.397650000000001</v>
      </c>
      <c r="BP8" s="352">
        <v>13.361269999999999</v>
      </c>
      <c r="BQ8" s="352">
        <v>13.28689</v>
      </c>
      <c r="BR8" s="352">
        <v>13.227539999999999</v>
      </c>
      <c r="BS8" s="352">
        <v>13.04022</v>
      </c>
      <c r="BT8" s="352">
        <v>13.06678</v>
      </c>
      <c r="BU8" s="352">
        <v>13.14615</v>
      </c>
      <c r="BV8" s="352">
        <v>13.15767</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74"/>
      <c r="AZ9" s="874"/>
      <c r="BA9" s="874"/>
      <c r="BB9" s="874"/>
      <c r="BC9" s="874"/>
      <c r="BD9" s="874"/>
      <c r="BE9" s="874"/>
      <c r="BF9" s="352"/>
      <c r="BG9" s="352"/>
      <c r="BH9" s="352"/>
      <c r="BI9" s="352"/>
      <c r="BJ9" s="352"/>
      <c r="BK9" s="352"/>
      <c r="BL9" s="352"/>
      <c r="BM9" s="352"/>
      <c r="BN9" s="352"/>
      <c r="BO9" s="352"/>
      <c r="BP9" s="352"/>
      <c r="BQ9" s="352"/>
      <c r="BR9" s="352"/>
      <c r="BS9" s="352"/>
      <c r="BT9" s="352"/>
      <c r="BU9" s="352"/>
      <c r="BV9" s="352"/>
    </row>
    <row r="10" spans="1:74" ht="11.1" customHeight="1" x14ac:dyDescent="0.2">
      <c r="A10" s="13"/>
      <c r="B10" s="361" t="s">
        <v>763</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75"/>
      <c r="AZ10" s="875"/>
      <c r="BA10" s="875"/>
      <c r="BB10" s="875"/>
      <c r="BC10" s="875"/>
      <c r="BD10" s="875"/>
      <c r="BE10" s="875"/>
      <c r="BF10" s="353"/>
      <c r="BG10" s="353"/>
      <c r="BH10" s="353"/>
      <c r="BI10" s="353"/>
      <c r="BJ10" s="353"/>
      <c r="BK10" s="353"/>
      <c r="BL10" s="353"/>
      <c r="BM10" s="353"/>
      <c r="BN10" s="353"/>
      <c r="BO10" s="353"/>
      <c r="BP10" s="353"/>
      <c r="BQ10" s="353"/>
      <c r="BR10" s="353"/>
      <c r="BS10" s="353"/>
      <c r="BT10" s="353"/>
      <c r="BU10" s="353"/>
      <c r="BV10" s="353"/>
    </row>
    <row r="11" spans="1:74" ht="11.1" customHeight="1" x14ac:dyDescent="0.2">
      <c r="A11" s="13" t="s">
        <v>260</v>
      </c>
      <c r="B11" s="362" t="s">
        <v>54</v>
      </c>
      <c r="C11" s="343">
        <v>92.644387097000006</v>
      </c>
      <c r="D11" s="343">
        <v>85.780857143000006</v>
      </c>
      <c r="E11" s="343">
        <v>93.553870967999998</v>
      </c>
      <c r="F11" s="343">
        <v>94.286233332999998</v>
      </c>
      <c r="G11" s="343">
        <v>94.210677419000007</v>
      </c>
      <c r="H11" s="343">
        <v>93.873199999999997</v>
      </c>
      <c r="I11" s="343">
        <v>94.760225805999994</v>
      </c>
      <c r="J11" s="343">
        <v>95.041032258000001</v>
      </c>
      <c r="K11" s="343">
        <v>95.686233333000004</v>
      </c>
      <c r="L11" s="343">
        <v>97.205645161000007</v>
      </c>
      <c r="M11" s="343">
        <v>98.302733333000006</v>
      </c>
      <c r="N11" s="343">
        <v>99.131096774</v>
      </c>
      <c r="O11" s="343">
        <v>95.189354839000003</v>
      </c>
      <c r="P11" s="343">
        <v>96.099785714000006</v>
      </c>
      <c r="Q11" s="343">
        <v>97.676806451999994</v>
      </c>
      <c r="R11" s="343">
        <v>98.637933333000007</v>
      </c>
      <c r="S11" s="343">
        <v>98.706225806000006</v>
      </c>
      <c r="T11" s="343">
        <v>99.000966667</v>
      </c>
      <c r="U11" s="343">
        <v>99.790580645000006</v>
      </c>
      <c r="V11" s="343">
        <v>100.43803226</v>
      </c>
      <c r="W11" s="343">
        <v>101.9952</v>
      </c>
      <c r="X11" s="343">
        <v>101.81396774</v>
      </c>
      <c r="Y11" s="343">
        <v>101.9417</v>
      </c>
      <c r="Z11" s="343">
        <v>100.47758064999999</v>
      </c>
      <c r="AA11" s="343">
        <v>102.04648387</v>
      </c>
      <c r="AB11" s="343">
        <v>101.78489286</v>
      </c>
      <c r="AC11" s="343">
        <v>103.21383871</v>
      </c>
      <c r="AD11" s="343">
        <v>102.29973333</v>
      </c>
      <c r="AE11" s="343">
        <v>103.49554839</v>
      </c>
      <c r="AF11" s="343">
        <v>103.1194</v>
      </c>
      <c r="AG11" s="343">
        <v>103.33883871</v>
      </c>
      <c r="AH11" s="343">
        <v>104.05980645</v>
      </c>
      <c r="AI11" s="343">
        <v>104.18313333</v>
      </c>
      <c r="AJ11" s="343">
        <v>104.06154839</v>
      </c>
      <c r="AK11" s="343">
        <v>105.5497</v>
      </c>
      <c r="AL11" s="343">
        <v>105.54935484000001</v>
      </c>
      <c r="AM11" s="343">
        <v>103.43012903</v>
      </c>
      <c r="AN11" s="343">
        <v>105.90217241000001</v>
      </c>
      <c r="AO11" s="343">
        <v>102.59780644999999</v>
      </c>
      <c r="AP11" s="343">
        <v>101.6829</v>
      </c>
      <c r="AQ11" s="343">
        <v>101.5013871</v>
      </c>
      <c r="AR11" s="343">
        <v>102.76996667</v>
      </c>
      <c r="AS11" s="343">
        <v>104.11870967999999</v>
      </c>
      <c r="AT11" s="343">
        <v>103.04990323</v>
      </c>
      <c r="AU11" s="343">
        <v>101.79993333</v>
      </c>
      <c r="AV11" s="343">
        <v>102.88677419</v>
      </c>
      <c r="AW11" s="343">
        <v>102.99290000000001</v>
      </c>
      <c r="AX11" s="343">
        <v>105.57870968</v>
      </c>
      <c r="AY11" s="876">
        <v>104.3723871</v>
      </c>
      <c r="AZ11" s="876">
        <v>104.96410714</v>
      </c>
      <c r="BA11" s="876">
        <v>107.44990323</v>
      </c>
      <c r="BB11" s="876">
        <v>107.26346667</v>
      </c>
      <c r="BC11" s="876">
        <v>107.32751613000001</v>
      </c>
      <c r="BD11" s="876">
        <v>106.5361</v>
      </c>
      <c r="BE11" s="876">
        <v>106.6729</v>
      </c>
      <c r="BF11" s="354">
        <v>106.59950000000001</v>
      </c>
      <c r="BG11" s="354">
        <v>106.2976</v>
      </c>
      <c r="BH11" s="354">
        <v>105.9632</v>
      </c>
      <c r="BI11" s="354">
        <v>106.4478</v>
      </c>
      <c r="BJ11" s="354">
        <v>107.2856</v>
      </c>
      <c r="BK11" s="354">
        <v>106.9401</v>
      </c>
      <c r="BL11" s="354">
        <v>105.1581</v>
      </c>
      <c r="BM11" s="354">
        <v>106.0369</v>
      </c>
      <c r="BN11" s="354">
        <v>106.3647</v>
      </c>
      <c r="BO11" s="354">
        <v>106.0624</v>
      </c>
      <c r="BP11" s="354">
        <v>106.01430000000001</v>
      </c>
      <c r="BQ11" s="354">
        <v>105.97490000000001</v>
      </c>
      <c r="BR11" s="354">
        <v>105.61660000000001</v>
      </c>
      <c r="BS11" s="354">
        <v>105.60899999999999</v>
      </c>
      <c r="BT11" s="354">
        <v>105.8887</v>
      </c>
      <c r="BU11" s="354">
        <v>106.2968</v>
      </c>
      <c r="BV11" s="354">
        <v>107.0171</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74"/>
      <c r="AZ12" s="874"/>
      <c r="BA12" s="874"/>
      <c r="BB12" s="874"/>
      <c r="BC12" s="874"/>
      <c r="BD12" s="874"/>
      <c r="BE12" s="874"/>
      <c r="BF12" s="352"/>
      <c r="BG12" s="352"/>
      <c r="BH12" s="352"/>
      <c r="BI12" s="352"/>
      <c r="BJ12" s="352"/>
      <c r="BK12" s="352"/>
      <c r="BL12" s="352"/>
      <c r="BM12" s="352"/>
      <c r="BN12" s="352"/>
      <c r="BO12" s="352"/>
      <c r="BP12" s="352"/>
      <c r="BQ12" s="352"/>
      <c r="BR12" s="352"/>
      <c r="BS12" s="352"/>
      <c r="BT12" s="352"/>
      <c r="BU12" s="352"/>
      <c r="BV12" s="352"/>
    </row>
    <row r="13" spans="1:74" ht="11.1" customHeight="1" x14ac:dyDescent="0.2">
      <c r="A13" s="13"/>
      <c r="B13" s="361" t="s">
        <v>472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75"/>
      <c r="AZ13" s="875"/>
      <c r="BA13" s="875"/>
      <c r="BB13" s="875"/>
      <c r="BC13" s="875"/>
      <c r="BD13" s="875"/>
      <c r="BE13" s="875"/>
      <c r="BF13" s="353"/>
      <c r="BG13" s="353"/>
      <c r="BH13" s="353"/>
      <c r="BI13" s="353"/>
      <c r="BJ13" s="353"/>
      <c r="BK13" s="353"/>
      <c r="BL13" s="353"/>
      <c r="BM13" s="353"/>
      <c r="BN13" s="353"/>
      <c r="BO13" s="353"/>
      <c r="BP13" s="353"/>
      <c r="BQ13" s="353"/>
      <c r="BR13" s="353"/>
      <c r="BS13" s="353"/>
      <c r="BT13" s="353"/>
      <c r="BU13" s="353"/>
      <c r="BV13" s="353"/>
    </row>
    <row r="14" spans="1:74" ht="11.1" customHeight="1" x14ac:dyDescent="0.2">
      <c r="A14" s="13" t="s">
        <v>115</v>
      </c>
      <c r="B14" s="362" t="s">
        <v>480</v>
      </c>
      <c r="C14" s="343">
        <v>48.495550999999999</v>
      </c>
      <c r="D14" s="343">
        <v>40.817064999999999</v>
      </c>
      <c r="E14" s="343">
        <v>50.817703000000002</v>
      </c>
      <c r="F14" s="343">
        <v>45.294547000000001</v>
      </c>
      <c r="G14" s="343">
        <v>48.607135999999997</v>
      </c>
      <c r="H14" s="343">
        <v>48.772692999999997</v>
      </c>
      <c r="I14" s="343">
        <v>48.47289</v>
      </c>
      <c r="J14" s="343">
        <v>50.039026</v>
      </c>
      <c r="K14" s="343">
        <v>49.759599999999999</v>
      </c>
      <c r="L14" s="343">
        <v>48.953837999999998</v>
      </c>
      <c r="M14" s="343">
        <v>48.825009999999999</v>
      </c>
      <c r="N14" s="343">
        <v>48.576219000000002</v>
      </c>
      <c r="O14" s="343">
        <v>49.887262999999997</v>
      </c>
      <c r="P14" s="343">
        <v>47.875067000000001</v>
      </c>
      <c r="Q14" s="343">
        <v>51.548139999999997</v>
      </c>
      <c r="R14" s="343">
        <v>46.387467999999998</v>
      </c>
      <c r="S14" s="343">
        <v>49.552526</v>
      </c>
      <c r="T14" s="343">
        <v>48.670070000000003</v>
      </c>
      <c r="U14" s="343">
        <v>49.301246999999996</v>
      </c>
      <c r="V14" s="343">
        <v>53.601346999999997</v>
      </c>
      <c r="W14" s="343">
        <v>51.574119000000003</v>
      </c>
      <c r="X14" s="343">
        <v>51.331895000000003</v>
      </c>
      <c r="Y14" s="343">
        <v>48.753593000000002</v>
      </c>
      <c r="Z14" s="343">
        <v>45.672547000000002</v>
      </c>
      <c r="AA14" s="343">
        <v>51.052731999999999</v>
      </c>
      <c r="AB14" s="343">
        <v>45.750903999999998</v>
      </c>
      <c r="AC14" s="343">
        <v>52.027268999999997</v>
      </c>
      <c r="AD14" s="343">
        <v>47.006179000000003</v>
      </c>
      <c r="AE14" s="343">
        <v>48.262134000000003</v>
      </c>
      <c r="AF14" s="343">
        <v>47.18356</v>
      </c>
      <c r="AG14" s="343">
        <v>46.594642999999998</v>
      </c>
      <c r="AH14" s="343">
        <v>50.624502999999997</v>
      </c>
      <c r="AI14" s="343">
        <v>48.619798000000003</v>
      </c>
      <c r="AJ14" s="343">
        <v>47.602803999999999</v>
      </c>
      <c r="AK14" s="343">
        <v>47.518639</v>
      </c>
      <c r="AL14" s="343">
        <v>45.710852000000003</v>
      </c>
      <c r="AM14" s="343">
        <v>44.052010000000003</v>
      </c>
      <c r="AN14" s="343">
        <v>44.010722000000001</v>
      </c>
      <c r="AO14" s="343">
        <v>41.808231999999997</v>
      </c>
      <c r="AP14" s="343">
        <v>35.709395000000001</v>
      </c>
      <c r="AQ14" s="343">
        <v>39.370106</v>
      </c>
      <c r="AR14" s="343">
        <v>43.003757999999998</v>
      </c>
      <c r="AS14" s="343">
        <v>43.342917999999997</v>
      </c>
      <c r="AT14" s="343">
        <v>47.110135</v>
      </c>
      <c r="AU14" s="343">
        <v>45.723695999999997</v>
      </c>
      <c r="AV14" s="343">
        <v>44.295355000000001</v>
      </c>
      <c r="AW14" s="343">
        <v>40.96387</v>
      </c>
      <c r="AX14" s="343">
        <v>42.738095999999999</v>
      </c>
      <c r="AY14" s="876">
        <v>44.845035000000003</v>
      </c>
      <c r="AZ14" s="876">
        <v>39.706701000000002</v>
      </c>
      <c r="BA14" s="876">
        <v>47.781933000000002</v>
      </c>
      <c r="BB14" s="876">
        <v>43.695901999999997</v>
      </c>
      <c r="BC14" s="876">
        <v>46.227415000000001</v>
      </c>
      <c r="BD14" s="876">
        <v>44.385080000000002</v>
      </c>
      <c r="BE14" s="876">
        <v>46.958624999999998</v>
      </c>
      <c r="BF14" s="354">
        <v>48.478909999999999</v>
      </c>
      <c r="BG14" s="354">
        <v>41.851030000000002</v>
      </c>
      <c r="BH14" s="354">
        <v>41.335279999999997</v>
      </c>
      <c r="BI14" s="354">
        <v>38.284959999999998</v>
      </c>
      <c r="BJ14" s="354">
        <v>37.704349999999998</v>
      </c>
      <c r="BK14" s="354">
        <v>42.411439999999999</v>
      </c>
      <c r="BL14" s="354">
        <v>38.094230000000003</v>
      </c>
      <c r="BM14" s="354">
        <v>42.001309999999997</v>
      </c>
      <c r="BN14" s="354">
        <v>37.50385</v>
      </c>
      <c r="BO14" s="354">
        <v>39.573070000000001</v>
      </c>
      <c r="BP14" s="354">
        <v>39.086280000000002</v>
      </c>
      <c r="BQ14" s="354">
        <v>40.460290000000001</v>
      </c>
      <c r="BR14" s="354">
        <v>45.376179999999998</v>
      </c>
      <c r="BS14" s="354">
        <v>41.432679999999998</v>
      </c>
      <c r="BT14" s="354">
        <v>42.784129999999998</v>
      </c>
      <c r="BU14" s="354">
        <v>41.460360000000001</v>
      </c>
      <c r="BV14" s="354">
        <v>40.704569999999997</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75"/>
      <c r="AZ15" s="875"/>
      <c r="BA15" s="875"/>
      <c r="BB15" s="875"/>
      <c r="BC15" s="875"/>
      <c r="BD15" s="875"/>
      <c r="BE15" s="875"/>
      <c r="BF15" s="353"/>
      <c r="BG15" s="353"/>
      <c r="BH15" s="353"/>
      <c r="BI15" s="353"/>
      <c r="BJ15" s="353"/>
      <c r="BK15" s="353"/>
      <c r="BL15" s="353"/>
      <c r="BM15" s="353"/>
      <c r="BN15" s="353"/>
      <c r="BO15" s="353"/>
      <c r="BP15" s="353"/>
      <c r="BQ15" s="353"/>
      <c r="BR15" s="353"/>
      <c r="BS15" s="353"/>
      <c r="BT15" s="353"/>
      <c r="BU15" s="353"/>
      <c r="BV15" s="353"/>
    </row>
    <row r="16" spans="1:74" ht="11.1" customHeight="1" x14ac:dyDescent="0.2">
      <c r="A16" s="10"/>
      <c r="B16" s="14" t="s">
        <v>473</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75"/>
      <c r="AZ16" s="875"/>
      <c r="BA16" s="875"/>
      <c r="BB16" s="875"/>
      <c r="BC16" s="875"/>
      <c r="BD16" s="875"/>
      <c r="BE16" s="875"/>
      <c r="BF16" s="353"/>
      <c r="BG16" s="353"/>
      <c r="BH16" s="353"/>
      <c r="BI16" s="3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75"/>
      <c r="AZ17" s="875"/>
      <c r="BA17" s="875"/>
      <c r="BB17" s="875"/>
      <c r="BC17" s="875"/>
      <c r="BD17" s="875"/>
      <c r="BE17" s="875"/>
      <c r="BF17" s="353"/>
      <c r="BG17" s="353"/>
      <c r="BH17" s="353"/>
      <c r="BI17" s="353"/>
      <c r="BJ17" s="353"/>
      <c r="BK17" s="353"/>
      <c r="BL17" s="353"/>
      <c r="BM17" s="353"/>
      <c r="BN17" s="353"/>
      <c r="BO17" s="353"/>
      <c r="BP17" s="353"/>
      <c r="BQ17" s="353"/>
      <c r="BR17" s="353"/>
      <c r="BS17" s="353"/>
      <c r="BT17" s="353"/>
      <c r="BU17" s="353"/>
      <c r="BV17" s="353"/>
    </row>
    <row r="18" spans="1:74" ht="11.1" customHeight="1" x14ac:dyDescent="0.2">
      <c r="A18" s="10"/>
      <c r="B18" s="361" t="s">
        <v>261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ht="11.1" customHeight="1" x14ac:dyDescent="0.2">
      <c r="A19" s="13" t="s">
        <v>247</v>
      </c>
      <c r="B19" s="362" t="s">
        <v>53</v>
      </c>
      <c r="C19" s="341">
        <v>18.814347999999999</v>
      </c>
      <c r="D19" s="341">
        <v>17.699107999999999</v>
      </c>
      <c r="E19" s="341">
        <v>19.132116</v>
      </c>
      <c r="F19" s="341">
        <v>19.743698999999999</v>
      </c>
      <c r="G19" s="341">
        <v>20.049742999999999</v>
      </c>
      <c r="H19" s="341">
        <v>20.585872999999999</v>
      </c>
      <c r="I19" s="341">
        <v>20.171831000000001</v>
      </c>
      <c r="J19" s="341">
        <v>20.572572999999998</v>
      </c>
      <c r="K19" s="341">
        <v>20.138569</v>
      </c>
      <c r="L19" s="341">
        <v>20.37715</v>
      </c>
      <c r="M19" s="341">
        <v>20.572648000000001</v>
      </c>
      <c r="N19" s="341">
        <v>20.656690000000001</v>
      </c>
      <c r="O19" s="341">
        <v>19.613111</v>
      </c>
      <c r="P19" s="341">
        <v>20.190412999999999</v>
      </c>
      <c r="Q19" s="341">
        <v>20.483485999999999</v>
      </c>
      <c r="R19" s="341">
        <v>19.727340999999999</v>
      </c>
      <c r="S19" s="341">
        <v>19.839566999999999</v>
      </c>
      <c r="T19" s="341">
        <v>20.433236999999998</v>
      </c>
      <c r="U19" s="341">
        <v>19.925560999999998</v>
      </c>
      <c r="V19" s="341">
        <v>20.265028999999998</v>
      </c>
      <c r="W19" s="341">
        <v>20.129058000000001</v>
      </c>
      <c r="X19" s="341">
        <v>20.006618</v>
      </c>
      <c r="Y19" s="341">
        <v>20.214213999999998</v>
      </c>
      <c r="Z19" s="341">
        <v>19.327209</v>
      </c>
      <c r="AA19" s="341">
        <v>19.353483000000001</v>
      </c>
      <c r="AB19" s="341">
        <v>19.941524000000001</v>
      </c>
      <c r="AC19" s="341">
        <v>20.207293</v>
      </c>
      <c r="AD19" s="341">
        <v>19.971914999999999</v>
      </c>
      <c r="AE19" s="341">
        <v>20.323443000000001</v>
      </c>
      <c r="AF19" s="341">
        <v>20.755185999999998</v>
      </c>
      <c r="AG19" s="341">
        <v>20.042788999999999</v>
      </c>
      <c r="AH19" s="341">
        <v>20.767872000000001</v>
      </c>
      <c r="AI19" s="341">
        <v>20.154582999999999</v>
      </c>
      <c r="AJ19" s="341">
        <v>20.631443999999998</v>
      </c>
      <c r="AK19" s="341">
        <v>20.738980000000002</v>
      </c>
      <c r="AL19" s="341">
        <v>20.396183000000001</v>
      </c>
      <c r="AM19" s="341">
        <v>19.586971999999999</v>
      </c>
      <c r="AN19" s="341">
        <v>19.948526999999999</v>
      </c>
      <c r="AO19" s="341">
        <v>19.877115</v>
      </c>
      <c r="AP19" s="341">
        <v>20.008413999999998</v>
      </c>
      <c r="AQ19" s="341">
        <v>20.800183000000001</v>
      </c>
      <c r="AR19" s="341">
        <v>20.249020999999999</v>
      </c>
      <c r="AS19" s="341">
        <v>20.482396000000001</v>
      </c>
      <c r="AT19" s="341">
        <v>20.710635</v>
      </c>
      <c r="AU19" s="341">
        <v>20.308129000000001</v>
      </c>
      <c r="AV19" s="341">
        <v>21.009778000000001</v>
      </c>
      <c r="AW19" s="341">
        <v>20.234642000000001</v>
      </c>
      <c r="AX19" s="341">
        <v>20.432569000000001</v>
      </c>
      <c r="AY19" s="874">
        <v>20.735623</v>
      </c>
      <c r="AZ19" s="874">
        <v>20.225491000000002</v>
      </c>
      <c r="BA19" s="874">
        <v>19.949864000000002</v>
      </c>
      <c r="BB19" s="874">
        <v>20.212610000000002</v>
      </c>
      <c r="BC19" s="874">
        <v>20.322931000000001</v>
      </c>
      <c r="BD19" s="874">
        <v>20.762146767000001</v>
      </c>
      <c r="BE19" s="874">
        <v>20.332634299999999</v>
      </c>
      <c r="BF19" s="352">
        <v>20.802409999999998</v>
      </c>
      <c r="BG19" s="352">
        <v>20.42456</v>
      </c>
      <c r="BH19" s="352">
        <v>20.698930000000001</v>
      </c>
      <c r="BI19" s="352">
        <v>20.375260000000001</v>
      </c>
      <c r="BJ19" s="352">
        <v>20.368020000000001</v>
      </c>
      <c r="BK19" s="352">
        <v>20.063949999999998</v>
      </c>
      <c r="BL19" s="352">
        <v>20.179210000000001</v>
      </c>
      <c r="BM19" s="352">
        <v>20.197890000000001</v>
      </c>
      <c r="BN19" s="352">
        <v>20.389119999999998</v>
      </c>
      <c r="BO19" s="352">
        <v>20.433710000000001</v>
      </c>
      <c r="BP19" s="352">
        <v>20.749189999999999</v>
      </c>
      <c r="BQ19" s="352">
        <v>20.729050000000001</v>
      </c>
      <c r="BR19" s="352">
        <v>20.870560000000001</v>
      </c>
      <c r="BS19" s="352">
        <v>20.36</v>
      </c>
      <c r="BT19" s="352">
        <v>20.71003</v>
      </c>
      <c r="BU19" s="352">
        <v>20.440940000000001</v>
      </c>
      <c r="BV19" s="352">
        <v>20.450430000000001</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74"/>
      <c r="AZ20" s="874"/>
      <c r="BA20" s="874"/>
      <c r="BB20" s="874"/>
      <c r="BC20" s="874"/>
      <c r="BD20" s="874"/>
      <c r="BE20" s="874"/>
      <c r="BF20" s="352"/>
      <c r="BG20" s="352"/>
      <c r="BH20" s="352"/>
      <c r="BI20" s="352"/>
      <c r="BJ20" s="352"/>
      <c r="BK20" s="352"/>
      <c r="BL20" s="352"/>
      <c r="BM20" s="352"/>
      <c r="BN20" s="352"/>
      <c r="BO20" s="352"/>
      <c r="BP20" s="352"/>
      <c r="BQ20" s="352"/>
      <c r="BR20" s="352"/>
      <c r="BS20" s="352"/>
      <c r="BT20" s="352"/>
      <c r="BU20" s="352"/>
      <c r="BV20" s="352"/>
    </row>
    <row r="21" spans="1:74" ht="11.1" customHeight="1" x14ac:dyDescent="0.2">
      <c r="A21" s="10"/>
      <c r="B21" s="361" t="s">
        <v>315</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78"/>
      <c r="AZ21" s="878"/>
      <c r="BA21" s="878"/>
      <c r="BB21" s="878"/>
      <c r="BC21" s="878"/>
      <c r="BD21" s="878"/>
      <c r="BE21" s="878"/>
      <c r="BF21" s="356"/>
      <c r="BG21" s="356"/>
      <c r="BH21" s="356"/>
      <c r="BI21" s="356"/>
      <c r="BJ21" s="356"/>
      <c r="BK21" s="356"/>
      <c r="BL21" s="356"/>
      <c r="BM21" s="356"/>
      <c r="BN21" s="356"/>
      <c r="BO21" s="356"/>
      <c r="BP21" s="356"/>
      <c r="BQ21" s="356"/>
      <c r="BR21" s="356"/>
      <c r="BS21" s="356"/>
      <c r="BT21" s="356"/>
      <c r="BU21" s="356"/>
      <c r="BV21" s="356"/>
    </row>
    <row r="22" spans="1:74" ht="11.1" customHeight="1" x14ac:dyDescent="0.2">
      <c r="A22" s="13" t="s">
        <v>272</v>
      </c>
      <c r="B22" s="362" t="s">
        <v>54</v>
      </c>
      <c r="C22" s="343">
        <v>107.58770968</v>
      </c>
      <c r="D22" s="343">
        <v>110.56132143000001</v>
      </c>
      <c r="E22" s="343">
        <v>85.164580645000001</v>
      </c>
      <c r="F22" s="343">
        <v>75.720699999999994</v>
      </c>
      <c r="G22" s="343">
        <v>68.271612903000005</v>
      </c>
      <c r="H22" s="343">
        <v>74.734366667000003</v>
      </c>
      <c r="I22" s="343">
        <v>77.986774194000006</v>
      </c>
      <c r="J22" s="343">
        <v>78.589225806000002</v>
      </c>
      <c r="K22" s="343">
        <v>71.273700000000005</v>
      </c>
      <c r="L22" s="343">
        <v>72.881516129000005</v>
      </c>
      <c r="M22" s="343">
        <v>89.499233333000006</v>
      </c>
      <c r="N22" s="343">
        <v>97.039387097000002</v>
      </c>
      <c r="O22" s="343">
        <v>115.55025806</v>
      </c>
      <c r="P22" s="343">
        <v>109.01546429</v>
      </c>
      <c r="Q22" s="343">
        <v>89.734451613000004</v>
      </c>
      <c r="R22" s="343">
        <v>78.606233333000006</v>
      </c>
      <c r="S22" s="343">
        <v>72.265258064999998</v>
      </c>
      <c r="T22" s="343">
        <v>77.236466667000002</v>
      </c>
      <c r="U22" s="343">
        <v>83.535548387000006</v>
      </c>
      <c r="V22" s="343">
        <v>82.796806451999998</v>
      </c>
      <c r="W22" s="343">
        <v>76.451033332999998</v>
      </c>
      <c r="X22" s="343">
        <v>76.207193548000006</v>
      </c>
      <c r="Y22" s="343">
        <v>92.298199999999994</v>
      </c>
      <c r="Z22" s="343">
        <v>108.99809677</v>
      </c>
      <c r="AA22" s="343">
        <v>107.18551613</v>
      </c>
      <c r="AB22" s="343">
        <v>105.87621428999999</v>
      </c>
      <c r="AC22" s="343">
        <v>97.627516129</v>
      </c>
      <c r="AD22" s="343">
        <v>80.943266667000003</v>
      </c>
      <c r="AE22" s="343">
        <v>74.845903226000004</v>
      </c>
      <c r="AF22" s="343">
        <v>78.971366666999998</v>
      </c>
      <c r="AG22" s="343">
        <v>86.207322581</v>
      </c>
      <c r="AH22" s="343">
        <v>86.409451613000002</v>
      </c>
      <c r="AI22" s="343">
        <v>79.385666666999995</v>
      </c>
      <c r="AJ22" s="343">
        <v>78.918645161000001</v>
      </c>
      <c r="AK22" s="343">
        <v>94.372633332999996</v>
      </c>
      <c r="AL22" s="343">
        <v>102.50525806</v>
      </c>
      <c r="AM22" s="343">
        <v>120.3901652</v>
      </c>
      <c r="AN22" s="343">
        <v>102.68403965</v>
      </c>
      <c r="AO22" s="343">
        <v>90.552098834000006</v>
      </c>
      <c r="AP22" s="343">
        <v>80.151328397</v>
      </c>
      <c r="AQ22" s="343">
        <v>75.512521324000005</v>
      </c>
      <c r="AR22" s="343">
        <v>81.275747167000006</v>
      </c>
      <c r="AS22" s="343">
        <v>88.828691840999994</v>
      </c>
      <c r="AT22" s="343">
        <v>87.841357673000005</v>
      </c>
      <c r="AU22" s="343">
        <v>80.804947795000004</v>
      </c>
      <c r="AV22" s="343">
        <v>78.628615132999997</v>
      </c>
      <c r="AW22" s="343">
        <v>90.576047298000006</v>
      </c>
      <c r="AX22" s="343">
        <v>108.47260574000001</v>
      </c>
      <c r="AY22" s="876">
        <v>126.84687623000001</v>
      </c>
      <c r="AZ22" s="876">
        <v>115.94906646</v>
      </c>
      <c r="BA22" s="876">
        <v>88.990816351000007</v>
      </c>
      <c r="BB22" s="876">
        <v>79.754723865000003</v>
      </c>
      <c r="BC22" s="876">
        <v>74.652033548000006</v>
      </c>
      <c r="BD22" s="876">
        <v>79.330783100000005</v>
      </c>
      <c r="BE22" s="876">
        <v>86.447377099999997</v>
      </c>
      <c r="BF22" s="354">
        <v>85.542940000000002</v>
      </c>
      <c r="BG22" s="354">
        <v>79.785550000000001</v>
      </c>
      <c r="BH22" s="354">
        <v>79.987089999999995</v>
      </c>
      <c r="BI22" s="354">
        <v>92.776480000000006</v>
      </c>
      <c r="BJ22" s="354">
        <v>108.1451</v>
      </c>
      <c r="BK22" s="354">
        <v>116.048</v>
      </c>
      <c r="BL22" s="354">
        <v>108.7869</v>
      </c>
      <c r="BM22" s="354">
        <v>92.440550000000002</v>
      </c>
      <c r="BN22" s="354">
        <v>79.927000000000007</v>
      </c>
      <c r="BO22" s="354">
        <v>73.938559999999995</v>
      </c>
      <c r="BP22" s="354">
        <v>80.398349999999994</v>
      </c>
      <c r="BQ22" s="354">
        <v>89.337119999999999</v>
      </c>
      <c r="BR22" s="354">
        <v>88.402280000000005</v>
      </c>
      <c r="BS22" s="354">
        <v>81.606399999999994</v>
      </c>
      <c r="BT22" s="354">
        <v>80.142480000000006</v>
      </c>
      <c r="BU22" s="354">
        <v>94.221459999999993</v>
      </c>
      <c r="BV22" s="354">
        <v>109.498</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74"/>
      <c r="AZ23" s="874"/>
      <c r="BA23" s="874"/>
      <c r="BB23" s="874"/>
      <c r="BC23" s="874"/>
      <c r="BD23" s="874"/>
      <c r="BE23" s="874"/>
      <c r="BF23" s="352"/>
      <c r="BG23" s="352"/>
      <c r="BH23" s="352"/>
      <c r="BI23" s="352"/>
      <c r="BJ23" s="352"/>
      <c r="BK23" s="352"/>
      <c r="BL23" s="352"/>
      <c r="BM23" s="352"/>
      <c r="BN23" s="352"/>
      <c r="BO23" s="352"/>
      <c r="BP23" s="352"/>
      <c r="BQ23" s="352"/>
      <c r="BR23" s="352"/>
      <c r="BS23" s="352"/>
      <c r="BT23" s="352"/>
      <c r="BU23" s="352"/>
      <c r="BV23" s="352"/>
    </row>
    <row r="24" spans="1:74" ht="11.1" customHeight="1" x14ac:dyDescent="0.2">
      <c r="A24" s="10"/>
      <c r="B24" s="361" t="s">
        <v>65</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74"/>
      <c r="AZ24" s="874"/>
      <c r="BA24" s="874"/>
      <c r="BB24" s="874"/>
      <c r="BC24" s="874"/>
      <c r="BD24" s="874"/>
      <c r="BE24" s="874"/>
      <c r="BF24" s="352"/>
      <c r="BG24" s="352"/>
      <c r="BH24" s="352"/>
      <c r="BI24" s="352"/>
      <c r="BJ24" s="352"/>
      <c r="BK24" s="352"/>
      <c r="BL24" s="352"/>
      <c r="BM24" s="352"/>
      <c r="BN24" s="352"/>
      <c r="BO24" s="352"/>
      <c r="BP24" s="352"/>
      <c r="BQ24" s="352"/>
      <c r="BR24" s="352"/>
      <c r="BS24" s="352"/>
      <c r="BT24" s="352"/>
      <c r="BU24" s="352"/>
      <c r="BV24" s="352"/>
    </row>
    <row r="25" spans="1:74" ht="11.1" customHeight="1" x14ac:dyDescent="0.2">
      <c r="A25" s="13" t="s">
        <v>133</v>
      </c>
      <c r="B25" s="362" t="s">
        <v>480</v>
      </c>
      <c r="C25" s="343">
        <v>49.009761674000003</v>
      </c>
      <c r="D25" s="343">
        <v>51.520742167999998</v>
      </c>
      <c r="E25" s="343">
        <v>38.330783930999999</v>
      </c>
      <c r="F25" s="343">
        <v>33.633784050000003</v>
      </c>
      <c r="G25" s="343">
        <v>39.281848803000003</v>
      </c>
      <c r="H25" s="343">
        <v>51.589706790000001</v>
      </c>
      <c r="I25" s="343">
        <v>60.022262775000002</v>
      </c>
      <c r="J25" s="343">
        <v>59.903693634</v>
      </c>
      <c r="K25" s="343">
        <v>47.960249910000002</v>
      </c>
      <c r="L25" s="343">
        <v>39.435283179000002</v>
      </c>
      <c r="M25" s="343">
        <v>36.623472419999999</v>
      </c>
      <c r="N25" s="343">
        <v>38.367695847999997</v>
      </c>
      <c r="O25" s="343">
        <v>52.532774033999999</v>
      </c>
      <c r="P25" s="343">
        <v>43.693880972000002</v>
      </c>
      <c r="Q25" s="343">
        <v>38.218616445000002</v>
      </c>
      <c r="R25" s="343">
        <v>34.553562149999998</v>
      </c>
      <c r="S25" s="343">
        <v>38.843298312999998</v>
      </c>
      <c r="T25" s="343">
        <v>45.339655229999998</v>
      </c>
      <c r="U25" s="343">
        <v>53.059303763999999</v>
      </c>
      <c r="V25" s="343">
        <v>51.962850938000003</v>
      </c>
      <c r="W25" s="343">
        <v>40.842045900000002</v>
      </c>
      <c r="X25" s="343">
        <v>35.108945034000001</v>
      </c>
      <c r="Y25" s="343">
        <v>35.986838069999997</v>
      </c>
      <c r="Z25" s="343">
        <v>45.392050513999997</v>
      </c>
      <c r="AA25" s="343">
        <v>39.092554401999998</v>
      </c>
      <c r="AB25" s="343">
        <v>30.341058832000002</v>
      </c>
      <c r="AC25" s="343">
        <v>32.317523559999998</v>
      </c>
      <c r="AD25" s="343">
        <v>26.062644030000001</v>
      </c>
      <c r="AE25" s="343">
        <v>28.689242019999998</v>
      </c>
      <c r="AF25" s="343">
        <v>36.729027989999999</v>
      </c>
      <c r="AG25" s="343">
        <v>47.559796317999997</v>
      </c>
      <c r="AH25" s="343">
        <v>47.049748575000002</v>
      </c>
      <c r="AI25" s="343">
        <v>37.333333320000001</v>
      </c>
      <c r="AJ25" s="343">
        <v>32.707409722999998</v>
      </c>
      <c r="AK25" s="343">
        <v>32.790520649999998</v>
      </c>
      <c r="AL25" s="343">
        <v>35.221733356999998</v>
      </c>
      <c r="AM25" s="343">
        <v>45.652058859999997</v>
      </c>
      <c r="AN25" s="343">
        <v>29.115925035</v>
      </c>
      <c r="AO25" s="343">
        <v>25.529744991000001</v>
      </c>
      <c r="AP25" s="343">
        <v>24.25304199</v>
      </c>
      <c r="AQ25" s="343">
        <v>29.280802743999999</v>
      </c>
      <c r="AR25" s="343">
        <v>37.458718679999997</v>
      </c>
      <c r="AS25" s="343">
        <v>43.574021227999999</v>
      </c>
      <c r="AT25" s="343">
        <v>42.555263515999997</v>
      </c>
      <c r="AU25" s="343">
        <v>34.630364370000002</v>
      </c>
      <c r="AV25" s="343">
        <v>30.748724106000001</v>
      </c>
      <c r="AW25" s="343">
        <v>29.73285456</v>
      </c>
      <c r="AX25" s="343">
        <v>38.823952669999997</v>
      </c>
      <c r="AY25" s="876">
        <v>49.032342321999998</v>
      </c>
      <c r="AZ25" s="876">
        <v>38.197532463999998</v>
      </c>
      <c r="BA25" s="876">
        <v>31.064999063999998</v>
      </c>
      <c r="BB25" s="876">
        <v>28.811668010000002</v>
      </c>
      <c r="BC25" s="876">
        <v>30.525762660000002</v>
      </c>
      <c r="BD25" s="876">
        <v>38.300353800000003</v>
      </c>
      <c r="BE25" s="876">
        <v>45.480223690000003</v>
      </c>
      <c r="BF25" s="354">
        <v>44.207880000000003</v>
      </c>
      <c r="BG25" s="354">
        <v>34.539760000000001</v>
      </c>
      <c r="BH25" s="354">
        <v>30.834420000000001</v>
      </c>
      <c r="BI25" s="354">
        <v>30.443529999999999</v>
      </c>
      <c r="BJ25" s="354">
        <v>37.702829999999999</v>
      </c>
      <c r="BK25" s="354">
        <v>41.489899999999999</v>
      </c>
      <c r="BL25" s="354">
        <v>33.541679999999999</v>
      </c>
      <c r="BM25" s="354">
        <v>29.38345</v>
      </c>
      <c r="BN25" s="354">
        <v>24.954239999999999</v>
      </c>
      <c r="BO25" s="354">
        <v>27.988350000000001</v>
      </c>
      <c r="BP25" s="354">
        <v>35.943649999999998</v>
      </c>
      <c r="BQ25" s="354">
        <v>43.243560000000002</v>
      </c>
      <c r="BR25" s="354">
        <v>44.309939999999997</v>
      </c>
      <c r="BS25" s="354">
        <v>35.160499999999999</v>
      </c>
      <c r="BT25" s="354">
        <v>30.71818</v>
      </c>
      <c r="BU25" s="354">
        <v>31.90155</v>
      </c>
      <c r="BV25" s="354">
        <v>37.801380000000002</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78"/>
      <c r="AZ26" s="878"/>
      <c r="BA26" s="878"/>
      <c r="BB26" s="878"/>
      <c r="BC26" s="878"/>
      <c r="BD26" s="878"/>
      <c r="BE26" s="878"/>
      <c r="BF26" s="356"/>
      <c r="BG26" s="356"/>
      <c r="BH26" s="356"/>
      <c r="BI26" s="356"/>
      <c r="BJ26" s="356"/>
      <c r="BK26" s="356"/>
      <c r="BL26" s="356"/>
      <c r="BM26" s="356"/>
      <c r="BN26" s="356"/>
      <c r="BO26" s="356"/>
      <c r="BP26" s="356"/>
      <c r="BQ26" s="356"/>
      <c r="BR26" s="356"/>
      <c r="BS26" s="356"/>
      <c r="BT26" s="356"/>
      <c r="BU26" s="356"/>
      <c r="BV26" s="356"/>
    </row>
    <row r="27" spans="1:74" ht="11.1" customHeight="1" x14ac:dyDescent="0.2">
      <c r="A27" s="10"/>
      <c r="B27" s="361" t="s">
        <v>471</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74"/>
      <c r="AZ27" s="874"/>
      <c r="BA27" s="874"/>
      <c r="BB27" s="874"/>
      <c r="BC27" s="874"/>
      <c r="BD27" s="874"/>
      <c r="BE27" s="874"/>
      <c r="BF27" s="352"/>
      <c r="BG27" s="352"/>
      <c r="BH27" s="352"/>
      <c r="BI27" s="352"/>
      <c r="BJ27" s="352"/>
      <c r="BK27" s="352"/>
      <c r="BL27" s="352"/>
      <c r="BM27" s="352"/>
      <c r="BN27" s="352"/>
      <c r="BO27" s="352"/>
      <c r="BP27" s="352"/>
      <c r="BQ27" s="352"/>
      <c r="BR27" s="352"/>
      <c r="BS27" s="352"/>
      <c r="BT27" s="352"/>
      <c r="BU27" s="352"/>
      <c r="BV27" s="352"/>
    </row>
    <row r="28" spans="1:74" ht="11.1" customHeight="1" x14ac:dyDescent="0.2">
      <c r="A28" s="10" t="s">
        <v>313</v>
      </c>
      <c r="B28" s="362" t="s">
        <v>56</v>
      </c>
      <c r="C28" s="341">
        <v>10.773436439999999</v>
      </c>
      <c r="D28" s="341">
        <v>11.06486726</v>
      </c>
      <c r="E28" s="341">
        <v>9.879763122</v>
      </c>
      <c r="F28" s="341">
        <v>9.4442929899999992</v>
      </c>
      <c r="G28" s="341">
        <v>9.7136223160000004</v>
      </c>
      <c r="H28" s="341">
        <v>11.67330898</v>
      </c>
      <c r="I28" s="341">
        <v>12.471803960000001</v>
      </c>
      <c r="J28" s="341">
        <v>12.69767553</v>
      </c>
      <c r="K28" s="341">
        <v>11.59440976</v>
      </c>
      <c r="L28" s="341">
        <v>10.11655942</v>
      </c>
      <c r="M28" s="341">
        <v>9.9612955400000001</v>
      </c>
      <c r="N28" s="341">
        <v>10.30758501</v>
      </c>
      <c r="O28" s="341">
        <v>11.32429587</v>
      </c>
      <c r="P28" s="341">
        <v>11.310503690000001</v>
      </c>
      <c r="Q28" s="341">
        <v>10.189891060000001</v>
      </c>
      <c r="R28" s="341">
        <v>9.8595849409999996</v>
      </c>
      <c r="S28" s="341">
        <v>10.360125630000001</v>
      </c>
      <c r="T28" s="341">
        <v>11.959861350000001</v>
      </c>
      <c r="U28" s="341">
        <v>12.96069791</v>
      </c>
      <c r="V28" s="341">
        <v>12.97373767</v>
      </c>
      <c r="W28" s="341">
        <v>11.72841837</v>
      </c>
      <c r="X28" s="341">
        <v>9.9471910890000004</v>
      </c>
      <c r="Y28" s="341">
        <v>10.127078109999999</v>
      </c>
      <c r="Z28" s="341">
        <v>10.9522022</v>
      </c>
      <c r="AA28" s="341">
        <v>10.86549329</v>
      </c>
      <c r="AB28" s="341">
        <v>10.841806589999999</v>
      </c>
      <c r="AC28" s="341">
        <v>10.252958039999999</v>
      </c>
      <c r="AD28" s="341">
        <v>9.6960508720000007</v>
      </c>
      <c r="AE28" s="341">
        <v>9.9921462719999994</v>
      </c>
      <c r="AF28" s="341">
        <v>11.344315249999999</v>
      </c>
      <c r="AG28" s="341">
        <v>12.88517115</v>
      </c>
      <c r="AH28" s="341">
        <v>13.055028910000001</v>
      </c>
      <c r="AI28" s="341">
        <v>11.93613871</v>
      </c>
      <c r="AJ28" s="341">
        <v>10.29921519</v>
      </c>
      <c r="AK28" s="341">
        <v>10.189307660000001</v>
      </c>
      <c r="AL28" s="341">
        <v>10.476650319999999</v>
      </c>
      <c r="AM28" s="341">
        <v>11.489777739999999</v>
      </c>
      <c r="AN28" s="341">
        <v>10.80926096</v>
      </c>
      <c r="AO28" s="341">
        <v>9.9105428950000007</v>
      </c>
      <c r="AP28" s="341">
        <v>9.8641001070000005</v>
      </c>
      <c r="AQ28" s="341">
        <v>10.44276749</v>
      </c>
      <c r="AR28" s="341">
        <v>12.173811600000001</v>
      </c>
      <c r="AS28" s="341">
        <v>13.17923395</v>
      </c>
      <c r="AT28" s="341">
        <v>13.067101470000001</v>
      </c>
      <c r="AU28" s="341">
        <v>11.789861289999999</v>
      </c>
      <c r="AV28" s="341">
        <v>10.502016769999999</v>
      </c>
      <c r="AW28" s="341">
        <v>10.14497104</v>
      </c>
      <c r="AX28" s="341">
        <v>10.91642219</v>
      </c>
      <c r="AY28" s="874">
        <v>12.04373859</v>
      </c>
      <c r="AZ28" s="874">
        <v>11.802350519999999</v>
      </c>
      <c r="BA28" s="874">
        <v>10.258353769999999</v>
      </c>
      <c r="BB28" s="874">
        <v>10.145865216000001</v>
      </c>
      <c r="BC28" s="874">
        <v>10.397923091999999</v>
      </c>
      <c r="BD28" s="874">
        <v>12.137219999999999</v>
      </c>
      <c r="BE28" s="874">
        <v>13.415229999999999</v>
      </c>
      <c r="BF28" s="352">
        <v>13.25006</v>
      </c>
      <c r="BG28" s="352">
        <v>12.026</v>
      </c>
      <c r="BH28" s="352">
        <v>10.682</v>
      </c>
      <c r="BI28" s="352">
        <v>10.386200000000001</v>
      </c>
      <c r="BJ28" s="352">
        <v>11.085279999999999</v>
      </c>
      <c r="BK28" s="352">
        <v>11.71086</v>
      </c>
      <c r="BL28" s="352">
        <v>11.651020000000001</v>
      </c>
      <c r="BM28" s="352">
        <v>10.528560000000001</v>
      </c>
      <c r="BN28" s="352">
        <v>10.31564</v>
      </c>
      <c r="BO28" s="352">
        <v>10.663779999999999</v>
      </c>
      <c r="BP28" s="352">
        <v>12.54115</v>
      </c>
      <c r="BQ28" s="352">
        <v>13.9498</v>
      </c>
      <c r="BR28" s="352">
        <v>13.858689999999999</v>
      </c>
      <c r="BS28" s="352">
        <v>12.469099999999999</v>
      </c>
      <c r="BT28" s="352">
        <v>11.01634</v>
      </c>
      <c r="BU28" s="352">
        <v>10.69713</v>
      </c>
      <c r="BV28" s="352">
        <v>11.395759999999999</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74"/>
      <c r="AZ29" s="874"/>
      <c r="BA29" s="874"/>
      <c r="BB29" s="874"/>
      <c r="BC29" s="874"/>
      <c r="BD29" s="874"/>
      <c r="BE29" s="874"/>
      <c r="BF29" s="352"/>
      <c r="BG29" s="352"/>
      <c r="BH29" s="352"/>
      <c r="BI29" s="352"/>
      <c r="BJ29" s="352"/>
      <c r="BK29" s="352"/>
      <c r="BL29" s="352"/>
      <c r="BM29" s="352"/>
      <c r="BN29" s="352"/>
      <c r="BO29" s="352"/>
      <c r="BP29" s="352"/>
      <c r="BQ29" s="352"/>
      <c r="BR29" s="352"/>
      <c r="BS29" s="352"/>
      <c r="BT29" s="352"/>
      <c r="BU29" s="352"/>
      <c r="BV29" s="352"/>
    </row>
    <row r="30" spans="1:74" ht="11.1" customHeight="1" x14ac:dyDescent="0.2">
      <c r="A30" s="10"/>
      <c r="B30" s="361" t="s">
        <v>139</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74"/>
      <c r="AZ30" s="874"/>
      <c r="BA30" s="874"/>
      <c r="BB30" s="874"/>
      <c r="BC30" s="874"/>
      <c r="BD30" s="874"/>
      <c r="BE30" s="874"/>
      <c r="BF30" s="352"/>
      <c r="BG30" s="352"/>
      <c r="BH30" s="352"/>
      <c r="BI30" s="352"/>
      <c r="BJ30" s="352"/>
      <c r="BK30" s="352"/>
      <c r="BL30" s="352"/>
      <c r="BM30" s="352"/>
      <c r="BN30" s="352"/>
      <c r="BO30" s="352"/>
      <c r="BP30" s="352"/>
      <c r="BQ30" s="352"/>
      <c r="BR30" s="352"/>
      <c r="BS30" s="352"/>
      <c r="BT30" s="352"/>
      <c r="BU30" s="352"/>
      <c r="BV30" s="352"/>
    </row>
    <row r="31" spans="1:74" ht="11.1" customHeight="1" x14ac:dyDescent="0.2">
      <c r="A31" s="69" t="s">
        <v>15</v>
      </c>
      <c r="B31" s="365" t="s">
        <v>57</v>
      </c>
      <c r="C31" s="341">
        <v>0.60710719627999998</v>
      </c>
      <c r="D31" s="341">
        <v>0.54659475926000001</v>
      </c>
      <c r="E31" s="341">
        <v>0.66650846503000005</v>
      </c>
      <c r="F31" s="341">
        <v>0.64154748160999997</v>
      </c>
      <c r="G31" s="341">
        <v>0.68179655607</v>
      </c>
      <c r="H31" s="341">
        <v>0.64477022233000003</v>
      </c>
      <c r="I31" s="341">
        <v>0.63861982068000001</v>
      </c>
      <c r="J31" s="341">
        <v>0.64261627412</v>
      </c>
      <c r="K31" s="341">
        <v>0.61053667712000004</v>
      </c>
      <c r="L31" s="341">
        <v>0.64123474661000002</v>
      </c>
      <c r="M31" s="341">
        <v>0.64326969683000002</v>
      </c>
      <c r="N31" s="341">
        <v>0.67974641647</v>
      </c>
      <c r="O31" s="341">
        <v>0.66748575565000001</v>
      </c>
      <c r="P31" s="341">
        <v>0.62891163337</v>
      </c>
      <c r="Q31" s="341">
        <v>0.71636685775999998</v>
      </c>
      <c r="R31" s="341">
        <v>0.70113342472999995</v>
      </c>
      <c r="S31" s="341">
        <v>0.72619946006000002</v>
      </c>
      <c r="T31" s="341">
        <v>0.71148678709000002</v>
      </c>
      <c r="U31" s="341">
        <v>0.69311056872999999</v>
      </c>
      <c r="V31" s="341">
        <v>0.66583283082</v>
      </c>
      <c r="W31" s="341">
        <v>0.61927236957999998</v>
      </c>
      <c r="X31" s="341">
        <v>0.64784239451000003</v>
      </c>
      <c r="Y31" s="341">
        <v>0.66629542101999994</v>
      </c>
      <c r="Z31" s="341">
        <v>0.66244535018999995</v>
      </c>
      <c r="AA31" s="341">
        <v>0.67112852888999996</v>
      </c>
      <c r="AB31" s="341">
        <v>0.63739802641999999</v>
      </c>
      <c r="AC31" s="341">
        <v>0.71384834390999996</v>
      </c>
      <c r="AD31" s="341">
        <v>0.68961294682999996</v>
      </c>
      <c r="AE31" s="341">
        <v>0.73009501819</v>
      </c>
      <c r="AF31" s="341">
        <v>0.68202268845000003</v>
      </c>
      <c r="AG31" s="341">
        <v>0.69161370689000001</v>
      </c>
      <c r="AH31" s="341">
        <v>0.69856245420999996</v>
      </c>
      <c r="AI31" s="341">
        <v>0.64985215121999995</v>
      </c>
      <c r="AJ31" s="341">
        <v>0.67865253058999997</v>
      </c>
      <c r="AK31" s="341">
        <v>0.65625894692999998</v>
      </c>
      <c r="AL31" s="341">
        <v>0.68642957177999997</v>
      </c>
      <c r="AM31" s="341">
        <v>0.65962330959000004</v>
      </c>
      <c r="AN31" s="341">
        <v>0.67880364344999999</v>
      </c>
      <c r="AO31" s="341">
        <v>0.74697621215999999</v>
      </c>
      <c r="AP31" s="341">
        <v>0.73345381261999998</v>
      </c>
      <c r="AQ31" s="341">
        <v>0.75575604741000002</v>
      </c>
      <c r="AR31" s="341">
        <v>0.73976143472</v>
      </c>
      <c r="AS31" s="341">
        <v>0.73076162637999997</v>
      </c>
      <c r="AT31" s="341">
        <v>0.72972107472000003</v>
      </c>
      <c r="AU31" s="341">
        <v>0.67726999219999995</v>
      </c>
      <c r="AV31" s="341">
        <v>0.71842507866000005</v>
      </c>
      <c r="AW31" s="341">
        <v>0.70221599705000004</v>
      </c>
      <c r="AX31" s="341">
        <v>0.70450806939999999</v>
      </c>
      <c r="AY31" s="874">
        <v>0.70314714617999996</v>
      </c>
      <c r="AZ31" s="874">
        <v>0.65789825077999997</v>
      </c>
      <c r="BA31" s="874">
        <v>0.77035768021999995</v>
      </c>
      <c r="BB31" s="874">
        <v>0.75315268393000001</v>
      </c>
      <c r="BC31" s="874">
        <v>0.75905546896999998</v>
      </c>
      <c r="BD31" s="874">
        <v>0.75958271470000005</v>
      </c>
      <c r="BE31" s="874">
        <v>0.76246177444999996</v>
      </c>
      <c r="BF31" s="352">
        <v>0.75148179999999998</v>
      </c>
      <c r="BG31" s="352">
        <v>0.70308870000000001</v>
      </c>
      <c r="BH31" s="352">
        <v>0.74654540000000003</v>
      </c>
      <c r="BI31" s="352">
        <v>0.71869159999999999</v>
      </c>
      <c r="BJ31" s="352">
        <v>0.73329710000000004</v>
      </c>
      <c r="BK31" s="352">
        <v>0.7553801</v>
      </c>
      <c r="BL31" s="352">
        <v>0.69985390000000003</v>
      </c>
      <c r="BM31" s="352">
        <v>0.81843500000000002</v>
      </c>
      <c r="BN31" s="352">
        <v>0.81677290000000002</v>
      </c>
      <c r="BO31" s="352">
        <v>0.83028080000000004</v>
      </c>
      <c r="BP31" s="352">
        <v>0.83029149999999996</v>
      </c>
      <c r="BQ31" s="352">
        <v>0.82197980000000004</v>
      </c>
      <c r="BR31" s="352">
        <v>0.80303729999999995</v>
      </c>
      <c r="BS31" s="352">
        <v>0.73557649999999997</v>
      </c>
      <c r="BT31" s="352">
        <v>0.78652069999999996</v>
      </c>
      <c r="BU31" s="352">
        <v>0.74045090000000002</v>
      </c>
      <c r="BV31" s="352">
        <v>0.76317420000000002</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74"/>
      <c r="AZ32" s="874"/>
      <c r="BA32" s="874"/>
      <c r="BB32" s="874"/>
      <c r="BC32" s="874"/>
      <c r="BD32" s="874"/>
      <c r="BE32" s="874"/>
      <c r="BF32" s="352"/>
      <c r="BG32" s="352"/>
      <c r="BH32" s="352"/>
      <c r="BI32" s="352"/>
      <c r="BJ32" s="352"/>
      <c r="BK32" s="352"/>
      <c r="BL32" s="352"/>
      <c r="BM32" s="352"/>
      <c r="BN32" s="352"/>
      <c r="BO32" s="352"/>
      <c r="BP32" s="352"/>
      <c r="BQ32" s="352"/>
      <c r="BR32" s="352"/>
      <c r="BS32" s="352"/>
      <c r="BT32" s="352"/>
      <c r="BU32" s="352"/>
      <c r="BV32" s="352"/>
    </row>
    <row r="33" spans="1:74" ht="11.1" customHeight="1" x14ac:dyDescent="0.2">
      <c r="A33" s="10"/>
      <c r="B33" s="361" t="s">
        <v>140</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78"/>
      <c r="AZ33" s="878"/>
      <c r="BA33" s="878"/>
      <c r="BB33" s="878"/>
      <c r="BC33" s="878"/>
      <c r="BD33" s="878"/>
      <c r="BE33" s="878"/>
      <c r="BF33" s="356"/>
      <c r="BG33" s="356"/>
      <c r="BH33" s="356"/>
      <c r="BI33" s="356"/>
      <c r="BJ33" s="356"/>
      <c r="BK33" s="356"/>
      <c r="BL33" s="356"/>
      <c r="BM33" s="356"/>
      <c r="BN33" s="356"/>
      <c r="BO33" s="356"/>
      <c r="BP33" s="356"/>
      <c r="BQ33" s="356"/>
      <c r="BR33" s="356"/>
      <c r="BS33" s="356"/>
      <c r="BT33" s="356"/>
      <c r="BU33" s="356"/>
      <c r="BV33" s="356"/>
    </row>
    <row r="34" spans="1:74" ht="11.1" customHeight="1" x14ac:dyDescent="0.2">
      <c r="A34" s="13" t="s">
        <v>316</v>
      </c>
      <c r="B34" s="365" t="s">
        <v>57</v>
      </c>
      <c r="C34" s="341">
        <v>8.5795018750000001</v>
      </c>
      <c r="D34" s="341">
        <v>7.8267212349999999</v>
      </c>
      <c r="E34" s="341">
        <v>7.702725644</v>
      </c>
      <c r="F34" s="341">
        <v>7.1245601049999996</v>
      </c>
      <c r="G34" s="341">
        <v>7.3102144149999999</v>
      </c>
      <c r="H34" s="341">
        <v>7.6691207810000002</v>
      </c>
      <c r="I34" s="341">
        <v>8.0703653949999996</v>
      </c>
      <c r="J34" s="341">
        <v>8.1630521030000001</v>
      </c>
      <c r="K34" s="341">
        <v>7.3754683830000003</v>
      </c>
      <c r="L34" s="341">
        <v>7.4187722569999996</v>
      </c>
      <c r="M34" s="341">
        <v>7.7740562549999996</v>
      </c>
      <c r="N34" s="341">
        <v>8.3493944520000003</v>
      </c>
      <c r="O34" s="341">
        <v>9.0379596220000007</v>
      </c>
      <c r="P34" s="341">
        <v>8.0000975279999995</v>
      </c>
      <c r="Q34" s="341">
        <v>8.0495450430000002</v>
      </c>
      <c r="R34" s="341">
        <v>7.2396946910000004</v>
      </c>
      <c r="S34" s="341">
        <v>7.430244933</v>
      </c>
      <c r="T34" s="341">
        <v>7.6402222430000002</v>
      </c>
      <c r="U34" s="341">
        <v>8.1064845129999998</v>
      </c>
      <c r="V34" s="341">
        <v>8.1147280849999994</v>
      </c>
      <c r="W34" s="341">
        <v>7.3897793810000003</v>
      </c>
      <c r="X34" s="341">
        <v>7.3834534600000001</v>
      </c>
      <c r="Y34" s="341">
        <v>7.8043179499999997</v>
      </c>
      <c r="Z34" s="341">
        <v>8.6418385489999991</v>
      </c>
      <c r="AA34" s="341">
        <v>8.4658162239999992</v>
      </c>
      <c r="AB34" s="341">
        <v>7.5947307689999999</v>
      </c>
      <c r="AC34" s="341">
        <v>8.1322896290000006</v>
      </c>
      <c r="AD34" s="341">
        <v>7.163748</v>
      </c>
      <c r="AE34" s="341">
        <v>7.3260020280000004</v>
      </c>
      <c r="AF34" s="341">
        <v>7.5038223300000002</v>
      </c>
      <c r="AG34" s="341">
        <v>8.0707281319999993</v>
      </c>
      <c r="AH34" s="341">
        <v>8.2126751450000004</v>
      </c>
      <c r="AI34" s="341">
        <v>7.4224863440000002</v>
      </c>
      <c r="AJ34" s="341">
        <v>7.536714377</v>
      </c>
      <c r="AK34" s="341">
        <v>7.8342215509999997</v>
      </c>
      <c r="AL34" s="341">
        <v>8.3562614079999999</v>
      </c>
      <c r="AM34" s="341">
        <v>9.0071274989999992</v>
      </c>
      <c r="AN34" s="341">
        <v>7.7172388139999999</v>
      </c>
      <c r="AO34" s="341">
        <v>7.7181458550000004</v>
      </c>
      <c r="AP34" s="341">
        <v>7.153667263</v>
      </c>
      <c r="AQ34" s="341">
        <v>7.4910046479999997</v>
      </c>
      <c r="AR34" s="341">
        <v>7.5920255269999997</v>
      </c>
      <c r="AS34" s="341">
        <v>8.2008665569999994</v>
      </c>
      <c r="AT34" s="341">
        <v>8.1597349300000008</v>
      </c>
      <c r="AU34" s="341">
        <v>7.3988727360000004</v>
      </c>
      <c r="AV34" s="341">
        <v>7.5374886879999998</v>
      </c>
      <c r="AW34" s="341">
        <v>7.5955916600000002</v>
      </c>
      <c r="AX34" s="341">
        <v>8.6522534649999994</v>
      </c>
      <c r="AY34" s="874">
        <v>9.5222370630000004</v>
      </c>
      <c r="AZ34" s="874">
        <v>8.0781482029999996</v>
      </c>
      <c r="BA34" s="874">
        <v>7.8202423569999997</v>
      </c>
      <c r="BB34" s="874">
        <v>7.2888631530000003</v>
      </c>
      <c r="BC34" s="874">
        <v>7.3726909999999997</v>
      </c>
      <c r="BD34" s="874">
        <v>7.619497</v>
      </c>
      <c r="BE34" s="874">
        <v>8.2206170000000007</v>
      </c>
      <c r="BF34" s="352">
        <v>8.1721050000000002</v>
      </c>
      <c r="BG34" s="352">
        <v>7.4417609999999996</v>
      </c>
      <c r="BH34" s="352">
        <v>7.5669529999999998</v>
      </c>
      <c r="BI34" s="352">
        <v>7.7521779999999998</v>
      </c>
      <c r="BJ34" s="352">
        <v>8.6440239999999999</v>
      </c>
      <c r="BK34" s="352">
        <v>8.9616089999999993</v>
      </c>
      <c r="BL34" s="352">
        <v>7.8167330000000002</v>
      </c>
      <c r="BM34" s="352">
        <v>7.9767320000000002</v>
      </c>
      <c r="BN34" s="352">
        <v>7.2892580000000002</v>
      </c>
      <c r="BO34" s="352">
        <v>7.441198</v>
      </c>
      <c r="BP34" s="352">
        <v>7.6919899999999997</v>
      </c>
      <c r="BQ34" s="352">
        <v>8.3184950000000004</v>
      </c>
      <c r="BR34" s="352">
        <v>8.3125180000000007</v>
      </c>
      <c r="BS34" s="352">
        <v>7.527069</v>
      </c>
      <c r="BT34" s="352">
        <v>7.6261669999999997</v>
      </c>
      <c r="BU34" s="352">
        <v>7.8375529999999998</v>
      </c>
      <c r="BV34" s="352">
        <v>8.7214259999999992</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79"/>
      <c r="AZ35" s="879"/>
      <c r="BA35" s="879"/>
      <c r="BB35" s="879"/>
      <c r="BC35" s="879"/>
      <c r="BD35" s="879"/>
      <c r="BE35" s="879"/>
      <c r="BF35" s="357"/>
      <c r="BG35" s="357"/>
      <c r="BH35" s="357"/>
      <c r="BI35" s="357"/>
      <c r="BJ35" s="357"/>
      <c r="BK35" s="357"/>
      <c r="BL35" s="357"/>
      <c r="BM35" s="357"/>
      <c r="BN35" s="357"/>
      <c r="BO35" s="357"/>
      <c r="BP35" s="357"/>
      <c r="BQ35" s="357"/>
      <c r="BR35" s="357"/>
      <c r="BS35" s="357"/>
      <c r="BT35" s="357"/>
      <c r="BU35" s="357"/>
      <c r="BV35" s="357"/>
    </row>
    <row r="36" spans="1:74" ht="11.1" customHeight="1" x14ac:dyDescent="0.2">
      <c r="A36" s="10"/>
      <c r="B36" s="14" t="s">
        <v>66</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79"/>
      <c r="AZ36" s="879"/>
      <c r="BA36" s="879"/>
      <c r="BB36" s="879"/>
      <c r="BC36" s="879"/>
      <c r="BD36" s="879"/>
      <c r="BE36" s="879"/>
      <c r="BF36" s="357"/>
      <c r="BG36" s="357"/>
      <c r="BH36" s="357"/>
      <c r="BI36" s="3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75"/>
      <c r="AZ37" s="875"/>
      <c r="BA37" s="875"/>
      <c r="BB37" s="875"/>
      <c r="BC37" s="875"/>
      <c r="BD37" s="875"/>
      <c r="BE37" s="875"/>
      <c r="BF37" s="353"/>
      <c r="BG37" s="353"/>
      <c r="BH37" s="353"/>
      <c r="BI37" s="353"/>
      <c r="BJ37" s="353"/>
      <c r="BK37" s="353"/>
      <c r="BL37" s="353"/>
      <c r="BM37" s="353"/>
      <c r="BN37" s="353"/>
      <c r="BO37" s="353"/>
      <c r="BP37" s="353"/>
      <c r="BQ37" s="353"/>
      <c r="BR37" s="353"/>
      <c r="BS37" s="353"/>
      <c r="BT37" s="353"/>
      <c r="BU37" s="353"/>
      <c r="BV37" s="353"/>
    </row>
    <row r="38" spans="1:74" ht="11.1" customHeight="1" x14ac:dyDescent="0.2">
      <c r="A38" s="264"/>
      <c r="B38" s="361" t="s">
        <v>545</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75"/>
      <c r="AZ38" s="875"/>
      <c r="BA38" s="875"/>
      <c r="BB38" s="875"/>
      <c r="BC38" s="875"/>
      <c r="BD38" s="875"/>
      <c r="BE38" s="875"/>
      <c r="BF38" s="353"/>
      <c r="BG38" s="353"/>
      <c r="BH38" s="353"/>
      <c r="BI38" s="353"/>
      <c r="BJ38" s="353"/>
      <c r="BK38" s="353"/>
      <c r="BL38" s="353"/>
      <c r="BM38" s="353"/>
      <c r="BN38" s="353"/>
      <c r="BO38" s="353"/>
      <c r="BP38" s="353"/>
      <c r="BQ38" s="353"/>
      <c r="BR38" s="353"/>
      <c r="BS38" s="353"/>
      <c r="BT38" s="353"/>
      <c r="BU38" s="353"/>
      <c r="BV38" s="353"/>
    </row>
    <row r="39" spans="1:74" ht="11.1" customHeight="1" x14ac:dyDescent="0.2">
      <c r="A39" s="264" t="s">
        <v>254</v>
      </c>
      <c r="B39" s="365" t="s">
        <v>61</v>
      </c>
      <c r="C39" s="341">
        <v>52</v>
      </c>
      <c r="D39" s="341">
        <v>59.04</v>
      </c>
      <c r="E39" s="341">
        <v>62.33</v>
      </c>
      <c r="F39" s="341">
        <v>61.72</v>
      </c>
      <c r="G39" s="341">
        <v>65.17</v>
      </c>
      <c r="H39" s="341">
        <v>71.38</v>
      </c>
      <c r="I39" s="341">
        <v>72.489999999999995</v>
      </c>
      <c r="J39" s="341">
        <v>67.73</v>
      </c>
      <c r="K39" s="341">
        <v>71.650000000000006</v>
      </c>
      <c r="L39" s="341">
        <v>81.48</v>
      </c>
      <c r="M39" s="341">
        <v>79.150000000000006</v>
      </c>
      <c r="N39" s="341">
        <v>71.709999999999994</v>
      </c>
      <c r="O39" s="341">
        <v>83.22</v>
      </c>
      <c r="P39" s="341">
        <v>91.64</v>
      </c>
      <c r="Q39" s="341">
        <v>108.5</v>
      </c>
      <c r="R39" s="341">
        <v>101.78</v>
      </c>
      <c r="S39" s="341">
        <v>109.55</v>
      </c>
      <c r="T39" s="341">
        <v>114.84</v>
      </c>
      <c r="U39" s="341">
        <v>101.62</v>
      </c>
      <c r="V39" s="341">
        <v>93.67</v>
      </c>
      <c r="W39" s="341">
        <v>84.26</v>
      </c>
      <c r="X39" s="341">
        <v>87.55</v>
      </c>
      <c r="Y39" s="341">
        <v>84.37</v>
      </c>
      <c r="Z39" s="341">
        <v>76.44</v>
      </c>
      <c r="AA39" s="341">
        <v>78.12</v>
      </c>
      <c r="AB39" s="341">
        <v>76.83</v>
      </c>
      <c r="AC39" s="341">
        <v>73.28</v>
      </c>
      <c r="AD39" s="341">
        <v>79.45</v>
      </c>
      <c r="AE39" s="341">
        <v>71.58</v>
      </c>
      <c r="AF39" s="341">
        <v>70.25</v>
      </c>
      <c r="AG39" s="341">
        <v>76.069999999999993</v>
      </c>
      <c r="AH39" s="341">
        <v>81.39</v>
      </c>
      <c r="AI39" s="341">
        <v>89.43</v>
      </c>
      <c r="AJ39" s="341">
        <v>85.64</v>
      </c>
      <c r="AK39" s="341">
        <v>77.69</v>
      </c>
      <c r="AL39" s="341">
        <v>71.900000000000006</v>
      </c>
      <c r="AM39" s="341">
        <v>74.150000000000006</v>
      </c>
      <c r="AN39" s="341">
        <v>77.25</v>
      </c>
      <c r="AO39" s="341">
        <v>81.28</v>
      </c>
      <c r="AP39" s="341">
        <v>85.35</v>
      </c>
      <c r="AQ39" s="341">
        <v>80.02</v>
      </c>
      <c r="AR39" s="341">
        <v>79.77</v>
      </c>
      <c r="AS39" s="341">
        <v>81.8</v>
      </c>
      <c r="AT39" s="341">
        <v>76.680000000000007</v>
      </c>
      <c r="AU39" s="341">
        <v>70.239999999999995</v>
      </c>
      <c r="AV39" s="341">
        <v>71.989999999999995</v>
      </c>
      <c r="AW39" s="341">
        <v>69.95</v>
      </c>
      <c r="AX39" s="341">
        <v>70.12</v>
      </c>
      <c r="AY39" s="874">
        <v>75.739999999999995</v>
      </c>
      <c r="AZ39" s="874">
        <v>71.53</v>
      </c>
      <c r="BA39" s="874">
        <v>68.239999999999995</v>
      </c>
      <c r="BB39" s="874">
        <v>63.54</v>
      </c>
      <c r="BC39" s="874">
        <v>62.17</v>
      </c>
      <c r="BD39" s="874">
        <v>68.17</v>
      </c>
      <c r="BE39" s="874">
        <v>68.39</v>
      </c>
      <c r="BF39" s="352">
        <v>64</v>
      </c>
      <c r="BG39" s="352">
        <v>60</v>
      </c>
      <c r="BH39" s="352">
        <v>57</v>
      </c>
      <c r="BI39" s="352">
        <v>54</v>
      </c>
      <c r="BJ39" s="352">
        <v>51</v>
      </c>
      <c r="BK39" s="352">
        <v>47</v>
      </c>
      <c r="BL39" s="352">
        <v>46</v>
      </c>
      <c r="BM39" s="352">
        <v>45</v>
      </c>
      <c r="BN39" s="352">
        <v>45</v>
      </c>
      <c r="BO39" s="352">
        <v>47</v>
      </c>
      <c r="BP39" s="352">
        <v>47</v>
      </c>
      <c r="BQ39" s="352">
        <v>49</v>
      </c>
      <c r="BR39" s="352">
        <v>49</v>
      </c>
      <c r="BS39" s="352">
        <v>48</v>
      </c>
      <c r="BT39" s="352">
        <v>50</v>
      </c>
      <c r="BU39" s="352">
        <v>50</v>
      </c>
      <c r="BV39" s="352">
        <v>50</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75"/>
      <c r="AZ40" s="875"/>
      <c r="BA40" s="875"/>
      <c r="BB40" s="875"/>
      <c r="BC40" s="875"/>
      <c r="BD40" s="875"/>
      <c r="BE40" s="875"/>
      <c r="BF40" s="353"/>
      <c r="BG40" s="353"/>
      <c r="BH40" s="353"/>
      <c r="BI40" s="353"/>
      <c r="BJ40" s="353"/>
      <c r="BK40" s="353"/>
      <c r="BL40" s="353"/>
      <c r="BM40" s="353"/>
      <c r="BN40" s="353"/>
      <c r="BO40" s="353"/>
      <c r="BP40" s="353"/>
      <c r="BQ40" s="353"/>
      <c r="BR40" s="353"/>
      <c r="BS40" s="353"/>
      <c r="BT40" s="353"/>
      <c r="BU40" s="353"/>
      <c r="BV40" s="353"/>
    </row>
    <row r="41" spans="1:74" ht="11.1" customHeight="1" x14ac:dyDescent="0.2">
      <c r="A41" s="263"/>
      <c r="B41" s="361" t="s">
        <v>484</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79"/>
      <c r="AZ41" s="879"/>
      <c r="BA41" s="879"/>
      <c r="BB41" s="879"/>
      <c r="BC41" s="879"/>
      <c r="BD41" s="879"/>
      <c r="BE41" s="879"/>
      <c r="BF41" s="357"/>
      <c r="BG41" s="357"/>
      <c r="BH41" s="357"/>
      <c r="BI41" s="357"/>
      <c r="BJ41" s="357"/>
      <c r="BK41" s="357"/>
      <c r="BL41" s="357"/>
      <c r="BM41" s="357"/>
      <c r="BN41" s="357"/>
      <c r="BO41" s="357"/>
      <c r="BP41" s="357"/>
      <c r="BQ41" s="357"/>
      <c r="BR41" s="357"/>
      <c r="BS41" s="357"/>
      <c r="BT41" s="357"/>
      <c r="BU41" s="357"/>
      <c r="BV41" s="357"/>
    </row>
    <row r="42" spans="1:74" ht="11.1" customHeight="1" x14ac:dyDescent="0.2">
      <c r="A42" s="264" t="s">
        <v>70</v>
      </c>
      <c r="B42" s="365" t="s">
        <v>62</v>
      </c>
      <c r="C42" s="341">
        <v>2.71</v>
      </c>
      <c r="D42" s="341">
        <v>5.35</v>
      </c>
      <c r="E42" s="341">
        <v>2.62</v>
      </c>
      <c r="F42" s="341">
        <v>2.66</v>
      </c>
      <c r="G42" s="341">
        <v>2.91</v>
      </c>
      <c r="H42" s="341">
        <v>3.26</v>
      </c>
      <c r="I42" s="341">
        <v>3.84</v>
      </c>
      <c r="J42" s="341">
        <v>4.07</v>
      </c>
      <c r="K42" s="341">
        <v>5.16</v>
      </c>
      <c r="L42" s="341">
        <v>5.51</v>
      </c>
      <c r="M42" s="341">
        <v>5.05</v>
      </c>
      <c r="N42" s="341">
        <v>3.76</v>
      </c>
      <c r="O42" s="341">
        <v>4.38</v>
      </c>
      <c r="P42" s="341">
        <v>4.6900000000000004</v>
      </c>
      <c r="Q42" s="341">
        <v>4.9000000000000004</v>
      </c>
      <c r="R42" s="341">
        <v>6.6</v>
      </c>
      <c r="S42" s="341">
        <v>8.14</v>
      </c>
      <c r="T42" s="341">
        <v>7.7</v>
      </c>
      <c r="U42" s="341">
        <v>7.28</v>
      </c>
      <c r="V42" s="341">
        <v>8.81</v>
      </c>
      <c r="W42" s="341">
        <v>7.88</v>
      </c>
      <c r="X42" s="341">
        <v>5.66</v>
      </c>
      <c r="Y42" s="341">
        <v>5.45</v>
      </c>
      <c r="Z42" s="341">
        <v>5.53</v>
      </c>
      <c r="AA42" s="341">
        <v>3.27</v>
      </c>
      <c r="AB42" s="341">
        <v>2.38</v>
      </c>
      <c r="AC42" s="341">
        <v>2.31</v>
      </c>
      <c r="AD42" s="341">
        <v>2.16</v>
      </c>
      <c r="AE42" s="341">
        <v>2.15</v>
      </c>
      <c r="AF42" s="341">
        <v>2.1800000000000002</v>
      </c>
      <c r="AG42" s="341">
        <v>2.5499999999999998</v>
      </c>
      <c r="AH42" s="341">
        <v>2.58</v>
      </c>
      <c r="AI42" s="341">
        <v>2.64</v>
      </c>
      <c r="AJ42" s="341">
        <v>2.98</v>
      </c>
      <c r="AK42" s="341">
        <v>2.71</v>
      </c>
      <c r="AL42" s="341">
        <v>2.52</v>
      </c>
      <c r="AM42" s="341">
        <v>3.18</v>
      </c>
      <c r="AN42" s="341">
        <v>1.72</v>
      </c>
      <c r="AO42" s="341">
        <v>1.49</v>
      </c>
      <c r="AP42" s="341">
        <v>1.6</v>
      </c>
      <c r="AQ42" s="341">
        <v>2.12</v>
      </c>
      <c r="AR42" s="341">
        <v>2.54</v>
      </c>
      <c r="AS42" s="341">
        <v>2.0699999999999998</v>
      </c>
      <c r="AT42" s="341">
        <v>1.99</v>
      </c>
      <c r="AU42" s="341">
        <v>2.2799999999999998</v>
      </c>
      <c r="AV42" s="341">
        <v>2.2000000000000002</v>
      </c>
      <c r="AW42" s="341">
        <v>2.12</v>
      </c>
      <c r="AX42" s="341">
        <v>3.01</v>
      </c>
      <c r="AY42" s="874">
        <v>4.13</v>
      </c>
      <c r="AZ42" s="874">
        <v>4.1900000000000004</v>
      </c>
      <c r="BA42" s="874">
        <v>4.12</v>
      </c>
      <c r="BB42" s="874">
        <v>3.42</v>
      </c>
      <c r="BC42" s="874">
        <v>3.12</v>
      </c>
      <c r="BD42" s="874">
        <v>3.0205150000000001</v>
      </c>
      <c r="BE42" s="874">
        <v>3.2</v>
      </c>
      <c r="BF42" s="352">
        <v>3.2273290000000001</v>
      </c>
      <c r="BG42" s="352">
        <v>3.3142239999999998</v>
      </c>
      <c r="BH42" s="352">
        <v>3.4082150000000002</v>
      </c>
      <c r="BI42" s="352">
        <v>3.7869540000000002</v>
      </c>
      <c r="BJ42" s="352">
        <v>4.4036799999999996</v>
      </c>
      <c r="BK42" s="352">
        <v>4.7091450000000004</v>
      </c>
      <c r="BL42" s="352">
        <v>4.3892990000000003</v>
      </c>
      <c r="BM42" s="352">
        <v>3.9662609999999998</v>
      </c>
      <c r="BN42" s="352">
        <v>3.639329</v>
      </c>
      <c r="BO42" s="352">
        <v>3.6812640000000001</v>
      </c>
      <c r="BP42" s="352">
        <v>3.7636180000000001</v>
      </c>
      <c r="BQ42" s="352">
        <v>4.0865359999999997</v>
      </c>
      <c r="BR42" s="352">
        <v>4.3712720000000003</v>
      </c>
      <c r="BS42" s="352">
        <v>4.4153539999999998</v>
      </c>
      <c r="BT42" s="352">
        <v>4.6246650000000002</v>
      </c>
      <c r="BU42" s="352">
        <v>5.0044339999999998</v>
      </c>
      <c r="BV42" s="352">
        <v>5.4124910000000002</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78"/>
      <c r="AZ43" s="878"/>
      <c r="BA43" s="878"/>
      <c r="BB43" s="878"/>
      <c r="BC43" s="878"/>
      <c r="BD43" s="878"/>
      <c r="BE43" s="878"/>
      <c r="BF43" s="356"/>
      <c r="BG43" s="356"/>
      <c r="BH43" s="356"/>
      <c r="BI43" s="356"/>
      <c r="BJ43" s="356"/>
      <c r="BK43" s="356"/>
      <c r="BL43" s="356"/>
      <c r="BM43" s="356"/>
      <c r="BN43" s="356"/>
      <c r="BO43" s="356"/>
      <c r="BP43" s="356"/>
      <c r="BQ43" s="356"/>
      <c r="BR43" s="356"/>
      <c r="BS43" s="356"/>
      <c r="BT43" s="356"/>
      <c r="BU43" s="356"/>
      <c r="BV43" s="356"/>
    </row>
    <row r="44" spans="1:74" ht="11.1" customHeight="1" x14ac:dyDescent="0.2">
      <c r="A44" s="10"/>
      <c r="B44" s="361" t="s">
        <v>474</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78"/>
      <c r="AZ44" s="878"/>
      <c r="BA44" s="878"/>
      <c r="BB44" s="878"/>
      <c r="BC44" s="878"/>
      <c r="BD44" s="878"/>
      <c r="BE44" s="878"/>
      <c r="BF44" s="356"/>
      <c r="BG44" s="356"/>
      <c r="BH44" s="356"/>
      <c r="BI44" s="356"/>
      <c r="BJ44" s="356"/>
      <c r="BK44" s="356"/>
      <c r="BL44" s="356"/>
      <c r="BM44" s="356"/>
      <c r="BN44" s="356"/>
      <c r="BO44" s="356"/>
      <c r="BP44" s="356"/>
      <c r="BQ44" s="356"/>
      <c r="BR44" s="356"/>
      <c r="BS44" s="356"/>
      <c r="BT44" s="356"/>
      <c r="BU44" s="356"/>
      <c r="BV44" s="356"/>
    </row>
    <row r="45" spans="1:74" ht="11.1" customHeight="1" x14ac:dyDescent="0.2">
      <c r="A45" s="13" t="s">
        <v>255</v>
      </c>
      <c r="B45" s="365" t="s">
        <v>62</v>
      </c>
      <c r="C45" s="341">
        <v>1.9002439028</v>
      </c>
      <c r="D45" s="341">
        <v>1.9264737038999999</v>
      </c>
      <c r="E45" s="341">
        <v>1.8933881796000001</v>
      </c>
      <c r="F45" s="341">
        <v>1.8952856568000001</v>
      </c>
      <c r="G45" s="341">
        <v>1.8931579256</v>
      </c>
      <c r="H45" s="341">
        <v>1.9520854196999999</v>
      </c>
      <c r="I45" s="341">
        <v>2.0075843822000001</v>
      </c>
      <c r="J45" s="341">
        <v>2.0562939591</v>
      </c>
      <c r="K45" s="341">
        <v>2.0089532846</v>
      </c>
      <c r="L45" s="341">
        <v>2.0282229179</v>
      </c>
      <c r="M45" s="341">
        <v>2.0357982250000002</v>
      </c>
      <c r="N45" s="341">
        <v>2.0715358930000001</v>
      </c>
      <c r="O45" s="341">
        <v>2.1999997519000001</v>
      </c>
      <c r="P45" s="341">
        <v>2.1699923609999998</v>
      </c>
      <c r="Q45" s="341">
        <v>2.1519612245999999</v>
      </c>
      <c r="R45" s="341">
        <v>2.1814958866</v>
      </c>
      <c r="S45" s="341">
        <v>2.2321288404000001</v>
      </c>
      <c r="T45" s="341">
        <v>2.3155552371999999</v>
      </c>
      <c r="U45" s="341">
        <v>2.4693298204</v>
      </c>
      <c r="V45" s="341">
        <v>2.5065243406</v>
      </c>
      <c r="W45" s="341">
        <v>2.5078223408000002</v>
      </c>
      <c r="X45" s="341">
        <v>2.4609091750999998</v>
      </c>
      <c r="Y45" s="341">
        <v>2.4777312747</v>
      </c>
      <c r="Z45" s="341">
        <v>2.6450427794000002</v>
      </c>
      <c r="AA45" s="341">
        <v>2.5903686218000002</v>
      </c>
      <c r="AB45" s="341">
        <v>2.5892527438999999</v>
      </c>
      <c r="AC45" s="341">
        <v>2.4979914435000001</v>
      </c>
      <c r="AD45" s="341">
        <v>2.4713572313999999</v>
      </c>
      <c r="AE45" s="341">
        <v>2.5092990619000002</v>
      </c>
      <c r="AF45" s="341">
        <v>2.4623011391</v>
      </c>
      <c r="AG45" s="341">
        <v>2.4738063500999998</v>
      </c>
      <c r="AH45" s="341">
        <v>2.4908998937</v>
      </c>
      <c r="AI45" s="341">
        <v>2.5303277523999999</v>
      </c>
      <c r="AJ45" s="341">
        <v>2.5308087511999999</v>
      </c>
      <c r="AK45" s="341">
        <v>2.5057355774999999</v>
      </c>
      <c r="AL45" s="341">
        <v>2.4743834294</v>
      </c>
      <c r="AM45" s="341">
        <v>2.4909272786000001</v>
      </c>
      <c r="AN45" s="341">
        <v>2.4934334855000002</v>
      </c>
      <c r="AO45" s="341">
        <v>2.5104000980999999</v>
      </c>
      <c r="AP45" s="341">
        <v>2.5468755035999999</v>
      </c>
      <c r="AQ45" s="341">
        <v>2.5722163308999999</v>
      </c>
      <c r="AR45" s="341">
        <v>2.5185120647999999</v>
      </c>
      <c r="AS45" s="341">
        <v>2.4822476193999998</v>
      </c>
      <c r="AT45" s="341">
        <v>2.4492336242000001</v>
      </c>
      <c r="AU45" s="341">
        <v>2.4219474131999998</v>
      </c>
      <c r="AV45" s="341">
        <v>2.4798309039999999</v>
      </c>
      <c r="AW45" s="341">
        <v>2.4268331958</v>
      </c>
      <c r="AX45" s="341">
        <v>2.4091985770000002</v>
      </c>
      <c r="AY45" s="874">
        <v>2.409516435</v>
      </c>
      <c r="AZ45" s="874">
        <v>2.4228706784999998</v>
      </c>
      <c r="BA45" s="874">
        <v>2.4494145244999999</v>
      </c>
      <c r="BB45" s="874">
        <v>2.4748776673999999</v>
      </c>
      <c r="BC45" s="874">
        <v>2.4963200271999999</v>
      </c>
      <c r="BD45" s="874">
        <v>2.4780709999999999</v>
      </c>
      <c r="BE45" s="874">
        <v>2.4731839999999998</v>
      </c>
      <c r="BF45" s="352">
        <v>2.4743490000000001</v>
      </c>
      <c r="BG45" s="352">
        <v>2.4642569999999999</v>
      </c>
      <c r="BH45" s="352">
        <v>2.4460030000000001</v>
      </c>
      <c r="BI45" s="352">
        <v>2.4511159999999999</v>
      </c>
      <c r="BJ45" s="352">
        <v>2.4743650000000001</v>
      </c>
      <c r="BK45" s="352">
        <v>2.4863599999999999</v>
      </c>
      <c r="BL45" s="352">
        <v>2.480912</v>
      </c>
      <c r="BM45" s="352">
        <v>2.4833120000000002</v>
      </c>
      <c r="BN45" s="352">
        <v>2.488766</v>
      </c>
      <c r="BO45" s="352">
        <v>2.492175</v>
      </c>
      <c r="BP45" s="352">
        <v>2.480979</v>
      </c>
      <c r="BQ45" s="352">
        <v>2.4844210000000002</v>
      </c>
      <c r="BR45" s="352">
        <v>2.4894379999999998</v>
      </c>
      <c r="BS45" s="352">
        <v>2.479365</v>
      </c>
      <c r="BT45" s="352">
        <v>2.4573100000000001</v>
      </c>
      <c r="BU45" s="352">
        <v>2.4584739999999998</v>
      </c>
      <c r="BV45" s="352">
        <v>2.4765090000000001</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75"/>
      <c r="AZ46" s="875"/>
      <c r="BA46" s="875"/>
      <c r="BB46" s="875"/>
      <c r="BC46" s="875"/>
      <c r="BD46" s="875"/>
      <c r="BE46" s="875"/>
      <c r="BF46" s="353"/>
      <c r="BG46" s="353"/>
      <c r="BH46" s="353"/>
      <c r="BI46" s="353"/>
      <c r="BJ46" s="353"/>
      <c r="BK46" s="353"/>
      <c r="BL46" s="353"/>
      <c r="BM46" s="353"/>
      <c r="BN46" s="353"/>
      <c r="BO46" s="353"/>
      <c r="BP46" s="353"/>
      <c r="BQ46" s="353"/>
      <c r="BR46" s="353"/>
      <c r="BS46" s="353"/>
      <c r="BT46" s="353"/>
      <c r="BU46" s="353"/>
      <c r="BV46" s="353"/>
    </row>
    <row r="47" spans="1:74" ht="11.1" customHeight="1" x14ac:dyDescent="0.2">
      <c r="A47" s="13"/>
      <c r="B47" s="14" t="s">
        <v>475</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75"/>
      <c r="AZ47" s="875"/>
      <c r="BA47" s="875"/>
      <c r="BB47" s="875"/>
      <c r="BC47" s="875"/>
      <c r="BD47" s="875"/>
      <c r="BE47" s="875"/>
      <c r="BF47" s="353"/>
      <c r="BG47" s="353"/>
      <c r="BH47" s="353"/>
      <c r="BI47" s="3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75"/>
      <c r="AZ48" s="875"/>
      <c r="BA48" s="875"/>
      <c r="BB48" s="875"/>
      <c r="BC48" s="875"/>
      <c r="BD48" s="875"/>
      <c r="BE48" s="875"/>
      <c r="BF48" s="353"/>
      <c r="BG48" s="353"/>
      <c r="BH48" s="353"/>
      <c r="BI48" s="353"/>
      <c r="BJ48" s="353"/>
      <c r="BK48" s="353"/>
      <c r="BL48" s="353"/>
      <c r="BM48" s="353"/>
      <c r="BN48" s="353"/>
      <c r="BO48" s="353"/>
      <c r="BP48" s="353"/>
      <c r="BQ48" s="353"/>
      <c r="BR48" s="353"/>
      <c r="BS48" s="353"/>
      <c r="BT48" s="353"/>
      <c r="BU48" s="353"/>
      <c r="BV48" s="353"/>
    </row>
    <row r="49" spans="1:74" ht="11.1" customHeight="1" x14ac:dyDescent="0.2">
      <c r="A49" s="17"/>
      <c r="B49" s="366" t="s">
        <v>277</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75"/>
      <c r="AZ49" s="875"/>
      <c r="BA49" s="875"/>
      <c r="BB49" s="875"/>
      <c r="BC49" s="875"/>
      <c r="BD49" s="875"/>
      <c r="BE49" s="875"/>
      <c r="BF49" s="353"/>
      <c r="BG49" s="353"/>
      <c r="BH49" s="353"/>
      <c r="BI49" s="353"/>
      <c r="BJ49" s="353"/>
      <c r="BK49" s="353"/>
      <c r="BL49" s="353"/>
      <c r="BM49" s="353"/>
      <c r="BN49" s="353"/>
      <c r="BO49" s="353"/>
      <c r="BP49" s="353"/>
      <c r="BQ49" s="353"/>
      <c r="BR49" s="353"/>
      <c r="BS49" s="353"/>
      <c r="BT49" s="353"/>
      <c r="BU49" s="353"/>
      <c r="BV49" s="353"/>
    </row>
    <row r="50" spans="1:74" ht="11.1" customHeight="1" x14ac:dyDescent="0.2">
      <c r="A50" s="17" t="s">
        <v>278</v>
      </c>
      <c r="B50" s="367" t="s">
        <v>810</v>
      </c>
      <c r="C50" s="347">
        <v>21058.379000000001</v>
      </c>
      <c r="D50" s="347">
        <v>21058.379000000001</v>
      </c>
      <c r="E50" s="347">
        <v>21058.379000000001</v>
      </c>
      <c r="F50" s="347">
        <v>21389.005000000001</v>
      </c>
      <c r="G50" s="347">
        <v>21389.005000000001</v>
      </c>
      <c r="H50" s="347">
        <v>21389.005000000001</v>
      </c>
      <c r="I50" s="347">
        <v>21571.420999999998</v>
      </c>
      <c r="J50" s="347">
        <v>21571.420999999998</v>
      </c>
      <c r="K50" s="347">
        <v>21571.420999999998</v>
      </c>
      <c r="L50" s="347">
        <v>21960.387999999999</v>
      </c>
      <c r="M50" s="347">
        <v>21960.387999999999</v>
      </c>
      <c r="N50" s="347">
        <v>21960.387999999999</v>
      </c>
      <c r="O50" s="347">
        <v>21903.85</v>
      </c>
      <c r="P50" s="347">
        <v>21903.85</v>
      </c>
      <c r="Q50" s="347">
        <v>21903.85</v>
      </c>
      <c r="R50" s="347">
        <v>21919.222000000002</v>
      </c>
      <c r="S50" s="347">
        <v>21919.222000000002</v>
      </c>
      <c r="T50" s="347">
        <v>21919.222000000002</v>
      </c>
      <c r="U50" s="347">
        <v>22066.784</v>
      </c>
      <c r="V50" s="347">
        <v>22066.784</v>
      </c>
      <c r="W50" s="347">
        <v>22066.784</v>
      </c>
      <c r="X50" s="347">
        <v>22249.458999999999</v>
      </c>
      <c r="Y50" s="347">
        <v>22249.458999999999</v>
      </c>
      <c r="Z50" s="347">
        <v>22249.458999999999</v>
      </c>
      <c r="AA50" s="347">
        <v>22403.435000000001</v>
      </c>
      <c r="AB50" s="347">
        <v>22403.435000000001</v>
      </c>
      <c r="AC50" s="347">
        <v>22403.435000000001</v>
      </c>
      <c r="AD50" s="347">
        <v>22539.418000000001</v>
      </c>
      <c r="AE50" s="347">
        <v>22539.418000000001</v>
      </c>
      <c r="AF50" s="347">
        <v>22539.418000000001</v>
      </c>
      <c r="AG50" s="347">
        <v>22780.933000000001</v>
      </c>
      <c r="AH50" s="347">
        <v>22780.933000000001</v>
      </c>
      <c r="AI50" s="347">
        <v>22780.933000000001</v>
      </c>
      <c r="AJ50" s="347">
        <v>22960.6</v>
      </c>
      <c r="AK50" s="347">
        <v>22960.6</v>
      </c>
      <c r="AL50" s="347">
        <v>22960.6</v>
      </c>
      <c r="AM50" s="347">
        <v>23053.544999999998</v>
      </c>
      <c r="AN50" s="347">
        <v>23053.544999999998</v>
      </c>
      <c r="AO50" s="347">
        <v>23053.544999999998</v>
      </c>
      <c r="AP50" s="347">
        <v>23223.905999999999</v>
      </c>
      <c r="AQ50" s="347">
        <v>23223.905999999999</v>
      </c>
      <c r="AR50" s="347">
        <v>23223.905999999999</v>
      </c>
      <c r="AS50" s="347">
        <v>23400.294000000002</v>
      </c>
      <c r="AT50" s="347">
        <v>23400.294000000002</v>
      </c>
      <c r="AU50" s="347">
        <v>23400.294000000002</v>
      </c>
      <c r="AV50" s="347">
        <v>23542.348999999998</v>
      </c>
      <c r="AW50" s="347">
        <v>23542.348999999998</v>
      </c>
      <c r="AX50" s="347">
        <v>23542.348999999998</v>
      </c>
      <c r="AY50" s="880">
        <v>23512.717000000001</v>
      </c>
      <c r="AZ50" s="880">
        <v>23512.717000000001</v>
      </c>
      <c r="BA50" s="880">
        <v>23512.717000000001</v>
      </c>
      <c r="BB50" s="880">
        <v>23562.439978999999</v>
      </c>
      <c r="BC50" s="880">
        <v>23587.652307</v>
      </c>
      <c r="BD50" s="880">
        <v>23613.075137</v>
      </c>
      <c r="BE50" s="880">
        <v>23634.072103999999</v>
      </c>
      <c r="BF50" s="358">
        <v>23663.39</v>
      </c>
      <c r="BG50" s="358">
        <v>23696.400000000001</v>
      </c>
      <c r="BH50" s="358">
        <v>23734.71</v>
      </c>
      <c r="BI50" s="358">
        <v>23773.89</v>
      </c>
      <c r="BJ50" s="358">
        <v>23815.55</v>
      </c>
      <c r="BK50" s="358">
        <v>23860.26</v>
      </c>
      <c r="BL50" s="358">
        <v>23906.46</v>
      </c>
      <c r="BM50" s="358">
        <v>23954.71</v>
      </c>
      <c r="BN50" s="358">
        <v>24010.21</v>
      </c>
      <c r="BO50" s="358">
        <v>24058.68</v>
      </c>
      <c r="BP50" s="358">
        <v>24105.3</v>
      </c>
      <c r="BQ50" s="358">
        <v>24152.05</v>
      </c>
      <c r="BR50" s="358">
        <v>24193.53</v>
      </c>
      <c r="BS50" s="358">
        <v>24231.69</v>
      </c>
      <c r="BT50" s="358">
        <v>24260.53</v>
      </c>
      <c r="BU50" s="358">
        <v>24296.58</v>
      </c>
      <c r="BV50" s="358">
        <v>24333.84</v>
      </c>
    </row>
    <row r="51" spans="1:74" ht="11.1" customHeight="1" x14ac:dyDescent="0.2">
      <c r="A51" s="17" t="s">
        <v>16</v>
      </c>
      <c r="B51" s="368" t="s">
        <v>5</v>
      </c>
      <c r="C51" s="343">
        <v>1.7645426008</v>
      </c>
      <c r="D51" s="343">
        <v>1.7645426008</v>
      </c>
      <c r="E51" s="343">
        <v>1.7645426008</v>
      </c>
      <c r="F51" s="343">
        <v>12.239255268000001</v>
      </c>
      <c r="G51" s="343">
        <v>12.239255268000001</v>
      </c>
      <c r="H51" s="343">
        <v>12.239255268000001</v>
      </c>
      <c r="I51" s="343">
        <v>4.9765842695</v>
      </c>
      <c r="J51" s="343">
        <v>4.9765842695</v>
      </c>
      <c r="K51" s="343">
        <v>4.9765842695</v>
      </c>
      <c r="L51" s="343">
        <v>5.7226780429000002</v>
      </c>
      <c r="M51" s="343">
        <v>5.7226780429000002</v>
      </c>
      <c r="N51" s="343">
        <v>5.7226780429000002</v>
      </c>
      <c r="O51" s="343">
        <v>4.0148911746999998</v>
      </c>
      <c r="P51" s="343">
        <v>4.0148911746999998</v>
      </c>
      <c r="Q51" s="343">
        <v>4.0148911746999998</v>
      </c>
      <c r="R51" s="343">
        <v>2.4789231664</v>
      </c>
      <c r="S51" s="343">
        <v>2.4789231664</v>
      </c>
      <c r="T51" s="343">
        <v>2.4789231664</v>
      </c>
      <c r="U51" s="343">
        <v>2.2963855741999999</v>
      </c>
      <c r="V51" s="343">
        <v>2.2963855741999999</v>
      </c>
      <c r="W51" s="343">
        <v>2.2963855741999999</v>
      </c>
      <c r="X51" s="343">
        <v>1.3163292015000001</v>
      </c>
      <c r="Y51" s="343">
        <v>1.3163292015000001</v>
      </c>
      <c r="Z51" s="343">
        <v>1.3163292015000001</v>
      </c>
      <c r="AA51" s="343">
        <v>2.2808090815000002</v>
      </c>
      <c r="AB51" s="343">
        <v>2.2808090815000002</v>
      </c>
      <c r="AC51" s="343">
        <v>2.2808090815000002</v>
      </c>
      <c r="AD51" s="343">
        <v>2.8294617391000001</v>
      </c>
      <c r="AE51" s="343">
        <v>2.8294617391000001</v>
      </c>
      <c r="AF51" s="343">
        <v>2.8294617391000001</v>
      </c>
      <c r="AG51" s="343">
        <v>3.2363075653000002</v>
      </c>
      <c r="AH51" s="343">
        <v>3.2363075653000002</v>
      </c>
      <c r="AI51" s="343">
        <v>3.2363075653000002</v>
      </c>
      <c r="AJ51" s="343">
        <v>3.1962170406000001</v>
      </c>
      <c r="AK51" s="343">
        <v>3.1962170406000001</v>
      </c>
      <c r="AL51" s="343">
        <v>3.1962170406000001</v>
      </c>
      <c r="AM51" s="343">
        <v>2.9018317950000001</v>
      </c>
      <c r="AN51" s="343">
        <v>2.9018317950000001</v>
      </c>
      <c r="AO51" s="343">
        <v>2.9018317950000001</v>
      </c>
      <c r="AP51" s="343">
        <v>3.0368486000999999</v>
      </c>
      <c r="AQ51" s="343">
        <v>3.0368486000999999</v>
      </c>
      <c r="AR51" s="343">
        <v>3.0368486000999999</v>
      </c>
      <c r="AS51" s="343">
        <v>2.7187692443999998</v>
      </c>
      <c r="AT51" s="343">
        <v>2.7187692443999998</v>
      </c>
      <c r="AU51" s="343">
        <v>2.7187692443999998</v>
      </c>
      <c r="AV51" s="343">
        <v>2.5336837887999999</v>
      </c>
      <c r="AW51" s="343">
        <v>2.5336837887999999</v>
      </c>
      <c r="AX51" s="343">
        <v>2.5336837887999999</v>
      </c>
      <c r="AY51" s="876">
        <v>1.9917630889</v>
      </c>
      <c r="AZ51" s="876">
        <v>1.9917630889</v>
      </c>
      <c r="BA51" s="876">
        <v>1.9917630889</v>
      </c>
      <c r="BB51" s="876">
        <v>1.4576961301</v>
      </c>
      <c r="BC51" s="876">
        <v>1.5662580904000001</v>
      </c>
      <c r="BD51" s="876">
        <v>1.6757264566000001</v>
      </c>
      <c r="BE51" s="876">
        <v>0.99903917394999997</v>
      </c>
      <c r="BF51" s="354">
        <v>1.124341</v>
      </c>
      <c r="BG51" s="354">
        <v>1.2654030000000001</v>
      </c>
      <c r="BH51" s="354">
        <v>0.81706880000000004</v>
      </c>
      <c r="BI51" s="354">
        <v>0.98348749999999996</v>
      </c>
      <c r="BJ51" s="354">
        <v>1.16045</v>
      </c>
      <c r="BK51" s="354">
        <v>1.4781059999999999</v>
      </c>
      <c r="BL51" s="354">
        <v>1.6745859999999999</v>
      </c>
      <c r="BM51" s="354">
        <v>1.879804</v>
      </c>
      <c r="BN51" s="354">
        <v>1.9003509999999999</v>
      </c>
      <c r="BO51" s="354">
        <v>1.996907</v>
      </c>
      <c r="BP51" s="354">
        <v>2.0845539999999998</v>
      </c>
      <c r="BQ51" s="354">
        <v>2.1916600000000002</v>
      </c>
      <c r="BR51" s="354">
        <v>2.2403080000000002</v>
      </c>
      <c r="BS51" s="354">
        <v>2.2589440000000001</v>
      </c>
      <c r="BT51" s="354">
        <v>2.2154180000000001</v>
      </c>
      <c r="BU51" s="354">
        <v>2.19862</v>
      </c>
      <c r="BV51" s="354">
        <v>2.176266</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75"/>
      <c r="AZ52" s="875"/>
      <c r="BA52" s="875"/>
      <c r="BB52" s="875"/>
      <c r="BC52" s="875"/>
      <c r="BD52" s="875"/>
      <c r="BE52" s="875"/>
      <c r="BF52" s="353"/>
      <c r="BG52" s="353"/>
      <c r="BH52" s="353"/>
      <c r="BI52" s="353"/>
      <c r="BJ52" s="353"/>
      <c r="BK52" s="353"/>
      <c r="BL52" s="353"/>
      <c r="BM52" s="353"/>
      <c r="BN52" s="353"/>
      <c r="BO52" s="353"/>
      <c r="BP52" s="353"/>
      <c r="BQ52" s="353"/>
      <c r="BR52" s="353"/>
      <c r="BS52" s="353"/>
      <c r="BT52" s="353"/>
      <c r="BU52" s="353"/>
      <c r="BV52" s="353"/>
    </row>
    <row r="53" spans="1:74" ht="11.1" customHeight="1" x14ac:dyDescent="0.2">
      <c r="A53" s="17"/>
      <c r="B53" s="366" t="s">
        <v>279</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9"/>
      <c r="AZ53" s="879"/>
      <c r="BA53" s="879"/>
      <c r="BB53" s="879"/>
      <c r="BC53" s="879"/>
      <c r="BD53" s="879"/>
      <c r="BE53" s="879"/>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17" t="s">
        <v>280</v>
      </c>
      <c r="B54" s="367" t="s">
        <v>754</v>
      </c>
      <c r="C54" s="343">
        <v>107.645</v>
      </c>
      <c r="D54" s="343">
        <v>107.645</v>
      </c>
      <c r="E54" s="343">
        <v>107.645</v>
      </c>
      <c r="F54" s="343">
        <v>109.27800000000001</v>
      </c>
      <c r="G54" s="343">
        <v>109.27800000000001</v>
      </c>
      <c r="H54" s="343">
        <v>109.27800000000001</v>
      </c>
      <c r="I54" s="343">
        <v>110.931</v>
      </c>
      <c r="J54" s="343">
        <v>110.931</v>
      </c>
      <c r="K54" s="343">
        <v>110.931</v>
      </c>
      <c r="L54" s="343">
        <v>112.836</v>
      </c>
      <c r="M54" s="343">
        <v>112.836</v>
      </c>
      <c r="N54" s="343">
        <v>112.836</v>
      </c>
      <c r="O54" s="343">
        <v>115.16</v>
      </c>
      <c r="P54" s="343">
        <v>115.16</v>
      </c>
      <c r="Q54" s="343">
        <v>115.16</v>
      </c>
      <c r="R54" s="343">
        <v>117.76</v>
      </c>
      <c r="S54" s="343">
        <v>117.76</v>
      </c>
      <c r="T54" s="343">
        <v>117.76</v>
      </c>
      <c r="U54" s="343">
        <v>119.07299999999999</v>
      </c>
      <c r="V54" s="343">
        <v>119.07299999999999</v>
      </c>
      <c r="W54" s="343">
        <v>119.07299999999999</v>
      </c>
      <c r="X54" s="343">
        <v>120.173</v>
      </c>
      <c r="Y54" s="343">
        <v>120.173</v>
      </c>
      <c r="Z54" s="343">
        <v>120.173</v>
      </c>
      <c r="AA54" s="343">
        <v>121.247</v>
      </c>
      <c r="AB54" s="343">
        <v>121.247</v>
      </c>
      <c r="AC54" s="343">
        <v>121.247</v>
      </c>
      <c r="AD54" s="343">
        <v>121.809</v>
      </c>
      <c r="AE54" s="343">
        <v>121.809</v>
      </c>
      <c r="AF54" s="343">
        <v>121.809</v>
      </c>
      <c r="AG54" s="343">
        <v>122.785</v>
      </c>
      <c r="AH54" s="343">
        <v>122.785</v>
      </c>
      <c r="AI54" s="343">
        <v>122.785</v>
      </c>
      <c r="AJ54" s="343">
        <v>123.247</v>
      </c>
      <c r="AK54" s="343">
        <v>123.247</v>
      </c>
      <c r="AL54" s="343">
        <v>123.247</v>
      </c>
      <c r="AM54" s="343">
        <v>124.16800000000001</v>
      </c>
      <c r="AN54" s="343">
        <v>124.16800000000001</v>
      </c>
      <c r="AO54" s="343">
        <v>124.16800000000001</v>
      </c>
      <c r="AP54" s="343">
        <v>124.94199999999999</v>
      </c>
      <c r="AQ54" s="343">
        <v>124.94199999999999</v>
      </c>
      <c r="AR54" s="343">
        <v>124.94199999999999</v>
      </c>
      <c r="AS54" s="343">
        <v>125.54300000000001</v>
      </c>
      <c r="AT54" s="343">
        <v>125.54300000000001</v>
      </c>
      <c r="AU54" s="343">
        <v>125.54300000000001</v>
      </c>
      <c r="AV54" s="343">
        <v>126.27</v>
      </c>
      <c r="AW54" s="343">
        <v>126.27</v>
      </c>
      <c r="AX54" s="343">
        <v>126.27</v>
      </c>
      <c r="AY54" s="876">
        <v>127.441</v>
      </c>
      <c r="AZ54" s="876">
        <v>127.441</v>
      </c>
      <c r="BA54" s="876">
        <v>127.441</v>
      </c>
      <c r="BB54" s="876">
        <v>127.98025895000001</v>
      </c>
      <c r="BC54" s="876">
        <v>128.34157200000001</v>
      </c>
      <c r="BD54" s="876">
        <v>128.75789519</v>
      </c>
      <c r="BE54" s="876">
        <v>129.33232353</v>
      </c>
      <c r="BF54" s="354">
        <v>129.78129999999999</v>
      </c>
      <c r="BG54" s="354">
        <v>130.2081</v>
      </c>
      <c r="BH54" s="354">
        <v>130.63079999999999</v>
      </c>
      <c r="BI54" s="354">
        <v>130.9991</v>
      </c>
      <c r="BJ54" s="354">
        <v>131.33150000000001</v>
      </c>
      <c r="BK54" s="354">
        <v>131.6302</v>
      </c>
      <c r="BL54" s="354">
        <v>131.8886</v>
      </c>
      <c r="BM54" s="354">
        <v>132.10919999999999</v>
      </c>
      <c r="BN54" s="354">
        <v>132.2276</v>
      </c>
      <c r="BO54" s="354">
        <v>132.42080000000001</v>
      </c>
      <c r="BP54" s="354">
        <v>132.62450000000001</v>
      </c>
      <c r="BQ54" s="354">
        <v>132.83109999999999</v>
      </c>
      <c r="BR54" s="354">
        <v>133.0615</v>
      </c>
      <c r="BS54" s="354">
        <v>133.3082</v>
      </c>
      <c r="BT54" s="354">
        <v>133.64060000000001</v>
      </c>
      <c r="BU54" s="354">
        <v>133.86760000000001</v>
      </c>
      <c r="BV54" s="354">
        <v>134.05860000000001</v>
      </c>
    </row>
    <row r="55" spans="1:74" ht="11.1" customHeight="1" x14ac:dyDescent="0.2">
      <c r="A55" s="17" t="s">
        <v>17</v>
      </c>
      <c r="B55" s="368" t="s">
        <v>5</v>
      </c>
      <c r="C55" s="343">
        <v>2.5180712564999999</v>
      </c>
      <c r="D55" s="343">
        <v>2.5180712564999999</v>
      </c>
      <c r="E55" s="343">
        <v>2.5180712564999999</v>
      </c>
      <c r="F55" s="343">
        <v>4.4213624331999997</v>
      </c>
      <c r="G55" s="343">
        <v>4.4213624331999997</v>
      </c>
      <c r="H55" s="343">
        <v>4.4213624331999997</v>
      </c>
      <c r="I55" s="343">
        <v>5.0741659877999998</v>
      </c>
      <c r="J55" s="343">
        <v>5.0741659877999998</v>
      </c>
      <c r="K55" s="343">
        <v>5.0741659877999998</v>
      </c>
      <c r="L55" s="343">
        <v>6.1556264287999998</v>
      </c>
      <c r="M55" s="343">
        <v>6.1556264287999998</v>
      </c>
      <c r="N55" s="343">
        <v>6.1556264287999998</v>
      </c>
      <c r="O55" s="343">
        <v>6.9812810627999999</v>
      </c>
      <c r="P55" s="343">
        <v>6.9812810627999999</v>
      </c>
      <c r="Q55" s="343">
        <v>6.9812810627999999</v>
      </c>
      <c r="R55" s="343">
        <v>7.7618550851999997</v>
      </c>
      <c r="S55" s="343">
        <v>7.7618550851999997</v>
      </c>
      <c r="T55" s="343">
        <v>7.7618550851999997</v>
      </c>
      <c r="U55" s="343">
        <v>7.3396976498999997</v>
      </c>
      <c r="V55" s="343">
        <v>7.3396976498999997</v>
      </c>
      <c r="W55" s="343">
        <v>7.3396976498999997</v>
      </c>
      <c r="X55" s="343">
        <v>6.5023574036999996</v>
      </c>
      <c r="Y55" s="343">
        <v>6.5023574036999996</v>
      </c>
      <c r="Z55" s="343">
        <v>6.5023574036999996</v>
      </c>
      <c r="AA55" s="343">
        <v>5.2856894754999999</v>
      </c>
      <c r="AB55" s="343">
        <v>5.2856894754999999</v>
      </c>
      <c r="AC55" s="343">
        <v>5.2856894754999999</v>
      </c>
      <c r="AD55" s="343">
        <v>3.4383491847999998</v>
      </c>
      <c r="AE55" s="343">
        <v>3.4383491847999998</v>
      </c>
      <c r="AF55" s="343">
        <v>3.4383491847999998</v>
      </c>
      <c r="AG55" s="343">
        <v>3.117415367</v>
      </c>
      <c r="AH55" s="343">
        <v>3.117415367</v>
      </c>
      <c r="AI55" s="343">
        <v>3.117415367</v>
      </c>
      <c r="AJ55" s="343">
        <v>2.5579789137</v>
      </c>
      <c r="AK55" s="343">
        <v>2.5579789137</v>
      </c>
      <c r="AL55" s="343">
        <v>2.5579789137</v>
      </c>
      <c r="AM55" s="343">
        <v>2.4091317722999999</v>
      </c>
      <c r="AN55" s="343">
        <v>2.4091317722999999</v>
      </c>
      <c r="AO55" s="343">
        <v>2.4091317722999999</v>
      </c>
      <c r="AP55" s="343">
        <v>2.5720595357999998</v>
      </c>
      <c r="AQ55" s="343">
        <v>2.5720595357999998</v>
      </c>
      <c r="AR55" s="343">
        <v>2.5720595357999998</v>
      </c>
      <c r="AS55" s="343">
        <v>2.2462027121000001</v>
      </c>
      <c r="AT55" s="343">
        <v>2.2462027121000001</v>
      </c>
      <c r="AU55" s="343">
        <v>2.2462027121000001</v>
      </c>
      <c r="AV55" s="343">
        <v>2.4527980397000002</v>
      </c>
      <c r="AW55" s="343">
        <v>2.4527980397000002</v>
      </c>
      <c r="AX55" s="343">
        <v>2.4527980397000002</v>
      </c>
      <c r="AY55" s="876">
        <v>2.6359448488999999</v>
      </c>
      <c r="AZ55" s="876">
        <v>2.6359448488999999</v>
      </c>
      <c r="BA55" s="876">
        <v>2.6359448488999999</v>
      </c>
      <c r="BB55" s="876">
        <v>2.4317354874000001</v>
      </c>
      <c r="BC55" s="876">
        <v>2.7209201073</v>
      </c>
      <c r="BD55" s="876">
        <v>3.0541332705999999</v>
      </c>
      <c r="BE55" s="876">
        <v>3.0183471236999999</v>
      </c>
      <c r="BF55" s="354">
        <v>3.3760110000000001</v>
      </c>
      <c r="BG55" s="354">
        <v>3.7159040000000001</v>
      </c>
      <c r="BH55" s="354">
        <v>3.4535149999999999</v>
      </c>
      <c r="BI55" s="354">
        <v>3.745244</v>
      </c>
      <c r="BJ55" s="354">
        <v>4.0084369999999998</v>
      </c>
      <c r="BK55" s="354">
        <v>3.2871429999999999</v>
      </c>
      <c r="BL55" s="354">
        <v>3.4899469999999999</v>
      </c>
      <c r="BM55" s="354">
        <v>3.6630560000000001</v>
      </c>
      <c r="BN55" s="354">
        <v>3.3187250000000001</v>
      </c>
      <c r="BO55" s="354">
        <v>3.1784279999999998</v>
      </c>
      <c r="BP55" s="354">
        <v>3.003034</v>
      </c>
      <c r="BQ55" s="354">
        <v>2.7052330000000002</v>
      </c>
      <c r="BR55" s="354">
        <v>2.5274450000000002</v>
      </c>
      <c r="BS55" s="354">
        <v>2.3808880000000001</v>
      </c>
      <c r="BT55" s="354">
        <v>2.3041140000000002</v>
      </c>
      <c r="BU55" s="354">
        <v>2.1896870000000002</v>
      </c>
      <c r="BV55" s="354">
        <v>2.0765380000000002</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81"/>
      <c r="AZ56" s="881"/>
      <c r="BA56" s="881"/>
      <c r="BB56" s="881"/>
      <c r="BC56" s="881"/>
      <c r="BD56" s="881"/>
      <c r="BE56" s="881"/>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17"/>
      <c r="B57" s="366" t="s">
        <v>281</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79"/>
      <c r="AZ57" s="879"/>
      <c r="BA57" s="879"/>
      <c r="BB57" s="879"/>
      <c r="BC57" s="879"/>
      <c r="BD57" s="879"/>
      <c r="BE57" s="879"/>
      <c r="BF57" s="357"/>
      <c r="BG57" s="357"/>
      <c r="BH57" s="357"/>
      <c r="BI57" s="357"/>
      <c r="BJ57" s="357"/>
      <c r="BK57" s="357"/>
      <c r="BL57" s="357"/>
      <c r="BM57" s="357"/>
      <c r="BN57" s="357"/>
      <c r="BO57" s="357"/>
      <c r="BP57" s="357"/>
      <c r="BQ57" s="357"/>
      <c r="BR57" s="357"/>
      <c r="BS57" s="357"/>
      <c r="BT57" s="357"/>
      <c r="BU57" s="357"/>
      <c r="BV57" s="357"/>
    </row>
    <row r="58" spans="1:74" ht="11.1" customHeight="1" x14ac:dyDescent="0.2">
      <c r="A58" s="17" t="s">
        <v>282</v>
      </c>
      <c r="B58" s="367" t="s">
        <v>810</v>
      </c>
      <c r="C58" s="347">
        <v>18146.5</v>
      </c>
      <c r="D58" s="347">
        <v>16633.900000000001</v>
      </c>
      <c r="E58" s="347">
        <v>20445.8</v>
      </c>
      <c r="F58" s="347">
        <v>17335.400000000001</v>
      </c>
      <c r="G58" s="347">
        <v>16836.3</v>
      </c>
      <c r="H58" s="347">
        <v>16757.8</v>
      </c>
      <c r="I58" s="347">
        <v>16867.8</v>
      </c>
      <c r="J58" s="347">
        <v>16832.400000000001</v>
      </c>
      <c r="K58" s="347">
        <v>16641.8</v>
      </c>
      <c r="L58" s="347">
        <v>16648.099999999999</v>
      </c>
      <c r="M58" s="347">
        <v>16598.3</v>
      </c>
      <c r="N58" s="347">
        <v>16525.400000000001</v>
      </c>
      <c r="O58" s="347">
        <v>16143.2</v>
      </c>
      <c r="P58" s="347">
        <v>16143</v>
      </c>
      <c r="Q58" s="347">
        <v>16065.5</v>
      </c>
      <c r="R58" s="347">
        <v>16063.7</v>
      </c>
      <c r="S58" s="347">
        <v>16049.1</v>
      </c>
      <c r="T58" s="347">
        <v>16015.9</v>
      </c>
      <c r="U58" s="347">
        <v>16219.1</v>
      </c>
      <c r="V58" s="347">
        <v>16314.4</v>
      </c>
      <c r="W58" s="347">
        <v>16372.3</v>
      </c>
      <c r="X58" s="347">
        <v>16424.3</v>
      </c>
      <c r="Y58" s="347">
        <v>16436.5</v>
      </c>
      <c r="Z58" s="347">
        <v>16497.5</v>
      </c>
      <c r="AA58" s="347">
        <v>16808.5</v>
      </c>
      <c r="AB58" s="347">
        <v>16879.099999999999</v>
      </c>
      <c r="AC58" s="347">
        <v>16968</v>
      </c>
      <c r="AD58" s="347">
        <v>16983.3</v>
      </c>
      <c r="AE58" s="347">
        <v>17041.900000000001</v>
      </c>
      <c r="AF58" s="347">
        <v>17050.3</v>
      </c>
      <c r="AG58" s="347">
        <v>17061.599999999999</v>
      </c>
      <c r="AH58" s="347">
        <v>17085.8</v>
      </c>
      <c r="AI58" s="347">
        <v>17101.099999999999</v>
      </c>
      <c r="AJ58" s="347">
        <v>17152.8</v>
      </c>
      <c r="AK58" s="347">
        <v>17229.400000000001</v>
      </c>
      <c r="AL58" s="347">
        <v>17267.400000000001</v>
      </c>
      <c r="AM58" s="347">
        <v>17426.2</v>
      </c>
      <c r="AN58" s="347">
        <v>17442.400000000001</v>
      </c>
      <c r="AO58" s="347">
        <v>17486.900000000001</v>
      </c>
      <c r="AP58" s="347">
        <v>17464.900000000001</v>
      </c>
      <c r="AQ58" s="347">
        <v>17511.099999999999</v>
      </c>
      <c r="AR58" s="347">
        <v>17515.599999999999</v>
      </c>
      <c r="AS58" s="347">
        <v>17505</v>
      </c>
      <c r="AT58" s="347">
        <v>17494.599999999999</v>
      </c>
      <c r="AU58" s="347">
        <v>17519.599999999999</v>
      </c>
      <c r="AV58" s="347">
        <v>17586.3</v>
      </c>
      <c r="AW58" s="347">
        <v>17618</v>
      </c>
      <c r="AX58" s="347">
        <v>17638.599999999999</v>
      </c>
      <c r="AY58" s="880">
        <v>17647.900000000001</v>
      </c>
      <c r="AZ58" s="880">
        <v>17702.900000000001</v>
      </c>
      <c r="BA58" s="880">
        <v>17814.8</v>
      </c>
      <c r="BB58" s="880">
        <v>17929.900000000001</v>
      </c>
      <c r="BC58" s="880">
        <v>17806.5</v>
      </c>
      <c r="BD58" s="880">
        <v>17840.893599999999</v>
      </c>
      <c r="BE58" s="880">
        <v>17802.422107999999</v>
      </c>
      <c r="BF58" s="358">
        <v>17800.96</v>
      </c>
      <c r="BG58" s="358">
        <v>17806.830000000002</v>
      </c>
      <c r="BH58" s="358">
        <v>17780.169999999998</v>
      </c>
      <c r="BI58" s="358">
        <v>17830.59</v>
      </c>
      <c r="BJ58" s="358">
        <v>17918.25</v>
      </c>
      <c r="BK58" s="358">
        <v>18124.63</v>
      </c>
      <c r="BL58" s="358">
        <v>18225.61</v>
      </c>
      <c r="BM58" s="358">
        <v>18302.68</v>
      </c>
      <c r="BN58" s="358">
        <v>18328.27</v>
      </c>
      <c r="BO58" s="358">
        <v>18378.22</v>
      </c>
      <c r="BP58" s="358">
        <v>18424.939999999999</v>
      </c>
      <c r="BQ58" s="358">
        <v>18462.52</v>
      </c>
      <c r="BR58" s="358">
        <v>18507.25</v>
      </c>
      <c r="BS58" s="358">
        <v>18553.18</v>
      </c>
      <c r="BT58" s="358">
        <v>18592.14</v>
      </c>
      <c r="BU58" s="358">
        <v>18646.66</v>
      </c>
      <c r="BV58" s="358">
        <v>18708.560000000001</v>
      </c>
    </row>
    <row r="59" spans="1:74" ht="11.1" customHeight="1" x14ac:dyDescent="0.2">
      <c r="A59" s="17" t="s">
        <v>18</v>
      </c>
      <c r="B59" s="368" t="s">
        <v>5</v>
      </c>
      <c r="C59" s="343">
        <v>14.436253334</v>
      </c>
      <c r="D59" s="343">
        <v>4.5053025733999998</v>
      </c>
      <c r="E59" s="343">
        <v>30.187393743000001</v>
      </c>
      <c r="F59" s="343">
        <v>-3.8535346252</v>
      </c>
      <c r="G59" s="343">
        <v>-1.6249474127000001</v>
      </c>
      <c r="H59" s="343">
        <v>-1.699369409</v>
      </c>
      <c r="I59" s="343">
        <v>-1.9074425150000001</v>
      </c>
      <c r="J59" s="343">
        <v>1.8614446166</v>
      </c>
      <c r="K59" s="343">
        <v>0.15225829748</v>
      </c>
      <c r="L59" s="343">
        <v>0.57512580876999997</v>
      </c>
      <c r="M59" s="343">
        <v>1.5149291158</v>
      </c>
      <c r="N59" s="343">
        <v>0.81873200254</v>
      </c>
      <c r="O59" s="343">
        <v>-11.039594412</v>
      </c>
      <c r="P59" s="343">
        <v>-2.9512020632999998</v>
      </c>
      <c r="Q59" s="343">
        <v>-21.423959932999999</v>
      </c>
      <c r="R59" s="343">
        <v>-7.3358561094999999</v>
      </c>
      <c r="S59" s="343">
        <v>-4.6756116249000002</v>
      </c>
      <c r="T59" s="343">
        <v>-4.4271921135000003</v>
      </c>
      <c r="U59" s="343">
        <v>-3.8457890181000001</v>
      </c>
      <c r="V59" s="343">
        <v>-3.0773983507999998</v>
      </c>
      <c r="W59" s="343">
        <v>-1.6194161689</v>
      </c>
      <c r="X59" s="343">
        <v>-1.3442975475000001</v>
      </c>
      <c r="Y59" s="343">
        <v>-0.97479862396000005</v>
      </c>
      <c r="Z59" s="343">
        <v>-0.16883101165</v>
      </c>
      <c r="AA59" s="343">
        <v>4.1212399029000002</v>
      </c>
      <c r="AB59" s="343">
        <v>4.5598711516000003</v>
      </c>
      <c r="AC59" s="343">
        <v>5.6176278359999996</v>
      </c>
      <c r="AD59" s="343">
        <v>5.7247085042999997</v>
      </c>
      <c r="AE59" s="343">
        <v>6.1860166614000001</v>
      </c>
      <c r="AF59" s="343">
        <v>6.4585817843999997</v>
      </c>
      <c r="AG59" s="343">
        <v>5.1944929127000004</v>
      </c>
      <c r="AH59" s="343">
        <v>4.7283381552000003</v>
      </c>
      <c r="AI59" s="343">
        <v>4.4514209976999997</v>
      </c>
      <c r="AJ59" s="343">
        <v>4.4355010563999997</v>
      </c>
      <c r="AK59" s="343">
        <v>4.8240197122000001</v>
      </c>
      <c r="AL59" s="343">
        <v>4.6667676920999996</v>
      </c>
      <c r="AM59" s="343">
        <v>3.6749263765000002</v>
      </c>
      <c r="AN59" s="343">
        <v>3.3372632427000002</v>
      </c>
      <c r="AO59" s="343">
        <v>3.0581093824000001</v>
      </c>
      <c r="AP59" s="343">
        <v>2.8357268610999999</v>
      </c>
      <c r="AQ59" s="343">
        <v>2.7532141369000001</v>
      </c>
      <c r="AR59" s="343">
        <v>2.7289842407</v>
      </c>
      <c r="AS59" s="343">
        <v>2.5988183991999998</v>
      </c>
      <c r="AT59" s="343">
        <v>2.3926301372999998</v>
      </c>
      <c r="AU59" s="343">
        <v>2.4472109981000001</v>
      </c>
      <c r="AV59" s="343">
        <v>2.5272841752000001</v>
      </c>
      <c r="AW59" s="343">
        <v>2.2554470846000001</v>
      </c>
      <c r="AX59" s="343">
        <v>2.1497156491</v>
      </c>
      <c r="AY59" s="876">
        <v>1.2722222860000001</v>
      </c>
      <c r="AZ59" s="876">
        <v>1.4934871348000001</v>
      </c>
      <c r="BA59" s="876">
        <v>1.8751179454</v>
      </c>
      <c r="BB59" s="876">
        <v>2.6624830373999999</v>
      </c>
      <c r="BC59" s="876">
        <v>1.6869300044</v>
      </c>
      <c r="BD59" s="876">
        <v>1.8571650424999999</v>
      </c>
      <c r="BE59" s="876">
        <v>1.6990694554000001</v>
      </c>
      <c r="BF59" s="354">
        <v>1.7511559999999999</v>
      </c>
      <c r="BG59" s="354">
        <v>1.6394519999999999</v>
      </c>
      <c r="BH59" s="354">
        <v>1.1023700000000001</v>
      </c>
      <c r="BI59" s="354">
        <v>1.20668</v>
      </c>
      <c r="BJ59" s="354">
        <v>1.5854220000000001</v>
      </c>
      <c r="BK59" s="354">
        <v>2.7013660000000002</v>
      </c>
      <c r="BL59" s="354">
        <v>2.9526789999999998</v>
      </c>
      <c r="BM59" s="354">
        <v>2.7386270000000001</v>
      </c>
      <c r="BN59" s="354">
        <v>2.221819</v>
      </c>
      <c r="BO59" s="354">
        <v>3.210712</v>
      </c>
      <c r="BP59" s="354">
        <v>3.273638</v>
      </c>
      <c r="BQ59" s="354">
        <v>3.7079369999999998</v>
      </c>
      <c r="BR59" s="354">
        <v>3.9676969999999998</v>
      </c>
      <c r="BS59" s="354">
        <v>4.1914220000000002</v>
      </c>
      <c r="BT59" s="354">
        <v>4.5667220000000004</v>
      </c>
      <c r="BU59" s="354">
        <v>4.5768069999999996</v>
      </c>
      <c r="BV59" s="354">
        <v>4.410685</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75"/>
      <c r="AZ60" s="875"/>
      <c r="BA60" s="875"/>
      <c r="BB60" s="875"/>
      <c r="BC60" s="875"/>
      <c r="BD60" s="875"/>
      <c r="BE60" s="875"/>
      <c r="BF60" s="353"/>
      <c r="BG60" s="353"/>
      <c r="BH60" s="353"/>
      <c r="BI60" s="353"/>
      <c r="BJ60" s="353"/>
      <c r="BK60" s="353"/>
      <c r="BL60" s="353"/>
      <c r="BM60" s="353"/>
      <c r="BN60" s="353"/>
      <c r="BO60" s="353"/>
      <c r="BP60" s="353"/>
      <c r="BQ60" s="353"/>
      <c r="BR60" s="353"/>
      <c r="BS60" s="353"/>
      <c r="BT60" s="353"/>
      <c r="BU60" s="353"/>
      <c r="BV60" s="353"/>
    </row>
    <row r="61" spans="1:74" ht="11.1" customHeight="1" x14ac:dyDescent="0.2">
      <c r="A61" s="17"/>
      <c r="B61" s="366" t="s">
        <v>476</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75"/>
      <c r="AZ61" s="875"/>
      <c r="BA61" s="875"/>
      <c r="BB61" s="875"/>
      <c r="BC61" s="875"/>
      <c r="BD61" s="875"/>
      <c r="BE61" s="875"/>
      <c r="BF61" s="353"/>
      <c r="BG61" s="353"/>
      <c r="BH61" s="353"/>
      <c r="BI61" s="353"/>
      <c r="BJ61" s="353"/>
      <c r="BK61" s="353"/>
      <c r="BL61" s="353"/>
      <c r="BM61" s="353"/>
      <c r="BN61" s="353"/>
      <c r="BO61" s="353"/>
      <c r="BP61" s="353"/>
      <c r="BQ61" s="353"/>
      <c r="BR61" s="353"/>
      <c r="BS61" s="353"/>
      <c r="BT61" s="353"/>
      <c r="BU61" s="353"/>
      <c r="BV61" s="353"/>
    </row>
    <row r="62" spans="1:74" ht="11.1" customHeight="1" x14ac:dyDescent="0.2">
      <c r="A62" s="17" t="s">
        <v>283</v>
      </c>
      <c r="B62" s="367" t="s">
        <v>754</v>
      </c>
      <c r="C62" s="343">
        <v>97.611800000000002</v>
      </c>
      <c r="D62" s="343">
        <v>93.566100000000006</v>
      </c>
      <c r="E62" s="343">
        <v>96.533900000000003</v>
      </c>
      <c r="F62" s="343">
        <v>96.602999999999994</v>
      </c>
      <c r="G62" s="343">
        <v>97.702799999999996</v>
      </c>
      <c r="H62" s="343">
        <v>97.798000000000002</v>
      </c>
      <c r="I62" s="343">
        <v>98.621499999999997</v>
      </c>
      <c r="J62" s="343">
        <v>98.265199999999993</v>
      </c>
      <c r="K62" s="343">
        <v>97.309600000000003</v>
      </c>
      <c r="L62" s="343">
        <v>98.706400000000002</v>
      </c>
      <c r="M62" s="343">
        <v>99.630300000000005</v>
      </c>
      <c r="N62" s="343">
        <v>99.7196</v>
      </c>
      <c r="O62" s="343">
        <v>99.090100000000007</v>
      </c>
      <c r="P62" s="343">
        <v>99.997399999999999</v>
      </c>
      <c r="Q62" s="343">
        <v>100.925</v>
      </c>
      <c r="R62" s="343">
        <v>100.9186</v>
      </c>
      <c r="S62" s="343">
        <v>100.7136</v>
      </c>
      <c r="T62" s="343">
        <v>100.3815</v>
      </c>
      <c r="U62" s="343">
        <v>100.5031</v>
      </c>
      <c r="V62" s="343">
        <v>100.744</v>
      </c>
      <c r="W62" s="343">
        <v>100.94329999999999</v>
      </c>
      <c r="X62" s="343">
        <v>101.0181</v>
      </c>
      <c r="Y62" s="343">
        <v>100.3051</v>
      </c>
      <c r="Z62" s="343">
        <v>98.441000000000003</v>
      </c>
      <c r="AA62" s="343">
        <v>100.2508</v>
      </c>
      <c r="AB62" s="343">
        <v>100.2323</v>
      </c>
      <c r="AC62" s="343">
        <v>99.640799999999999</v>
      </c>
      <c r="AD62" s="343">
        <v>100.3856</v>
      </c>
      <c r="AE62" s="343">
        <v>100.28870000000001</v>
      </c>
      <c r="AF62" s="343">
        <v>99.649900000000002</v>
      </c>
      <c r="AG62" s="343">
        <v>99.936700000000002</v>
      </c>
      <c r="AH62" s="343">
        <v>99.9923</v>
      </c>
      <c r="AI62" s="343">
        <v>100.1002</v>
      </c>
      <c r="AJ62" s="343">
        <v>99.316599999999994</v>
      </c>
      <c r="AK62" s="343">
        <v>99.869399999999999</v>
      </c>
      <c r="AL62" s="343">
        <v>99.825100000000006</v>
      </c>
      <c r="AM62" s="343">
        <v>98.448899999999995</v>
      </c>
      <c r="AN62" s="343">
        <v>99.8476</v>
      </c>
      <c r="AO62" s="343">
        <v>100.0599</v>
      </c>
      <c r="AP62" s="343">
        <v>99.369600000000005</v>
      </c>
      <c r="AQ62" s="343">
        <v>100.0424</v>
      </c>
      <c r="AR62" s="343">
        <v>99.993499999999997</v>
      </c>
      <c r="AS62" s="343">
        <v>99.358800000000002</v>
      </c>
      <c r="AT62" s="343">
        <v>99.927000000000007</v>
      </c>
      <c r="AU62" s="343">
        <v>99.610799999999998</v>
      </c>
      <c r="AV62" s="343">
        <v>98.995900000000006</v>
      </c>
      <c r="AW62" s="343">
        <v>99.184700000000007</v>
      </c>
      <c r="AX62" s="343">
        <v>99.6434</v>
      </c>
      <c r="AY62" s="876">
        <v>99.241200000000006</v>
      </c>
      <c r="AZ62" s="876">
        <v>100.426</v>
      </c>
      <c r="BA62" s="876">
        <v>101.0395</v>
      </c>
      <c r="BB62" s="876">
        <v>100.5688</v>
      </c>
      <c r="BC62" s="876">
        <v>100.6845</v>
      </c>
      <c r="BD62" s="876">
        <v>100.6875642</v>
      </c>
      <c r="BE62" s="876">
        <v>100.68617407000001</v>
      </c>
      <c r="BF62" s="354">
        <v>100.7086</v>
      </c>
      <c r="BG62" s="354">
        <v>100.7229</v>
      </c>
      <c r="BH62" s="354">
        <v>100.738</v>
      </c>
      <c r="BI62" s="354">
        <v>100.72969999999999</v>
      </c>
      <c r="BJ62" s="354">
        <v>100.7067</v>
      </c>
      <c r="BK62" s="354">
        <v>100.60080000000001</v>
      </c>
      <c r="BL62" s="354">
        <v>100.5997</v>
      </c>
      <c r="BM62" s="354">
        <v>100.6352</v>
      </c>
      <c r="BN62" s="354">
        <v>100.7252</v>
      </c>
      <c r="BO62" s="354">
        <v>100.82040000000001</v>
      </c>
      <c r="BP62" s="354">
        <v>100.93859999999999</v>
      </c>
      <c r="BQ62" s="354">
        <v>101.1426</v>
      </c>
      <c r="BR62" s="354">
        <v>101.26009999999999</v>
      </c>
      <c r="BS62" s="354">
        <v>101.3537</v>
      </c>
      <c r="BT62" s="354">
        <v>101.38509999999999</v>
      </c>
      <c r="BU62" s="354">
        <v>101.4597</v>
      </c>
      <c r="BV62" s="354">
        <v>101.5391</v>
      </c>
    </row>
    <row r="63" spans="1:74" ht="11.1" customHeight="1" x14ac:dyDescent="0.2">
      <c r="A63" s="17" t="s">
        <v>19</v>
      </c>
      <c r="B63" s="368" t="s">
        <v>5</v>
      </c>
      <c r="C63" s="343">
        <v>-1.2335210951</v>
      </c>
      <c r="D63" s="343">
        <v>-5.5463187573999999</v>
      </c>
      <c r="E63" s="343">
        <v>2.1023584237000001</v>
      </c>
      <c r="F63" s="343">
        <v>20.81959668</v>
      </c>
      <c r="G63" s="343">
        <v>16.999252759000001</v>
      </c>
      <c r="H63" s="343">
        <v>8.5680601332999995</v>
      </c>
      <c r="I63" s="343">
        <v>5.7483009974000003</v>
      </c>
      <c r="J63" s="343">
        <v>3.8947362856000001</v>
      </c>
      <c r="K63" s="343">
        <v>2.9482833771000001</v>
      </c>
      <c r="L63" s="343">
        <v>3.5324621926000002</v>
      </c>
      <c r="M63" s="343">
        <v>3.8444100023000001</v>
      </c>
      <c r="N63" s="343">
        <v>3.1574243229999999</v>
      </c>
      <c r="O63" s="343">
        <v>1.5144685376</v>
      </c>
      <c r="P63" s="343">
        <v>6.8735364624999997</v>
      </c>
      <c r="Q63" s="343">
        <v>4.5487647344999997</v>
      </c>
      <c r="R63" s="343">
        <v>4.4673560861999997</v>
      </c>
      <c r="S63" s="343">
        <v>3.0815902922</v>
      </c>
      <c r="T63" s="343">
        <v>2.6416695637999998</v>
      </c>
      <c r="U63" s="343">
        <v>1.9079004071000001</v>
      </c>
      <c r="V63" s="343">
        <v>2.5225613950999999</v>
      </c>
      <c r="W63" s="343">
        <v>3.7341639467999999</v>
      </c>
      <c r="X63" s="343">
        <v>2.3419960610000001</v>
      </c>
      <c r="Y63" s="343">
        <v>0.67730399285999998</v>
      </c>
      <c r="Z63" s="343">
        <v>-1.2821952755999999</v>
      </c>
      <c r="AA63" s="343">
        <v>1.1713581881999999</v>
      </c>
      <c r="AB63" s="343">
        <v>0.23490610755999999</v>
      </c>
      <c r="AC63" s="343">
        <v>-1.2724300223</v>
      </c>
      <c r="AD63" s="343">
        <v>-0.52814842853999999</v>
      </c>
      <c r="AE63" s="343">
        <v>-0.42188939726000002</v>
      </c>
      <c r="AF63" s="343">
        <v>-0.72881955340000004</v>
      </c>
      <c r="AG63" s="343">
        <v>-0.56356470595999997</v>
      </c>
      <c r="AH63" s="343">
        <v>-0.74614865400999997</v>
      </c>
      <c r="AI63" s="343">
        <v>-0.83522135693999999</v>
      </c>
      <c r="AJ63" s="343">
        <v>-1.6843516162000001</v>
      </c>
      <c r="AK63" s="343">
        <v>-0.43437472271999999</v>
      </c>
      <c r="AL63" s="343">
        <v>1.4060198495</v>
      </c>
      <c r="AM63" s="343">
        <v>-1.7973921405</v>
      </c>
      <c r="AN63" s="343">
        <v>-0.38380841306000002</v>
      </c>
      <c r="AO63" s="343">
        <v>0.42061083412</v>
      </c>
      <c r="AP63" s="343">
        <v>-1.0120973526000001</v>
      </c>
      <c r="AQ63" s="343">
        <v>-0.24559097884</v>
      </c>
      <c r="AR63" s="343">
        <v>0.34480716989999999</v>
      </c>
      <c r="AS63" s="343">
        <v>-0.57826604240000001</v>
      </c>
      <c r="AT63" s="343">
        <v>-6.5305028486999997E-2</v>
      </c>
      <c r="AU63" s="343">
        <v>-0.48891011207000001</v>
      </c>
      <c r="AV63" s="343">
        <v>-0.32290674469000002</v>
      </c>
      <c r="AW63" s="343">
        <v>-0.68559538758000005</v>
      </c>
      <c r="AX63" s="343">
        <v>-0.18201835009</v>
      </c>
      <c r="AY63" s="876">
        <v>0.80478298894</v>
      </c>
      <c r="AZ63" s="876">
        <v>0.57928282703</v>
      </c>
      <c r="BA63" s="876">
        <v>0.97901357086999996</v>
      </c>
      <c r="BB63" s="876">
        <v>1.2068077157999999</v>
      </c>
      <c r="BC63" s="876">
        <v>0.64182786499</v>
      </c>
      <c r="BD63" s="876">
        <v>0.69410931464000003</v>
      </c>
      <c r="BE63" s="876">
        <v>1.3359401221</v>
      </c>
      <c r="BF63" s="354">
        <v>0.78215619999999997</v>
      </c>
      <c r="BG63" s="354">
        <v>1.1164860000000001</v>
      </c>
      <c r="BH63" s="354">
        <v>1.7597959999999999</v>
      </c>
      <c r="BI63" s="354">
        <v>1.5576810000000001</v>
      </c>
      <c r="BJ63" s="354">
        <v>1.0670980000000001</v>
      </c>
      <c r="BK63" s="354">
        <v>1.3699730000000001</v>
      </c>
      <c r="BL63" s="354">
        <v>0.17297419999999999</v>
      </c>
      <c r="BM63" s="354">
        <v>-0.40012950000000003</v>
      </c>
      <c r="BN63" s="354">
        <v>0.15556329999999999</v>
      </c>
      <c r="BO63" s="354">
        <v>0.13497980000000001</v>
      </c>
      <c r="BP63" s="354">
        <v>0.24936939999999999</v>
      </c>
      <c r="BQ63" s="354">
        <v>0.4533044</v>
      </c>
      <c r="BR63" s="354">
        <v>0.54759020000000003</v>
      </c>
      <c r="BS63" s="354">
        <v>0.62618779999999996</v>
      </c>
      <c r="BT63" s="354">
        <v>0.64235549999999997</v>
      </c>
      <c r="BU63" s="354">
        <v>0.72471929999999996</v>
      </c>
      <c r="BV63" s="354">
        <v>0.82655509999999999</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75"/>
      <c r="AZ64" s="875"/>
      <c r="BA64" s="875"/>
      <c r="BB64" s="875"/>
      <c r="BC64" s="875"/>
      <c r="BD64" s="875"/>
      <c r="BE64" s="875"/>
      <c r="BF64" s="353"/>
      <c r="BG64" s="353"/>
      <c r="BH64" s="353"/>
      <c r="BI64" s="353"/>
      <c r="BJ64" s="353"/>
      <c r="BK64" s="353"/>
      <c r="BL64" s="353"/>
      <c r="BM64" s="353"/>
      <c r="BN64" s="353"/>
      <c r="BO64" s="353"/>
      <c r="BP64" s="353"/>
      <c r="BQ64" s="353"/>
      <c r="BR64" s="353"/>
      <c r="BS64" s="353"/>
      <c r="BT64" s="353"/>
      <c r="BU64" s="353"/>
      <c r="BV64" s="353"/>
    </row>
    <row r="65" spans="1:74" ht="11.1" customHeight="1" x14ac:dyDescent="0.2">
      <c r="A65" s="13"/>
      <c r="B65" s="14" t="s">
        <v>477</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75"/>
      <c r="AZ65" s="875"/>
      <c r="BA65" s="875"/>
      <c r="BB65" s="875"/>
      <c r="BC65" s="875"/>
      <c r="BD65" s="875"/>
      <c r="BE65" s="875"/>
      <c r="BF65" s="353"/>
      <c r="BG65" s="353"/>
      <c r="BH65" s="353"/>
      <c r="BI65" s="3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75"/>
      <c r="AZ66" s="875"/>
      <c r="BA66" s="875"/>
      <c r="BB66" s="875"/>
      <c r="BC66" s="875"/>
      <c r="BD66" s="875"/>
      <c r="BE66" s="875"/>
      <c r="BF66" s="353"/>
      <c r="BG66" s="353"/>
      <c r="BH66" s="353"/>
      <c r="BI66" s="353"/>
      <c r="BJ66" s="353"/>
      <c r="BK66" s="353"/>
      <c r="BL66" s="353"/>
      <c r="BM66" s="353"/>
      <c r="BN66" s="353"/>
      <c r="BO66" s="353"/>
      <c r="BP66" s="353"/>
      <c r="BQ66" s="353"/>
      <c r="BR66" s="353"/>
      <c r="BS66" s="353"/>
      <c r="BT66" s="353"/>
      <c r="BU66" s="353"/>
      <c r="BV66" s="353"/>
    </row>
    <row r="67" spans="1:74" ht="11.1" customHeight="1" x14ac:dyDescent="0.2">
      <c r="A67" s="17" t="s">
        <v>284</v>
      </c>
      <c r="B67" s="368" t="s">
        <v>478</v>
      </c>
      <c r="C67" s="347">
        <v>804.67133362000004</v>
      </c>
      <c r="D67" s="347">
        <v>794.01730326999996</v>
      </c>
      <c r="E67" s="347">
        <v>508.33095594000002</v>
      </c>
      <c r="F67" s="347">
        <v>308.26755990999999</v>
      </c>
      <c r="G67" s="347">
        <v>151.07586148999999</v>
      </c>
      <c r="H67" s="347">
        <v>12.329405179</v>
      </c>
      <c r="I67" s="347">
        <v>4.5605191965999996</v>
      </c>
      <c r="J67" s="347">
        <v>5.9701781909999996</v>
      </c>
      <c r="K67" s="347">
        <v>40.056315529999999</v>
      </c>
      <c r="L67" s="347">
        <v>179.9587047</v>
      </c>
      <c r="M67" s="347">
        <v>509.33275588999999</v>
      </c>
      <c r="N67" s="347">
        <v>615.59622116000003</v>
      </c>
      <c r="O67" s="347">
        <v>914.18136145000005</v>
      </c>
      <c r="P67" s="347">
        <v>711.94833312000003</v>
      </c>
      <c r="Q67" s="347">
        <v>524.62140565000004</v>
      </c>
      <c r="R67" s="347">
        <v>341.62299714</v>
      </c>
      <c r="S67" s="347">
        <v>122.27512939</v>
      </c>
      <c r="T67" s="347">
        <v>25.906265013999999</v>
      </c>
      <c r="U67" s="347">
        <v>3.6306086308999999</v>
      </c>
      <c r="V67" s="347">
        <v>5.8151096288000002</v>
      </c>
      <c r="W67" s="347">
        <v>44.433335556999999</v>
      </c>
      <c r="X67" s="347">
        <v>257.47617258999998</v>
      </c>
      <c r="Y67" s="347">
        <v>511.09704962000001</v>
      </c>
      <c r="Z67" s="347">
        <v>780.81939923000004</v>
      </c>
      <c r="AA67" s="347">
        <v>714.93977522</v>
      </c>
      <c r="AB67" s="347">
        <v>621.23824919000003</v>
      </c>
      <c r="AC67" s="347">
        <v>585.31849957999998</v>
      </c>
      <c r="AD67" s="347">
        <v>297.32383124</v>
      </c>
      <c r="AE67" s="347">
        <v>144.70757259999999</v>
      </c>
      <c r="AF67" s="347">
        <v>42.918999986000003</v>
      </c>
      <c r="AG67" s="347">
        <v>4.7386799197</v>
      </c>
      <c r="AH67" s="347">
        <v>9.7173214580000007</v>
      </c>
      <c r="AI67" s="347">
        <v>45.640318811</v>
      </c>
      <c r="AJ67" s="347">
        <v>206.56091867999999</v>
      </c>
      <c r="AK67" s="347">
        <v>504.56467063000002</v>
      </c>
      <c r="AL67" s="347">
        <v>623.90224531000001</v>
      </c>
      <c r="AM67" s="347">
        <v>840.28404665999994</v>
      </c>
      <c r="AN67" s="347">
        <v>575.21552328999996</v>
      </c>
      <c r="AO67" s="347">
        <v>489.27141698999998</v>
      </c>
      <c r="AP67" s="347">
        <v>281.01534772000002</v>
      </c>
      <c r="AQ67" s="347">
        <v>113.38586410000001</v>
      </c>
      <c r="AR67" s="347">
        <v>19.644620755999998</v>
      </c>
      <c r="AS67" s="347">
        <v>4.0219787947999999</v>
      </c>
      <c r="AT67" s="347">
        <v>9.1458942286999996</v>
      </c>
      <c r="AU67" s="347">
        <v>37.072170741999997</v>
      </c>
      <c r="AV67" s="347">
        <v>186.13413370999999</v>
      </c>
      <c r="AW67" s="347">
        <v>430.52743115999999</v>
      </c>
      <c r="AX67" s="347">
        <v>704.59909978999997</v>
      </c>
      <c r="AY67" s="880">
        <v>947.02494506999994</v>
      </c>
      <c r="AZ67" s="880">
        <v>686.14807199999996</v>
      </c>
      <c r="BA67" s="880">
        <v>470.15029019000002</v>
      </c>
      <c r="BB67" s="880">
        <v>278.92618218000001</v>
      </c>
      <c r="BC67" s="880">
        <v>136.32896223</v>
      </c>
      <c r="BD67" s="880">
        <v>19.435741176000001</v>
      </c>
      <c r="BE67" s="880">
        <v>2.8697364603</v>
      </c>
      <c r="BF67" s="358">
        <v>6.9664691308000002</v>
      </c>
      <c r="BG67" s="358">
        <v>55.187986416999998</v>
      </c>
      <c r="BH67" s="358">
        <v>236.81782318</v>
      </c>
      <c r="BI67" s="358">
        <v>479.12845707999998</v>
      </c>
      <c r="BJ67" s="358">
        <v>714.14619902000004</v>
      </c>
      <c r="BK67" s="358">
        <v>790.6815527</v>
      </c>
      <c r="BL67" s="358">
        <v>643.88942478000001</v>
      </c>
      <c r="BM67" s="358">
        <v>525.43431024999995</v>
      </c>
      <c r="BN67" s="358">
        <v>298.01047407999999</v>
      </c>
      <c r="BO67" s="358">
        <v>134.60088461999999</v>
      </c>
      <c r="BP67" s="358">
        <v>30.997096709000001</v>
      </c>
      <c r="BQ67" s="358">
        <v>7.2450716727</v>
      </c>
      <c r="BR67" s="358">
        <v>11.084750585</v>
      </c>
      <c r="BS67" s="358">
        <v>54.982344902999998</v>
      </c>
      <c r="BT67" s="358">
        <v>235.77838552</v>
      </c>
      <c r="BU67" s="358">
        <v>477.02872078000001</v>
      </c>
      <c r="BV67" s="358">
        <v>710.98838203000003</v>
      </c>
    </row>
    <row r="68" spans="1:74" ht="11.1" customHeight="1" x14ac:dyDescent="0.2">
      <c r="A68" s="17" t="s">
        <v>287</v>
      </c>
      <c r="B68" s="370" t="s">
        <v>0</v>
      </c>
      <c r="C68" s="349">
        <v>9.7533668937000009</v>
      </c>
      <c r="D68" s="349">
        <v>12.053517133</v>
      </c>
      <c r="E68" s="349">
        <v>28.018806227999999</v>
      </c>
      <c r="F68" s="349">
        <v>36.150201129999999</v>
      </c>
      <c r="G68" s="349">
        <v>100.46820628</v>
      </c>
      <c r="H68" s="349">
        <v>273.91995735</v>
      </c>
      <c r="I68" s="349">
        <v>346.86482196999998</v>
      </c>
      <c r="J68" s="349">
        <v>357.36381684000003</v>
      </c>
      <c r="K68" s="349">
        <v>200.03026156999999</v>
      </c>
      <c r="L68" s="349">
        <v>84.115665094999997</v>
      </c>
      <c r="M68" s="349">
        <v>18.011209508</v>
      </c>
      <c r="N68" s="349">
        <v>25.562956359000001</v>
      </c>
      <c r="O68" s="349">
        <v>8.4358499403000007</v>
      </c>
      <c r="P68" s="349">
        <v>11.282330011999999</v>
      </c>
      <c r="Q68" s="349">
        <v>26.931083659999999</v>
      </c>
      <c r="R68" s="349">
        <v>48.813402511</v>
      </c>
      <c r="S68" s="349">
        <v>147.35461670000001</v>
      </c>
      <c r="T68" s="349">
        <v>269.86332525</v>
      </c>
      <c r="U68" s="349">
        <v>393.80841488999999</v>
      </c>
      <c r="V68" s="349">
        <v>358.90886461999997</v>
      </c>
      <c r="W68" s="349">
        <v>201.98145048999999</v>
      </c>
      <c r="X68" s="349">
        <v>55.186368698000003</v>
      </c>
      <c r="Y68" s="349">
        <v>23.288638936000002</v>
      </c>
      <c r="Z68" s="349">
        <v>10.862580508000001</v>
      </c>
      <c r="AA68" s="349">
        <v>16.792463298000001</v>
      </c>
      <c r="AB68" s="349">
        <v>19.845096843</v>
      </c>
      <c r="AC68" s="349">
        <v>31.574900508999999</v>
      </c>
      <c r="AD68" s="349">
        <v>43.885533580000001</v>
      </c>
      <c r="AE68" s="349">
        <v>109.4518521</v>
      </c>
      <c r="AF68" s="349">
        <v>210.01536669999999</v>
      </c>
      <c r="AG68" s="349">
        <v>390.28876510999999</v>
      </c>
      <c r="AH68" s="349">
        <v>349.78780595000001</v>
      </c>
      <c r="AI68" s="349">
        <v>203.66013819</v>
      </c>
      <c r="AJ68" s="349">
        <v>72.786426805999994</v>
      </c>
      <c r="AK68" s="349">
        <v>20.43297291</v>
      </c>
      <c r="AL68" s="349">
        <v>11.089150764999999</v>
      </c>
      <c r="AM68" s="349">
        <v>9.5044912706000009</v>
      </c>
      <c r="AN68" s="349">
        <v>12.773205116</v>
      </c>
      <c r="AO68" s="349">
        <v>31.331022758</v>
      </c>
      <c r="AP68" s="349">
        <v>46.557944941999999</v>
      </c>
      <c r="AQ68" s="349">
        <v>157.24943089000001</v>
      </c>
      <c r="AR68" s="349">
        <v>292.35363518999998</v>
      </c>
      <c r="AS68" s="349">
        <v>389.93868811999999</v>
      </c>
      <c r="AT68" s="349">
        <v>341.78549872000002</v>
      </c>
      <c r="AU68" s="349">
        <v>210.22961841</v>
      </c>
      <c r="AV68" s="349">
        <v>96.596070975999993</v>
      </c>
      <c r="AW68" s="349">
        <v>32.254216593999999</v>
      </c>
      <c r="AX68" s="349">
        <v>12.544914028999999</v>
      </c>
      <c r="AY68" s="882">
        <v>5.2909367920000001</v>
      </c>
      <c r="AZ68" s="882">
        <v>16.791444273</v>
      </c>
      <c r="BA68" s="882">
        <v>30.834361006000002</v>
      </c>
      <c r="BB68" s="882">
        <v>57.440111334000001</v>
      </c>
      <c r="BC68" s="882">
        <v>127.12142652</v>
      </c>
      <c r="BD68" s="882">
        <v>279.40671141000001</v>
      </c>
      <c r="BE68" s="882">
        <v>378.47861571999999</v>
      </c>
      <c r="BF68" s="360">
        <v>340.67314582</v>
      </c>
      <c r="BG68" s="360">
        <v>207.13747025000001</v>
      </c>
      <c r="BH68" s="360">
        <v>72.578434490999996</v>
      </c>
      <c r="BI68" s="360">
        <v>21.874408196000001</v>
      </c>
      <c r="BJ68" s="360">
        <v>11.833969065</v>
      </c>
      <c r="BK68" s="360">
        <v>11.397459351</v>
      </c>
      <c r="BL68" s="360">
        <v>12.968519688000001</v>
      </c>
      <c r="BM68" s="360">
        <v>26.922136191</v>
      </c>
      <c r="BN68" s="360">
        <v>45.134214728000003</v>
      </c>
      <c r="BO68" s="360">
        <v>134.42789818</v>
      </c>
      <c r="BP68" s="360">
        <v>271.57996029999998</v>
      </c>
      <c r="BQ68" s="360">
        <v>401.05283455</v>
      </c>
      <c r="BR68" s="360">
        <v>369.53641219999997</v>
      </c>
      <c r="BS68" s="360">
        <v>208.71840884</v>
      </c>
      <c r="BT68" s="360">
        <v>73.174238810999995</v>
      </c>
      <c r="BU68" s="360">
        <v>22.051115557999999</v>
      </c>
      <c r="BV68" s="360">
        <v>11.922344727</v>
      </c>
    </row>
    <row r="69" spans="1:74" s="154" customFormat="1" ht="12" customHeight="1" x14ac:dyDescent="0.2">
      <c r="A69" s="153"/>
      <c r="B69" s="982" t="s">
        <v>1420</v>
      </c>
      <c r="C69" s="983"/>
      <c r="D69" s="983"/>
      <c r="E69" s="983"/>
      <c r="F69" s="983"/>
      <c r="G69" s="983"/>
      <c r="H69" s="983"/>
      <c r="I69" s="983"/>
      <c r="J69" s="983"/>
      <c r="K69" s="983"/>
      <c r="L69" s="983"/>
      <c r="M69" s="983"/>
      <c r="N69" s="983"/>
      <c r="O69" s="983"/>
      <c r="P69" s="983"/>
      <c r="Q69" s="984"/>
      <c r="R69" s="780"/>
      <c r="AY69" s="825"/>
      <c r="AZ69" s="825"/>
      <c r="BA69" s="825"/>
      <c r="BB69" s="825"/>
      <c r="BC69" s="825"/>
      <c r="BD69" s="718"/>
      <c r="BE69" s="718"/>
      <c r="BF69" s="718"/>
      <c r="BG69" s="718"/>
      <c r="BH69" s="825"/>
      <c r="BI69" s="825"/>
      <c r="BJ69" s="196"/>
    </row>
    <row r="70" spans="1:74" s="154" customFormat="1" ht="12" customHeight="1" x14ac:dyDescent="0.2">
      <c r="A70" s="153"/>
      <c r="B70" s="982" t="s">
        <v>1421</v>
      </c>
      <c r="C70" s="983"/>
      <c r="D70" s="983"/>
      <c r="E70" s="983"/>
      <c r="F70" s="983"/>
      <c r="G70" s="983"/>
      <c r="H70" s="983"/>
      <c r="I70" s="983"/>
      <c r="J70" s="983"/>
      <c r="K70" s="983"/>
      <c r="L70" s="983"/>
      <c r="M70" s="983"/>
      <c r="N70" s="983"/>
      <c r="O70" s="983"/>
      <c r="P70" s="983"/>
      <c r="Q70" s="984"/>
      <c r="R70" s="780"/>
      <c r="AY70" s="825"/>
      <c r="AZ70" s="825"/>
      <c r="BA70" s="825"/>
      <c r="BB70" s="825"/>
      <c r="BC70" s="825"/>
      <c r="BD70" s="634"/>
      <c r="BE70" s="634"/>
      <c r="BF70" s="634"/>
      <c r="BG70" s="634"/>
      <c r="BH70" s="825"/>
      <c r="BI70" s="825"/>
      <c r="BJ70" s="196"/>
    </row>
    <row r="71" spans="1:74" s="154" customFormat="1" ht="12" customHeight="1" x14ac:dyDescent="0.2">
      <c r="A71" s="153"/>
      <c r="B71" s="982" t="s">
        <v>1422</v>
      </c>
      <c r="C71" s="983"/>
      <c r="D71" s="983"/>
      <c r="E71" s="983"/>
      <c r="F71" s="983"/>
      <c r="G71" s="983"/>
      <c r="H71" s="983"/>
      <c r="I71" s="983"/>
      <c r="J71" s="983"/>
      <c r="K71" s="983"/>
      <c r="L71" s="983"/>
      <c r="M71" s="983"/>
      <c r="N71" s="983"/>
      <c r="O71" s="983"/>
      <c r="P71" s="983"/>
      <c r="Q71" s="984"/>
      <c r="R71" s="780"/>
      <c r="AY71" s="825"/>
      <c r="AZ71" s="825"/>
      <c r="BA71" s="825"/>
      <c r="BB71" s="825"/>
      <c r="BC71" s="825"/>
      <c r="BD71" s="634"/>
      <c r="BE71" s="634"/>
      <c r="BF71" s="634"/>
      <c r="BG71" s="825"/>
      <c r="BH71" s="825"/>
      <c r="BI71" s="825"/>
      <c r="BJ71" s="196"/>
    </row>
    <row r="72" spans="1:74" s="154" customFormat="1" ht="12" customHeight="1" x14ac:dyDescent="0.2">
      <c r="A72" s="153"/>
      <c r="B72" s="982" t="s">
        <v>799</v>
      </c>
      <c r="C72" s="984"/>
      <c r="D72" s="984"/>
      <c r="E72" s="984"/>
      <c r="F72" s="984"/>
      <c r="G72" s="984"/>
      <c r="H72" s="984"/>
      <c r="I72" s="984"/>
      <c r="J72" s="984"/>
      <c r="K72" s="984"/>
      <c r="L72" s="984"/>
      <c r="M72" s="984"/>
      <c r="N72" s="984"/>
      <c r="O72" s="984"/>
      <c r="P72" s="984"/>
      <c r="Q72" s="984"/>
      <c r="R72" s="780"/>
      <c r="AY72" s="825"/>
      <c r="AZ72" s="825"/>
      <c r="BA72" s="825"/>
      <c r="BB72" s="825"/>
      <c r="BC72" s="825"/>
      <c r="BD72" s="634"/>
      <c r="BE72" s="634"/>
      <c r="BF72" s="634"/>
      <c r="BG72" s="825"/>
      <c r="BH72" s="825"/>
      <c r="BI72" s="825"/>
      <c r="BJ72" s="196"/>
    </row>
    <row r="73" spans="1:74" s="154" customFormat="1" ht="12" customHeight="1" x14ac:dyDescent="0.2">
      <c r="A73" s="153"/>
      <c r="B73" s="982" t="s">
        <v>1423</v>
      </c>
      <c r="C73" s="983"/>
      <c r="D73" s="983"/>
      <c r="E73" s="983"/>
      <c r="F73" s="983"/>
      <c r="G73" s="983"/>
      <c r="H73" s="983"/>
      <c r="I73" s="983"/>
      <c r="J73" s="983"/>
      <c r="K73" s="983"/>
      <c r="L73" s="983"/>
      <c r="M73" s="983"/>
      <c r="N73" s="983"/>
      <c r="O73" s="983"/>
      <c r="P73" s="983"/>
      <c r="Q73" s="984"/>
      <c r="R73" s="780"/>
      <c r="AY73" s="825"/>
      <c r="AZ73" s="825"/>
      <c r="BA73" s="825"/>
      <c r="BB73" s="825"/>
      <c r="BC73" s="825"/>
      <c r="BD73" s="718"/>
      <c r="BE73" s="634"/>
      <c r="BF73" s="634"/>
      <c r="BG73" s="825"/>
      <c r="BH73" s="825"/>
      <c r="BI73" s="825"/>
      <c r="BJ73" s="196"/>
    </row>
    <row r="74" spans="1:74" s="154" customFormat="1" ht="12" customHeight="1" x14ac:dyDescent="0.2">
      <c r="A74" s="153"/>
      <c r="B74" s="982" t="s">
        <v>800</v>
      </c>
      <c r="C74" s="984"/>
      <c r="D74" s="984"/>
      <c r="E74" s="984"/>
      <c r="F74" s="984"/>
      <c r="G74" s="984"/>
      <c r="H74" s="984"/>
      <c r="I74" s="984"/>
      <c r="J74" s="984"/>
      <c r="K74" s="984"/>
      <c r="L74" s="984"/>
      <c r="M74" s="984"/>
      <c r="N74" s="984"/>
      <c r="O74" s="984"/>
      <c r="P74" s="984"/>
      <c r="Q74" s="984"/>
      <c r="R74" s="780"/>
      <c r="AY74" s="825"/>
      <c r="AZ74" s="825"/>
      <c r="BA74" s="825"/>
      <c r="BB74" s="825"/>
      <c r="BC74" s="825"/>
      <c r="BD74" s="634"/>
      <c r="BE74" s="634"/>
      <c r="BF74" s="634"/>
      <c r="BG74" s="825"/>
      <c r="BH74" s="825"/>
      <c r="BI74" s="825"/>
      <c r="BJ74" s="196"/>
    </row>
    <row r="75" spans="1:74" s="154" customFormat="1" ht="12" customHeight="1" x14ac:dyDescent="0.2">
      <c r="A75" s="153"/>
      <c r="B75" s="776" t="s">
        <v>813</v>
      </c>
      <c r="C75" s="791"/>
      <c r="D75" s="791"/>
      <c r="E75" s="791"/>
      <c r="F75" s="791"/>
      <c r="G75" s="791"/>
      <c r="H75" s="803"/>
      <c r="I75" s="791"/>
      <c r="J75" s="791"/>
      <c r="K75" s="791"/>
      <c r="L75" s="791"/>
      <c r="M75" s="791"/>
      <c r="N75" s="791"/>
      <c r="O75" s="791"/>
      <c r="P75" s="791"/>
      <c r="Q75" s="791"/>
      <c r="R75" s="328"/>
      <c r="AY75" s="825"/>
      <c r="AZ75" s="825"/>
      <c r="BA75" s="825"/>
      <c r="BB75" s="825"/>
      <c r="BC75" s="825"/>
      <c r="BD75" s="634"/>
      <c r="BE75" s="634"/>
      <c r="BF75" s="634"/>
      <c r="BG75" s="825"/>
      <c r="BH75" s="825"/>
      <c r="BI75" s="825"/>
      <c r="BJ75" s="196"/>
    </row>
    <row r="76" spans="1:74" s="160" customFormat="1" ht="12" customHeight="1" x14ac:dyDescent="0.2">
      <c r="A76" s="159"/>
      <c r="B76" s="999" t="str">
        <f>Dates!$G$2</f>
        <v>EIA completed modeling and analysis for this report on Thursday, August 7, 2025.</v>
      </c>
      <c r="C76" s="1000"/>
      <c r="D76" s="1000"/>
      <c r="E76" s="1000"/>
      <c r="F76" s="1000"/>
      <c r="G76" s="1000"/>
      <c r="H76" s="1000"/>
      <c r="I76" s="1000"/>
      <c r="J76" s="1000"/>
      <c r="K76" s="1000"/>
      <c r="L76" s="1000"/>
      <c r="M76" s="1000"/>
      <c r="N76" s="1000"/>
      <c r="O76" s="1000"/>
      <c r="P76" s="1000"/>
      <c r="Q76" s="1000"/>
      <c r="R76" s="328"/>
      <c r="AY76" s="826"/>
      <c r="AZ76" s="826"/>
      <c r="BA76" s="826"/>
      <c r="BB76" s="826"/>
      <c r="BC76" s="826"/>
      <c r="BD76" s="635"/>
      <c r="BE76" s="635"/>
      <c r="BF76" s="635"/>
      <c r="BG76" s="826"/>
      <c r="BH76" s="826"/>
      <c r="BI76" s="826"/>
      <c r="BJ76" s="221"/>
    </row>
    <row r="77" spans="1:74" s="154" customFormat="1" ht="12" customHeight="1" x14ac:dyDescent="0.2">
      <c r="A77" s="153"/>
      <c r="B77" s="998" t="s">
        <v>483</v>
      </c>
      <c r="C77" s="991"/>
      <c r="D77" s="991"/>
      <c r="E77" s="991"/>
      <c r="F77" s="991"/>
      <c r="G77" s="991"/>
      <c r="H77" s="991"/>
      <c r="I77" s="991"/>
      <c r="J77" s="991"/>
      <c r="K77" s="991"/>
      <c r="L77" s="991"/>
      <c r="M77" s="991"/>
      <c r="N77" s="991"/>
      <c r="O77" s="991"/>
      <c r="P77" s="991"/>
      <c r="Q77" s="991"/>
      <c r="R77" s="780"/>
      <c r="AY77" s="825"/>
      <c r="AZ77" s="825"/>
      <c r="BA77" s="825"/>
      <c r="BB77" s="825"/>
      <c r="BC77" s="825"/>
      <c r="BD77" s="634"/>
      <c r="BE77" s="634"/>
      <c r="BF77" s="634"/>
      <c r="BG77" s="825"/>
      <c r="BH77" s="825"/>
      <c r="BI77" s="825"/>
      <c r="BJ77" s="196"/>
    </row>
    <row r="78" spans="1:74" s="154" customFormat="1" ht="12" customHeight="1" x14ac:dyDescent="0.2">
      <c r="A78" s="153"/>
      <c r="B78" s="990" t="s">
        <v>1418</v>
      </c>
      <c r="C78" s="991"/>
      <c r="D78" s="991"/>
      <c r="E78" s="991"/>
      <c r="F78" s="991"/>
      <c r="G78" s="991"/>
      <c r="H78" s="991"/>
      <c r="I78" s="991"/>
      <c r="J78" s="991"/>
      <c r="K78" s="991"/>
      <c r="L78" s="991"/>
      <c r="M78" s="991"/>
      <c r="N78" s="991"/>
      <c r="O78" s="991"/>
      <c r="P78" s="991"/>
      <c r="Q78" s="991"/>
      <c r="R78" s="780"/>
      <c r="AY78" s="825"/>
      <c r="AZ78" s="825"/>
      <c r="BA78" s="825"/>
      <c r="BB78" s="825"/>
      <c r="BC78" s="825"/>
      <c r="BD78" s="634"/>
      <c r="BE78" s="634"/>
      <c r="BF78" s="634"/>
      <c r="BG78" s="825"/>
      <c r="BH78" s="825"/>
      <c r="BI78" s="825"/>
      <c r="BJ78" s="196"/>
    </row>
    <row r="79" spans="1:74" s="154" customFormat="1" ht="12" customHeight="1" x14ac:dyDescent="0.2">
      <c r="A79" s="153"/>
      <c r="B79" s="992" t="s">
        <v>67</v>
      </c>
      <c r="C79" s="991"/>
      <c r="D79" s="991"/>
      <c r="E79" s="991"/>
      <c r="F79" s="991"/>
      <c r="G79" s="991"/>
      <c r="H79" s="991"/>
      <c r="I79" s="991"/>
      <c r="J79" s="991"/>
      <c r="K79" s="991"/>
      <c r="L79" s="991"/>
      <c r="M79" s="991"/>
      <c r="N79" s="991"/>
      <c r="O79" s="991"/>
      <c r="P79" s="991"/>
      <c r="Q79" s="991"/>
      <c r="R79" s="780"/>
      <c r="AY79" s="825"/>
      <c r="AZ79" s="825"/>
      <c r="BA79" s="825"/>
      <c r="BB79" s="825"/>
      <c r="BC79" s="825"/>
      <c r="BD79" s="634"/>
      <c r="BE79" s="634"/>
      <c r="BF79" s="634"/>
      <c r="BG79" s="825"/>
      <c r="BH79" s="825"/>
      <c r="BI79" s="825"/>
      <c r="BJ79" s="196"/>
    </row>
    <row r="80" spans="1:74" s="154" customFormat="1" ht="12" customHeight="1" x14ac:dyDescent="0.2">
      <c r="A80" s="153"/>
      <c r="B80" s="979" t="s">
        <v>827</v>
      </c>
      <c r="C80" s="979"/>
      <c r="D80" s="979"/>
      <c r="E80" s="979"/>
      <c r="F80" s="979"/>
      <c r="G80" s="979"/>
      <c r="H80" s="979"/>
      <c r="I80" s="979"/>
      <c r="J80" s="979"/>
      <c r="K80" s="979"/>
      <c r="L80" s="979"/>
      <c r="M80" s="979"/>
      <c r="N80" s="979"/>
      <c r="O80" s="979"/>
      <c r="P80" s="979"/>
      <c r="Q80" s="979"/>
      <c r="R80" s="979"/>
      <c r="AY80" s="825"/>
      <c r="AZ80" s="825"/>
      <c r="BA80" s="825"/>
      <c r="BB80" s="825"/>
      <c r="BC80" s="825"/>
      <c r="BD80" s="634"/>
      <c r="BE80" s="634"/>
      <c r="BF80" s="634"/>
      <c r="BG80" s="825"/>
      <c r="BH80" s="825"/>
      <c r="BI80" s="825"/>
      <c r="BJ80" s="196"/>
    </row>
    <row r="81" spans="1:74" s="154" customFormat="1" ht="12" customHeight="1" x14ac:dyDescent="0.2">
      <c r="A81" s="153"/>
      <c r="B81" s="985" t="s">
        <v>1555</v>
      </c>
      <c r="C81" s="986"/>
      <c r="D81" s="986"/>
      <c r="E81" s="986"/>
      <c r="F81" s="986"/>
      <c r="G81" s="986"/>
      <c r="H81" s="986"/>
      <c r="I81" s="986"/>
      <c r="J81" s="986"/>
      <c r="K81" s="986"/>
      <c r="L81" s="986"/>
      <c r="M81" s="986"/>
      <c r="N81" s="986"/>
      <c r="O81" s="986"/>
      <c r="P81" s="986"/>
      <c r="Q81" s="987"/>
      <c r="R81" s="780"/>
      <c r="AY81" s="825"/>
      <c r="AZ81" s="825"/>
      <c r="BA81" s="825"/>
      <c r="BB81" s="825"/>
      <c r="BC81" s="825"/>
      <c r="BD81" s="634"/>
      <c r="BE81" s="634"/>
      <c r="BF81" s="634"/>
      <c r="BG81" s="825"/>
      <c r="BH81" s="825"/>
      <c r="BI81" s="825"/>
      <c r="BJ81" s="196"/>
    </row>
    <row r="82" spans="1:74" s="154" customFormat="1" ht="12" customHeight="1" x14ac:dyDescent="0.2">
      <c r="A82" s="153"/>
      <c r="B82" s="988" t="s">
        <v>1562</v>
      </c>
      <c r="C82" s="987"/>
      <c r="D82" s="987"/>
      <c r="E82" s="987"/>
      <c r="F82" s="987"/>
      <c r="G82" s="987"/>
      <c r="H82" s="987"/>
      <c r="I82" s="987"/>
      <c r="J82" s="987"/>
      <c r="K82" s="987"/>
      <c r="L82" s="987"/>
      <c r="M82" s="987"/>
      <c r="N82" s="987"/>
      <c r="O82" s="987"/>
      <c r="P82" s="987"/>
      <c r="Q82" s="987"/>
      <c r="R82" s="780"/>
      <c r="AY82" s="825"/>
      <c r="AZ82" s="825"/>
      <c r="BA82" s="825"/>
      <c r="BB82" s="825"/>
      <c r="BC82" s="825"/>
      <c r="BD82" s="634"/>
      <c r="BE82" s="634"/>
      <c r="BF82" s="634"/>
      <c r="BG82" s="825"/>
      <c r="BH82" s="825"/>
      <c r="BI82" s="825"/>
      <c r="BJ82" s="196"/>
    </row>
    <row r="83" spans="1:74" s="154" customFormat="1" ht="12" customHeight="1" x14ac:dyDescent="0.2">
      <c r="A83" s="153"/>
      <c r="B83" s="988" t="s">
        <v>1566</v>
      </c>
      <c r="C83" s="987"/>
      <c r="D83" s="987"/>
      <c r="E83" s="987"/>
      <c r="F83" s="987"/>
      <c r="G83" s="987"/>
      <c r="H83" s="987"/>
      <c r="I83" s="987"/>
      <c r="J83" s="987"/>
      <c r="K83" s="987"/>
      <c r="L83" s="987"/>
      <c r="M83" s="987"/>
      <c r="N83" s="987"/>
      <c r="O83" s="987"/>
      <c r="P83" s="987"/>
      <c r="Q83" s="987"/>
      <c r="R83" s="780"/>
      <c r="AY83" s="825"/>
      <c r="AZ83" s="825"/>
      <c r="BA83" s="825"/>
      <c r="BB83" s="825"/>
      <c r="BC83" s="825"/>
      <c r="BD83" s="634"/>
      <c r="BE83" s="634"/>
      <c r="BF83" s="634"/>
      <c r="BG83" s="825"/>
      <c r="BH83" s="825"/>
      <c r="BI83" s="825"/>
      <c r="BJ83" s="196"/>
    </row>
    <row r="84" spans="1:74" s="154" customFormat="1" ht="12" customHeight="1" x14ac:dyDescent="0.2">
      <c r="A84" s="153"/>
      <c r="B84" s="985" t="s">
        <v>492</v>
      </c>
      <c r="C84" s="987"/>
      <c r="D84" s="987"/>
      <c r="E84" s="987"/>
      <c r="F84" s="987"/>
      <c r="G84" s="987"/>
      <c r="H84" s="987"/>
      <c r="I84" s="987"/>
      <c r="J84" s="987"/>
      <c r="K84" s="987"/>
      <c r="L84" s="987"/>
      <c r="M84" s="987"/>
      <c r="N84" s="987"/>
      <c r="O84" s="987"/>
      <c r="P84" s="987"/>
      <c r="Q84" s="987"/>
      <c r="R84" s="780"/>
      <c r="AY84" s="825"/>
      <c r="AZ84" s="825"/>
      <c r="BA84" s="825"/>
      <c r="BB84" s="825"/>
      <c r="BC84" s="825"/>
      <c r="BD84" s="634"/>
      <c r="BE84" s="634"/>
      <c r="BF84" s="634"/>
      <c r="BG84" s="825"/>
      <c r="BH84" s="825"/>
      <c r="BI84" s="825"/>
      <c r="BJ84" s="196"/>
    </row>
    <row r="85" spans="1:74" s="154" customFormat="1" ht="12" customHeight="1" x14ac:dyDescent="0.2">
      <c r="A85" s="153"/>
      <c r="B85" s="989" t="s">
        <v>1419</v>
      </c>
      <c r="C85" s="987"/>
      <c r="D85" s="987"/>
      <c r="E85" s="987"/>
      <c r="F85" s="987"/>
      <c r="G85" s="987"/>
      <c r="H85" s="987"/>
      <c r="I85" s="987"/>
      <c r="J85" s="987"/>
      <c r="K85" s="987"/>
      <c r="L85" s="987"/>
      <c r="M85" s="987"/>
      <c r="N85" s="987"/>
      <c r="O85" s="987"/>
      <c r="P85" s="987"/>
      <c r="Q85" s="987"/>
      <c r="R85" s="780"/>
      <c r="AY85" s="825"/>
      <c r="AZ85" s="825"/>
      <c r="BA85" s="825"/>
      <c r="BB85" s="825"/>
      <c r="BC85" s="825"/>
      <c r="BD85" s="634"/>
      <c r="BE85" s="634"/>
      <c r="BF85" s="634"/>
      <c r="BG85" s="825"/>
      <c r="BH85" s="825"/>
      <c r="BI85" s="825"/>
      <c r="BJ85" s="196"/>
    </row>
    <row r="86" spans="1:74" s="155" customFormat="1" ht="12" customHeight="1" x14ac:dyDescent="0.2">
      <c r="A86" s="153"/>
      <c r="B86" s="989" t="s">
        <v>798</v>
      </c>
      <c r="C86" s="987"/>
      <c r="D86" s="987"/>
      <c r="E86" s="987"/>
      <c r="F86" s="987"/>
      <c r="G86" s="987"/>
      <c r="H86" s="987"/>
      <c r="I86" s="987"/>
      <c r="J86" s="987"/>
      <c r="K86" s="987"/>
      <c r="L86" s="987"/>
      <c r="M86" s="987"/>
      <c r="N86" s="987"/>
      <c r="O86" s="987"/>
      <c r="P86" s="987"/>
      <c r="Q86" s="987"/>
      <c r="R86" s="657"/>
      <c r="AY86" s="825"/>
      <c r="AZ86" s="825"/>
      <c r="BA86" s="825"/>
      <c r="BB86" s="825"/>
      <c r="BC86" s="825"/>
      <c r="BD86" s="634"/>
      <c r="BE86" s="634"/>
      <c r="BF86" s="634"/>
      <c r="BG86" s="825"/>
      <c r="BH86" s="825"/>
      <c r="BI86" s="825"/>
      <c r="BJ86" s="197"/>
    </row>
    <row r="87" spans="1:74" s="155" customFormat="1" ht="12" customHeight="1" x14ac:dyDescent="0.2">
      <c r="A87" s="7"/>
      <c r="B87" s="980"/>
      <c r="C87" s="981"/>
      <c r="D87" s="981"/>
      <c r="E87" s="981"/>
      <c r="F87" s="981"/>
      <c r="G87" s="981"/>
      <c r="H87" s="981"/>
      <c r="I87" s="981"/>
      <c r="J87" s="981"/>
      <c r="K87" s="981"/>
      <c r="L87" s="981"/>
      <c r="M87" s="981"/>
      <c r="N87" s="981"/>
      <c r="O87" s="981"/>
      <c r="P87" s="981"/>
      <c r="Q87" s="981"/>
      <c r="AY87" s="825"/>
      <c r="AZ87" s="825"/>
      <c r="BA87" s="825"/>
      <c r="BB87" s="825"/>
      <c r="BC87" s="825"/>
      <c r="BD87" s="634"/>
      <c r="BE87" s="634"/>
      <c r="BF87" s="634"/>
      <c r="BG87" s="825"/>
      <c r="BH87" s="825"/>
      <c r="BI87" s="825"/>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Y13" sqref="AY13"/>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24" customWidth="1"/>
    <col min="56" max="58" width="6.5703125" style="327" customWidth="1"/>
    <col min="59" max="61" width="6.5703125" style="824" customWidth="1"/>
    <col min="62" max="62" width="6.5703125" style="152" customWidth="1"/>
    <col min="63" max="74" width="6.5703125" style="8" customWidth="1"/>
    <col min="75" max="16384" width="9.5703125" style="8"/>
  </cols>
  <sheetData>
    <row r="1" spans="1:74" ht="13.35" customHeight="1" x14ac:dyDescent="0.2">
      <c r="A1" s="1001" t="s">
        <v>479</v>
      </c>
      <c r="B1" s="1007" t="s">
        <v>542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2.75" x14ac:dyDescent="0.2">
      <c r="A2" s="1002"/>
      <c r="B2" s="222" t="str">
        <f>"U.S. Energy Information Administration  |  Short-Term Energy Outlook  - "&amp;Dates!D1</f>
        <v>U.S. Energy Information Administration  |  Short-Term Energy Outlook  - August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936</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83"/>
      <c r="AZ5" s="883"/>
      <c r="BA5" s="883"/>
      <c r="BB5" s="883"/>
      <c r="BC5" s="883"/>
      <c r="BD5" s="958"/>
      <c r="BE5" s="958"/>
      <c r="BF5" s="852"/>
      <c r="BG5" s="852"/>
      <c r="BH5" s="852"/>
      <c r="BI5" s="852"/>
      <c r="BJ5" s="374"/>
      <c r="BK5" s="374"/>
      <c r="BL5" s="374"/>
      <c r="BM5" s="374"/>
      <c r="BN5" s="374"/>
      <c r="BO5" s="374"/>
      <c r="BP5" s="374"/>
      <c r="BQ5" s="374"/>
      <c r="BR5" s="374"/>
      <c r="BS5" s="374"/>
      <c r="BT5" s="374"/>
      <c r="BU5" s="374"/>
      <c r="BV5" s="374"/>
    </row>
    <row r="6" spans="1:74" ht="11.1" customHeight="1" x14ac:dyDescent="0.2">
      <c r="A6" s="29" t="s">
        <v>254</v>
      </c>
      <c r="B6" s="379" t="s">
        <v>924</v>
      </c>
      <c r="C6" s="341">
        <v>52</v>
      </c>
      <c r="D6" s="341">
        <v>59.04</v>
      </c>
      <c r="E6" s="341">
        <v>62.33</v>
      </c>
      <c r="F6" s="341">
        <v>61.72</v>
      </c>
      <c r="G6" s="341">
        <v>65.17</v>
      </c>
      <c r="H6" s="341">
        <v>71.38</v>
      </c>
      <c r="I6" s="341">
        <v>72.489999999999995</v>
      </c>
      <c r="J6" s="341">
        <v>67.73</v>
      </c>
      <c r="K6" s="341">
        <v>71.650000000000006</v>
      </c>
      <c r="L6" s="341">
        <v>81.48</v>
      </c>
      <c r="M6" s="341">
        <v>79.150000000000006</v>
      </c>
      <c r="N6" s="341">
        <v>71.709999999999994</v>
      </c>
      <c r="O6" s="341">
        <v>83.22</v>
      </c>
      <c r="P6" s="341">
        <v>91.64</v>
      </c>
      <c r="Q6" s="341">
        <v>108.5</v>
      </c>
      <c r="R6" s="341">
        <v>101.78</v>
      </c>
      <c r="S6" s="341">
        <v>109.55</v>
      </c>
      <c r="T6" s="341">
        <v>114.84</v>
      </c>
      <c r="U6" s="341">
        <v>101.62</v>
      </c>
      <c r="V6" s="341">
        <v>93.67</v>
      </c>
      <c r="W6" s="341">
        <v>84.26</v>
      </c>
      <c r="X6" s="341">
        <v>87.55</v>
      </c>
      <c r="Y6" s="341">
        <v>84.37</v>
      </c>
      <c r="Z6" s="341">
        <v>76.44</v>
      </c>
      <c r="AA6" s="341">
        <v>78.12</v>
      </c>
      <c r="AB6" s="341">
        <v>76.83</v>
      </c>
      <c r="AC6" s="341">
        <v>73.28</v>
      </c>
      <c r="AD6" s="341">
        <v>79.45</v>
      </c>
      <c r="AE6" s="341">
        <v>71.58</v>
      </c>
      <c r="AF6" s="341">
        <v>70.25</v>
      </c>
      <c r="AG6" s="341">
        <v>76.069999999999993</v>
      </c>
      <c r="AH6" s="341">
        <v>81.39</v>
      </c>
      <c r="AI6" s="341">
        <v>89.43</v>
      </c>
      <c r="AJ6" s="341">
        <v>85.64</v>
      </c>
      <c r="AK6" s="341">
        <v>77.69</v>
      </c>
      <c r="AL6" s="341">
        <v>71.900000000000006</v>
      </c>
      <c r="AM6" s="341">
        <v>74.150000000000006</v>
      </c>
      <c r="AN6" s="341">
        <v>77.25</v>
      </c>
      <c r="AO6" s="341">
        <v>81.28</v>
      </c>
      <c r="AP6" s="341">
        <v>85.35</v>
      </c>
      <c r="AQ6" s="341">
        <v>80.02</v>
      </c>
      <c r="AR6" s="341">
        <v>79.77</v>
      </c>
      <c r="AS6" s="341">
        <v>81.8</v>
      </c>
      <c r="AT6" s="341">
        <v>76.680000000000007</v>
      </c>
      <c r="AU6" s="341">
        <v>70.239999999999995</v>
      </c>
      <c r="AV6" s="341">
        <v>71.989999999999995</v>
      </c>
      <c r="AW6" s="341">
        <v>69.95</v>
      </c>
      <c r="AX6" s="341">
        <v>70.12</v>
      </c>
      <c r="AY6" s="874">
        <v>75.739999999999995</v>
      </c>
      <c r="AZ6" s="874">
        <v>71.53</v>
      </c>
      <c r="BA6" s="874">
        <v>68.239999999999995</v>
      </c>
      <c r="BB6" s="874">
        <v>63.54</v>
      </c>
      <c r="BC6" s="874">
        <v>62.17</v>
      </c>
      <c r="BD6" s="874">
        <v>68.17</v>
      </c>
      <c r="BE6" s="874">
        <v>68.39</v>
      </c>
      <c r="BF6" s="352">
        <v>64</v>
      </c>
      <c r="BG6" s="352">
        <v>60</v>
      </c>
      <c r="BH6" s="352">
        <v>57</v>
      </c>
      <c r="BI6" s="352">
        <v>54</v>
      </c>
      <c r="BJ6" s="352">
        <v>51</v>
      </c>
      <c r="BK6" s="352">
        <v>47</v>
      </c>
      <c r="BL6" s="352">
        <v>46</v>
      </c>
      <c r="BM6" s="352">
        <v>45</v>
      </c>
      <c r="BN6" s="352">
        <v>45</v>
      </c>
      <c r="BO6" s="352">
        <v>47</v>
      </c>
      <c r="BP6" s="352">
        <v>47</v>
      </c>
      <c r="BQ6" s="352">
        <v>49</v>
      </c>
      <c r="BR6" s="352">
        <v>49</v>
      </c>
      <c r="BS6" s="352">
        <v>48</v>
      </c>
      <c r="BT6" s="352">
        <v>50</v>
      </c>
      <c r="BU6" s="352">
        <v>50</v>
      </c>
      <c r="BV6" s="352">
        <v>50</v>
      </c>
    </row>
    <row r="7" spans="1:74" ht="11.1" customHeight="1" x14ac:dyDescent="0.2">
      <c r="A7" s="29" t="s">
        <v>55</v>
      </c>
      <c r="B7" s="379" t="s">
        <v>925</v>
      </c>
      <c r="C7" s="341">
        <v>54.77</v>
      </c>
      <c r="D7" s="341">
        <v>62.28</v>
      </c>
      <c r="E7" s="341">
        <v>65.41</v>
      </c>
      <c r="F7" s="341">
        <v>64.81</v>
      </c>
      <c r="G7" s="341">
        <v>68.53</v>
      </c>
      <c r="H7" s="341">
        <v>73.16</v>
      </c>
      <c r="I7" s="341">
        <v>75.17</v>
      </c>
      <c r="J7" s="341">
        <v>70.75</v>
      </c>
      <c r="K7" s="341">
        <v>74.489999999999995</v>
      </c>
      <c r="L7" s="341">
        <v>83.54</v>
      </c>
      <c r="M7" s="341">
        <v>81.05</v>
      </c>
      <c r="N7" s="341">
        <v>74.17</v>
      </c>
      <c r="O7" s="341">
        <v>86.51</v>
      </c>
      <c r="P7" s="341">
        <v>97.13</v>
      </c>
      <c r="Q7" s="341">
        <v>117.25</v>
      </c>
      <c r="R7" s="341">
        <v>104.58</v>
      </c>
      <c r="S7" s="341">
        <v>113.34</v>
      </c>
      <c r="T7" s="341">
        <v>122.71</v>
      </c>
      <c r="U7" s="341">
        <v>111.93</v>
      </c>
      <c r="V7" s="341">
        <v>100.45</v>
      </c>
      <c r="W7" s="341">
        <v>89.76</v>
      </c>
      <c r="X7" s="341">
        <v>93.33</v>
      </c>
      <c r="Y7" s="341">
        <v>91.42</v>
      </c>
      <c r="Z7" s="341">
        <v>80.92</v>
      </c>
      <c r="AA7" s="341">
        <v>82.5</v>
      </c>
      <c r="AB7" s="341">
        <v>82.59</v>
      </c>
      <c r="AC7" s="341">
        <v>78.430000000000007</v>
      </c>
      <c r="AD7" s="341">
        <v>84.64</v>
      </c>
      <c r="AE7" s="341">
        <v>75.47</v>
      </c>
      <c r="AF7" s="341">
        <v>74.84</v>
      </c>
      <c r="AG7" s="341">
        <v>80.11</v>
      </c>
      <c r="AH7" s="341">
        <v>86.15</v>
      </c>
      <c r="AI7" s="341">
        <v>93.72</v>
      </c>
      <c r="AJ7" s="341">
        <v>90.6</v>
      </c>
      <c r="AK7" s="341">
        <v>82.94</v>
      </c>
      <c r="AL7" s="341">
        <v>77.63</v>
      </c>
      <c r="AM7" s="341">
        <v>80.12</v>
      </c>
      <c r="AN7" s="341">
        <v>83.48</v>
      </c>
      <c r="AO7" s="341">
        <v>85.41</v>
      </c>
      <c r="AP7" s="341">
        <v>89.94</v>
      </c>
      <c r="AQ7" s="341">
        <v>81.75</v>
      </c>
      <c r="AR7" s="341">
        <v>82.25</v>
      </c>
      <c r="AS7" s="341">
        <v>85.15</v>
      </c>
      <c r="AT7" s="341">
        <v>80.36</v>
      </c>
      <c r="AU7" s="341">
        <v>74.02</v>
      </c>
      <c r="AV7" s="341">
        <v>75.63</v>
      </c>
      <c r="AW7" s="341">
        <v>74.349999999999994</v>
      </c>
      <c r="AX7" s="341">
        <v>73.86</v>
      </c>
      <c r="AY7" s="874">
        <v>79.27</v>
      </c>
      <c r="AZ7" s="874">
        <v>75.44</v>
      </c>
      <c r="BA7" s="874">
        <v>72.73</v>
      </c>
      <c r="BB7" s="874">
        <v>68.13</v>
      </c>
      <c r="BC7" s="874">
        <v>64.45</v>
      </c>
      <c r="BD7" s="874">
        <v>71.44</v>
      </c>
      <c r="BE7" s="874">
        <v>71.040000000000006</v>
      </c>
      <c r="BF7" s="352">
        <v>67</v>
      </c>
      <c r="BG7" s="352">
        <v>64</v>
      </c>
      <c r="BH7" s="352">
        <v>61</v>
      </c>
      <c r="BI7" s="352">
        <v>58</v>
      </c>
      <c r="BJ7" s="352">
        <v>55</v>
      </c>
      <c r="BK7" s="352">
        <v>51</v>
      </c>
      <c r="BL7" s="352">
        <v>50</v>
      </c>
      <c r="BM7" s="352">
        <v>49</v>
      </c>
      <c r="BN7" s="352">
        <v>49</v>
      </c>
      <c r="BO7" s="352">
        <v>50</v>
      </c>
      <c r="BP7" s="352">
        <v>50</v>
      </c>
      <c r="BQ7" s="352">
        <v>52</v>
      </c>
      <c r="BR7" s="352">
        <v>52</v>
      </c>
      <c r="BS7" s="352">
        <v>52</v>
      </c>
      <c r="BT7" s="352">
        <v>54</v>
      </c>
      <c r="BU7" s="352">
        <v>54</v>
      </c>
      <c r="BV7" s="352">
        <v>54</v>
      </c>
    </row>
    <row r="8" spans="1:74" ht="11.1" customHeight="1" x14ac:dyDescent="0.2">
      <c r="A8" s="29" t="s">
        <v>253</v>
      </c>
      <c r="B8" s="380" t="s">
        <v>926</v>
      </c>
      <c r="C8" s="341">
        <v>49.6</v>
      </c>
      <c r="D8" s="341">
        <v>55.71</v>
      </c>
      <c r="E8" s="341">
        <v>59.84</v>
      </c>
      <c r="F8" s="341">
        <v>60.88</v>
      </c>
      <c r="G8" s="341">
        <v>63.81</v>
      </c>
      <c r="H8" s="341">
        <v>68.86</v>
      </c>
      <c r="I8" s="341">
        <v>69.91</v>
      </c>
      <c r="J8" s="341">
        <v>65.72</v>
      </c>
      <c r="K8" s="341">
        <v>69.27</v>
      </c>
      <c r="L8" s="341">
        <v>75.94</v>
      </c>
      <c r="M8" s="341">
        <v>76.61</v>
      </c>
      <c r="N8" s="341">
        <v>68.22</v>
      </c>
      <c r="O8" s="341">
        <v>76.92</v>
      </c>
      <c r="P8" s="341">
        <v>87.73</v>
      </c>
      <c r="Q8" s="341">
        <v>104.39</v>
      </c>
      <c r="R8" s="341">
        <v>102.7</v>
      </c>
      <c r="S8" s="341">
        <v>108.71</v>
      </c>
      <c r="T8" s="341">
        <v>112.06</v>
      </c>
      <c r="U8" s="341">
        <v>99.67</v>
      </c>
      <c r="V8" s="341">
        <v>92.21</v>
      </c>
      <c r="W8" s="341">
        <v>83.3</v>
      </c>
      <c r="X8" s="341">
        <v>84.26</v>
      </c>
      <c r="Y8" s="341">
        <v>79.31</v>
      </c>
      <c r="Z8" s="341">
        <v>70.89</v>
      </c>
      <c r="AA8" s="341">
        <v>70.319999999999993</v>
      </c>
      <c r="AB8" s="341">
        <v>69.67</v>
      </c>
      <c r="AC8" s="341">
        <v>68.53</v>
      </c>
      <c r="AD8" s="341">
        <v>75.23</v>
      </c>
      <c r="AE8" s="341">
        <v>70.05</v>
      </c>
      <c r="AF8" s="341">
        <v>69.58</v>
      </c>
      <c r="AG8" s="341">
        <v>74.83</v>
      </c>
      <c r="AH8" s="341">
        <v>81.099999999999994</v>
      </c>
      <c r="AI8" s="341">
        <v>87.14</v>
      </c>
      <c r="AJ8" s="341">
        <v>83.21</v>
      </c>
      <c r="AK8" s="341">
        <v>76.42</v>
      </c>
      <c r="AL8" s="341">
        <v>68.09</v>
      </c>
      <c r="AM8" s="341">
        <v>69.28</v>
      </c>
      <c r="AN8" s="341">
        <v>72.91</v>
      </c>
      <c r="AO8" s="341">
        <v>75.88</v>
      </c>
      <c r="AP8" s="341">
        <v>81.87</v>
      </c>
      <c r="AQ8" s="341">
        <v>78.34</v>
      </c>
      <c r="AR8" s="341">
        <v>78.790000000000006</v>
      </c>
      <c r="AS8" s="341">
        <v>79.67</v>
      </c>
      <c r="AT8" s="341">
        <v>74.67</v>
      </c>
      <c r="AU8" s="341">
        <v>69.61</v>
      </c>
      <c r="AV8" s="341">
        <v>70.91</v>
      </c>
      <c r="AW8" s="341">
        <v>69.08</v>
      </c>
      <c r="AX8" s="341">
        <v>68.209999999999994</v>
      </c>
      <c r="AY8" s="874">
        <v>72.709999999999994</v>
      </c>
      <c r="AZ8" s="874">
        <v>71.14</v>
      </c>
      <c r="BA8" s="874">
        <v>67.55</v>
      </c>
      <c r="BB8" s="874">
        <v>63.64</v>
      </c>
      <c r="BC8" s="874">
        <v>61.84</v>
      </c>
      <c r="BD8" s="874">
        <v>65.42</v>
      </c>
      <c r="BE8" s="874">
        <v>65.64</v>
      </c>
      <c r="BF8" s="352">
        <v>61.25</v>
      </c>
      <c r="BG8" s="352">
        <v>57.25</v>
      </c>
      <c r="BH8" s="352">
        <v>54.25</v>
      </c>
      <c r="BI8" s="352">
        <v>51.25</v>
      </c>
      <c r="BJ8" s="352">
        <v>48.25</v>
      </c>
      <c r="BK8" s="352">
        <v>44.25</v>
      </c>
      <c r="BL8" s="352">
        <v>43.25</v>
      </c>
      <c r="BM8" s="352">
        <v>42.25</v>
      </c>
      <c r="BN8" s="352">
        <v>42.25</v>
      </c>
      <c r="BO8" s="352">
        <v>44.25</v>
      </c>
      <c r="BP8" s="352">
        <v>44.25</v>
      </c>
      <c r="BQ8" s="352">
        <v>46.25</v>
      </c>
      <c r="BR8" s="352">
        <v>46.25</v>
      </c>
      <c r="BS8" s="352">
        <v>45.25</v>
      </c>
      <c r="BT8" s="352">
        <v>47.25</v>
      </c>
      <c r="BU8" s="352">
        <v>47.25</v>
      </c>
      <c r="BV8" s="352">
        <v>47.25</v>
      </c>
    </row>
    <row r="9" spans="1:74" ht="11.1" customHeight="1" x14ac:dyDescent="0.2">
      <c r="A9" s="29" t="s">
        <v>469</v>
      </c>
      <c r="B9" s="380" t="s">
        <v>927</v>
      </c>
      <c r="C9" s="341">
        <v>51.39</v>
      </c>
      <c r="D9" s="341">
        <v>58.41</v>
      </c>
      <c r="E9" s="341">
        <v>61.97</v>
      </c>
      <c r="F9" s="341">
        <v>62.4</v>
      </c>
      <c r="G9" s="341">
        <v>65.150000000000006</v>
      </c>
      <c r="H9" s="341">
        <v>70.55</v>
      </c>
      <c r="I9" s="341">
        <v>71.98</v>
      </c>
      <c r="J9" s="341">
        <v>67.89</v>
      </c>
      <c r="K9" s="341">
        <v>71.099999999999994</v>
      </c>
      <c r="L9" s="341">
        <v>78.83</v>
      </c>
      <c r="M9" s="341">
        <v>78.47</v>
      </c>
      <c r="N9" s="341">
        <v>71.98</v>
      </c>
      <c r="O9" s="341">
        <v>80.260000000000005</v>
      </c>
      <c r="P9" s="341">
        <v>90.21</v>
      </c>
      <c r="Q9" s="341">
        <v>106.98</v>
      </c>
      <c r="R9" s="341">
        <v>105.22</v>
      </c>
      <c r="S9" s="341">
        <v>110.43</v>
      </c>
      <c r="T9" s="341">
        <v>114.44</v>
      </c>
      <c r="U9" s="341">
        <v>102.82</v>
      </c>
      <c r="V9" s="341">
        <v>95.8</v>
      </c>
      <c r="W9" s="341">
        <v>86.57</v>
      </c>
      <c r="X9" s="341">
        <v>88.02</v>
      </c>
      <c r="Y9" s="341">
        <v>84.57</v>
      </c>
      <c r="Z9" s="341">
        <v>76.56</v>
      </c>
      <c r="AA9" s="341">
        <v>75.7</v>
      </c>
      <c r="AB9" s="341">
        <v>74.86</v>
      </c>
      <c r="AC9" s="341">
        <v>73</v>
      </c>
      <c r="AD9" s="341">
        <v>78.53</v>
      </c>
      <c r="AE9" s="341">
        <v>72.569999999999993</v>
      </c>
      <c r="AF9" s="341">
        <v>71.39</v>
      </c>
      <c r="AG9" s="341">
        <v>76.41</v>
      </c>
      <c r="AH9" s="341">
        <v>81.78</v>
      </c>
      <c r="AI9" s="341">
        <v>89.32</v>
      </c>
      <c r="AJ9" s="341">
        <v>86.6</v>
      </c>
      <c r="AK9" s="341">
        <v>79.7</v>
      </c>
      <c r="AL9" s="341">
        <v>72.34</v>
      </c>
      <c r="AM9" s="341">
        <v>73.28</v>
      </c>
      <c r="AN9" s="341">
        <v>76.2</v>
      </c>
      <c r="AO9" s="341">
        <v>79.67</v>
      </c>
      <c r="AP9" s="341">
        <v>84.47</v>
      </c>
      <c r="AQ9" s="341">
        <v>80.7</v>
      </c>
      <c r="AR9" s="341">
        <v>80.28</v>
      </c>
      <c r="AS9" s="341">
        <v>81.5</v>
      </c>
      <c r="AT9" s="341">
        <v>77.39</v>
      </c>
      <c r="AU9" s="341">
        <v>71.75</v>
      </c>
      <c r="AV9" s="341">
        <v>72.95</v>
      </c>
      <c r="AW9" s="341">
        <v>70.89</v>
      </c>
      <c r="AX9" s="341">
        <v>70.37</v>
      </c>
      <c r="AY9" s="874">
        <v>74.930000000000007</v>
      </c>
      <c r="AZ9" s="874">
        <v>73.05</v>
      </c>
      <c r="BA9" s="874">
        <v>69.97</v>
      </c>
      <c r="BB9" s="874">
        <v>65.42</v>
      </c>
      <c r="BC9" s="874">
        <v>66.17</v>
      </c>
      <c r="BD9" s="874">
        <v>67.42</v>
      </c>
      <c r="BE9" s="874">
        <v>67.64</v>
      </c>
      <c r="BF9" s="352">
        <v>63.25</v>
      </c>
      <c r="BG9" s="352">
        <v>59.25</v>
      </c>
      <c r="BH9" s="352">
        <v>56.25</v>
      </c>
      <c r="BI9" s="352">
        <v>53.25</v>
      </c>
      <c r="BJ9" s="352">
        <v>50.25</v>
      </c>
      <c r="BK9" s="352">
        <v>46.25</v>
      </c>
      <c r="BL9" s="352">
        <v>45.25</v>
      </c>
      <c r="BM9" s="352">
        <v>44.25</v>
      </c>
      <c r="BN9" s="352">
        <v>44.25</v>
      </c>
      <c r="BO9" s="352">
        <v>46.25</v>
      </c>
      <c r="BP9" s="352">
        <v>46.25</v>
      </c>
      <c r="BQ9" s="352">
        <v>48.25</v>
      </c>
      <c r="BR9" s="352">
        <v>48.25</v>
      </c>
      <c r="BS9" s="352">
        <v>47.25</v>
      </c>
      <c r="BT9" s="352">
        <v>49.25</v>
      </c>
      <c r="BU9" s="352">
        <v>49.25</v>
      </c>
      <c r="BV9" s="352">
        <v>49.25</v>
      </c>
    </row>
    <row r="10" spans="1:74" ht="11.1" customHeight="1" x14ac:dyDescent="0.2">
      <c r="A10" s="26"/>
      <c r="B10" s="27" t="s">
        <v>1466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884"/>
      <c r="AZ10" s="884"/>
      <c r="BA10" s="884"/>
      <c r="BB10" s="884"/>
      <c r="BC10" s="884"/>
      <c r="BD10" s="884"/>
      <c r="BE10" s="884"/>
      <c r="BF10" s="375"/>
      <c r="BG10" s="375"/>
      <c r="BH10" s="375"/>
      <c r="BI10" s="375"/>
      <c r="BJ10" s="375"/>
      <c r="BK10" s="375"/>
      <c r="BL10" s="375"/>
      <c r="BM10" s="375"/>
      <c r="BN10" s="375"/>
      <c r="BO10" s="375"/>
      <c r="BP10" s="375"/>
      <c r="BQ10" s="375"/>
      <c r="BR10" s="375"/>
      <c r="BS10" s="375"/>
      <c r="BT10" s="375"/>
      <c r="BU10" s="375"/>
      <c r="BV10" s="375"/>
    </row>
    <row r="11" spans="1:74" ht="11.1" customHeight="1" x14ac:dyDescent="0.2">
      <c r="A11" s="321"/>
      <c r="B11" s="381" t="s">
        <v>928</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884"/>
      <c r="AZ11" s="884"/>
      <c r="BA11" s="884"/>
      <c r="BB11" s="884"/>
      <c r="BC11" s="884"/>
      <c r="BD11" s="884"/>
      <c r="BE11" s="884"/>
      <c r="BF11" s="375"/>
      <c r="BG11" s="375"/>
      <c r="BH11" s="375"/>
      <c r="BI11" s="375"/>
      <c r="BJ11" s="375"/>
      <c r="BK11" s="375"/>
      <c r="BL11" s="375"/>
      <c r="BM11" s="375"/>
      <c r="BN11" s="375"/>
      <c r="BO11" s="375"/>
      <c r="BP11" s="375"/>
      <c r="BQ11" s="375"/>
      <c r="BR11" s="375"/>
      <c r="BS11" s="375"/>
      <c r="BT11" s="375"/>
      <c r="BU11" s="375"/>
      <c r="BV11" s="375"/>
    </row>
    <row r="12" spans="1:74" ht="11.1" customHeight="1" x14ac:dyDescent="0.2">
      <c r="A12" s="320" t="s">
        <v>1157</v>
      </c>
      <c r="B12" s="383" t="s">
        <v>912</v>
      </c>
      <c r="C12" s="585">
        <v>1.575</v>
      </c>
      <c r="D12" s="585">
        <v>1.784</v>
      </c>
      <c r="E12" s="585">
        <v>2.0110000000000001</v>
      </c>
      <c r="F12" s="585">
        <v>2.0550000000000002</v>
      </c>
      <c r="G12" s="585">
        <v>2.181</v>
      </c>
      <c r="H12" s="585">
        <v>2.2519999999999998</v>
      </c>
      <c r="I12" s="585">
        <v>2.3370000000000002</v>
      </c>
      <c r="J12" s="585">
        <v>2.302</v>
      </c>
      <c r="K12" s="585">
        <v>2.31</v>
      </c>
      <c r="L12" s="585">
        <v>2.4940000000000002</v>
      </c>
      <c r="M12" s="585">
        <v>2.484</v>
      </c>
      <c r="N12" s="585">
        <v>2.3039999999999998</v>
      </c>
      <c r="O12" s="585">
        <v>2.423</v>
      </c>
      <c r="P12" s="585">
        <v>2.6389999999999998</v>
      </c>
      <c r="Q12" s="585">
        <v>3.2320000000000002</v>
      </c>
      <c r="R12" s="585">
        <v>3.2595239999999999</v>
      </c>
      <c r="S12" s="585">
        <v>3.8660239999999999</v>
      </c>
      <c r="T12" s="585">
        <v>4.1233839999999997</v>
      </c>
      <c r="U12" s="585">
        <v>3.3764400000000001</v>
      </c>
      <c r="V12" s="585">
        <v>3.0518360000000002</v>
      </c>
      <c r="W12" s="585">
        <v>2.9032450000000001</v>
      </c>
      <c r="X12" s="585">
        <v>3.0013809999999999</v>
      </c>
      <c r="Y12" s="585">
        <v>2.703665</v>
      </c>
      <c r="Z12" s="585">
        <v>2.2908249999999999</v>
      </c>
      <c r="AA12" s="585">
        <v>2.6160230000000002</v>
      </c>
      <c r="AB12" s="585">
        <v>2.604257</v>
      </c>
      <c r="AC12" s="585">
        <v>2.6338602764000001</v>
      </c>
      <c r="AD12" s="585">
        <v>2.7438575888000001</v>
      </c>
      <c r="AE12" s="585">
        <v>2.5814268246999998</v>
      </c>
      <c r="AF12" s="585">
        <v>2.6152202756</v>
      </c>
      <c r="AG12" s="585">
        <v>2.7934427497000001</v>
      </c>
      <c r="AH12" s="585">
        <v>3.0170080000000001</v>
      </c>
      <c r="AI12" s="585">
        <v>3.068549</v>
      </c>
      <c r="AJ12" s="585">
        <v>2.4893019999999999</v>
      </c>
      <c r="AK12" s="585">
        <v>2.2987009999999999</v>
      </c>
      <c r="AL12" s="585">
        <v>2.1982930000000001</v>
      </c>
      <c r="AM12" s="585">
        <v>2.2642827313999998</v>
      </c>
      <c r="AN12" s="585">
        <v>2.4352118486999998</v>
      </c>
      <c r="AO12" s="585">
        <v>2.6523562835000001</v>
      </c>
      <c r="AP12" s="585">
        <v>2.8034567244000002</v>
      </c>
      <c r="AQ12" s="585">
        <v>2.5435091390000002</v>
      </c>
      <c r="AR12" s="585">
        <v>2.4114263655000001</v>
      </c>
      <c r="AS12" s="585">
        <v>2.4652095768</v>
      </c>
      <c r="AT12" s="585">
        <v>2.3917494054000001</v>
      </c>
      <c r="AU12" s="585">
        <v>2.1459176799000002</v>
      </c>
      <c r="AV12" s="585">
        <v>2.1766364573999999</v>
      </c>
      <c r="AW12" s="585">
        <v>2.1050561265000001</v>
      </c>
      <c r="AX12" s="585">
        <v>2.0561834808000001</v>
      </c>
      <c r="AY12" s="885">
        <v>2.1951967254999998</v>
      </c>
      <c r="AZ12" s="885">
        <v>2.2283396567999998</v>
      </c>
      <c r="BA12" s="885">
        <v>2.1666084232</v>
      </c>
      <c r="BB12" s="885">
        <v>2.1332112376999999</v>
      </c>
      <c r="BC12" s="885">
        <v>2.1693799999999999</v>
      </c>
      <c r="BD12" s="885">
        <v>2.1929940000000001</v>
      </c>
      <c r="BE12" s="885">
        <v>2.2166350000000001</v>
      </c>
      <c r="BF12" s="590">
        <v>2.1100089999999998</v>
      </c>
      <c r="BG12" s="590">
        <v>2.0512980000000001</v>
      </c>
      <c r="BH12" s="590">
        <v>1.979277</v>
      </c>
      <c r="BI12" s="590">
        <v>1.875686</v>
      </c>
      <c r="BJ12" s="590">
        <v>1.7961279999999999</v>
      </c>
      <c r="BK12" s="590">
        <v>1.727017</v>
      </c>
      <c r="BL12" s="590">
        <v>1.7121740000000001</v>
      </c>
      <c r="BM12" s="590">
        <v>1.7749999999999999</v>
      </c>
      <c r="BN12" s="590">
        <v>1.8227899999999999</v>
      </c>
      <c r="BO12" s="590">
        <v>1.889351</v>
      </c>
      <c r="BP12" s="590">
        <v>1.923681</v>
      </c>
      <c r="BQ12" s="590">
        <v>1.9659899999999999</v>
      </c>
      <c r="BR12" s="590">
        <v>1.99478</v>
      </c>
      <c r="BS12" s="590">
        <v>1.93493</v>
      </c>
      <c r="BT12" s="590">
        <v>1.918622</v>
      </c>
      <c r="BU12" s="590">
        <v>1.8297559999999999</v>
      </c>
      <c r="BV12" s="590">
        <v>1.700202</v>
      </c>
    </row>
    <row r="13" spans="1:74" ht="11.1" customHeight="1" x14ac:dyDescent="0.2">
      <c r="A13" s="321" t="s">
        <v>1467</v>
      </c>
      <c r="B13" s="383" t="s">
        <v>913</v>
      </c>
      <c r="C13" s="585">
        <v>1.58</v>
      </c>
      <c r="D13" s="585">
        <v>1.806</v>
      </c>
      <c r="E13" s="585">
        <v>1.956</v>
      </c>
      <c r="F13" s="585">
        <v>1.911</v>
      </c>
      <c r="G13" s="585">
        <v>2.0720000000000001</v>
      </c>
      <c r="H13" s="585">
        <v>2.1469999999999998</v>
      </c>
      <c r="I13" s="585">
        <v>2.1819999999999999</v>
      </c>
      <c r="J13" s="585">
        <v>2.1459999999999999</v>
      </c>
      <c r="K13" s="585">
        <v>2.2400000000000002</v>
      </c>
      <c r="L13" s="585">
        <v>2.504</v>
      </c>
      <c r="M13" s="585">
        <v>2.4540000000000002</v>
      </c>
      <c r="N13" s="585">
        <v>2.2730000000000001</v>
      </c>
      <c r="O13" s="585">
        <v>2.5499999999999998</v>
      </c>
      <c r="P13" s="585">
        <v>2.83</v>
      </c>
      <c r="Q13" s="585">
        <v>3.5819999999999999</v>
      </c>
      <c r="R13" s="585">
        <v>3.9521679999999999</v>
      </c>
      <c r="S13" s="585">
        <v>4.2303040000000003</v>
      </c>
      <c r="T13" s="585">
        <v>4.3541809999999996</v>
      </c>
      <c r="U13" s="585">
        <v>3.687039</v>
      </c>
      <c r="V13" s="585">
        <v>3.5671659999999998</v>
      </c>
      <c r="W13" s="585">
        <v>3.4530249999999998</v>
      </c>
      <c r="X13" s="585">
        <v>4.1377860000000002</v>
      </c>
      <c r="Y13" s="585">
        <v>3.6241099999999999</v>
      </c>
      <c r="Z13" s="585">
        <v>3.0522079999999998</v>
      </c>
      <c r="AA13" s="585">
        <v>3.2591489999999999</v>
      </c>
      <c r="AB13" s="585">
        <v>2.8502640000000001</v>
      </c>
      <c r="AC13" s="585">
        <v>2.7421944740000002</v>
      </c>
      <c r="AD13" s="585">
        <v>2.5714560627999998</v>
      </c>
      <c r="AE13" s="585">
        <v>2.3690454403999999</v>
      </c>
      <c r="AF13" s="585">
        <v>2.4273614601000002</v>
      </c>
      <c r="AG13" s="585">
        <v>2.6877344390000002</v>
      </c>
      <c r="AH13" s="585">
        <v>3.1552606996999999</v>
      </c>
      <c r="AI13" s="585">
        <v>3.3905763629000001</v>
      </c>
      <c r="AJ13" s="585">
        <v>3.1139361444999998</v>
      </c>
      <c r="AK13" s="585">
        <v>2.8301276829000002</v>
      </c>
      <c r="AL13" s="585">
        <v>2.5413233986999999</v>
      </c>
      <c r="AM13" s="585">
        <v>2.6464435544999998</v>
      </c>
      <c r="AN13" s="585">
        <v>2.7776207339000001</v>
      </c>
      <c r="AO13" s="585">
        <v>2.6723150437999998</v>
      </c>
      <c r="AP13" s="585">
        <v>2.6386356820999999</v>
      </c>
      <c r="AQ13" s="585">
        <v>2.4383423769000001</v>
      </c>
      <c r="AR13" s="585">
        <v>2.4533054415</v>
      </c>
      <c r="AS13" s="585">
        <v>2.4777910768</v>
      </c>
      <c r="AT13" s="585">
        <v>2.2974442043000001</v>
      </c>
      <c r="AU13" s="585">
        <v>2.1415838194000001</v>
      </c>
      <c r="AV13" s="585">
        <v>2.2395334019000002</v>
      </c>
      <c r="AW13" s="585">
        <v>2.2342253667</v>
      </c>
      <c r="AX13" s="585">
        <v>2.2120718481999999</v>
      </c>
      <c r="AY13" s="885">
        <v>2.4847999932999998</v>
      </c>
      <c r="AZ13" s="885">
        <v>2.4513003317000002</v>
      </c>
      <c r="BA13" s="885">
        <v>2.2489420649</v>
      </c>
      <c r="BB13" s="885">
        <v>2.1503305347000001</v>
      </c>
      <c r="BC13" s="885">
        <v>2.0944500000000001</v>
      </c>
      <c r="BD13" s="885">
        <v>2.2938489999999998</v>
      </c>
      <c r="BE13" s="885">
        <v>2.459044</v>
      </c>
      <c r="BF13" s="590">
        <v>2.2746780000000002</v>
      </c>
      <c r="BG13" s="590">
        <v>2.292249</v>
      </c>
      <c r="BH13" s="590">
        <v>2.285361</v>
      </c>
      <c r="BI13" s="590">
        <v>2.2652700000000001</v>
      </c>
      <c r="BJ13" s="590">
        <v>2.2073010000000002</v>
      </c>
      <c r="BK13" s="590">
        <v>2.140037</v>
      </c>
      <c r="BL13" s="590">
        <v>2.0600839999999998</v>
      </c>
      <c r="BM13" s="590">
        <v>2.0561919999999998</v>
      </c>
      <c r="BN13" s="590">
        <v>2.0124879999999998</v>
      </c>
      <c r="BO13" s="590">
        <v>1.9902690000000001</v>
      </c>
      <c r="BP13" s="590">
        <v>1.985446</v>
      </c>
      <c r="BQ13" s="590">
        <v>2.116768</v>
      </c>
      <c r="BR13" s="590">
        <v>2.2006160000000001</v>
      </c>
      <c r="BS13" s="590">
        <v>2.2264249999999999</v>
      </c>
      <c r="BT13" s="590">
        <v>2.2728950000000001</v>
      </c>
      <c r="BU13" s="590">
        <v>2.2481279999999999</v>
      </c>
      <c r="BV13" s="590">
        <v>2.1687609999999999</v>
      </c>
    </row>
    <row r="14" spans="1:74" ht="11.1" customHeight="1" x14ac:dyDescent="0.2">
      <c r="A14" s="320" t="s">
        <v>1468</v>
      </c>
      <c r="B14" s="383" t="s">
        <v>914</v>
      </c>
      <c r="C14" s="585">
        <v>1.4810000000000001</v>
      </c>
      <c r="D14" s="585">
        <v>1.667</v>
      </c>
      <c r="E14" s="585">
        <v>1.726</v>
      </c>
      <c r="F14" s="585">
        <v>1.7</v>
      </c>
      <c r="G14" s="585">
        <v>1.806</v>
      </c>
      <c r="H14" s="585">
        <v>1.927</v>
      </c>
      <c r="I14" s="585">
        <v>1.931</v>
      </c>
      <c r="J14" s="585">
        <v>1.885</v>
      </c>
      <c r="K14" s="585">
        <v>2.0409999999999999</v>
      </c>
      <c r="L14" s="585">
        <v>2.3559999999999999</v>
      </c>
      <c r="M14" s="585">
        <v>2.2669999999999999</v>
      </c>
      <c r="N14" s="585">
        <v>2.1110000000000002</v>
      </c>
      <c r="O14" s="585">
        <v>2.4380000000000002</v>
      </c>
      <c r="P14" s="585">
        <v>2.742</v>
      </c>
      <c r="Q14" s="585">
        <v>3.4790000000000001</v>
      </c>
      <c r="R14" s="585">
        <v>3.8647830000000001</v>
      </c>
      <c r="S14" s="585">
        <v>4.4947540000000004</v>
      </c>
      <c r="T14" s="585">
        <v>4.1853199999999999</v>
      </c>
      <c r="U14" s="585">
        <v>3.5915439999999998</v>
      </c>
      <c r="V14" s="585">
        <v>3.412712</v>
      </c>
      <c r="W14" s="585">
        <v>3.3415409999999999</v>
      </c>
      <c r="X14" s="585">
        <v>4.2114419999999999</v>
      </c>
      <c r="Y14" s="585">
        <v>3.8268140000000002</v>
      </c>
      <c r="Z14" s="585">
        <v>2.957732</v>
      </c>
      <c r="AA14" s="585">
        <v>3.0788000000000002</v>
      </c>
      <c r="AB14" s="585">
        <v>2.6542219999999999</v>
      </c>
      <c r="AC14" s="585">
        <v>2.5739329999999998</v>
      </c>
      <c r="AD14" s="585">
        <v>2.4374449999999999</v>
      </c>
      <c r="AE14" s="585">
        <v>2.185012</v>
      </c>
      <c r="AF14" s="585">
        <v>2.2877809999999998</v>
      </c>
      <c r="AG14" s="585">
        <v>2.5054099999999999</v>
      </c>
      <c r="AH14" s="585">
        <v>2.9400909008</v>
      </c>
      <c r="AI14" s="585">
        <v>3.1662828101999998</v>
      </c>
      <c r="AJ14" s="585">
        <v>3.0019169692999998</v>
      </c>
      <c r="AK14" s="585">
        <v>2.8136890320000001</v>
      </c>
      <c r="AL14" s="585">
        <v>2.5459834222</v>
      </c>
      <c r="AM14" s="585">
        <v>2.5953427452</v>
      </c>
      <c r="AN14" s="585">
        <v>2.7072129138999999</v>
      </c>
      <c r="AO14" s="585">
        <v>2.6060086818000001</v>
      </c>
      <c r="AP14" s="585">
        <v>2.5428887201000001</v>
      </c>
      <c r="AQ14" s="585">
        <v>2.3542464473</v>
      </c>
      <c r="AR14" s="585">
        <v>2.3597796139999998</v>
      </c>
      <c r="AS14" s="585">
        <v>2.3602564483999999</v>
      </c>
      <c r="AT14" s="585">
        <v>2.1745294744999999</v>
      </c>
      <c r="AU14" s="585">
        <v>1.7110238387000001</v>
      </c>
      <c r="AV14" s="585">
        <v>1.9201808466000001</v>
      </c>
      <c r="AW14" s="585">
        <v>2.1522056017</v>
      </c>
      <c r="AX14" s="585">
        <v>2.1461987480000002</v>
      </c>
      <c r="AY14" s="885">
        <v>2.4155888239999999</v>
      </c>
      <c r="AZ14" s="885">
        <v>2.3550537608000002</v>
      </c>
      <c r="BA14" s="885">
        <v>2.1596368883000001</v>
      </c>
      <c r="BB14" s="885">
        <v>2.0437681681000002</v>
      </c>
      <c r="BC14" s="885">
        <v>1.998051</v>
      </c>
      <c r="BD14" s="885">
        <v>2.186407</v>
      </c>
      <c r="BE14" s="885">
        <v>2.3298510000000001</v>
      </c>
      <c r="BF14" s="590">
        <v>2.1730429999999998</v>
      </c>
      <c r="BG14" s="590">
        <v>2.2035969999999998</v>
      </c>
      <c r="BH14" s="590">
        <v>2.2038129999999998</v>
      </c>
      <c r="BI14" s="590">
        <v>2.2101860000000002</v>
      </c>
      <c r="BJ14" s="590">
        <v>2.1841490000000001</v>
      </c>
      <c r="BK14" s="590">
        <v>2.1392540000000002</v>
      </c>
      <c r="BL14" s="590">
        <v>2.0295890000000001</v>
      </c>
      <c r="BM14" s="590">
        <v>2.0165199999999999</v>
      </c>
      <c r="BN14" s="590">
        <v>1.95366</v>
      </c>
      <c r="BO14" s="590">
        <v>1.915127</v>
      </c>
      <c r="BP14" s="590">
        <v>1.9257379999999999</v>
      </c>
      <c r="BQ14" s="590">
        <v>2.0310280000000001</v>
      </c>
      <c r="BR14" s="590">
        <v>2.0982379999999998</v>
      </c>
      <c r="BS14" s="590">
        <v>2.1390210000000001</v>
      </c>
      <c r="BT14" s="590">
        <v>2.1855600000000002</v>
      </c>
      <c r="BU14" s="590">
        <v>2.1868599999999998</v>
      </c>
      <c r="BV14" s="590">
        <v>2.1394600000000001</v>
      </c>
    </row>
    <row r="15" spans="1:74" ht="11.1" customHeight="1" x14ac:dyDescent="0.2">
      <c r="A15" s="320" t="s">
        <v>1469</v>
      </c>
      <c r="B15" s="383" t="s">
        <v>915</v>
      </c>
      <c r="C15" s="585">
        <v>1.4850000000000001</v>
      </c>
      <c r="D15" s="585">
        <v>1.6419999999999999</v>
      </c>
      <c r="E15" s="585">
        <v>1.7629999999999999</v>
      </c>
      <c r="F15" s="585">
        <v>1.724</v>
      </c>
      <c r="G15" s="585">
        <v>1.8220000000000001</v>
      </c>
      <c r="H15" s="585">
        <v>1.9059999999999999</v>
      </c>
      <c r="I15" s="585">
        <v>1.9810000000000001</v>
      </c>
      <c r="J15" s="585">
        <v>1.9650000000000001</v>
      </c>
      <c r="K15" s="585">
        <v>2.032</v>
      </c>
      <c r="L15" s="585">
        <v>2.3029999999999999</v>
      </c>
      <c r="M15" s="585">
        <v>2.3090000000000002</v>
      </c>
      <c r="N15" s="585">
        <v>2.1680000000000001</v>
      </c>
      <c r="O15" s="585">
        <v>2.4510000000000001</v>
      </c>
      <c r="P15" s="585">
        <v>2.653</v>
      </c>
      <c r="Q15" s="585">
        <v>3.3260000000000001</v>
      </c>
      <c r="R15" s="585">
        <v>3.9327230000000002</v>
      </c>
      <c r="S15" s="585">
        <v>3.9519989999999998</v>
      </c>
      <c r="T15" s="585">
        <v>4.1108570000000002</v>
      </c>
      <c r="U15" s="585">
        <v>3.5145840000000002</v>
      </c>
      <c r="V15" s="585">
        <v>3.3736920000000001</v>
      </c>
      <c r="W15" s="585">
        <v>3.315124</v>
      </c>
      <c r="X15" s="585">
        <v>3.7915920000000001</v>
      </c>
      <c r="Y15" s="585">
        <v>3.2242169999999999</v>
      </c>
      <c r="Z15" s="585">
        <v>2.9516</v>
      </c>
      <c r="AA15" s="585">
        <v>3.582719</v>
      </c>
      <c r="AB15" s="585">
        <v>2.8370449999999998</v>
      </c>
      <c r="AC15" s="585">
        <v>2.7349950000000001</v>
      </c>
      <c r="AD15" s="585">
        <v>2.4392420000000001</v>
      </c>
      <c r="AE15" s="585">
        <v>2.2401249999999999</v>
      </c>
      <c r="AF15" s="585">
        <v>2.3160400000000001</v>
      </c>
      <c r="AG15" s="585">
        <v>2.549004</v>
      </c>
      <c r="AH15" s="585">
        <v>3.0400180193000002</v>
      </c>
      <c r="AI15" s="585">
        <v>3.1691722712999999</v>
      </c>
      <c r="AJ15" s="585">
        <v>2.9347373522</v>
      </c>
      <c r="AK15" s="585">
        <v>2.7908432182</v>
      </c>
      <c r="AL15" s="585">
        <v>2.4498580078000001</v>
      </c>
      <c r="AM15" s="585">
        <v>2.6446613448999998</v>
      </c>
      <c r="AN15" s="585">
        <v>2.7406133336999998</v>
      </c>
      <c r="AO15" s="585">
        <v>2.6505441031000001</v>
      </c>
      <c r="AP15" s="585">
        <v>2.6639904076000001</v>
      </c>
      <c r="AQ15" s="585">
        <v>2.4435652390999998</v>
      </c>
      <c r="AR15" s="585">
        <v>2.4567521875999998</v>
      </c>
      <c r="AS15" s="585">
        <v>2.481847734</v>
      </c>
      <c r="AT15" s="585">
        <v>2.2432840609000002</v>
      </c>
      <c r="AU15" s="585">
        <v>2.0528698727000001</v>
      </c>
      <c r="AV15" s="585">
        <v>2.1371270145999999</v>
      </c>
      <c r="AW15" s="585">
        <v>2.1344905631</v>
      </c>
      <c r="AX15" s="585">
        <v>2.1657768112000002</v>
      </c>
      <c r="AY15" s="885">
        <v>2.4106396194999999</v>
      </c>
      <c r="AZ15" s="885">
        <v>2.3296536477999998</v>
      </c>
      <c r="BA15" s="885">
        <v>2.1380438080999999</v>
      </c>
      <c r="BB15" s="885">
        <v>2.0470011210000001</v>
      </c>
      <c r="BC15" s="885">
        <v>2.0002200000000001</v>
      </c>
      <c r="BD15" s="885">
        <v>2.1681970000000002</v>
      </c>
      <c r="BE15" s="885">
        <v>2.3102909999999999</v>
      </c>
      <c r="BF15" s="590">
        <v>2.0673750000000002</v>
      </c>
      <c r="BG15" s="590">
        <v>2.060241</v>
      </c>
      <c r="BH15" s="590">
        <v>2.0283699999999998</v>
      </c>
      <c r="BI15" s="590">
        <v>2.0074749999999999</v>
      </c>
      <c r="BJ15" s="590">
        <v>2.0370339999999998</v>
      </c>
      <c r="BK15" s="590">
        <v>1.9789859999999999</v>
      </c>
      <c r="BL15" s="590">
        <v>1.960267</v>
      </c>
      <c r="BM15" s="590">
        <v>1.9548509999999999</v>
      </c>
      <c r="BN15" s="590">
        <v>1.9231290000000001</v>
      </c>
      <c r="BO15" s="590">
        <v>1.897302</v>
      </c>
      <c r="BP15" s="590">
        <v>1.8935280000000001</v>
      </c>
      <c r="BQ15" s="590">
        <v>2.0189360000000001</v>
      </c>
      <c r="BR15" s="590">
        <v>2.0809060000000001</v>
      </c>
      <c r="BS15" s="590">
        <v>2.0968339999999999</v>
      </c>
      <c r="BT15" s="590">
        <v>2.1570710000000002</v>
      </c>
      <c r="BU15" s="590">
        <v>2.1508289999999999</v>
      </c>
      <c r="BV15" s="590">
        <v>2.1115789999999999</v>
      </c>
    </row>
    <row r="16" spans="1:74" ht="11.1" customHeight="1" x14ac:dyDescent="0.2">
      <c r="A16" s="320" t="s">
        <v>1470</v>
      </c>
      <c r="B16" s="383" t="s">
        <v>916</v>
      </c>
      <c r="C16" s="585">
        <v>1.462</v>
      </c>
      <c r="D16" s="585">
        <v>1.617</v>
      </c>
      <c r="E16" s="585">
        <v>1.766</v>
      </c>
      <c r="F16" s="585">
        <v>1.756</v>
      </c>
      <c r="G16" s="585">
        <v>1.76</v>
      </c>
      <c r="H16" s="585">
        <v>1.867</v>
      </c>
      <c r="I16" s="585">
        <v>1.9690000000000001</v>
      </c>
      <c r="J16" s="585">
        <v>1.901</v>
      </c>
      <c r="K16" s="585">
        <v>1.95</v>
      </c>
      <c r="L16" s="585">
        <v>2.0910000000000002</v>
      </c>
      <c r="M16" s="585">
        <v>2.141</v>
      </c>
      <c r="N16" s="585">
        <v>2.09</v>
      </c>
      <c r="O16" s="585">
        <v>2.16</v>
      </c>
      <c r="P16" s="585">
        <v>2.4319999999999999</v>
      </c>
      <c r="Q16" s="585">
        <v>2.867</v>
      </c>
      <c r="R16" s="585">
        <v>2.5549179999999998</v>
      </c>
      <c r="S16" s="585">
        <v>2.5594209999999999</v>
      </c>
      <c r="T16" s="585">
        <v>2.6375700000000002</v>
      </c>
      <c r="U16" s="585">
        <v>2.4473220000000002</v>
      </c>
      <c r="V16" s="585">
        <v>2.3309310000000001</v>
      </c>
      <c r="W16" s="585">
        <v>2.1199859999999999</v>
      </c>
      <c r="X16" s="585">
        <v>2.069518</v>
      </c>
      <c r="Y16" s="585">
        <v>2.0386869999999999</v>
      </c>
      <c r="Z16" s="585">
        <v>1.906479</v>
      </c>
      <c r="AA16" s="585">
        <v>1.975822</v>
      </c>
      <c r="AB16" s="585">
        <v>1.992127</v>
      </c>
      <c r="AC16" s="585">
        <v>1.916112</v>
      </c>
      <c r="AD16" s="585">
        <v>1.955614</v>
      </c>
      <c r="AE16" s="585">
        <v>1.8873249999999999</v>
      </c>
      <c r="AF16" s="585">
        <v>1.844454</v>
      </c>
      <c r="AG16" s="585">
        <v>1.8894489999999999</v>
      </c>
      <c r="AH16" s="585">
        <v>2.0294469999999998</v>
      </c>
      <c r="AI16" s="585">
        <v>2.1734599999999999</v>
      </c>
      <c r="AJ16" s="585">
        <v>2.1592600000000002</v>
      </c>
      <c r="AK16" s="585">
        <v>2.074986</v>
      </c>
      <c r="AL16" s="585">
        <v>1.9425380000000001</v>
      </c>
      <c r="AM16" s="585">
        <v>1.9349689999999999</v>
      </c>
      <c r="AN16" s="585">
        <v>1.979068</v>
      </c>
      <c r="AO16" s="585">
        <v>2.0226769999999998</v>
      </c>
      <c r="AP16" s="585">
        <v>2.0837140000000001</v>
      </c>
      <c r="AQ16" s="585">
        <v>2.0583749999999998</v>
      </c>
      <c r="AR16" s="585">
        <v>2.0488240000000002</v>
      </c>
      <c r="AS16" s="585">
        <v>2.052829</v>
      </c>
      <c r="AT16" s="585">
        <v>2.0241099999999999</v>
      </c>
      <c r="AU16" s="585">
        <v>1.8905670000000001</v>
      </c>
      <c r="AV16" s="585">
        <v>1.8450310000000001</v>
      </c>
      <c r="AW16" s="585">
        <v>1.8344320000000001</v>
      </c>
      <c r="AX16" s="585">
        <v>1.826336</v>
      </c>
      <c r="AY16" s="885">
        <v>1.917216</v>
      </c>
      <c r="AZ16" s="885">
        <v>1.8941920000000001</v>
      </c>
      <c r="BA16" s="885">
        <v>1.7968649999999999</v>
      </c>
      <c r="BB16" s="885">
        <v>1.6762429999999999</v>
      </c>
      <c r="BC16" s="885">
        <v>1.6363620000000001</v>
      </c>
      <c r="BD16" s="885">
        <v>1.7142500000000001</v>
      </c>
      <c r="BE16" s="885">
        <v>1.7248490000000001</v>
      </c>
      <c r="BF16" s="590">
        <v>1.708399</v>
      </c>
      <c r="BG16" s="590">
        <v>1.6150869999999999</v>
      </c>
      <c r="BH16" s="590">
        <v>1.5186059999999999</v>
      </c>
      <c r="BI16" s="590">
        <v>1.472898</v>
      </c>
      <c r="BJ16" s="590">
        <v>1.4042539999999999</v>
      </c>
      <c r="BK16" s="590">
        <v>1.3253509999999999</v>
      </c>
      <c r="BL16" s="590">
        <v>1.2871170000000001</v>
      </c>
      <c r="BM16" s="590">
        <v>1.223527</v>
      </c>
      <c r="BN16" s="590">
        <v>1.182534</v>
      </c>
      <c r="BO16" s="590">
        <v>1.222494</v>
      </c>
      <c r="BP16" s="590">
        <v>1.2442599999999999</v>
      </c>
      <c r="BQ16" s="590">
        <v>1.2589459999999999</v>
      </c>
      <c r="BR16" s="590">
        <v>1.30877</v>
      </c>
      <c r="BS16" s="590">
        <v>1.2859640000000001</v>
      </c>
      <c r="BT16" s="590">
        <v>1.289398</v>
      </c>
      <c r="BU16" s="590">
        <v>1.3269679999999999</v>
      </c>
      <c r="BV16" s="590">
        <v>1.3339540000000001</v>
      </c>
    </row>
    <row r="17" spans="1:74" ht="11.1" customHeight="1" x14ac:dyDescent="0.2">
      <c r="A17" s="320" t="s">
        <v>1471</v>
      </c>
      <c r="B17" s="383" t="s">
        <v>1476</v>
      </c>
      <c r="C17" s="585">
        <v>0.86299999999999999</v>
      </c>
      <c r="D17" s="585">
        <v>0.90500000000000003</v>
      </c>
      <c r="E17" s="585">
        <v>0.92200000000000004</v>
      </c>
      <c r="F17" s="585">
        <v>0.82299999999999995</v>
      </c>
      <c r="G17" s="585">
        <v>0.81599999999999995</v>
      </c>
      <c r="H17" s="585">
        <v>0.96499999999999997</v>
      </c>
      <c r="I17" s="585">
        <v>1.0900000000000001</v>
      </c>
      <c r="J17" s="585">
        <v>1.115</v>
      </c>
      <c r="K17" s="585">
        <v>1.2909999999999999</v>
      </c>
      <c r="L17" s="585">
        <v>1.454</v>
      </c>
      <c r="M17" s="585">
        <v>1.252</v>
      </c>
      <c r="N17" s="585">
        <v>1.0329999999999999</v>
      </c>
      <c r="O17" s="585">
        <v>1.169</v>
      </c>
      <c r="P17" s="585">
        <v>1.2829999999999999</v>
      </c>
      <c r="Q17" s="585">
        <v>1.448</v>
      </c>
      <c r="R17" s="585">
        <v>1.302</v>
      </c>
      <c r="S17" s="585">
        <v>1.2230000000000001</v>
      </c>
      <c r="T17" s="585">
        <v>1.2190000000000001</v>
      </c>
      <c r="U17" s="585">
        <v>1.1419999999999999</v>
      </c>
      <c r="V17" s="585">
        <v>1.093</v>
      </c>
      <c r="W17" s="585">
        <v>0.99099999999999999</v>
      </c>
      <c r="X17" s="585">
        <v>0.85899999999999999</v>
      </c>
      <c r="Y17" s="585">
        <v>0.85199999999999998</v>
      </c>
      <c r="Z17" s="585">
        <v>0.69199999999999995</v>
      </c>
      <c r="AA17" s="585">
        <v>0.84199999999999997</v>
      </c>
      <c r="AB17" s="585">
        <v>0.82799999999999996</v>
      </c>
      <c r="AC17" s="585">
        <v>0.79400000000000004</v>
      </c>
      <c r="AD17" s="585">
        <v>0.81100000000000005</v>
      </c>
      <c r="AE17" s="585">
        <v>0.66600000000000004</v>
      </c>
      <c r="AF17" s="585">
        <v>0.57399999999999995</v>
      </c>
      <c r="AG17" s="585">
        <v>0.629</v>
      </c>
      <c r="AH17" s="585">
        <v>0.67900000000000005</v>
      </c>
      <c r="AI17" s="585">
        <v>0.73</v>
      </c>
      <c r="AJ17" s="585">
        <v>0.67477272727000004</v>
      </c>
      <c r="AK17" s="585">
        <v>0.63923809523999997</v>
      </c>
      <c r="AL17" s="585">
        <v>0.68705000000000005</v>
      </c>
      <c r="AM17" s="585">
        <v>0.82128571428999997</v>
      </c>
      <c r="AN17" s="585">
        <v>0.90754999999999997</v>
      </c>
      <c r="AO17" s="585">
        <v>0.80289999999999995</v>
      </c>
      <c r="AP17" s="585">
        <v>0.80009090909000002</v>
      </c>
      <c r="AQ17" s="585">
        <v>0.69768181817999997</v>
      </c>
      <c r="AR17" s="585">
        <v>0.76200000000000001</v>
      </c>
      <c r="AS17" s="585">
        <v>0.79733333333</v>
      </c>
      <c r="AT17" s="585">
        <v>0.75477272727</v>
      </c>
      <c r="AU17" s="585">
        <v>0.65564999999999996</v>
      </c>
      <c r="AV17" s="585">
        <v>0.77360869565000001</v>
      </c>
      <c r="AW17" s="585">
        <v>0.80600000000000005</v>
      </c>
      <c r="AX17" s="585">
        <v>0.77266666666999995</v>
      </c>
      <c r="AY17" s="885">
        <v>0.90123809523999998</v>
      </c>
      <c r="AZ17" s="885">
        <v>0.92521052632</v>
      </c>
      <c r="BA17" s="885">
        <v>0.87047619048000002</v>
      </c>
      <c r="BB17" s="885">
        <v>0.84595238095000003</v>
      </c>
      <c r="BC17" s="885">
        <v>0.7460952381</v>
      </c>
      <c r="BD17" s="885">
        <v>0.75639999999999996</v>
      </c>
      <c r="BE17" s="885">
        <v>0.71099999999999997</v>
      </c>
      <c r="BF17" s="590">
        <v>0.67847069999999998</v>
      </c>
      <c r="BG17" s="590">
        <v>0.66187560000000001</v>
      </c>
      <c r="BH17" s="590">
        <v>0.6375461</v>
      </c>
      <c r="BI17" s="590">
        <v>0.61489640000000001</v>
      </c>
      <c r="BJ17" s="590">
        <v>0.59580259999999996</v>
      </c>
      <c r="BK17" s="590">
        <v>0.57698590000000005</v>
      </c>
      <c r="BL17" s="590">
        <v>0.59492120000000004</v>
      </c>
      <c r="BM17" s="590">
        <v>0.5805207</v>
      </c>
      <c r="BN17" s="590">
        <v>0.58842830000000002</v>
      </c>
      <c r="BO17" s="590">
        <v>0.61146940000000005</v>
      </c>
      <c r="BP17" s="590">
        <v>0.60946630000000002</v>
      </c>
      <c r="BQ17" s="590">
        <v>0.63669169999999997</v>
      </c>
      <c r="BR17" s="590">
        <v>0.63079989999999997</v>
      </c>
      <c r="BS17" s="590">
        <v>0.63119959999999997</v>
      </c>
      <c r="BT17" s="590">
        <v>0.64972300000000005</v>
      </c>
      <c r="BU17" s="590">
        <v>0.65276670000000003</v>
      </c>
      <c r="BV17" s="590">
        <v>0.6613829</v>
      </c>
    </row>
    <row r="18" spans="1:74" ht="11.1" customHeight="1" x14ac:dyDescent="0.2">
      <c r="A18" s="321"/>
      <c r="B18" s="381" t="s">
        <v>930</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885"/>
      <c r="AZ18" s="885"/>
      <c r="BA18" s="885"/>
      <c r="BB18" s="885"/>
      <c r="BC18" s="885"/>
      <c r="BD18" s="885"/>
      <c r="BE18" s="885"/>
      <c r="BF18" s="590"/>
      <c r="BG18" s="590"/>
      <c r="BH18" s="590"/>
      <c r="BI18" s="590"/>
      <c r="BJ18" s="590"/>
      <c r="BK18" s="590"/>
      <c r="BL18" s="590"/>
      <c r="BM18" s="590"/>
      <c r="BN18" s="590"/>
      <c r="BO18" s="590"/>
      <c r="BP18" s="590"/>
      <c r="BQ18" s="590"/>
      <c r="BR18" s="590"/>
      <c r="BS18" s="590"/>
      <c r="BT18" s="590"/>
      <c r="BU18" s="590"/>
      <c r="BV18" s="590"/>
    </row>
    <row r="19" spans="1:74" ht="11.1" customHeight="1" x14ac:dyDescent="0.2">
      <c r="A19" s="320" t="s">
        <v>1162</v>
      </c>
      <c r="B19" s="383" t="s">
        <v>917</v>
      </c>
      <c r="C19" s="585">
        <v>2.3342499999999999</v>
      </c>
      <c r="D19" s="585">
        <v>2.5009999999999999</v>
      </c>
      <c r="E19" s="585">
        <v>2.8104</v>
      </c>
      <c r="F19" s="585">
        <v>2.85825</v>
      </c>
      <c r="G19" s="585">
        <v>2.9851999999999999</v>
      </c>
      <c r="H19" s="585">
        <v>3.0637500000000002</v>
      </c>
      <c r="I19" s="585">
        <v>3.1360000000000001</v>
      </c>
      <c r="J19" s="585">
        <v>3.1577999999999999</v>
      </c>
      <c r="K19" s="585">
        <v>3.1749999999999998</v>
      </c>
      <c r="L19" s="585">
        <v>3.2905000000000002</v>
      </c>
      <c r="M19" s="585">
        <v>3.3948</v>
      </c>
      <c r="N19" s="585">
        <v>3.3065000000000002</v>
      </c>
      <c r="O19" s="585">
        <v>3.3146</v>
      </c>
      <c r="P19" s="585">
        <v>3.5172500000000002</v>
      </c>
      <c r="Q19" s="585">
        <v>4.2217500000000001</v>
      </c>
      <c r="R19" s="585">
        <v>4.1085000000000003</v>
      </c>
      <c r="S19" s="585">
        <v>4.4436</v>
      </c>
      <c r="T19" s="585">
        <v>4.9290000000000003</v>
      </c>
      <c r="U19" s="585">
        <v>4.5592499999999996</v>
      </c>
      <c r="V19" s="585">
        <v>3.9750000000000001</v>
      </c>
      <c r="W19" s="585">
        <v>3.70025</v>
      </c>
      <c r="X19" s="585">
        <v>3.8151999999999999</v>
      </c>
      <c r="Y19" s="585">
        <v>3.6850000000000001</v>
      </c>
      <c r="Z19" s="585">
        <v>3.21</v>
      </c>
      <c r="AA19" s="585">
        <v>3.3391999999999999</v>
      </c>
      <c r="AB19" s="585">
        <v>3.3887499999999999</v>
      </c>
      <c r="AC19" s="585">
        <v>3.4220000000000002</v>
      </c>
      <c r="AD19" s="585">
        <v>3.6030000000000002</v>
      </c>
      <c r="AE19" s="585">
        <v>3.5548000000000002</v>
      </c>
      <c r="AF19" s="585">
        <v>3.5710000000000002</v>
      </c>
      <c r="AG19" s="585">
        <v>3.597</v>
      </c>
      <c r="AH19" s="585">
        <v>3.83975</v>
      </c>
      <c r="AI19" s="585">
        <v>3.8359999999999999</v>
      </c>
      <c r="AJ19" s="585">
        <v>3.6128</v>
      </c>
      <c r="AK19" s="585">
        <v>3.3180000000000001</v>
      </c>
      <c r="AL19" s="585">
        <v>3.1339999999999999</v>
      </c>
      <c r="AM19" s="585">
        <v>3.0754000000000001</v>
      </c>
      <c r="AN19" s="585">
        <v>3.2115</v>
      </c>
      <c r="AO19" s="585">
        <v>3.4255</v>
      </c>
      <c r="AP19" s="585">
        <v>3.6114000000000002</v>
      </c>
      <c r="AQ19" s="585">
        <v>3.6030000000000002</v>
      </c>
      <c r="AR19" s="585">
        <v>3.4544999999999999</v>
      </c>
      <c r="AS19" s="585">
        <v>3.4838</v>
      </c>
      <c r="AT19" s="585">
        <v>3.3892500000000001</v>
      </c>
      <c r="AU19" s="585">
        <v>3.2138</v>
      </c>
      <c r="AV19" s="585">
        <v>3.137</v>
      </c>
      <c r="AW19" s="585">
        <v>3.0527500000000001</v>
      </c>
      <c r="AX19" s="585">
        <v>3.0175999999999998</v>
      </c>
      <c r="AY19" s="885">
        <v>3.0754999999999999</v>
      </c>
      <c r="AZ19" s="885">
        <v>3.1207500000000001</v>
      </c>
      <c r="BA19" s="885">
        <v>3.0964</v>
      </c>
      <c r="BB19" s="885">
        <v>3.1712500000000001</v>
      </c>
      <c r="BC19" s="885">
        <v>3.15</v>
      </c>
      <c r="BD19" s="885">
        <v>3.1501999999999999</v>
      </c>
      <c r="BE19" s="885">
        <v>3.1247500000000001</v>
      </c>
      <c r="BF19" s="590">
        <v>3.150083</v>
      </c>
      <c r="BG19" s="590">
        <v>3.0885889999999998</v>
      </c>
      <c r="BH19" s="590">
        <v>3.0153059999999998</v>
      </c>
      <c r="BI19" s="590">
        <v>2.8988130000000001</v>
      </c>
      <c r="BJ19" s="590">
        <v>2.8064779999999998</v>
      </c>
      <c r="BK19" s="590">
        <v>2.7113990000000001</v>
      </c>
      <c r="BL19" s="590">
        <v>2.6879209999999998</v>
      </c>
      <c r="BM19" s="590">
        <v>2.7579850000000001</v>
      </c>
      <c r="BN19" s="590">
        <v>2.8281390000000002</v>
      </c>
      <c r="BO19" s="590">
        <v>2.9115319999999998</v>
      </c>
      <c r="BP19" s="590">
        <v>2.987851</v>
      </c>
      <c r="BQ19" s="590">
        <v>3.0166179999999998</v>
      </c>
      <c r="BR19" s="590">
        <v>3.0465719999999998</v>
      </c>
      <c r="BS19" s="590">
        <v>2.9804819999999999</v>
      </c>
      <c r="BT19" s="590">
        <v>2.9525410000000001</v>
      </c>
      <c r="BU19" s="590">
        <v>2.8771930000000001</v>
      </c>
      <c r="BV19" s="590">
        <v>2.7695080000000001</v>
      </c>
    </row>
    <row r="20" spans="1:74" ht="11.1" customHeight="1" x14ac:dyDescent="0.2">
      <c r="A20" s="320" t="s">
        <v>1160</v>
      </c>
      <c r="B20" s="383" t="s">
        <v>918</v>
      </c>
      <c r="C20" s="585">
        <v>2.4202499999999998</v>
      </c>
      <c r="D20" s="585">
        <v>2.5870000000000002</v>
      </c>
      <c r="E20" s="585">
        <v>2.8976000000000002</v>
      </c>
      <c r="F20" s="585">
        <v>2.9477500000000001</v>
      </c>
      <c r="G20" s="585">
        <v>3.0762</v>
      </c>
      <c r="H20" s="585">
        <v>3.1567500000000002</v>
      </c>
      <c r="I20" s="585">
        <v>3.2305000000000001</v>
      </c>
      <c r="J20" s="585">
        <v>3.2553999999999998</v>
      </c>
      <c r="K20" s="585">
        <v>3.2715000000000001</v>
      </c>
      <c r="L20" s="585">
        <v>3.3842500000000002</v>
      </c>
      <c r="M20" s="585">
        <v>3.4910000000000001</v>
      </c>
      <c r="N20" s="585">
        <v>3.4060000000000001</v>
      </c>
      <c r="O20" s="585">
        <v>3.4127999999999998</v>
      </c>
      <c r="P20" s="585">
        <v>3.6110000000000002</v>
      </c>
      <c r="Q20" s="585">
        <v>4.3217499999999998</v>
      </c>
      <c r="R20" s="585">
        <v>4.2127499999999998</v>
      </c>
      <c r="S20" s="585">
        <v>4.5449999999999999</v>
      </c>
      <c r="T20" s="585">
        <v>5.0322500000000003</v>
      </c>
      <c r="U20" s="585">
        <v>4.6680000000000001</v>
      </c>
      <c r="V20" s="585">
        <v>4.0873999999999997</v>
      </c>
      <c r="W20" s="585">
        <v>3.8167499999999999</v>
      </c>
      <c r="X20" s="585">
        <v>3.9354</v>
      </c>
      <c r="Y20" s="585">
        <v>3.7992499999999998</v>
      </c>
      <c r="Z20" s="585">
        <v>3.3235000000000001</v>
      </c>
      <c r="AA20" s="585">
        <v>3.4451999999999998</v>
      </c>
      <c r="AB20" s="585">
        <v>3.5012500000000002</v>
      </c>
      <c r="AC20" s="585">
        <v>3.5350000000000001</v>
      </c>
      <c r="AD20" s="585">
        <v>3.71075</v>
      </c>
      <c r="AE20" s="585">
        <v>3.6661999999999999</v>
      </c>
      <c r="AF20" s="585">
        <v>3.68425</v>
      </c>
      <c r="AG20" s="585">
        <v>3.7124000000000001</v>
      </c>
      <c r="AH20" s="585">
        <v>3.95425</v>
      </c>
      <c r="AI20" s="585">
        <v>3.9575</v>
      </c>
      <c r="AJ20" s="585">
        <v>3.742</v>
      </c>
      <c r="AK20" s="585">
        <v>3.4424999999999999</v>
      </c>
      <c r="AL20" s="585">
        <v>3.2570000000000001</v>
      </c>
      <c r="AM20" s="585">
        <v>3.1968000000000001</v>
      </c>
      <c r="AN20" s="585">
        <v>3.3282500000000002</v>
      </c>
      <c r="AO20" s="585">
        <v>3.5415000000000001</v>
      </c>
      <c r="AP20" s="585">
        <v>3.7334000000000001</v>
      </c>
      <c r="AQ20" s="585">
        <v>3.72525</v>
      </c>
      <c r="AR20" s="585">
        <v>3.5754999999999999</v>
      </c>
      <c r="AS20" s="585">
        <v>3.6004</v>
      </c>
      <c r="AT20" s="585">
        <v>3.5065</v>
      </c>
      <c r="AU20" s="585">
        <v>3.3384</v>
      </c>
      <c r="AV20" s="585">
        <v>3.2605</v>
      </c>
      <c r="AW20" s="585">
        <v>3.1752500000000001</v>
      </c>
      <c r="AX20" s="585">
        <v>3.1394000000000002</v>
      </c>
      <c r="AY20" s="885">
        <v>3.19625</v>
      </c>
      <c r="AZ20" s="885">
        <v>3.2472500000000002</v>
      </c>
      <c r="BA20" s="885">
        <v>3.2229999999999999</v>
      </c>
      <c r="BB20" s="885">
        <v>3.2985000000000002</v>
      </c>
      <c r="BC20" s="885">
        <v>3.278</v>
      </c>
      <c r="BD20" s="885">
        <v>3.2764000000000002</v>
      </c>
      <c r="BE20" s="885">
        <v>3.2494999999999998</v>
      </c>
      <c r="BF20" s="590">
        <v>3.2758560000000001</v>
      </c>
      <c r="BG20" s="590">
        <v>3.2159909999999998</v>
      </c>
      <c r="BH20" s="590">
        <v>3.145016</v>
      </c>
      <c r="BI20" s="590">
        <v>3.0296020000000001</v>
      </c>
      <c r="BJ20" s="590">
        <v>2.9378389999999999</v>
      </c>
      <c r="BK20" s="590">
        <v>2.841844</v>
      </c>
      <c r="BL20" s="590">
        <v>2.8162630000000002</v>
      </c>
      <c r="BM20" s="590">
        <v>2.8848799999999999</v>
      </c>
      <c r="BN20" s="590">
        <v>2.9563700000000002</v>
      </c>
      <c r="BO20" s="590">
        <v>3.038389</v>
      </c>
      <c r="BP20" s="590">
        <v>3.1135039999999998</v>
      </c>
      <c r="BQ20" s="590">
        <v>3.144031</v>
      </c>
      <c r="BR20" s="590">
        <v>3.1749480000000001</v>
      </c>
      <c r="BS20" s="590">
        <v>3.1104240000000001</v>
      </c>
      <c r="BT20" s="590">
        <v>3.0847440000000002</v>
      </c>
      <c r="BU20" s="590">
        <v>3.0104419999999998</v>
      </c>
      <c r="BV20" s="590">
        <v>2.9032909999999998</v>
      </c>
    </row>
    <row r="21" spans="1:74" ht="11.1" customHeight="1" x14ac:dyDescent="0.2">
      <c r="A21" s="320" t="s">
        <v>1472</v>
      </c>
      <c r="B21" s="383" t="s">
        <v>919</v>
      </c>
      <c r="C21" s="585">
        <v>2.6804999999999999</v>
      </c>
      <c r="D21" s="585">
        <v>2.847</v>
      </c>
      <c r="E21" s="585">
        <v>3.1522000000000001</v>
      </c>
      <c r="F21" s="585">
        <v>3.1302500000000002</v>
      </c>
      <c r="G21" s="585">
        <v>3.2170000000000001</v>
      </c>
      <c r="H21" s="585">
        <v>3.2867500000000001</v>
      </c>
      <c r="I21" s="585">
        <v>3.3387500000000001</v>
      </c>
      <c r="J21" s="585">
        <v>3.35</v>
      </c>
      <c r="K21" s="585">
        <v>3.3839999999999999</v>
      </c>
      <c r="L21" s="585">
        <v>3.6117499999999998</v>
      </c>
      <c r="M21" s="585">
        <v>3.7269999999999999</v>
      </c>
      <c r="N21" s="585">
        <v>3.641</v>
      </c>
      <c r="O21" s="585">
        <v>3.7242000000000002</v>
      </c>
      <c r="P21" s="585">
        <v>4.0322500000000003</v>
      </c>
      <c r="Q21" s="585">
        <v>5.1044999999999998</v>
      </c>
      <c r="R21" s="585">
        <v>5.1195000000000004</v>
      </c>
      <c r="S21" s="585">
        <v>5.5709999999999997</v>
      </c>
      <c r="T21" s="585">
        <v>5.7534999999999998</v>
      </c>
      <c r="U21" s="585">
        <v>5.4857500000000003</v>
      </c>
      <c r="V21" s="585">
        <v>5.0132000000000003</v>
      </c>
      <c r="W21" s="585">
        <v>4.9924999999999997</v>
      </c>
      <c r="X21" s="585">
        <v>5.2114000000000003</v>
      </c>
      <c r="Y21" s="585">
        <v>5.2549999999999999</v>
      </c>
      <c r="Z21" s="585">
        <v>4.7134999999999998</v>
      </c>
      <c r="AA21" s="585">
        <v>4.5763999999999996</v>
      </c>
      <c r="AB21" s="585">
        <v>4.4132499999999997</v>
      </c>
      <c r="AC21" s="585">
        <v>4.2104999999999997</v>
      </c>
      <c r="AD21" s="585">
        <v>4.0990000000000002</v>
      </c>
      <c r="AE21" s="585">
        <v>3.915</v>
      </c>
      <c r="AF21" s="585">
        <v>3.8017500000000002</v>
      </c>
      <c r="AG21" s="585">
        <v>3.8822000000000001</v>
      </c>
      <c r="AH21" s="585">
        <v>4.3702500000000004</v>
      </c>
      <c r="AI21" s="585">
        <v>4.5627500000000003</v>
      </c>
      <c r="AJ21" s="585">
        <v>4.5068000000000001</v>
      </c>
      <c r="AK21" s="585">
        <v>4.2537500000000001</v>
      </c>
      <c r="AL21" s="585">
        <v>3.9717500000000001</v>
      </c>
      <c r="AM21" s="585">
        <v>3.8544</v>
      </c>
      <c r="AN21" s="585">
        <v>4.0437500000000002</v>
      </c>
      <c r="AO21" s="585">
        <v>4.0220000000000002</v>
      </c>
      <c r="AP21" s="585">
        <v>4.0022000000000002</v>
      </c>
      <c r="AQ21" s="585">
        <v>3.8222499999999999</v>
      </c>
      <c r="AR21" s="585">
        <v>3.722</v>
      </c>
      <c r="AS21" s="585">
        <v>3.8102</v>
      </c>
      <c r="AT21" s="585">
        <v>3.6995</v>
      </c>
      <c r="AU21" s="585">
        <v>3.5577999999999999</v>
      </c>
      <c r="AV21" s="585">
        <v>3.5852499999999998</v>
      </c>
      <c r="AW21" s="585">
        <v>3.5217499999999999</v>
      </c>
      <c r="AX21" s="585">
        <v>3.4942000000000002</v>
      </c>
      <c r="AY21" s="885">
        <v>3.6342500000000002</v>
      </c>
      <c r="AZ21" s="885">
        <v>3.67475</v>
      </c>
      <c r="BA21" s="885">
        <v>3.585</v>
      </c>
      <c r="BB21" s="885">
        <v>3.5665</v>
      </c>
      <c r="BC21" s="885">
        <v>3.4990000000000001</v>
      </c>
      <c r="BD21" s="885">
        <v>3.5990000000000002</v>
      </c>
      <c r="BE21" s="885">
        <v>3.7785000000000002</v>
      </c>
      <c r="BF21" s="590">
        <v>3.8004790000000002</v>
      </c>
      <c r="BG21" s="590">
        <v>3.7740589999999998</v>
      </c>
      <c r="BH21" s="590">
        <v>3.7165490000000001</v>
      </c>
      <c r="BI21" s="590">
        <v>3.6600959999999998</v>
      </c>
      <c r="BJ21" s="590">
        <v>3.6010740000000001</v>
      </c>
      <c r="BK21" s="590">
        <v>3.5401180000000001</v>
      </c>
      <c r="BL21" s="590">
        <v>3.4788770000000002</v>
      </c>
      <c r="BM21" s="590">
        <v>3.4479449999999998</v>
      </c>
      <c r="BN21" s="590">
        <v>3.380852</v>
      </c>
      <c r="BO21" s="590">
        <v>3.3627530000000001</v>
      </c>
      <c r="BP21" s="590">
        <v>3.3390460000000002</v>
      </c>
      <c r="BQ21" s="590">
        <v>3.3955009999999999</v>
      </c>
      <c r="BR21" s="590">
        <v>3.4732180000000001</v>
      </c>
      <c r="BS21" s="590">
        <v>3.5268570000000001</v>
      </c>
      <c r="BT21" s="590">
        <v>3.5607639999999998</v>
      </c>
      <c r="BU21" s="590">
        <v>3.5861200000000002</v>
      </c>
      <c r="BV21" s="590">
        <v>3.5618270000000001</v>
      </c>
    </row>
    <row r="22" spans="1:74" ht="11.1" customHeight="1" x14ac:dyDescent="0.2">
      <c r="A22" s="320" t="s">
        <v>1473</v>
      </c>
      <c r="B22" s="383" t="s">
        <v>920</v>
      </c>
      <c r="C22" s="585">
        <v>2.5489999999999999</v>
      </c>
      <c r="D22" s="585">
        <v>2.79</v>
      </c>
      <c r="E22" s="585">
        <v>2.8730000000000002</v>
      </c>
      <c r="F22" s="585">
        <v>2.7850000000000001</v>
      </c>
      <c r="G22" s="585">
        <v>2.8250000000000002</v>
      </c>
      <c r="H22" s="585">
        <v>2.952</v>
      </c>
      <c r="I22" s="585">
        <v>2.98</v>
      </c>
      <c r="J22" s="585">
        <v>2.9319999999999999</v>
      </c>
      <c r="K22" s="585">
        <v>2.9990000000000001</v>
      </c>
      <c r="L22" s="585">
        <v>3.4220000000000002</v>
      </c>
      <c r="M22" s="585">
        <v>3.512</v>
      </c>
      <c r="N22" s="585">
        <v>3.4430000000000001</v>
      </c>
      <c r="O22" s="585">
        <v>3.7759999999999998</v>
      </c>
      <c r="P22" s="585">
        <v>4.0579999999999998</v>
      </c>
      <c r="Q22" s="585">
        <v>4.9279999999999999</v>
      </c>
      <c r="R22" s="585">
        <v>5.1429999999999998</v>
      </c>
      <c r="S22" s="585">
        <v>5.9729999999999999</v>
      </c>
      <c r="T22" s="585">
        <v>5.8630000000000004</v>
      </c>
      <c r="U22" s="585">
        <v>5.2560000000000002</v>
      </c>
      <c r="V22" s="585">
        <v>4.9530000000000003</v>
      </c>
      <c r="W22" s="585">
        <v>4.8150000000000004</v>
      </c>
      <c r="X22" s="585">
        <v>5.7859999999999996</v>
      </c>
      <c r="Y22" s="585">
        <v>5.24</v>
      </c>
      <c r="Z22" s="585">
        <v>4.3440000000000003</v>
      </c>
      <c r="AA22" s="585">
        <v>4.3129999999999997</v>
      </c>
      <c r="AB22" s="585">
        <v>3.988</v>
      </c>
      <c r="AC22" s="585">
        <v>3.8660000000000001</v>
      </c>
      <c r="AD22" s="585">
        <v>3.7090000000000001</v>
      </c>
      <c r="AE22" s="585">
        <v>3.423</v>
      </c>
      <c r="AF22" s="585">
        <v>3.395</v>
      </c>
      <c r="AG22" s="585">
        <v>3.472</v>
      </c>
      <c r="AH22" s="585">
        <v>3.819</v>
      </c>
      <c r="AI22" s="585">
        <v>4.1509999999999998</v>
      </c>
      <c r="AJ22" s="585">
        <v>4.0890000000000004</v>
      </c>
      <c r="AK22" s="585">
        <v>4.0110000000000001</v>
      </c>
      <c r="AL22" s="585">
        <v>3.8210000000000002</v>
      </c>
      <c r="AM22" s="585">
        <v>3.766</v>
      </c>
      <c r="AN22" s="585">
        <v>3.8279999999999998</v>
      </c>
      <c r="AO22" s="585">
        <v>3.774</v>
      </c>
      <c r="AP22" s="585">
        <v>3.706</v>
      </c>
      <c r="AQ22" s="585">
        <v>3.694</v>
      </c>
      <c r="AR22" s="585">
        <v>3.5760000000000001</v>
      </c>
      <c r="AS22" s="585">
        <v>3.6829999999999998</v>
      </c>
      <c r="AT22" s="585">
        <v>3.5449999999999999</v>
      </c>
      <c r="AU22" s="585">
        <v>3.3940000000000001</v>
      </c>
      <c r="AV22" s="585">
        <v>3.427</v>
      </c>
      <c r="AW22" s="585">
        <v>3.41</v>
      </c>
      <c r="AX22" s="585">
        <v>3.4580000000000002</v>
      </c>
      <c r="AY22" s="885">
        <v>3.7930000000000001</v>
      </c>
      <c r="AZ22" s="885">
        <v>3.827</v>
      </c>
      <c r="BA22" s="885">
        <v>3.625</v>
      </c>
      <c r="BB22" s="885">
        <v>3.5059999999999998</v>
      </c>
      <c r="BC22" s="885">
        <v>3.4329999999999998</v>
      </c>
      <c r="BD22" s="885">
        <v>3.4630000000000001</v>
      </c>
      <c r="BE22" s="885">
        <v>3.5814140000000001</v>
      </c>
      <c r="BF22" s="590">
        <v>3.4335629999999999</v>
      </c>
      <c r="BG22" s="590">
        <v>3.4967359999999998</v>
      </c>
      <c r="BH22" s="590">
        <v>3.4816859999999998</v>
      </c>
      <c r="BI22" s="590">
        <v>3.4850889999999999</v>
      </c>
      <c r="BJ22" s="590">
        <v>3.4512969999999998</v>
      </c>
      <c r="BK22" s="590">
        <v>3.3556140000000001</v>
      </c>
      <c r="BL22" s="590">
        <v>3.2389320000000001</v>
      </c>
      <c r="BM22" s="590">
        <v>3.1957620000000002</v>
      </c>
      <c r="BN22" s="590">
        <v>3.1592880000000001</v>
      </c>
      <c r="BO22" s="590">
        <v>3.1671930000000001</v>
      </c>
      <c r="BP22" s="590">
        <v>3.132698</v>
      </c>
      <c r="BQ22" s="590">
        <v>3.200901</v>
      </c>
      <c r="BR22" s="590">
        <v>3.2586119999999998</v>
      </c>
      <c r="BS22" s="590">
        <v>3.3547129999999998</v>
      </c>
      <c r="BT22" s="590">
        <v>3.4031030000000002</v>
      </c>
      <c r="BU22" s="590">
        <v>3.423549</v>
      </c>
      <c r="BV22" s="590">
        <v>3.3819889999999999</v>
      </c>
    </row>
    <row r="23" spans="1:74" ht="11.1" customHeight="1" x14ac:dyDescent="0.2">
      <c r="A23" s="320" t="s">
        <v>1478</v>
      </c>
      <c r="B23" s="383" t="s">
        <v>1477</v>
      </c>
      <c r="C23" s="585">
        <v>2.16675</v>
      </c>
      <c r="D23" s="585">
        <v>2.3772500000000001</v>
      </c>
      <c r="E23" s="585">
        <v>2.3475000000000001</v>
      </c>
      <c r="F23" s="585" t="s">
        <v>1609</v>
      </c>
      <c r="G23" s="585" t="s">
        <v>1609</v>
      </c>
      <c r="H23" s="585" t="s">
        <v>1609</v>
      </c>
      <c r="I23" s="585" t="s">
        <v>1609</v>
      </c>
      <c r="J23" s="585" t="s">
        <v>1609</v>
      </c>
      <c r="K23" s="585">
        <v>2.59</v>
      </c>
      <c r="L23" s="585">
        <v>2.6955</v>
      </c>
      <c r="M23" s="585">
        <v>2.7247499999999998</v>
      </c>
      <c r="N23" s="585">
        <v>2.7018</v>
      </c>
      <c r="O23" s="585">
        <v>2.7370000000000001</v>
      </c>
      <c r="P23" s="585">
        <v>2.8460000000000001</v>
      </c>
      <c r="Q23" s="585">
        <v>2.9925000000000002</v>
      </c>
      <c r="R23" s="585" t="s">
        <v>1609</v>
      </c>
      <c r="S23" s="585" t="s">
        <v>1609</v>
      </c>
      <c r="T23" s="585" t="s">
        <v>1609</v>
      </c>
      <c r="U23" s="585" t="s">
        <v>1609</v>
      </c>
      <c r="V23" s="585" t="s">
        <v>1609</v>
      </c>
      <c r="W23" s="585">
        <v>2.661</v>
      </c>
      <c r="X23" s="585">
        <v>2.6637499999999998</v>
      </c>
      <c r="Y23" s="585">
        <v>2.6753999999999998</v>
      </c>
      <c r="Z23" s="585">
        <v>2.6807500000000002</v>
      </c>
      <c r="AA23" s="585">
        <v>2.7007500000000002</v>
      </c>
      <c r="AB23" s="585">
        <v>2.7029999999999998</v>
      </c>
      <c r="AC23" s="585">
        <v>2.6840000000000002</v>
      </c>
      <c r="AD23" s="585" t="s">
        <v>1609</v>
      </c>
      <c r="AE23" s="585" t="s">
        <v>1609</v>
      </c>
      <c r="AF23" s="585" t="s">
        <v>1609</v>
      </c>
      <c r="AG23" s="585" t="s">
        <v>1609</v>
      </c>
      <c r="AH23" s="585" t="s">
        <v>1609</v>
      </c>
      <c r="AI23" s="585">
        <v>2.379</v>
      </c>
      <c r="AJ23" s="585">
        <v>2.3944999999999999</v>
      </c>
      <c r="AK23" s="585">
        <v>2.4247999999999998</v>
      </c>
      <c r="AL23" s="585">
        <v>2.4634999999999998</v>
      </c>
      <c r="AM23" s="585">
        <v>2.5590000000000002</v>
      </c>
      <c r="AN23" s="585">
        <v>2.6077499999999998</v>
      </c>
      <c r="AO23" s="585">
        <v>2.5826666666999998</v>
      </c>
      <c r="AP23" s="585">
        <v>2.5670000000000002</v>
      </c>
      <c r="AQ23" s="585">
        <v>2.4750000000000001</v>
      </c>
      <c r="AR23" s="585">
        <v>2.4119999999999999</v>
      </c>
      <c r="AS23" s="585">
        <v>2.3940000000000001</v>
      </c>
      <c r="AT23" s="585">
        <v>2.371</v>
      </c>
      <c r="AU23" s="585">
        <v>2.3690000000000002</v>
      </c>
      <c r="AV23" s="585">
        <v>2.427</v>
      </c>
      <c r="AW23" s="585">
        <v>2.48325</v>
      </c>
      <c r="AX23" s="585">
        <v>2.5182500000000001</v>
      </c>
      <c r="AY23" s="885">
        <v>2.6812</v>
      </c>
      <c r="AZ23" s="885">
        <v>2.7482500000000001</v>
      </c>
      <c r="BA23" s="885">
        <v>2.7136666667</v>
      </c>
      <c r="BB23" s="885">
        <v>2.6386430000000001</v>
      </c>
      <c r="BC23" s="885">
        <v>2.5159769999999999</v>
      </c>
      <c r="BD23" s="885" t="s">
        <v>1609</v>
      </c>
      <c r="BE23" s="885" t="s">
        <v>1609</v>
      </c>
      <c r="BF23" s="590" t="s">
        <v>1609</v>
      </c>
      <c r="BG23" s="590" t="s">
        <v>1609</v>
      </c>
      <c r="BH23" s="590">
        <v>1.924094</v>
      </c>
      <c r="BI23" s="590">
        <v>1.9396139999999999</v>
      </c>
      <c r="BJ23" s="590">
        <v>2.0131269999999999</v>
      </c>
      <c r="BK23" s="590">
        <v>2.0652780000000002</v>
      </c>
      <c r="BL23" s="590">
        <v>2.1087289999999999</v>
      </c>
      <c r="BM23" s="590">
        <v>2.1319059999999999</v>
      </c>
      <c r="BN23" s="590" t="s">
        <v>1609</v>
      </c>
      <c r="BO23" s="590" t="s">
        <v>1609</v>
      </c>
      <c r="BP23" s="590" t="s">
        <v>1609</v>
      </c>
      <c r="BQ23" s="590" t="s">
        <v>1609</v>
      </c>
      <c r="BR23" s="590" t="s">
        <v>1609</v>
      </c>
      <c r="BS23" s="590" t="s">
        <v>1609</v>
      </c>
      <c r="BT23" s="590">
        <v>1.675298</v>
      </c>
      <c r="BU23" s="590">
        <v>1.744742</v>
      </c>
      <c r="BV23" s="590">
        <v>1.868266</v>
      </c>
    </row>
    <row r="24" spans="1:74" ht="11.1" customHeight="1" x14ac:dyDescent="0.2">
      <c r="A24" s="26"/>
      <c r="B24" s="30" t="s">
        <v>69</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886"/>
      <c r="AZ24" s="886"/>
      <c r="BA24" s="886"/>
      <c r="BB24" s="886"/>
      <c r="BC24" s="886"/>
      <c r="BD24" s="886"/>
      <c r="BE24" s="886"/>
      <c r="BF24" s="376"/>
      <c r="BG24" s="376"/>
      <c r="BH24" s="376"/>
      <c r="BI24" s="376"/>
      <c r="BJ24" s="376"/>
      <c r="BK24" s="377"/>
      <c r="BL24" s="376"/>
      <c r="BM24" s="376"/>
      <c r="BN24" s="376"/>
      <c r="BO24" s="376"/>
      <c r="BP24" s="376"/>
      <c r="BQ24" s="376"/>
      <c r="BR24" s="376"/>
      <c r="BS24" s="376"/>
      <c r="BT24" s="376"/>
      <c r="BU24" s="376"/>
      <c r="BV24" s="376"/>
    </row>
    <row r="25" spans="1:74" ht="11.1" customHeight="1" x14ac:dyDescent="0.2">
      <c r="A25" s="29" t="s">
        <v>430</v>
      </c>
      <c r="B25" s="379" t="s">
        <v>931</v>
      </c>
      <c r="C25" s="341">
        <v>2.81569</v>
      </c>
      <c r="D25" s="341">
        <v>5.5586500000000001</v>
      </c>
      <c r="E25" s="341">
        <v>2.7221799999999998</v>
      </c>
      <c r="F25" s="341">
        <v>2.7637399999999999</v>
      </c>
      <c r="G25" s="341">
        <v>3.0234899999999998</v>
      </c>
      <c r="H25" s="341">
        <v>3.38714</v>
      </c>
      <c r="I25" s="341">
        <v>3.98976</v>
      </c>
      <c r="J25" s="341">
        <v>4.2287299999999997</v>
      </c>
      <c r="K25" s="341">
        <v>5.3612399999999996</v>
      </c>
      <c r="L25" s="341">
        <v>5.7248900000000003</v>
      </c>
      <c r="M25" s="341">
        <v>5.24695</v>
      </c>
      <c r="N25" s="341">
        <v>3.9066399999999999</v>
      </c>
      <c r="O25" s="341">
        <v>4.5464399999999996</v>
      </c>
      <c r="P25" s="341">
        <v>4.86822</v>
      </c>
      <c r="Q25" s="341">
        <v>5.0861999999999998</v>
      </c>
      <c r="R25" s="341">
        <v>6.8507999999999996</v>
      </c>
      <c r="S25" s="341">
        <v>8.4493200000000002</v>
      </c>
      <c r="T25" s="341">
        <v>7.9926000000000004</v>
      </c>
      <c r="U25" s="341">
        <v>7.5566399999999998</v>
      </c>
      <c r="V25" s="341">
        <v>9.1447800000000008</v>
      </c>
      <c r="W25" s="341">
        <v>8.1794399999999996</v>
      </c>
      <c r="X25" s="341">
        <v>5.8750799999999996</v>
      </c>
      <c r="Y25" s="341">
        <v>5.6570999999999998</v>
      </c>
      <c r="Z25" s="341">
        <v>5.7401400000000002</v>
      </c>
      <c r="AA25" s="341">
        <v>3.3942600000000001</v>
      </c>
      <c r="AB25" s="341">
        <v>2.47044</v>
      </c>
      <c r="AC25" s="341">
        <v>2.39778</v>
      </c>
      <c r="AD25" s="341">
        <v>2.2420800000000001</v>
      </c>
      <c r="AE25" s="341">
        <v>2.2317</v>
      </c>
      <c r="AF25" s="341">
        <v>2.2628400000000002</v>
      </c>
      <c r="AG25" s="341">
        <v>2.6469</v>
      </c>
      <c r="AH25" s="341">
        <v>2.6780400000000002</v>
      </c>
      <c r="AI25" s="341">
        <v>2.7403200000000001</v>
      </c>
      <c r="AJ25" s="341">
        <v>3.0932400000000002</v>
      </c>
      <c r="AK25" s="341">
        <v>2.81298</v>
      </c>
      <c r="AL25" s="341">
        <v>2.6157599999999999</v>
      </c>
      <c r="AM25" s="341">
        <v>3.30084</v>
      </c>
      <c r="AN25" s="341">
        <v>1.7853600000000001</v>
      </c>
      <c r="AO25" s="341">
        <v>1.5466200000000001</v>
      </c>
      <c r="AP25" s="341">
        <v>1.6608000000000001</v>
      </c>
      <c r="AQ25" s="341">
        <v>2.2005599999999998</v>
      </c>
      <c r="AR25" s="341">
        <v>2.63652</v>
      </c>
      <c r="AS25" s="341">
        <v>2.14866</v>
      </c>
      <c r="AT25" s="341">
        <v>2.06562</v>
      </c>
      <c r="AU25" s="341">
        <v>2.3666399999999999</v>
      </c>
      <c r="AV25" s="341">
        <v>2.2835999999999999</v>
      </c>
      <c r="AW25" s="341">
        <v>2.2005599999999998</v>
      </c>
      <c r="AX25" s="341">
        <v>3.1243799999999999</v>
      </c>
      <c r="AY25" s="874">
        <v>4.2869400000000004</v>
      </c>
      <c r="AZ25" s="874">
        <v>4.3492199999999999</v>
      </c>
      <c r="BA25" s="874">
        <v>4.2765599999999999</v>
      </c>
      <c r="BB25" s="874">
        <v>3.54996</v>
      </c>
      <c r="BC25" s="874">
        <v>3.2385600000000001</v>
      </c>
      <c r="BD25" s="874">
        <v>3.1352945700000001</v>
      </c>
      <c r="BE25" s="874">
        <v>3.3216000000000001</v>
      </c>
      <c r="BF25" s="352">
        <v>3.3499680000000001</v>
      </c>
      <c r="BG25" s="352">
        <v>3.4401640000000002</v>
      </c>
      <c r="BH25" s="352">
        <v>3.5377269999999998</v>
      </c>
      <c r="BI25" s="352">
        <v>3.9308580000000002</v>
      </c>
      <c r="BJ25" s="352">
        <v>4.5710189999999997</v>
      </c>
      <c r="BK25" s="352">
        <v>4.8880920000000003</v>
      </c>
      <c r="BL25" s="352">
        <v>4.5560929999999997</v>
      </c>
      <c r="BM25" s="352">
        <v>4.1169779999999996</v>
      </c>
      <c r="BN25" s="352">
        <v>3.7776230000000002</v>
      </c>
      <c r="BO25" s="352">
        <v>3.8211520000000001</v>
      </c>
      <c r="BP25" s="352">
        <v>3.9066350000000001</v>
      </c>
      <c r="BQ25" s="352">
        <v>4.2418250000000004</v>
      </c>
      <c r="BR25" s="352">
        <v>4.5373799999999997</v>
      </c>
      <c r="BS25" s="352">
        <v>4.5831379999999999</v>
      </c>
      <c r="BT25" s="352">
        <v>4.8004020000000001</v>
      </c>
      <c r="BU25" s="352">
        <v>5.1946019999999997</v>
      </c>
      <c r="BV25" s="352">
        <v>5.6181660000000004</v>
      </c>
    </row>
    <row r="26" spans="1:74" ht="11.1" customHeight="1" x14ac:dyDescent="0.2">
      <c r="A26" s="29" t="s">
        <v>70</v>
      </c>
      <c r="B26" s="379" t="s">
        <v>932</v>
      </c>
      <c r="C26" s="341">
        <v>2.71</v>
      </c>
      <c r="D26" s="341">
        <v>5.35</v>
      </c>
      <c r="E26" s="341">
        <v>2.62</v>
      </c>
      <c r="F26" s="341">
        <v>2.66</v>
      </c>
      <c r="G26" s="341">
        <v>2.91</v>
      </c>
      <c r="H26" s="341">
        <v>3.26</v>
      </c>
      <c r="I26" s="341">
        <v>3.84</v>
      </c>
      <c r="J26" s="341">
        <v>4.07</v>
      </c>
      <c r="K26" s="341">
        <v>5.16</v>
      </c>
      <c r="L26" s="341">
        <v>5.51</v>
      </c>
      <c r="M26" s="341">
        <v>5.05</v>
      </c>
      <c r="N26" s="341">
        <v>3.76</v>
      </c>
      <c r="O26" s="341">
        <v>4.38</v>
      </c>
      <c r="P26" s="341">
        <v>4.6900000000000004</v>
      </c>
      <c r="Q26" s="341">
        <v>4.9000000000000004</v>
      </c>
      <c r="R26" s="341">
        <v>6.6</v>
      </c>
      <c r="S26" s="341">
        <v>8.14</v>
      </c>
      <c r="T26" s="341">
        <v>7.7</v>
      </c>
      <c r="U26" s="341">
        <v>7.28</v>
      </c>
      <c r="V26" s="341">
        <v>8.81</v>
      </c>
      <c r="W26" s="341">
        <v>7.88</v>
      </c>
      <c r="X26" s="341">
        <v>5.66</v>
      </c>
      <c r="Y26" s="341">
        <v>5.45</v>
      </c>
      <c r="Z26" s="341">
        <v>5.53</v>
      </c>
      <c r="AA26" s="341">
        <v>3.27</v>
      </c>
      <c r="AB26" s="341">
        <v>2.38</v>
      </c>
      <c r="AC26" s="341">
        <v>2.31</v>
      </c>
      <c r="AD26" s="341">
        <v>2.16</v>
      </c>
      <c r="AE26" s="341">
        <v>2.15</v>
      </c>
      <c r="AF26" s="341">
        <v>2.1800000000000002</v>
      </c>
      <c r="AG26" s="341">
        <v>2.5499999999999998</v>
      </c>
      <c r="AH26" s="341">
        <v>2.58</v>
      </c>
      <c r="AI26" s="341">
        <v>2.64</v>
      </c>
      <c r="AJ26" s="341">
        <v>2.98</v>
      </c>
      <c r="AK26" s="341">
        <v>2.71</v>
      </c>
      <c r="AL26" s="341">
        <v>2.52</v>
      </c>
      <c r="AM26" s="341">
        <v>3.18</v>
      </c>
      <c r="AN26" s="341">
        <v>1.72</v>
      </c>
      <c r="AO26" s="341">
        <v>1.49</v>
      </c>
      <c r="AP26" s="341">
        <v>1.6</v>
      </c>
      <c r="AQ26" s="341">
        <v>2.12</v>
      </c>
      <c r="AR26" s="341">
        <v>2.54</v>
      </c>
      <c r="AS26" s="341">
        <v>2.0699999999999998</v>
      </c>
      <c r="AT26" s="341">
        <v>1.99</v>
      </c>
      <c r="AU26" s="341">
        <v>2.2799999999999998</v>
      </c>
      <c r="AV26" s="341">
        <v>2.2000000000000002</v>
      </c>
      <c r="AW26" s="341">
        <v>2.12</v>
      </c>
      <c r="AX26" s="341">
        <v>3.01</v>
      </c>
      <c r="AY26" s="874">
        <v>4.13</v>
      </c>
      <c r="AZ26" s="874">
        <v>4.1900000000000004</v>
      </c>
      <c r="BA26" s="874">
        <v>4.12</v>
      </c>
      <c r="BB26" s="874">
        <v>3.42</v>
      </c>
      <c r="BC26" s="874">
        <v>3.12</v>
      </c>
      <c r="BD26" s="874">
        <v>3.0205150000000001</v>
      </c>
      <c r="BE26" s="874">
        <v>3.2</v>
      </c>
      <c r="BF26" s="352">
        <v>3.2273290000000001</v>
      </c>
      <c r="BG26" s="352">
        <v>3.3142239999999998</v>
      </c>
      <c r="BH26" s="352">
        <v>3.4082150000000002</v>
      </c>
      <c r="BI26" s="352">
        <v>3.7869540000000002</v>
      </c>
      <c r="BJ26" s="352">
        <v>4.4036799999999996</v>
      </c>
      <c r="BK26" s="352">
        <v>4.7091450000000004</v>
      </c>
      <c r="BL26" s="352">
        <v>4.3892990000000003</v>
      </c>
      <c r="BM26" s="352">
        <v>3.9662609999999998</v>
      </c>
      <c r="BN26" s="352">
        <v>3.639329</v>
      </c>
      <c r="BO26" s="352">
        <v>3.6812640000000001</v>
      </c>
      <c r="BP26" s="352">
        <v>3.7636180000000001</v>
      </c>
      <c r="BQ26" s="352">
        <v>4.0865359999999997</v>
      </c>
      <c r="BR26" s="352">
        <v>4.3712720000000003</v>
      </c>
      <c r="BS26" s="352">
        <v>4.4153539999999998</v>
      </c>
      <c r="BT26" s="352">
        <v>4.6246650000000002</v>
      </c>
      <c r="BU26" s="352">
        <v>5.0044339999999998</v>
      </c>
      <c r="BV26" s="352">
        <v>5.4124910000000002</v>
      </c>
    </row>
    <row r="27" spans="1:74" ht="11.1" customHeight="1" x14ac:dyDescent="0.2">
      <c r="A27" s="29"/>
      <c r="B27" s="382" t="s">
        <v>933</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877"/>
      <c r="AZ27" s="877"/>
      <c r="BA27" s="877"/>
      <c r="BB27" s="877"/>
      <c r="BC27" s="877"/>
      <c r="BD27" s="877"/>
      <c r="BE27" s="877"/>
      <c r="BF27" s="355"/>
      <c r="BG27" s="355"/>
      <c r="BH27" s="355"/>
      <c r="BI27" s="355"/>
      <c r="BJ27" s="355"/>
      <c r="BK27" s="355"/>
      <c r="BL27" s="355"/>
      <c r="BM27" s="355"/>
      <c r="BN27" s="355"/>
      <c r="BO27" s="355"/>
      <c r="BP27" s="355"/>
      <c r="BQ27" s="355"/>
      <c r="BR27" s="355"/>
      <c r="BS27" s="355"/>
      <c r="BT27" s="355"/>
      <c r="BU27" s="355"/>
      <c r="BV27" s="355"/>
    </row>
    <row r="28" spans="1:74" ht="11.1" customHeight="1" x14ac:dyDescent="0.2">
      <c r="A28" s="29" t="s">
        <v>382</v>
      </c>
      <c r="B28" s="384" t="s">
        <v>20</v>
      </c>
      <c r="C28" s="341">
        <v>4.04</v>
      </c>
      <c r="D28" s="341">
        <v>9.32</v>
      </c>
      <c r="E28" s="341">
        <v>4.41</v>
      </c>
      <c r="F28" s="341">
        <v>4</v>
      </c>
      <c r="G28" s="341">
        <v>4.1100000000000003</v>
      </c>
      <c r="H28" s="341">
        <v>4.16</v>
      </c>
      <c r="I28" s="341">
        <v>4.6900000000000004</v>
      </c>
      <c r="J28" s="341">
        <v>4.95</v>
      </c>
      <c r="K28" s="341">
        <v>5.42</v>
      </c>
      <c r="L28" s="341">
        <v>6.61</v>
      </c>
      <c r="M28" s="341">
        <v>6.9</v>
      </c>
      <c r="N28" s="341">
        <v>6.77</v>
      </c>
      <c r="O28" s="341">
        <v>6.49</v>
      </c>
      <c r="P28" s="341">
        <v>7.34</v>
      </c>
      <c r="Q28" s="341">
        <v>6.2</v>
      </c>
      <c r="R28" s="341">
        <v>6.7</v>
      </c>
      <c r="S28" s="341">
        <v>8.11</v>
      </c>
      <c r="T28" s="341">
        <v>9.34</v>
      </c>
      <c r="U28" s="341">
        <v>7.89</v>
      </c>
      <c r="V28" s="341">
        <v>9.44</v>
      </c>
      <c r="W28" s="341">
        <v>9.6199999999999992</v>
      </c>
      <c r="X28" s="341">
        <v>7.18</v>
      </c>
      <c r="Y28" s="341">
        <v>6.76</v>
      </c>
      <c r="Z28" s="341">
        <v>8.08</v>
      </c>
      <c r="AA28" s="341">
        <v>7.18</v>
      </c>
      <c r="AB28" s="341">
        <v>5.95</v>
      </c>
      <c r="AC28" s="341">
        <v>5</v>
      </c>
      <c r="AD28" s="341">
        <v>4.04</v>
      </c>
      <c r="AE28" s="341">
        <v>3.54</v>
      </c>
      <c r="AF28" s="341">
        <v>3.52</v>
      </c>
      <c r="AG28" s="341">
        <v>3.84</v>
      </c>
      <c r="AH28" s="341">
        <v>3.8</v>
      </c>
      <c r="AI28" s="341">
        <v>3.81</v>
      </c>
      <c r="AJ28" s="341">
        <v>4.05</v>
      </c>
      <c r="AK28" s="341">
        <v>4.3499999999999996</v>
      </c>
      <c r="AL28" s="341">
        <v>4.4800000000000004</v>
      </c>
      <c r="AM28" s="341">
        <v>5.05</v>
      </c>
      <c r="AN28" s="341">
        <v>4.8</v>
      </c>
      <c r="AO28" s="341">
        <v>3.76</v>
      </c>
      <c r="AP28" s="341">
        <v>3.35</v>
      </c>
      <c r="AQ28" s="341">
        <v>3.18</v>
      </c>
      <c r="AR28" s="341">
        <v>3.7</v>
      </c>
      <c r="AS28" s="341">
        <v>3.61</v>
      </c>
      <c r="AT28" s="341">
        <v>3.1</v>
      </c>
      <c r="AU28" s="341">
        <v>3.28</v>
      </c>
      <c r="AV28" s="341">
        <v>3.81</v>
      </c>
      <c r="AW28" s="341">
        <v>3.92</v>
      </c>
      <c r="AX28" s="341">
        <v>5.05</v>
      </c>
      <c r="AY28" s="874">
        <v>5.83</v>
      </c>
      <c r="AZ28" s="874">
        <v>5.74</v>
      </c>
      <c r="BA28" s="874">
        <v>5.48</v>
      </c>
      <c r="BB28" s="874">
        <v>5.0999999999999996</v>
      </c>
      <c r="BC28" s="874">
        <v>4.51</v>
      </c>
      <c r="BD28" s="874">
        <v>3.9868980000000001</v>
      </c>
      <c r="BE28" s="874">
        <v>4.0201279999999997</v>
      </c>
      <c r="BF28" s="352">
        <v>3.9217610000000001</v>
      </c>
      <c r="BG28" s="352">
        <v>4.0915879999999998</v>
      </c>
      <c r="BH28" s="352">
        <v>4.1522740000000002</v>
      </c>
      <c r="BI28" s="352">
        <v>4.6084500000000004</v>
      </c>
      <c r="BJ28" s="352">
        <v>5.5107340000000002</v>
      </c>
      <c r="BK28" s="352">
        <v>5.868487</v>
      </c>
      <c r="BL28" s="352">
        <v>5.8997929999999998</v>
      </c>
      <c r="BM28" s="352">
        <v>4.9490319999999999</v>
      </c>
      <c r="BN28" s="352">
        <v>4.537407</v>
      </c>
      <c r="BO28" s="352">
        <v>4.4075980000000001</v>
      </c>
      <c r="BP28" s="352">
        <v>4.6103740000000002</v>
      </c>
      <c r="BQ28" s="352">
        <v>4.7141590000000004</v>
      </c>
      <c r="BR28" s="352">
        <v>4.9437059999999997</v>
      </c>
      <c r="BS28" s="352">
        <v>5.1345970000000003</v>
      </c>
      <c r="BT28" s="352">
        <v>5.3016310000000004</v>
      </c>
      <c r="BU28" s="352">
        <v>5.7814909999999999</v>
      </c>
      <c r="BV28" s="352">
        <v>6.5378480000000003</v>
      </c>
    </row>
    <row r="29" spans="1:74" ht="11.1" customHeight="1" x14ac:dyDescent="0.2">
      <c r="A29" s="29" t="s">
        <v>372</v>
      </c>
      <c r="B29" s="384" t="s">
        <v>4</v>
      </c>
      <c r="C29" s="341">
        <v>7.38</v>
      </c>
      <c r="D29" s="341">
        <v>7.35</v>
      </c>
      <c r="E29" s="341">
        <v>8.01</v>
      </c>
      <c r="F29" s="341">
        <v>8.49</v>
      </c>
      <c r="G29" s="341">
        <v>8.99</v>
      </c>
      <c r="H29" s="341">
        <v>9.59</v>
      </c>
      <c r="I29" s="341">
        <v>9.92</v>
      </c>
      <c r="J29" s="341">
        <v>10.23</v>
      </c>
      <c r="K29" s="341">
        <v>10.31</v>
      </c>
      <c r="L29" s="341">
        <v>10.48</v>
      </c>
      <c r="M29" s="341">
        <v>10.06</v>
      </c>
      <c r="N29" s="341">
        <v>10.34</v>
      </c>
      <c r="O29" s="341">
        <v>9.7799999999999994</v>
      </c>
      <c r="P29" s="341">
        <v>10.039999999999999</v>
      </c>
      <c r="Q29" s="341">
        <v>10.220000000000001</v>
      </c>
      <c r="R29" s="341">
        <v>10.61</v>
      </c>
      <c r="S29" s="341">
        <v>12.09</v>
      </c>
      <c r="T29" s="341">
        <v>13.44</v>
      </c>
      <c r="U29" s="341">
        <v>13.51</v>
      </c>
      <c r="V29" s="341">
        <v>14.14</v>
      </c>
      <c r="W29" s="341">
        <v>14.55</v>
      </c>
      <c r="X29" s="341">
        <v>12.85</v>
      </c>
      <c r="Y29" s="341">
        <v>11.89</v>
      </c>
      <c r="Z29" s="341">
        <v>11.97</v>
      </c>
      <c r="AA29" s="341">
        <v>12.6</v>
      </c>
      <c r="AB29" s="341">
        <v>12.14</v>
      </c>
      <c r="AC29" s="341">
        <v>11.07</v>
      </c>
      <c r="AD29" s="341">
        <v>10.54</v>
      </c>
      <c r="AE29" s="341">
        <v>10.58</v>
      </c>
      <c r="AF29" s="341">
        <v>10.82</v>
      </c>
      <c r="AG29" s="341">
        <v>10.99</v>
      </c>
      <c r="AH29" s="341">
        <v>11.21</v>
      </c>
      <c r="AI29" s="341">
        <v>11.01</v>
      </c>
      <c r="AJ29" s="341">
        <v>10.19</v>
      </c>
      <c r="AK29" s="341">
        <v>9.77</v>
      </c>
      <c r="AL29" s="341">
        <v>9.93</v>
      </c>
      <c r="AM29" s="341">
        <v>9.52</v>
      </c>
      <c r="AN29" s="341">
        <v>10.08</v>
      </c>
      <c r="AO29" s="341">
        <v>10.07</v>
      </c>
      <c r="AP29" s="341">
        <v>10.01</v>
      </c>
      <c r="AQ29" s="341">
        <v>10.44</v>
      </c>
      <c r="AR29" s="341">
        <v>10.81</v>
      </c>
      <c r="AS29" s="341">
        <v>11.2</v>
      </c>
      <c r="AT29" s="341">
        <v>10.86</v>
      </c>
      <c r="AU29" s="341">
        <v>10.92</v>
      </c>
      <c r="AV29" s="341">
        <v>10.52</v>
      </c>
      <c r="AW29" s="341">
        <v>10.210000000000001</v>
      </c>
      <c r="AX29" s="341">
        <v>9.93</v>
      </c>
      <c r="AY29" s="874">
        <v>9.77</v>
      </c>
      <c r="AZ29" s="874">
        <v>10.26</v>
      </c>
      <c r="BA29" s="874">
        <v>11.07</v>
      </c>
      <c r="BB29" s="874">
        <v>11.39</v>
      </c>
      <c r="BC29" s="874">
        <v>11.76</v>
      </c>
      <c r="BD29" s="874">
        <v>11.975289999999999</v>
      </c>
      <c r="BE29" s="874">
        <v>11.790570000000001</v>
      </c>
      <c r="BF29" s="352">
        <v>11.54372</v>
      </c>
      <c r="BG29" s="352">
        <v>11.349819999999999</v>
      </c>
      <c r="BH29" s="352">
        <v>10.17614</v>
      </c>
      <c r="BI29" s="352">
        <v>9.7033480000000001</v>
      </c>
      <c r="BJ29" s="352">
        <v>9.7604970000000009</v>
      </c>
      <c r="BK29" s="352">
        <v>9.8596850000000007</v>
      </c>
      <c r="BL29" s="352">
        <v>9.9433039999999995</v>
      </c>
      <c r="BM29" s="352">
        <v>10.054309999999999</v>
      </c>
      <c r="BN29" s="352">
        <v>10.108779999999999</v>
      </c>
      <c r="BO29" s="352">
        <v>10.58569</v>
      </c>
      <c r="BP29" s="352">
        <v>11.03656</v>
      </c>
      <c r="BQ29" s="352">
        <v>11.09632</v>
      </c>
      <c r="BR29" s="352">
        <v>11.25718</v>
      </c>
      <c r="BS29" s="352">
        <v>11.30097</v>
      </c>
      <c r="BT29" s="352">
        <v>10.47077</v>
      </c>
      <c r="BU29" s="352">
        <v>10.20359</v>
      </c>
      <c r="BV29" s="352">
        <v>10.40728</v>
      </c>
    </row>
    <row r="30" spans="1:74" ht="11.1" customHeight="1" x14ac:dyDescent="0.2">
      <c r="A30" s="29" t="s">
        <v>258</v>
      </c>
      <c r="B30" s="384" t="s">
        <v>3</v>
      </c>
      <c r="C30" s="341">
        <v>9.6199999999999992</v>
      </c>
      <c r="D30" s="341">
        <v>9.2799999999999994</v>
      </c>
      <c r="E30" s="341">
        <v>10.47</v>
      </c>
      <c r="F30" s="341">
        <v>12.27</v>
      </c>
      <c r="G30" s="341">
        <v>14.07</v>
      </c>
      <c r="H30" s="341">
        <v>17.739999999999998</v>
      </c>
      <c r="I30" s="341">
        <v>19.809999999999999</v>
      </c>
      <c r="J30" s="341">
        <v>20.86</v>
      </c>
      <c r="K30" s="341">
        <v>20.13</v>
      </c>
      <c r="L30" s="341">
        <v>17.399999999999999</v>
      </c>
      <c r="M30" s="341">
        <v>13.11</v>
      </c>
      <c r="N30" s="341">
        <v>13.08</v>
      </c>
      <c r="O30" s="341">
        <v>12.04</v>
      </c>
      <c r="P30" s="341">
        <v>12.15</v>
      </c>
      <c r="Q30" s="341">
        <v>12.94</v>
      </c>
      <c r="R30" s="341">
        <v>13.97</v>
      </c>
      <c r="S30" s="341">
        <v>17.68</v>
      </c>
      <c r="T30" s="341">
        <v>22.41</v>
      </c>
      <c r="U30" s="341">
        <v>24.57</v>
      </c>
      <c r="V30" s="341">
        <v>25.39</v>
      </c>
      <c r="W30" s="341">
        <v>24.52</v>
      </c>
      <c r="X30" s="341">
        <v>18.62</v>
      </c>
      <c r="Y30" s="341">
        <v>15.56</v>
      </c>
      <c r="Z30" s="341">
        <v>14.66</v>
      </c>
      <c r="AA30" s="341">
        <v>15.44</v>
      </c>
      <c r="AB30" s="341">
        <v>15.18</v>
      </c>
      <c r="AC30" s="341">
        <v>13.9</v>
      </c>
      <c r="AD30" s="341">
        <v>14.56</v>
      </c>
      <c r="AE30" s="341">
        <v>16.89</v>
      </c>
      <c r="AF30" s="341">
        <v>20.329999999999998</v>
      </c>
      <c r="AG30" s="341">
        <v>22.22</v>
      </c>
      <c r="AH30" s="341">
        <v>23.44</v>
      </c>
      <c r="AI30" s="341">
        <v>22.06</v>
      </c>
      <c r="AJ30" s="341">
        <v>16.86</v>
      </c>
      <c r="AK30" s="341">
        <v>13.49</v>
      </c>
      <c r="AL30" s="341">
        <v>13.05</v>
      </c>
      <c r="AM30" s="341">
        <v>11.81</v>
      </c>
      <c r="AN30" s="341">
        <v>13.17</v>
      </c>
      <c r="AO30" s="341">
        <v>13.76</v>
      </c>
      <c r="AP30" s="341">
        <v>14.44</v>
      </c>
      <c r="AQ30" s="341">
        <v>17.829999999999998</v>
      </c>
      <c r="AR30" s="341">
        <v>20.93</v>
      </c>
      <c r="AS30" s="341">
        <v>23</v>
      </c>
      <c r="AT30" s="341">
        <v>23.47</v>
      </c>
      <c r="AU30" s="341">
        <v>22.71</v>
      </c>
      <c r="AV30" s="341">
        <v>18.63</v>
      </c>
      <c r="AW30" s="341">
        <v>14.91</v>
      </c>
      <c r="AX30" s="341">
        <v>12.98</v>
      </c>
      <c r="AY30" s="874">
        <v>12.32</v>
      </c>
      <c r="AZ30" s="874">
        <v>12.92</v>
      </c>
      <c r="BA30" s="874">
        <v>14.54</v>
      </c>
      <c r="BB30" s="874">
        <v>16.05</v>
      </c>
      <c r="BC30" s="874">
        <v>19.18</v>
      </c>
      <c r="BD30" s="874">
        <v>22.632020000000001</v>
      </c>
      <c r="BE30" s="874">
        <v>24.086480000000002</v>
      </c>
      <c r="BF30" s="352">
        <v>24.198840000000001</v>
      </c>
      <c r="BG30" s="352">
        <v>22.612729999999999</v>
      </c>
      <c r="BH30" s="352">
        <v>17.548120000000001</v>
      </c>
      <c r="BI30" s="352">
        <v>14.195080000000001</v>
      </c>
      <c r="BJ30" s="352">
        <v>13.395820000000001</v>
      </c>
      <c r="BK30" s="352">
        <v>12.82408</v>
      </c>
      <c r="BL30" s="352">
        <v>13.336510000000001</v>
      </c>
      <c r="BM30" s="352">
        <v>13.840960000000001</v>
      </c>
      <c r="BN30" s="352">
        <v>14.27427</v>
      </c>
      <c r="BO30" s="352">
        <v>16.864879999999999</v>
      </c>
      <c r="BP30" s="352">
        <v>20.28032</v>
      </c>
      <c r="BQ30" s="352">
        <v>22.14254</v>
      </c>
      <c r="BR30" s="352">
        <v>22.833410000000001</v>
      </c>
      <c r="BS30" s="352">
        <v>21.794809999999998</v>
      </c>
      <c r="BT30" s="352">
        <v>17.259979999999999</v>
      </c>
      <c r="BU30" s="352">
        <v>14.18374</v>
      </c>
      <c r="BV30" s="352">
        <v>13.515499999999999</v>
      </c>
    </row>
    <row r="31" spans="1:74" ht="11.1" customHeight="1" x14ac:dyDescent="0.2">
      <c r="A31" s="26"/>
      <c r="B31" s="30" t="s">
        <v>543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886"/>
      <c r="AZ31" s="886"/>
      <c r="BA31" s="886"/>
      <c r="BB31" s="886"/>
      <c r="BC31" s="886"/>
      <c r="BD31" s="886"/>
      <c r="BE31" s="886"/>
      <c r="BF31" s="376"/>
      <c r="BG31" s="376"/>
      <c r="BH31" s="376"/>
      <c r="BI31" s="376"/>
      <c r="BJ31" s="376"/>
      <c r="BK31" s="376"/>
      <c r="BL31" s="376"/>
      <c r="BM31" s="376"/>
      <c r="BN31" s="376"/>
      <c r="BO31" s="376"/>
      <c r="BP31" s="376"/>
      <c r="BQ31" s="376"/>
      <c r="BR31" s="376"/>
      <c r="BS31" s="376"/>
      <c r="BT31" s="376"/>
      <c r="BU31" s="376"/>
      <c r="BV31" s="376"/>
    </row>
    <row r="32" spans="1:74" ht="11.1" customHeight="1" x14ac:dyDescent="0.2">
      <c r="A32" s="26"/>
      <c r="B32" s="381" t="s">
        <v>934</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886"/>
      <c r="AZ32" s="886"/>
      <c r="BA32" s="886"/>
      <c r="BB32" s="886"/>
      <c r="BC32" s="886"/>
      <c r="BD32" s="886"/>
      <c r="BE32" s="886"/>
      <c r="BF32" s="376"/>
      <c r="BG32" s="376"/>
      <c r="BH32" s="376"/>
      <c r="BI32" s="376"/>
      <c r="BJ32" s="376"/>
      <c r="BK32" s="376"/>
      <c r="BL32" s="376"/>
      <c r="BM32" s="376"/>
      <c r="BN32" s="376"/>
      <c r="BO32" s="376"/>
      <c r="BP32" s="376"/>
      <c r="BQ32" s="376"/>
      <c r="BR32" s="376"/>
      <c r="BS32" s="376"/>
      <c r="BT32" s="376"/>
      <c r="BU32" s="376"/>
      <c r="BV32" s="376"/>
    </row>
    <row r="33" spans="1:74" ht="11.1" customHeight="1" x14ac:dyDescent="0.2">
      <c r="A33" s="29" t="s">
        <v>255</v>
      </c>
      <c r="B33" s="383" t="s">
        <v>474</v>
      </c>
      <c r="C33" s="341">
        <v>1.9002439028</v>
      </c>
      <c r="D33" s="341">
        <v>1.9264737038999999</v>
      </c>
      <c r="E33" s="341">
        <v>1.8933881796000001</v>
      </c>
      <c r="F33" s="341">
        <v>1.8952856568000001</v>
      </c>
      <c r="G33" s="341">
        <v>1.8931579256</v>
      </c>
      <c r="H33" s="341">
        <v>1.9520854196999999</v>
      </c>
      <c r="I33" s="341">
        <v>2.0075843822000001</v>
      </c>
      <c r="J33" s="341">
        <v>2.0562939591</v>
      </c>
      <c r="K33" s="341">
        <v>2.0089532846</v>
      </c>
      <c r="L33" s="341">
        <v>2.0282229179</v>
      </c>
      <c r="M33" s="341">
        <v>2.0357982250000002</v>
      </c>
      <c r="N33" s="341">
        <v>2.0715358930000001</v>
      </c>
      <c r="O33" s="341">
        <v>2.1999997519000001</v>
      </c>
      <c r="P33" s="341">
        <v>2.1699923609999998</v>
      </c>
      <c r="Q33" s="341">
        <v>2.1519612245999999</v>
      </c>
      <c r="R33" s="341">
        <v>2.1814958866</v>
      </c>
      <c r="S33" s="341">
        <v>2.2321288404000001</v>
      </c>
      <c r="T33" s="341">
        <v>2.3155552371999999</v>
      </c>
      <c r="U33" s="341">
        <v>2.4693298204</v>
      </c>
      <c r="V33" s="341">
        <v>2.5065243406</v>
      </c>
      <c r="W33" s="341">
        <v>2.5078223408000002</v>
      </c>
      <c r="X33" s="341">
        <v>2.4609091750999998</v>
      </c>
      <c r="Y33" s="341">
        <v>2.4777312747</v>
      </c>
      <c r="Z33" s="341">
        <v>2.6450427794000002</v>
      </c>
      <c r="AA33" s="341">
        <v>2.5903686218000002</v>
      </c>
      <c r="AB33" s="341">
        <v>2.5892527438999999</v>
      </c>
      <c r="AC33" s="341">
        <v>2.4979914435000001</v>
      </c>
      <c r="AD33" s="341">
        <v>2.4713572313999999</v>
      </c>
      <c r="AE33" s="341">
        <v>2.5092990619000002</v>
      </c>
      <c r="AF33" s="341">
        <v>2.4623011391</v>
      </c>
      <c r="AG33" s="341">
        <v>2.4738063500999998</v>
      </c>
      <c r="AH33" s="341">
        <v>2.4908998937</v>
      </c>
      <c r="AI33" s="341">
        <v>2.5303277523999999</v>
      </c>
      <c r="AJ33" s="341">
        <v>2.5308087511999999</v>
      </c>
      <c r="AK33" s="341">
        <v>2.5057355774999999</v>
      </c>
      <c r="AL33" s="341">
        <v>2.4743834294</v>
      </c>
      <c r="AM33" s="341">
        <v>2.4909272786000001</v>
      </c>
      <c r="AN33" s="341">
        <v>2.4934334855000002</v>
      </c>
      <c r="AO33" s="341">
        <v>2.5104000980999999</v>
      </c>
      <c r="AP33" s="341">
        <v>2.5468755035999999</v>
      </c>
      <c r="AQ33" s="341">
        <v>2.5722163308999999</v>
      </c>
      <c r="AR33" s="341">
        <v>2.5185120647999999</v>
      </c>
      <c r="AS33" s="341">
        <v>2.4822476193999998</v>
      </c>
      <c r="AT33" s="341">
        <v>2.4492336242000001</v>
      </c>
      <c r="AU33" s="341">
        <v>2.4219474131999998</v>
      </c>
      <c r="AV33" s="341">
        <v>2.4798309039999999</v>
      </c>
      <c r="AW33" s="341">
        <v>2.4268331958</v>
      </c>
      <c r="AX33" s="341">
        <v>2.4091985770000002</v>
      </c>
      <c r="AY33" s="874">
        <v>2.409516435</v>
      </c>
      <c r="AZ33" s="874">
        <v>2.4228706784999998</v>
      </c>
      <c r="BA33" s="874">
        <v>2.4494145244999999</v>
      </c>
      <c r="BB33" s="874">
        <v>2.4748776673999999</v>
      </c>
      <c r="BC33" s="874">
        <v>2.4963200271999999</v>
      </c>
      <c r="BD33" s="874">
        <v>2.4780709999999999</v>
      </c>
      <c r="BE33" s="874">
        <v>2.4731839999999998</v>
      </c>
      <c r="BF33" s="352">
        <v>2.4743490000000001</v>
      </c>
      <c r="BG33" s="352">
        <v>2.4642569999999999</v>
      </c>
      <c r="BH33" s="352">
        <v>2.4460030000000001</v>
      </c>
      <c r="BI33" s="352">
        <v>2.4511159999999999</v>
      </c>
      <c r="BJ33" s="352">
        <v>2.4743650000000001</v>
      </c>
      <c r="BK33" s="352">
        <v>2.4863599999999999</v>
      </c>
      <c r="BL33" s="352">
        <v>2.480912</v>
      </c>
      <c r="BM33" s="352">
        <v>2.4833120000000002</v>
      </c>
      <c r="BN33" s="352">
        <v>2.488766</v>
      </c>
      <c r="BO33" s="352">
        <v>2.492175</v>
      </c>
      <c r="BP33" s="352">
        <v>2.480979</v>
      </c>
      <c r="BQ33" s="352">
        <v>2.4844210000000002</v>
      </c>
      <c r="BR33" s="352">
        <v>2.4894379999999998</v>
      </c>
      <c r="BS33" s="352">
        <v>2.479365</v>
      </c>
      <c r="BT33" s="352">
        <v>2.4573100000000001</v>
      </c>
      <c r="BU33" s="352">
        <v>2.4584739999999998</v>
      </c>
      <c r="BV33" s="352">
        <v>2.4765090000000001</v>
      </c>
    </row>
    <row r="34" spans="1:74" ht="11.1" customHeight="1" x14ac:dyDescent="0.2">
      <c r="A34" s="29" t="s">
        <v>257</v>
      </c>
      <c r="B34" s="383" t="s">
        <v>921</v>
      </c>
      <c r="C34" s="341">
        <v>3.1977611457999999</v>
      </c>
      <c r="D34" s="341">
        <v>17.116937833000001</v>
      </c>
      <c r="E34" s="341">
        <v>3.2898487968999999</v>
      </c>
      <c r="F34" s="341">
        <v>3.0609751839000001</v>
      </c>
      <c r="G34" s="341">
        <v>3.2649187951999998</v>
      </c>
      <c r="H34" s="341">
        <v>3.5273612002000001</v>
      </c>
      <c r="I34" s="341">
        <v>4.0759460535000001</v>
      </c>
      <c r="J34" s="341">
        <v>4.4214561622000002</v>
      </c>
      <c r="K34" s="341">
        <v>5.0391088985000003</v>
      </c>
      <c r="L34" s="341">
        <v>5.6943245552999997</v>
      </c>
      <c r="M34" s="341">
        <v>5.7666940913999998</v>
      </c>
      <c r="N34" s="341">
        <v>5.6411029529999999</v>
      </c>
      <c r="O34" s="341">
        <v>6.5615685707000004</v>
      </c>
      <c r="P34" s="341">
        <v>5.9972804982000003</v>
      </c>
      <c r="Q34" s="341">
        <v>5.0999950249000001</v>
      </c>
      <c r="R34" s="341">
        <v>6.2112152114999999</v>
      </c>
      <c r="S34" s="341">
        <v>7.5658022316000002</v>
      </c>
      <c r="T34" s="341">
        <v>8.0109598412</v>
      </c>
      <c r="U34" s="341">
        <v>7.5251204563999998</v>
      </c>
      <c r="V34" s="341">
        <v>9.0036781665000003</v>
      </c>
      <c r="W34" s="341">
        <v>8.1459769853000008</v>
      </c>
      <c r="X34" s="341">
        <v>5.8016812475000004</v>
      </c>
      <c r="Y34" s="341">
        <v>5.7086230943</v>
      </c>
      <c r="Z34" s="341">
        <v>8.9206060783000005</v>
      </c>
      <c r="AA34" s="341">
        <v>7.0480798877000002</v>
      </c>
      <c r="AB34" s="341">
        <v>4.3766906663</v>
      </c>
      <c r="AC34" s="341">
        <v>3.3688401705</v>
      </c>
      <c r="AD34" s="341">
        <v>2.6996565491000002</v>
      </c>
      <c r="AE34" s="341">
        <v>2.5466016362000001</v>
      </c>
      <c r="AF34" s="341">
        <v>2.5965598186999999</v>
      </c>
      <c r="AG34" s="341">
        <v>2.9999010815</v>
      </c>
      <c r="AH34" s="341">
        <v>2.9442115459</v>
      </c>
      <c r="AI34" s="341">
        <v>2.8748364672000002</v>
      </c>
      <c r="AJ34" s="341">
        <v>2.9244336025000002</v>
      </c>
      <c r="AK34" s="341">
        <v>3.3889108793</v>
      </c>
      <c r="AL34" s="341">
        <v>3.2818352851000001</v>
      </c>
      <c r="AM34" s="341">
        <v>4.7991157464</v>
      </c>
      <c r="AN34" s="341">
        <v>2.8795072332</v>
      </c>
      <c r="AO34" s="341">
        <v>2.1837854232999998</v>
      </c>
      <c r="AP34" s="341">
        <v>2.0492770471999999</v>
      </c>
      <c r="AQ34" s="341">
        <v>2.2589358399999999</v>
      </c>
      <c r="AR34" s="341">
        <v>2.6880632759999998</v>
      </c>
      <c r="AS34" s="341">
        <v>2.5058749342</v>
      </c>
      <c r="AT34" s="341">
        <v>2.2265367460999999</v>
      </c>
      <c r="AU34" s="341">
        <v>2.3706793393000001</v>
      </c>
      <c r="AV34" s="341">
        <v>2.6152309279999999</v>
      </c>
      <c r="AW34" s="341">
        <v>2.6325289676999999</v>
      </c>
      <c r="AX34" s="341">
        <v>3.8452634283</v>
      </c>
      <c r="AY34" s="874">
        <v>5.7491976685999999</v>
      </c>
      <c r="AZ34" s="874">
        <v>4.8092031218000004</v>
      </c>
      <c r="BA34" s="874">
        <v>4.1728224495999999</v>
      </c>
      <c r="BB34" s="874">
        <v>3.5870176396</v>
      </c>
      <c r="BC34" s="874">
        <v>3.2835842013000001</v>
      </c>
      <c r="BD34" s="874">
        <v>3.0478589999999999</v>
      </c>
      <c r="BE34" s="874">
        <v>3.3624670000000001</v>
      </c>
      <c r="BF34" s="352">
        <v>3.3182520000000002</v>
      </c>
      <c r="BG34" s="352">
        <v>3.3568410000000002</v>
      </c>
      <c r="BH34" s="352">
        <v>3.5373779999999999</v>
      </c>
      <c r="BI34" s="352">
        <v>4.0246040000000001</v>
      </c>
      <c r="BJ34" s="352">
        <v>4.8216159999999997</v>
      </c>
      <c r="BK34" s="352">
        <v>5.2624449999999996</v>
      </c>
      <c r="BL34" s="352">
        <v>4.8980360000000003</v>
      </c>
      <c r="BM34" s="352">
        <v>4.3169000000000004</v>
      </c>
      <c r="BN34" s="352">
        <v>3.8871699999999998</v>
      </c>
      <c r="BO34" s="352">
        <v>3.8417309999999998</v>
      </c>
      <c r="BP34" s="352">
        <v>3.7805249999999999</v>
      </c>
      <c r="BQ34" s="352">
        <v>4.0714170000000003</v>
      </c>
      <c r="BR34" s="352">
        <v>4.3614090000000001</v>
      </c>
      <c r="BS34" s="352">
        <v>4.3971530000000003</v>
      </c>
      <c r="BT34" s="352">
        <v>4.7337389999999999</v>
      </c>
      <c r="BU34" s="352">
        <v>5.2113350000000001</v>
      </c>
      <c r="BV34" s="352">
        <v>5.796697</v>
      </c>
    </row>
    <row r="35" spans="1:74" ht="11.1" customHeight="1" x14ac:dyDescent="0.2">
      <c r="A35" s="29" t="s">
        <v>256</v>
      </c>
      <c r="B35" s="383" t="s">
        <v>922</v>
      </c>
      <c r="C35" s="341">
        <v>10.33</v>
      </c>
      <c r="D35" s="341">
        <v>11.38</v>
      </c>
      <c r="E35" s="341">
        <v>12.41</v>
      </c>
      <c r="F35" s="341">
        <v>12.81</v>
      </c>
      <c r="G35" s="341">
        <v>12.82</v>
      </c>
      <c r="H35" s="341">
        <v>13.56</v>
      </c>
      <c r="I35" s="341">
        <v>14.34</v>
      </c>
      <c r="J35" s="341">
        <v>14.47</v>
      </c>
      <c r="K35" s="341">
        <v>13.8</v>
      </c>
      <c r="L35" s="341">
        <v>15.05</v>
      </c>
      <c r="M35" s="341">
        <v>17.02</v>
      </c>
      <c r="N35" s="341">
        <v>16.350000000000001</v>
      </c>
      <c r="O35" s="341">
        <v>15.49</v>
      </c>
      <c r="P35" s="341">
        <v>16.489999999999998</v>
      </c>
      <c r="Q35" s="341">
        <v>20.329999999999998</v>
      </c>
      <c r="R35" s="341">
        <v>25.06</v>
      </c>
      <c r="S35" s="341">
        <v>26.15</v>
      </c>
      <c r="T35" s="341">
        <v>26.3</v>
      </c>
      <c r="U35" s="341">
        <v>30.36</v>
      </c>
      <c r="V35" s="341">
        <v>25.72</v>
      </c>
      <c r="W35" s="341">
        <v>23.76</v>
      </c>
      <c r="X35" s="341">
        <v>21.76</v>
      </c>
      <c r="Y35" s="341">
        <v>23.74</v>
      </c>
      <c r="Z35" s="341">
        <v>19.86</v>
      </c>
      <c r="AA35" s="341">
        <v>19.440000000000001</v>
      </c>
      <c r="AB35" s="341">
        <v>18.559999999999999</v>
      </c>
      <c r="AC35" s="341">
        <v>19.920000000000002</v>
      </c>
      <c r="AD35" s="341">
        <v>18.77</v>
      </c>
      <c r="AE35" s="341">
        <v>18.11</v>
      </c>
      <c r="AF35" s="341">
        <v>16.82</v>
      </c>
      <c r="AG35" s="341">
        <v>16.739999999999998</v>
      </c>
      <c r="AH35" s="341">
        <v>19.03</v>
      </c>
      <c r="AI35" s="341">
        <v>22.2</v>
      </c>
      <c r="AJ35" s="341">
        <v>21.47</v>
      </c>
      <c r="AK35" s="341">
        <v>20.75</v>
      </c>
      <c r="AL35" s="341">
        <v>20.25</v>
      </c>
      <c r="AM35" s="341">
        <v>18.22</v>
      </c>
      <c r="AN35" s="341">
        <v>18.940000000000001</v>
      </c>
      <c r="AO35" s="341">
        <v>19.670000000000002</v>
      </c>
      <c r="AP35" s="341">
        <v>19.239999999999998</v>
      </c>
      <c r="AQ35" s="341">
        <v>18.809999999999999</v>
      </c>
      <c r="AR35" s="341">
        <v>17.68</v>
      </c>
      <c r="AS35" s="341">
        <v>18.149999999999999</v>
      </c>
      <c r="AT35" s="341">
        <v>18.23</v>
      </c>
      <c r="AU35" s="341">
        <v>17.079999999999998</v>
      </c>
      <c r="AV35" s="341">
        <v>15.76</v>
      </c>
      <c r="AW35" s="341">
        <v>16.25</v>
      </c>
      <c r="AX35" s="341">
        <v>16.43</v>
      </c>
      <c r="AY35" s="874">
        <v>16.07</v>
      </c>
      <c r="AZ35" s="874">
        <v>17.059999999999999</v>
      </c>
      <c r="BA35" s="874">
        <v>15.83</v>
      </c>
      <c r="BB35" s="874">
        <v>15.599350869</v>
      </c>
      <c r="BC35" s="874">
        <v>15.049172500999999</v>
      </c>
      <c r="BD35" s="874">
        <v>14.22883</v>
      </c>
      <c r="BE35" s="874">
        <v>13.9857</v>
      </c>
      <c r="BF35" s="352">
        <v>13.47345</v>
      </c>
      <c r="BG35" s="352">
        <v>13.01179</v>
      </c>
      <c r="BH35" s="352">
        <v>12.61802</v>
      </c>
      <c r="BI35" s="352">
        <v>12.2818</v>
      </c>
      <c r="BJ35" s="352">
        <v>12.364570000000001</v>
      </c>
      <c r="BK35" s="352">
        <v>12.04688</v>
      </c>
      <c r="BL35" s="352">
        <v>11.171469999999999</v>
      </c>
      <c r="BM35" s="352">
        <v>11.19117</v>
      </c>
      <c r="BN35" s="352">
        <v>11.581009999999999</v>
      </c>
      <c r="BO35" s="352">
        <v>10.95158</v>
      </c>
      <c r="BP35" s="352">
        <v>11.303710000000001</v>
      </c>
      <c r="BQ35" s="352">
        <v>10.97668</v>
      </c>
      <c r="BR35" s="352">
        <v>10.873519999999999</v>
      </c>
      <c r="BS35" s="352">
        <v>10.85988</v>
      </c>
      <c r="BT35" s="352">
        <v>10.87875</v>
      </c>
      <c r="BU35" s="352">
        <v>11.04912</v>
      </c>
      <c r="BV35" s="352">
        <v>11.50409</v>
      </c>
    </row>
    <row r="36" spans="1:74" ht="11.1" customHeight="1" x14ac:dyDescent="0.2">
      <c r="A36" s="29" t="s">
        <v>7</v>
      </c>
      <c r="B36" s="383" t="s">
        <v>923</v>
      </c>
      <c r="C36" s="341">
        <v>12.39</v>
      </c>
      <c r="D36" s="341">
        <v>13.05</v>
      </c>
      <c r="E36" s="341">
        <v>14.72</v>
      </c>
      <c r="F36" s="341">
        <v>15.14</v>
      </c>
      <c r="G36" s="341">
        <v>15.55</v>
      </c>
      <c r="H36" s="341">
        <v>16.260000000000002</v>
      </c>
      <c r="I36" s="341">
        <v>16.05</v>
      </c>
      <c r="J36" s="341">
        <v>16.04</v>
      </c>
      <c r="K36" s="341">
        <v>16.78</v>
      </c>
      <c r="L36" s="341">
        <v>18.100000000000001</v>
      </c>
      <c r="M36" s="341">
        <v>18.46</v>
      </c>
      <c r="N36" s="341">
        <v>17.87</v>
      </c>
      <c r="O36" s="341">
        <v>20.100000000000001</v>
      </c>
      <c r="P36" s="341">
        <v>20.79</v>
      </c>
      <c r="Q36" s="341">
        <v>25.68</v>
      </c>
      <c r="R36" s="341">
        <v>28.32</v>
      </c>
      <c r="S36" s="341">
        <v>30.12</v>
      </c>
      <c r="T36" s="341">
        <v>33.020000000000003</v>
      </c>
      <c r="U36" s="341">
        <v>27.38</v>
      </c>
      <c r="V36" s="341">
        <v>26.9</v>
      </c>
      <c r="W36" s="341">
        <v>25.57</v>
      </c>
      <c r="X36" s="341">
        <v>27.81</v>
      </c>
      <c r="Y36" s="341">
        <v>29.28</v>
      </c>
      <c r="Z36" s="341">
        <v>23.17</v>
      </c>
      <c r="AA36" s="341">
        <v>24.09</v>
      </c>
      <c r="AB36" s="341">
        <v>23.1</v>
      </c>
      <c r="AC36" s="341">
        <v>21.42</v>
      </c>
      <c r="AD36" s="341">
        <v>20.9</v>
      </c>
      <c r="AE36" s="341">
        <v>19.87</v>
      </c>
      <c r="AF36" s="341">
        <v>19.21</v>
      </c>
      <c r="AG36" s="341">
        <v>19.84</v>
      </c>
      <c r="AH36" s="341">
        <v>23</v>
      </c>
      <c r="AI36" s="341">
        <v>24.18</v>
      </c>
      <c r="AJ36" s="341">
        <v>24.23</v>
      </c>
      <c r="AK36" s="341">
        <v>21.75</v>
      </c>
      <c r="AL36" s="341">
        <v>20.74</v>
      </c>
      <c r="AM36" s="341">
        <v>19.71</v>
      </c>
      <c r="AN36" s="341">
        <v>20.81</v>
      </c>
      <c r="AO36" s="341">
        <v>20.66</v>
      </c>
      <c r="AP36" s="341">
        <v>20.7</v>
      </c>
      <c r="AQ36" s="341">
        <v>19.34</v>
      </c>
      <c r="AR36" s="341">
        <v>18.440000000000001</v>
      </c>
      <c r="AS36" s="341">
        <v>19.36</v>
      </c>
      <c r="AT36" s="341">
        <v>18.18</v>
      </c>
      <c r="AU36" s="341">
        <v>17.71</v>
      </c>
      <c r="AV36" s="341">
        <v>17.18</v>
      </c>
      <c r="AW36" s="341">
        <v>18.38</v>
      </c>
      <c r="AX36" s="341">
        <v>17.54</v>
      </c>
      <c r="AY36" s="874">
        <v>18.87</v>
      </c>
      <c r="AZ36" s="874">
        <v>18.420000000000002</v>
      </c>
      <c r="BA36" s="874">
        <v>17.420000000000002</v>
      </c>
      <c r="BB36" s="874">
        <v>17.897192214</v>
      </c>
      <c r="BC36" s="874">
        <v>16.753295295000001</v>
      </c>
      <c r="BD36" s="874">
        <v>17.570219999999999</v>
      </c>
      <c r="BE36" s="874">
        <v>18.81598</v>
      </c>
      <c r="BF36" s="352">
        <v>17.69267</v>
      </c>
      <c r="BG36" s="352">
        <v>17.499099999999999</v>
      </c>
      <c r="BH36" s="352">
        <v>17.516159999999999</v>
      </c>
      <c r="BI36" s="352">
        <v>17.81925</v>
      </c>
      <c r="BJ36" s="352">
        <v>17.324480000000001</v>
      </c>
      <c r="BK36" s="352">
        <v>16.82555</v>
      </c>
      <c r="BL36" s="352">
        <v>16.313929999999999</v>
      </c>
      <c r="BM36" s="352">
        <v>16.36628</v>
      </c>
      <c r="BN36" s="352">
        <v>15.86877</v>
      </c>
      <c r="BO36" s="352">
        <v>15.475379999999999</v>
      </c>
      <c r="BP36" s="352">
        <v>15.599449999999999</v>
      </c>
      <c r="BQ36" s="352">
        <v>16.457830000000001</v>
      </c>
      <c r="BR36" s="352">
        <v>16.774789999999999</v>
      </c>
      <c r="BS36" s="352">
        <v>16.94924</v>
      </c>
      <c r="BT36" s="352">
        <v>17.333639999999999</v>
      </c>
      <c r="BU36" s="352">
        <v>17.686859999999999</v>
      </c>
      <c r="BV36" s="352">
        <v>17.067830000000001</v>
      </c>
    </row>
    <row r="37" spans="1:74" ht="11.1" customHeight="1" x14ac:dyDescent="0.2">
      <c r="A37" s="29"/>
      <c r="B37" s="381" t="s">
        <v>935</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877"/>
      <c r="AZ37" s="877"/>
      <c r="BA37" s="877"/>
      <c r="BB37" s="877"/>
      <c r="BC37" s="877"/>
      <c r="BD37" s="877"/>
      <c r="BE37" s="877"/>
      <c r="BF37" s="355"/>
      <c r="BG37" s="355"/>
      <c r="BH37" s="355"/>
      <c r="BI37" s="3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6.32</v>
      </c>
      <c r="D38" s="341">
        <v>7.75</v>
      </c>
      <c r="E38" s="341">
        <v>6.98</v>
      </c>
      <c r="F38" s="341">
        <v>6.7</v>
      </c>
      <c r="G38" s="341">
        <v>6.65</v>
      </c>
      <c r="H38" s="341">
        <v>7.22</v>
      </c>
      <c r="I38" s="341">
        <v>7.42</v>
      </c>
      <c r="J38" s="341">
        <v>7.54</v>
      </c>
      <c r="K38" s="341">
        <v>7.61</v>
      </c>
      <c r="L38" s="341">
        <v>7.44</v>
      </c>
      <c r="M38" s="341">
        <v>7.37</v>
      </c>
      <c r="N38" s="341">
        <v>7.06</v>
      </c>
      <c r="O38" s="341">
        <v>7.19</v>
      </c>
      <c r="P38" s="341">
        <v>7.28</v>
      </c>
      <c r="Q38" s="341">
        <v>7.37</v>
      </c>
      <c r="R38" s="341">
        <v>7.7</v>
      </c>
      <c r="S38" s="341">
        <v>8.25</v>
      </c>
      <c r="T38" s="341">
        <v>8.85</v>
      </c>
      <c r="U38" s="341">
        <v>9.31</v>
      </c>
      <c r="V38" s="341">
        <v>9.3800000000000008</v>
      </c>
      <c r="W38" s="341">
        <v>9.06</v>
      </c>
      <c r="X38" s="341">
        <v>8.4499999999999993</v>
      </c>
      <c r="Y38" s="341">
        <v>8.14</v>
      </c>
      <c r="Z38" s="341">
        <v>8.5</v>
      </c>
      <c r="AA38" s="341">
        <v>8.18</v>
      </c>
      <c r="AB38" s="341">
        <v>8.01</v>
      </c>
      <c r="AC38" s="341">
        <v>7.8</v>
      </c>
      <c r="AD38" s="341">
        <v>7.51</v>
      </c>
      <c r="AE38" s="341">
        <v>7.64</v>
      </c>
      <c r="AF38" s="341">
        <v>8.11</v>
      </c>
      <c r="AG38" s="341">
        <v>8.36</v>
      </c>
      <c r="AH38" s="341">
        <v>8.9</v>
      </c>
      <c r="AI38" s="341">
        <v>8.43</v>
      </c>
      <c r="AJ38" s="341">
        <v>8.01</v>
      </c>
      <c r="AK38" s="341">
        <v>7.79</v>
      </c>
      <c r="AL38" s="341">
        <v>7.61</v>
      </c>
      <c r="AM38" s="341">
        <v>8.1</v>
      </c>
      <c r="AN38" s="341">
        <v>7.8</v>
      </c>
      <c r="AO38" s="341">
        <v>7.71</v>
      </c>
      <c r="AP38" s="341">
        <v>7.79</v>
      </c>
      <c r="AQ38" s="341">
        <v>7.89</v>
      </c>
      <c r="AR38" s="341">
        <v>8.43</v>
      </c>
      <c r="AS38" s="341">
        <v>8.75</v>
      </c>
      <c r="AT38" s="341">
        <v>8.68</v>
      </c>
      <c r="AU38" s="341">
        <v>8.4700000000000006</v>
      </c>
      <c r="AV38" s="341">
        <v>8.15</v>
      </c>
      <c r="AW38" s="341">
        <v>7.87</v>
      </c>
      <c r="AX38" s="341">
        <v>8.01</v>
      </c>
      <c r="AY38" s="874">
        <v>8.32</v>
      </c>
      <c r="AZ38" s="874">
        <v>8.23</v>
      </c>
      <c r="BA38" s="874">
        <v>8.26</v>
      </c>
      <c r="BB38" s="874">
        <v>8.2100000000000009</v>
      </c>
      <c r="BC38" s="874">
        <v>8.3000000000000007</v>
      </c>
      <c r="BD38" s="874">
        <v>8.8125079999999993</v>
      </c>
      <c r="BE38" s="874">
        <v>9.102703</v>
      </c>
      <c r="BF38" s="352">
        <v>8.8903400000000001</v>
      </c>
      <c r="BG38" s="352">
        <v>8.6269650000000002</v>
      </c>
      <c r="BH38" s="352">
        <v>8.2635439999999996</v>
      </c>
      <c r="BI38" s="352">
        <v>8.1385559999999995</v>
      </c>
      <c r="BJ38" s="352">
        <v>8.4054920000000006</v>
      </c>
      <c r="BK38" s="352">
        <v>8.3962869999999992</v>
      </c>
      <c r="BL38" s="352">
        <v>8.3222780000000007</v>
      </c>
      <c r="BM38" s="352">
        <v>8.4494740000000004</v>
      </c>
      <c r="BN38" s="352">
        <v>8.3648600000000002</v>
      </c>
      <c r="BO38" s="352">
        <v>8.3752639999999996</v>
      </c>
      <c r="BP38" s="352">
        <v>8.7825880000000005</v>
      </c>
      <c r="BQ38" s="352">
        <v>8.9975120000000004</v>
      </c>
      <c r="BR38" s="352">
        <v>9.0314110000000003</v>
      </c>
      <c r="BS38" s="352">
        <v>8.6652179999999994</v>
      </c>
      <c r="BT38" s="352">
        <v>8.2677680000000002</v>
      </c>
      <c r="BU38" s="352">
        <v>8.1702370000000002</v>
      </c>
      <c r="BV38" s="352">
        <v>8.4104530000000004</v>
      </c>
    </row>
    <row r="39" spans="1:74" ht="11.1" customHeight="1" x14ac:dyDescent="0.2">
      <c r="A39" s="29" t="s">
        <v>2</v>
      </c>
      <c r="B39" s="384" t="s">
        <v>4</v>
      </c>
      <c r="C39" s="341">
        <v>10.27</v>
      </c>
      <c r="D39" s="341">
        <v>11.36</v>
      </c>
      <c r="E39" s="341">
        <v>11.08</v>
      </c>
      <c r="F39" s="341">
        <v>10.87</v>
      </c>
      <c r="G39" s="341">
        <v>10.86</v>
      </c>
      <c r="H39" s="341">
        <v>11.33</v>
      </c>
      <c r="I39" s="341">
        <v>11.46</v>
      </c>
      <c r="J39" s="341">
        <v>11.52</v>
      </c>
      <c r="K39" s="341">
        <v>11.65</v>
      </c>
      <c r="L39" s="341">
        <v>11.52</v>
      </c>
      <c r="M39" s="341">
        <v>11.29</v>
      </c>
      <c r="N39" s="341">
        <v>11.15</v>
      </c>
      <c r="O39" s="341">
        <v>11.26</v>
      </c>
      <c r="P39" s="341">
        <v>11.66</v>
      </c>
      <c r="Q39" s="341">
        <v>11.65</v>
      </c>
      <c r="R39" s="341">
        <v>11.82</v>
      </c>
      <c r="S39" s="341">
        <v>12</v>
      </c>
      <c r="T39" s="341">
        <v>12.75</v>
      </c>
      <c r="U39" s="341">
        <v>13.02</v>
      </c>
      <c r="V39" s="341">
        <v>13.41</v>
      </c>
      <c r="W39" s="341">
        <v>13.28</v>
      </c>
      <c r="X39" s="341">
        <v>12.89</v>
      </c>
      <c r="Y39" s="341">
        <v>12.33</v>
      </c>
      <c r="Z39" s="341">
        <v>12.28</v>
      </c>
      <c r="AA39" s="341">
        <v>12.61</v>
      </c>
      <c r="AB39" s="341">
        <v>12.53</v>
      </c>
      <c r="AC39" s="341">
        <v>12.36</v>
      </c>
      <c r="AD39" s="341">
        <v>12.08</v>
      </c>
      <c r="AE39" s="341">
        <v>12.16</v>
      </c>
      <c r="AF39" s="341">
        <v>12.63</v>
      </c>
      <c r="AG39" s="341">
        <v>12.91</v>
      </c>
      <c r="AH39" s="341">
        <v>13.08</v>
      </c>
      <c r="AI39" s="341">
        <v>13.07</v>
      </c>
      <c r="AJ39" s="341">
        <v>12.73</v>
      </c>
      <c r="AK39" s="341">
        <v>12.43</v>
      </c>
      <c r="AL39" s="341">
        <v>12.24</v>
      </c>
      <c r="AM39" s="341">
        <v>12.52</v>
      </c>
      <c r="AN39" s="341">
        <v>12.65</v>
      </c>
      <c r="AO39" s="341">
        <v>12.59</v>
      </c>
      <c r="AP39" s="341">
        <v>12.49</v>
      </c>
      <c r="AQ39" s="341">
        <v>12.42</v>
      </c>
      <c r="AR39" s="341">
        <v>13.01</v>
      </c>
      <c r="AS39" s="341">
        <v>13.5</v>
      </c>
      <c r="AT39" s="341">
        <v>13.29</v>
      </c>
      <c r="AU39" s="341">
        <v>13.38</v>
      </c>
      <c r="AV39" s="341">
        <v>13.12</v>
      </c>
      <c r="AW39" s="341">
        <v>12.15</v>
      </c>
      <c r="AX39" s="341">
        <v>12.76</v>
      </c>
      <c r="AY39" s="874">
        <v>12.89</v>
      </c>
      <c r="AZ39" s="874">
        <v>13.09</v>
      </c>
      <c r="BA39" s="874">
        <v>13.27</v>
      </c>
      <c r="BB39" s="874">
        <v>13.09</v>
      </c>
      <c r="BC39" s="874">
        <v>12.96</v>
      </c>
      <c r="BD39" s="874">
        <v>13.57851</v>
      </c>
      <c r="BE39" s="874">
        <v>13.98236</v>
      </c>
      <c r="BF39" s="352">
        <v>13.77529</v>
      </c>
      <c r="BG39" s="352">
        <v>13.860279999999999</v>
      </c>
      <c r="BH39" s="352">
        <v>13.56457</v>
      </c>
      <c r="BI39" s="352">
        <v>12.606859999999999</v>
      </c>
      <c r="BJ39" s="352">
        <v>13.21036</v>
      </c>
      <c r="BK39" s="352">
        <v>13.274330000000001</v>
      </c>
      <c r="BL39" s="352">
        <v>13.34704</v>
      </c>
      <c r="BM39" s="352">
        <v>13.56157</v>
      </c>
      <c r="BN39" s="352">
        <v>13.443490000000001</v>
      </c>
      <c r="BO39" s="352">
        <v>13.263909999999999</v>
      </c>
      <c r="BP39" s="352">
        <v>13.79616</v>
      </c>
      <c r="BQ39" s="352">
        <v>14.206300000000001</v>
      </c>
      <c r="BR39" s="352">
        <v>14.00568</v>
      </c>
      <c r="BS39" s="352">
        <v>14.032170000000001</v>
      </c>
      <c r="BT39" s="352">
        <v>13.702220000000001</v>
      </c>
      <c r="BU39" s="352">
        <v>12.7136</v>
      </c>
      <c r="BV39" s="352">
        <v>13.333640000000001</v>
      </c>
    </row>
    <row r="40" spans="1:74" ht="11.1" customHeight="1" x14ac:dyDescent="0.2">
      <c r="A40" s="29" t="s">
        <v>259</v>
      </c>
      <c r="B40" s="385" t="s">
        <v>3</v>
      </c>
      <c r="C40" s="373">
        <v>12.62</v>
      </c>
      <c r="D40" s="373">
        <v>13.01</v>
      </c>
      <c r="E40" s="373">
        <v>13.24</v>
      </c>
      <c r="F40" s="373">
        <v>13.73</v>
      </c>
      <c r="G40" s="373">
        <v>13.86</v>
      </c>
      <c r="H40" s="373">
        <v>13.83</v>
      </c>
      <c r="I40" s="373">
        <v>13.83</v>
      </c>
      <c r="J40" s="373">
        <v>13.92</v>
      </c>
      <c r="K40" s="373">
        <v>14.14</v>
      </c>
      <c r="L40" s="373">
        <v>14.06</v>
      </c>
      <c r="M40" s="373">
        <v>14.07</v>
      </c>
      <c r="N40" s="373">
        <v>13.72</v>
      </c>
      <c r="O40" s="373">
        <v>13.64</v>
      </c>
      <c r="P40" s="373">
        <v>13.76</v>
      </c>
      <c r="Q40" s="373">
        <v>14.41</v>
      </c>
      <c r="R40" s="373">
        <v>14.57</v>
      </c>
      <c r="S40" s="373">
        <v>14.89</v>
      </c>
      <c r="T40" s="373">
        <v>15.3</v>
      </c>
      <c r="U40" s="373">
        <v>15.31</v>
      </c>
      <c r="V40" s="373">
        <v>15.82</v>
      </c>
      <c r="W40" s="373">
        <v>16.190000000000001</v>
      </c>
      <c r="X40" s="373">
        <v>15.99</v>
      </c>
      <c r="Y40" s="373">
        <v>15.55</v>
      </c>
      <c r="Z40" s="373">
        <v>14.94</v>
      </c>
      <c r="AA40" s="373">
        <v>15.47</v>
      </c>
      <c r="AB40" s="373">
        <v>15.98</v>
      </c>
      <c r="AC40" s="373">
        <v>16.04</v>
      </c>
      <c r="AD40" s="373">
        <v>16.100000000000001</v>
      </c>
      <c r="AE40" s="373">
        <v>16.14</v>
      </c>
      <c r="AF40" s="373">
        <v>16.09</v>
      </c>
      <c r="AG40" s="373">
        <v>15.86</v>
      </c>
      <c r="AH40" s="373">
        <v>15.91</v>
      </c>
      <c r="AI40" s="373">
        <v>16.27</v>
      </c>
      <c r="AJ40" s="373">
        <v>16.48</v>
      </c>
      <c r="AK40" s="373">
        <v>16.190000000000001</v>
      </c>
      <c r="AL40" s="373">
        <v>15.69</v>
      </c>
      <c r="AM40" s="373">
        <v>15.44</v>
      </c>
      <c r="AN40" s="373">
        <v>16.11</v>
      </c>
      <c r="AO40" s="373">
        <v>16.68</v>
      </c>
      <c r="AP40" s="373">
        <v>16.86</v>
      </c>
      <c r="AQ40" s="373">
        <v>16.41</v>
      </c>
      <c r="AR40" s="373">
        <v>16.39</v>
      </c>
      <c r="AS40" s="373">
        <v>16.61</v>
      </c>
      <c r="AT40" s="373">
        <v>16.61</v>
      </c>
      <c r="AU40" s="373">
        <v>16.82</v>
      </c>
      <c r="AV40" s="373">
        <v>16.93</v>
      </c>
      <c r="AW40" s="373">
        <v>17</v>
      </c>
      <c r="AX40" s="373">
        <v>16.260000000000002</v>
      </c>
      <c r="AY40" s="887">
        <v>15.95</v>
      </c>
      <c r="AZ40" s="887">
        <v>16.440000000000001</v>
      </c>
      <c r="BA40" s="887">
        <v>17.11</v>
      </c>
      <c r="BB40" s="887">
        <v>17.45</v>
      </c>
      <c r="BC40" s="887">
        <v>17.47</v>
      </c>
      <c r="BD40" s="887">
        <v>17.418119999999998</v>
      </c>
      <c r="BE40" s="887">
        <v>17.398330000000001</v>
      </c>
      <c r="BF40" s="378">
        <v>17.413</v>
      </c>
      <c r="BG40" s="378">
        <v>17.702500000000001</v>
      </c>
      <c r="BH40" s="378">
        <v>17.672329999999999</v>
      </c>
      <c r="BI40" s="378">
        <v>17.721499999999999</v>
      </c>
      <c r="BJ40" s="378">
        <v>16.93196</v>
      </c>
      <c r="BK40" s="378">
        <v>16.92662</v>
      </c>
      <c r="BL40" s="378">
        <v>17.33389</v>
      </c>
      <c r="BM40" s="378">
        <v>17.716750000000001</v>
      </c>
      <c r="BN40" s="378">
        <v>18.184249999999999</v>
      </c>
      <c r="BO40" s="378">
        <v>18.147559999999999</v>
      </c>
      <c r="BP40" s="378">
        <v>18.11627</v>
      </c>
      <c r="BQ40" s="378">
        <v>18.042010000000001</v>
      </c>
      <c r="BR40" s="378">
        <v>18.0517</v>
      </c>
      <c r="BS40" s="378">
        <v>18.348369999999999</v>
      </c>
      <c r="BT40" s="378">
        <v>18.221800000000002</v>
      </c>
      <c r="BU40" s="378">
        <v>18.349900000000002</v>
      </c>
      <c r="BV40" s="378">
        <v>17.541789999999999</v>
      </c>
    </row>
    <row r="41" spans="1:74" s="157" customFormat="1" ht="12" customHeight="1" x14ac:dyDescent="0.2">
      <c r="A41" s="156"/>
      <c r="B41" s="1010" t="s">
        <v>1424</v>
      </c>
      <c r="C41" s="986"/>
      <c r="D41" s="986"/>
      <c r="E41" s="986"/>
      <c r="F41" s="986"/>
      <c r="G41" s="986"/>
      <c r="H41" s="986"/>
      <c r="I41" s="986"/>
      <c r="J41" s="986"/>
      <c r="K41" s="986"/>
      <c r="L41" s="986"/>
      <c r="M41" s="986"/>
      <c r="N41" s="986"/>
      <c r="O41" s="986"/>
      <c r="P41" s="986"/>
      <c r="Q41" s="987"/>
      <c r="R41" s="806"/>
      <c r="AY41" s="816"/>
      <c r="AZ41" s="816"/>
      <c r="BA41" s="816"/>
      <c r="BB41" s="816"/>
      <c r="BC41" s="816"/>
      <c r="BD41" s="636"/>
      <c r="BE41" s="636"/>
      <c r="BF41" s="636"/>
      <c r="BG41" s="816"/>
      <c r="BH41" s="816"/>
      <c r="BI41" s="816"/>
      <c r="BJ41" s="198"/>
    </row>
    <row r="42" spans="1:74" s="157" customFormat="1" ht="12" customHeight="1" x14ac:dyDescent="0.2">
      <c r="A42" s="156"/>
      <c r="B42" s="1010" t="s">
        <v>1425</v>
      </c>
      <c r="C42" s="986"/>
      <c r="D42" s="986"/>
      <c r="E42" s="986"/>
      <c r="F42" s="986"/>
      <c r="G42" s="986"/>
      <c r="H42" s="986"/>
      <c r="I42" s="986"/>
      <c r="J42" s="986"/>
      <c r="K42" s="986"/>
      <c r="L42" s="986"/>
      <c r="M42" s="986"/>
      <c r="N42" s="986"/>
      <c r="O42" s="986"/>
      <c r="P42" s="986"/>
      <c r="Q42" s="987"/>
      <c r="R42" s="806"/>
      <c r="AY42" s="816"/>
      <c r="AZ42" s="816"/>
      <c r="BA42" s="816"/>
      <c r="BB42" s="816"/>
      <c r="BC42" s="816"/>
      <c r="BD42" s="636"/>
      <c r="BE42" s="636"/>
      <c r="BF42" s="636"/>
      <c r="BG42" s="816"/>
      <c r="BH42" s="816"/>
      <c r="BI42" s="816"/>
      <c r="BJ42" s="198"/>
    </row>
    <row r="43" spans="1:74" s="157" customFormat="1" ht="12" customHeight="1" x14ac:dyDescent="0.2">
      <c r="A43" s="156"/>
      <c r="B43" s="1010" t="s">
        <v>1426</v>
      </c>
      <c r="C43" s="986"/>
      <c r="D43" s="986"/>
      <c r="E43" s="986"/>
      <c r="F43" s="986"/>
      <c r="G43" s="986"/>
      <c r="H43" s="986"/>
      <c r="I43" s="986"/>
      <c r="J43" s="986"/>
      <c r="K43" s="986"/>
      <c r="L43" s="986"/>
      <c r="M43" s="986"/>
      <c r="N43" s="986"/>
      <c r="O43" s="986"/>
      <c r="P43" s="986"/>
      <c r="Q43" s="987"/>
      <c r="R43" s="806"/>
      <c r="AY43" s="816"/>
      <c r="AZ43" s="816"/>
      <c r="BA43" s="816"/>
      <c r="BB43" s="816"/>
      <c r="BC43" s="816"/>
      <c r="BD43" s="636"/>
      <c r="BE43" s="636"/>
      <c r="BF43" s="636"/>
      <c r="BG43" s="816"/>
      <c r="BH43" s="816"/>
      <c r="BI43" s="816"/>
      <c r="BJ43" s="198"/>
    </row>
    <row r="44" spans="1:74" s="157" customFormat="1" ht="12" customHeight="1" x14ac:dyDescent="0.2">
      <c r="A44" s="156"/>
      <c r="B44" s="776" t="s">
        <v>813</v>
      </c>
      <c r="C44" s="791"/>
      <c r="D44" s="791"/>
      <c r="E44" s="791"/>
      <c r="F44" s="791"/>
      <c r="G44" s="791"/>
      <c r="H44" s="803"/>
      <c r="I44" s="791"/>
      <c r="J44" s="791"/>
      <c r="K44" s="791"/>
      <c r="L44" s="791"/>
      <c r="M44" s="791"/>
      <c r="N44" s="791"/>
      <c r="O44" s="791"/>
      <c r="P44" s="791"/>
      <c r="Q44" s="791"/>
      <c r="R44" s="328"/>
      <c r="AY44" s="816"/>
      <c r="AZ44" s="816"/>
      <c r="BA44" s="816"/>
      <c r="BB44" s="816"/>
      <c r="BC44" s="816"/>
      <c r="BD44" s="636"/>
      <c r="BE44" s="636"/>
      <c r="BF44" s="636"/>
      <c r="BG44" s="816"/>
      <c r="BH44" s="816"/>
      <c r="BI44" s="816"/>
      <c r="BJ44" s="198"/>
    </row>
    <row r="45" spans="1:74" s="160" customFormat="1" ht="12" customHeight="1" x14ac:dyDescent="0.2">
      <c r="A45" s="159"/>
      <c r="B45" s="999" t="str">
        <f>Dates!$G$2</f>
        <v>EIA completed modeling and analysis for this report on Thursday, August 7, 2025.</v>
      </c>
      <c r="C45" s="1000"/>
      <c r="D45" s="1000"/>
      <c r="E45" s="1000"/>
      <c r="F45" s="1000"/>
      <c r="G45" s="1000"/>
      <c r="H45" s="1000"/>
      <c r="I45" s="1000"/>
      <c r="J45" s="1000"/>
      <c r="K45" s="1000"/>
      <c r="L45" s="1000"/>
      <c r="M45" s="1000"/>
      <c r="N45" s="1000"/>
      <c r="O45" s="1000"/>
      <c r="P45" s="1000"/>
      <c r="Q45" s="1000"/>
      <c r="R45" s="328"/>
      <c r="AY45" s="826"/>
      <c r="AZ45" s="826"/>
      <c r="BA45" s="826"/>
      <c r="BB45" s="826"/>
      <c r="BC45" s="826"/>
      <c r="BD45" s="635"/>
      <c r="BE45" s="635"/>
      <c r="BF45" s="635"/>
      <c r="BG45" s="826"/>
      <c r="BH45" s="826"/>
      <c r="BI45" s="826"/>
      <c r="BJ45" s="221"/>
    </row>
    <row r="46" spans="1:74" s="157" customFormat="1" ht="12" customHeight="1" x14ac:dyDescent="0.2">
      <c r="A46" s="156"/>
      <c r="B46" s="998" t="s">
        <v>483</v>
      </c>
      <c r="C46" s="991"/>
      <c r="D46" s="991"/>
      <c r="E46" s="991"/>
      <c r="F46" s="991"/>
      <c r="G46" s="991"/>
      <c r="H46" s="991"/>
      <c r="I46" s="991"/>
      <c r="J46" s="991"/>
      <c r="K46" s="991"/>
      <c r="L46" s="991"/>
      <c r="M46" s="991"/>
      <c r="N46" s="991"/>
      <c r="O46" s="991"/>
      <c r="P46" s="991"/>
      <c r="Q46" s="991"/>
      <c r="R46" s="806"/>
      <c r="AY46" s="816"/>
      <c r="AZ46" s="816"/>
      <c r="BA46" s="816"/>
      <c r="BB46" s="816"/>
      <c r="BC46" s="816"/>
      <c r="BD46" s="636"/>
      <c r="BE46" s="636"/>
      <c r="BF46" s="636"/>
      <c r="BG46" s="816"/>
      <c r="BH46" s="816"/>
      <c r="BI46" s="816"/>
      <c r="BJ46" s="198"/>
    </row>
    <row r="47" spans="1:74" s="157" customFormat="1" ht="12" customHeight="1" x14ac:dyDescent="0.2">
      <c r="A47" s="156"/>
      <c r="B47" s="990" t="s">
        <v>1418</v>
      </c>
      <c r="C47" s="991"/>
      <c r="D47" s="991"/>
      <c r="E47" s="991"/>
      <c r="F47" s="991"/>
      <c r="G47" s="991"/>
      <c r="H47" s="991"/>
      <c r="I47" s="991"/>
      <c r="J47" s="991"/>
      <c r="K47" s="991"/>
      <c r="L47" s="991"/>
      <c r="M47" s="991"/>
      <c r="N47" s="991"/>
      <c r="O47" s="991"/>
      <c r="P47" s="991"/>
      <c r="Q47" s="991"/>
      <c r="R47" s="806"/>
      <c r="AY47" s="816"/>
      <c r="AZ47" s="816"/>
      <c r="BA47" s="816"/>
      <c r="BB47" s="816"/>
      <c r="BC47" s="816"/>
      <c r="BD47" s="636"/>
      <c r="BE47" s="636"/>
      <c r="BF47" s="636"/>
      <c r="BG47" s="816"/>
      <c r="BH47" s="816"/>
      <c r="BI47" s="816"/>
      <c r="BJ47" s="198"/>
    </row>
    <row r="48" spans="1:74" s="157" customFormat="1" ht="12" customHeight="1" x14ac:dyDescent="0.2">
      <c r="A48" s="156"/>
      <c r="B48" s="992" t="s">
        <v>753</v>
      </c>
      <c r="C48" s="991"/>
      <c r="D48" s="991"/>
      <c r="E48" s="991"/>
      <c r="F48" s="991"/>
      <c r="G48" s="991"/>
      <c r="H48" s="991"/>
      <c r="I48" s="991"/>
      <c r="J48" s="991"/>
      <c r="K48" s="991"/>
      <c r="L48" s="991"/>
      <c r="M48" s="991"/>
      <c r="N48" s="991"/>
      <c r="O48" s="991"/>
      <c r="P48" s="991"/>
      <c r="Q48" s="991"/>
      <c r="R48" s="806"/>
      <c r="AY48" s="816"/>
      <c r="AZ48" s="816"/>
      <c r="BA48" s="816"/>
      <c r="BB48" s="816"/>
      <c r="BC48" s="816"/>
      <c r="BD48" s="636"/>
      <c r="BE48" s="636"/>
      <c r="BF48" s="636"/>
      <c r="BG48" s="816"/>
      <c r="BH48" s="816"/>
      <c r="BI48" s="816"/>
      <c r="BJ48" s="198"/>
    </row>
    <row r="49" spans="1:74" s="157" customFormat="1" ht="12" customHeight="1" x14ac:dyDescent="0.2">
      <c r="A49" s="156"/>
      <c r="B49" s="979" t="s">
        <v>827</v>
      </c>
      <c r="C49" s="979"/>
      <c r="D49" s="979"/>
      <c r="E49" s="979"/>
      <c r="F49" s="979"/>
      <c r="G49" s="979"/>
      <c r="H49" s="979"/>
      <c r="I49" s="979"/>
      <c r="J49" s="979"/>
      <c r="K49" s="979"/>
      <c r="L49" s="979"/>
      <c r="M49" s="979"/>
      <c r="N49" s="979"/>
      <c r="O49" s="979"/>
      <c r="P49" s="979"/>
      <c r="Q49" s="979"/>
      <c r="R49" s="979"/>
      <c r="AY49" s="816"/>
      <c r="AZ49" s="816"/>
      <c r="BA49" s="816"/>
      <c r="BB49" s="816"/>
      <c r="BC49" s="816"/>
      <c r="BD49" s="636"/>
      <c r="BE49" s="636"/>
      <c r="BF49" s="636"/>
      <c r="BG49" s="816"/>
      <c r="BH49" s="816"/>
      <c r="BI49" s="816"/>
      <c r="BJ49" s="198"/>
    </row>
    <row r="50" spans="1:74" s="815" customFormat="1" ht="12" customHeight="1" x14ac:dyDescent="0.2">
      <c r="A50" s="156"/>
      <c r="B50" s="1013" t="s">
        <v>1561</v>
      </c>
      <c r="C50" s="1009"/>
      <c r="D50" s="1009"/>
      <c r="E50" s="1009"/>
      <c r="F50" s="1009"/>
      <c r="G50" s="1009"/>
      <c r="H50" s="1009"/>
      <c r="I50" s="1009"/>
      <c r="J50" s="1009"/>
      <c r="K50" s="1009"/>
      <c r="L50" s="1009"/>
      <c r="M50" s="1009"/>
      <c r="N50" s="1009"/>
      <c r="O50" s="1009"/>
      <c r="P50" s="1009"/>
      <c r="Q50" s="1009"/>
      <c r="R50" s="814"/>
      <c r="AY50" s="816"/>
      <c r="AZ50" s="816"/>
      <c r="BA50" s="816"/>
      <c r="BB50" s="816"/>
      <c r="BC50" s="816"/>
      <c r="BD50" s="636"/>
      <c r="BE50" s="636"/>
      <c r="BF50" s="636"/>
      <c r="BG50" s="816"/>
      <c r="BH50" s="816"/>
      <c r="BI50" s="816"/>
      <c r="BJ50" s="816"/>
    </row>
    <row r="51" spans="1:74" s="815" customFormat="1" ht="12" customHeight="1" x14ac:dyDescent="0.2">
      <c r="A51" s="156"/>
      <c r="B51" s="1008" t="s">
        <v>1567</v>
      </c>
      <c r="C51" s="1009"/>
      <c r="D51" s="1009"/>
      <c r="E51" s="1009"/>
      <c r="F51" s="1009"/>
      <c r="G51" s="1009"/>
      <c r="H51" s="1009"/>
      <c r="I51" s="1009"/>
      <c r="J51" s="1009"/>
      <c r="K51" s="1009"/>
      <c r="L51" s="1009"/>
      <c r="M51" s="1009"/>
      <c r="N51" s="1009"/>
      <c r="O51" s="1009"/>
      <c r="P51" s="1009"/>
      <c r="Q51" s="1009"/>
      <c r="R51" s="814"/>
      <c r="AY51" s="816"/>
      <c r="AZ51" s="816"/>
      <c r="BA51" s="816"/>
      <c r="BB51" s="816"/>
      <c r="BC51" s="816"/>
      <c r="BD51" s="636"/>
      <c r="BE51" s="636"/>
      <c r="BF51" s="636"/>
      <c r="BG51" s="816"/>
      <c r="BH51" s="816"/>
      <c r="BI51" s="816"/>
      <c r="BJ51" s="816"/>
    </row>
    <row r="52" spans="1:74" s="815" customFormat="1" ht="12" customHeight="1" x14ac:dyDescent="0.2">
      <c r="A52" s="156"/>
      <c r="B52" s="1011" t="s">
        <v>1479</v>
      </c>
      <c r="C52" s="1009"/>
      <c r="D52" s="1009"/>
      <c r="E52" s="1009"/>
      <c r="F52" s="1009"/>
      <c r="G52" s="1009"/>
      <c r="H52" s="1009"/>
      <c r="I52" s="1009"/>
      <c r="J52" s="1009"/>
      <c r="K52" s="1009"/>
      <c r="L52" s="1009"/>
      <c r="M52" s="1009"/>
      <c r="N52" s="1009"/>
      <c r="O52" s="1009"/>
      <c r="P52" s="1009"/>
      <c r="Q52" s="1009"/>
      <c r="R52" s="814"/>
      <c r="AY52" s="816"/>
      <c r="AZ52" s="816"/>
      <c r="BA52" s="816"/>
      <c r="BB52" s="816"/>
      <c r="BC52" s="816"/>
      <c r="BD52" s="636"/>
      <c r="BE52" s="636"/>
      <c r="BF52" s="636"/>
      <c r="BG52" s="816"/>
      <c r="BH52" s="816"/>
      <c r="BI52" s="816"/>
      <c r="BJ52" s="816"/>
    </row>
    <row r="53" spans="1:74" s="815" customFormat="1" ht="12" customHeight="1" x14ac:dyDescent="0.2">
      <c r="A53" s="156"/>
      <c r="B53" s="1012" t="s">
        <v>1480</v>
      </c>
      <c r="C53" s="1012"/>
      <c r="D53" s="1012"/>
      <c r="E53" s="1012"/>
      <c r="F53" s="1012"/>
      <c r="G53" s="1012"/>
      <c r="H53" s="1012"/>
      <c r="I53" s="1012"/>
      <c r="J53" s="1012"/>
      <c r="K53" s="1012"/>
      <c r="L53" s="1012"/>
      <c r="M53" s="1012"/>
      <c r="N53" s="1012"/>
      <c r="O53" s="1012"/>
      <c r="P53" s="1012"/>
      <c r="Q53" s="1012"/>
      <c r="R53" s="814"/>
      <c r="AY53" s="816"/>
      <c r="AZ53" s="816"/>
      <c r="BA53" s="816"/>
      <c r="BB53" s="816"/>
      <c r="BC53" s="816"/>
      <c r="BD53" s="636"/>
      <c r="BE53" s="636"/>
      <c r="BF53" s="636"/>
      <c r="BG53" s="816"/>
      <c r="BH53" s="816"/>
      <c r="BI53" s="816"/>
      <c r="BJ53" s="816"/>
    </row>
    <row r="54" spans="1:74" ht="12.75" x14ac:dyDescent="0.2">
      <c r="A54" s="158"/>
      <c r="B54" s="985" t="s">
        <v>492</v>
      </c>
      <c r="C54" s="987"/>
      <c r="D54" s="987"/>
      <c r="E54" s="987"/>
      <c r="F54" s="987"/>
      <c r="G54" s="987"/>
      <c r="H54" s="987"/>
      <c r="I54" s="987"/>
      <c r="J54" s="987"/>
      <c r="K54" s="987"/>
      <c r="L54" s="987"/>
      <c r="M54" s="987"/>
      <c r="N54" s="987"/>
      <c r="O54" s="987"/>
      <c r="P54" s="987"/>
      <c r="Q54" s="987"/>
      <c r="R54" s="806"/>
      <c r="BK54" s="152"/>
      <c r="BL54" s="152"/>
      <c r="BM54" s="152"/>
      <c r="BN54" s="152"/>
      <c r="BO54" s="152"/>
      <c r="BP54" s="152"/>
      <c r="BQ54" s="152"/>
      <c r="BR54" s="152"/>
      <c r="BS54" s="152"/>
      <c r="BT54" s="152"/>
      <c r="BU54" s="152"/>
      <c r="BV54" s="152"/>
    </row>
    <row r="55" spans="1:74" ht="12.75" x14ac:dyDescent="0.2">
      <c r="A55" s="158"/>
      <c r="B55" s="1006" t="s">
        <v>829</v>
      </c>
      <c r="C55" s="987"/>
      <c r="D55" s="987"/>
      <c r="E55" s="987"/>
      <c r="F55" s="987"/>
      <c r="G55" s="987"/>
      <c r="H55" s="987"/>
      <c r="I55" s="987"/>
      <c r="J55" s="987"/>
      <c r="K55" s="987"/>
      <c r="L55" s="987"/>
      <c r="M55" s="987"/>
      <c r="N55" s="987"/>
      <c r="O55" s="987"/>
      <c r="P55" s="987"/>
      <c r="Q55" s="987"/>
      <c r="R55" s="806"/>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7.42578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x14ac:dyDescent="0.2">
      <c r="A1" s="1001" t="s">
        <v>479</v>
      </c>
      <c r="B1" s="1019" t="s">
        <v>893</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2.75" x14ac:dyDescent="0.2">
      <c r="A2" s="1002"/>
      <c r="B2" s="222" t="str">
        <f>"U.S. Energy Information Administration  |  Short-Term Energy Outlook  - "&amp;Dates!D1</f>
        <v>U.S. Energy Information Administration  |  Short-Term Energy Outlook  - August 2025</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75" x14ac:dyDescent="0.2">
      <c r="A3" s="316" t="s">
        <v>764</v>
      </c>
      <c r="B3" s="332"/>
      <c r="C3" s="1020">
        <f>Dates!D3</f>
        <v>2021</v>
      </c>
      <c r="D3" s="1021"/>
      <c r="E3" s="1021"/>
      <c r="F3" s="1021"/>
      <c r="G3" s="1021"/>
      <c r="H3" s="1021"/>
      <c r="I3" s="1021"/>
      <c r="J3" s="1021"/>
      <c r="K3" s="1021"/>
      <c r="L3" s="1021"/>
      <c r="M3" s="1021"/>
      <c r="N3" s="1022"/>
      <c r="O3" s="1020">
        <f>C3+1</f>
        <v>2022</v>
      </c>
      <c r="P3" s="1023"/>
      <c r="Q3" s="1023"/>
      <c r="R3" s="1023"/>
      <c r="S3" s="1023"/>
      <c r="T3" s="1023"/>
      <c r="U3" s="1023"/>
      <c r="V3" s="1023"/>
      <c r="W3" s="1023"/>
      <c r="X3" s="1021"/>
      <c r="Y3" s="1021"/>
      <c r="Z3" s="1022"/>
      <c r="AA3" s="1024">
        <f>O3+1</f>
        <v>2023</v>
      </c>
      <c r="AB3" s="1021"/>
      <c r="AC3" s="1021"/>
      <c r="AD3" s="1021"/>
      <c r="AE3" s="1021"/>
      <c r="AF3" s="1021"/>
      <c r="AG3" s="1021"/>
      <c r="AH3" s="1021"/>
      <c r="AI3" s="1021"/>
      <c r="AJ3" s="1021"/>
      <c r="AK3" s="1021"/>
      <c r="AL3" s="1022"/>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4" t="s">
        <v>756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642"/>
      <c r="AZ5" s="642"/>
      <c r="BA5" s="642"/>
      <c r="BB5" s="642"/>
      <c r="BC5" s="642"/>
      <c r="BD5" s="888"/>
      <c r="BE5" s="888"/>
      <c r="BF5" s="388"/>
      <c r="BG5" s="388"/>
      <c r="BH5" s="388"/>
      <c r="BI5" s="388"/>
      <c r="BJ5" s="355"/>
      <c r="BK5" s="355"/>
      <c r="BL5" s="355"/>
      <c r="BM5" s="355"/>
      <c r="BN5" s="355"/>
      <c r="BO5" s="355"/>
      <c r="BP5" s="355"/>
      <c r="BQ5" s="355"/>
      <c r="BR5" s="355"/>
      <c r="BS5" s="355"/>
      <c r="BT5" s="355"/>
      <c r="BU5" s="355"/>
      <c r="BV5" s="355"/>
    </row>
    <row r="6" spans="1:74" s="272" customFormat="1" ht="11.1" customHeight="1" x14ac:dyDescent="0.2">
      <c r="A6" s="395" t="s">
        <v>179</v>
      </c>
      <c r="B6" s="389" t="s">
        <v>814</v>
      </c>
      <c r="C6" s="105">
        <v>93.707218882000006</v>
      </c>
      <c r="D6" s="105">
        <v>90.556435715999996</v>
      </c>
      <c r="E6" s="105">
        <v>93.74002548</v>
      </c>
      <c r="F6" s="105">
        <v>93.954805348999997</v>
      </c>
      <c r="G6" s="105">
        <v>94.913163592000004</v>
      </c>
      <c r="H6" s="105">
        <v>95.329173814000001</v>
      </c>
      <c r="I6" s="105">
        <v>96.975895066999996</v>
      </c>
      <c r="J6" s="105">
        <v>96.390236052000006</v>
      </c>
      <c r="K6" s="105">
        <v>96.683096555000006</v>
      </c>
      <c r="L6" s="105">
        <v>98.043163140999994</v>
      </c>
      <c r="M6" s="105">
        <v>98.922704150000001</v>
      </c>
      <c r="N6" s="105">
        <v>98.299659031000004</v>
      </c>
      <c r="O6" s="105">
        <v>98.195537215000002</v>
      </c>
      <c r="P6" s="105">
        <v>99.361846041000007</v>
      </c>
      <c r="Q6" s="105">
        <v>99.850312561999999</v>
      </c>
      <c r="R6" s="105">
        <v>99.205246127999999</v>
      </c>
      <c r="S6" s="105">
        <v>99.215842609999996</v>
      </c>
      <c r="T6" s="105">
        <v>99.741406796000007</v>
      </c>
      <c r="U6" s="105">
        <v>100.85513416000001</v>
      </c>
      <c r="V6" s="105">
        <v>101.40605963</v>
      </c>
      <c r="W6" s="105">
        <v>101.9574387</v>
      </c>
      <c r="X6" s="105">
        <v>102.10269835</v>
      </c>
      <c r="Y6" s="105">
        <v>102.26264442999999</v>
      </c>
      <c r="Z6" s="105">
        <v>100.62502718</v>
      </c>
      <c r="AA6" s="105">
        <v>101.37933276</v>
      </c>
      <c r="AB6" s="105">
        <v>101.97811874999999</v>
      </c>
      <c r="AC6" s="105">
        <v>102.29996432999999</v>
      </c>
      <c r="AD6" s="105">
        <v>102.09296981</v>
      </c>
      <c r="AE6" s="105">
        <v>101.63176482999999</v>
      </c>
      <c r="AF6" s="105">
        <v>102.62826090999999</v>
      </c>
      <c r="AG6" s="105">
        <v>102.08090143</v>
      </c>
      <c r="AH6" s="105">
        <v>101.79915209000001</v>
      </c>
      <c r="AI6" s="105">
        <v>102.84774776</v>
      </c>
      <c r="AJ6" s="105">
        <v>103.03654419999999</v>
      </c>
      <c r="AK6" s="105">
        <v>103.85924188</v>
      </c>
      <c r="AL6" s="105">
        <v>103.91227307</v>
      </c>
      <c r="AM6" s="105">
        <v>101.44708117</v>
      </c>
      <c r="AN6" s="105">
        <v>102.68319255999999</v>
      </c>
      <c r="AO6" s="105">
        <v>103.40585593</v>
      </c>
      <c r="AP6" s="105">
        <v>103.30826188</v>
      </c>
      <c r="AQ6" s="105">
        <v>102.96718871</v>
      </c>
      <c r="AR6" s="105">
        <v>102.99736606</v>
      </c>
      <c r="AS6" s="105">
        <v>103.09960896</v>
      </c>
      <c r="AT6" s="105">
        <v>103.44232248</v>
      </c>
      <c r="AU6" s="105">
        <v>102.41642564999999</v>
      </c>
      <c r="AV6" s="105">
        <v>103.59309263999999</v>
      </c>
      <c r="AW6" s="105">
        <v>103.79926549</v>
      </c>
      <c r="AX6" s="105">
        <v>103.75093160999999</v>
      </c>
      <c r="AY6" s="888">
        <v>102.80603793</v>
      </c>
      <c r="AZ6" s="888">
        <v>103.27434579</v>
      </c>
      <c r="BA6" s="888">
        <v>104.68852739</v>
      </c>
      <c r="BB6" s="888">
        <v>104.47207447</v>
      </c>
      <c r="BC6" s="888">
        <v>105.19541479999999</v>
      </c>
      <c r="BD6" s="888">
        <v>105.50585958000001</v>
      </c>
      <c r="BE6" s="888">
        <v>105.5188655</v>
      </c>
      <c r="BF6" s="388">
        <v>106.27795706000001</v>
      </c>
      <c r="BG6" s="388">
        <v>106.54117547</v>
      </c>
      <c r="BH6" s="388">
        <v>106.64807254</v>
      </c>
      <c r="BI6" s="388">
        <v>106.85392717000001</v>
      </c>
      <c r="BJ6" s="388">
        <v>106.38808061</v>
      </c>
      <c r="BK6" s="388">
        <v>105.85070090000001</v>
      </c>
      <c r="BL6" s="388">
        <v>105.87958359</v>
      </c>
      <c r="BM6" s="388">
        <v>105.59096373</v>
      </c>
      <c r="BN6" s="388">
        <v>106.13132975000001</v>
      </c>
      <c r="BO6" s="388">
        <v>106.20733032</v>
      </c>
      <c r="BP6" s="388">
        <v>106.7704592</v>
      </c>
      <c r="BQ6" s="388">
        <v>106.76313042</v>
      </c>
      <c r="BR6" s="388">
        <v>106.57204944999999</v>
      </c>
      <c r="BS6" s="388">
        <v>106.3939649</v>
      </c>
      <c r="BT6" s="388">
        <v>106.65067523</v>
      </c>
      <c r="BU6" s="388">
        <v>107.05756753999999</v>
      </c>
      <c r="BV6" s="388">
        <v>106.37598274</v>
      </c>
    </row>
    <row r="7" spans="1:74" ht="11.1" customHeight="1" x14ac:dyDescent="0.2">
      <c r="A7" s="323" t="s">
        <v>815</v>
      </c>
      <c r="B7" s="391" t="s">
        <v>937</v>
      </c>
      <c r="C7" s="289">
        <v>71.061502977999993</v>
      </c>
      <c r="D7" s="289">
        <v>69.216673287999996</v>
      </c>
      <c r="E7" s="289">
        <v>71.103991801999996</v>
      </c>
      <c r="F7" s="289">
        <v>70.663489648999999</v>
      </c>
      <c r="G7" s="289">
        <v>71.172757301999994</v>
      </c>
      <c r="H7" s="289">
        <v>71.748581646999995</v>
      </c>
      <c r="I7" s="289">
        <v>72.990466841</v>
      </c>
      <c r="J7" s="289">
        <v>72.690530793999997</v>
      </c>
      <c r="K7" s="289">
        <v>72.947987287999993</v>
      </c>
      <c r="L7" s="289">
        <v>74.213905173000001</v>
      </c>
      <c r="M7" s="289">
        <v>74.978494650000002</v>
      </c>
      <c r="N7" s="289">
        <v>74.553856191999998</v>
      </c>
      <c r="O7" s="289">
        <v>74.643642698999997</v>
      </c>
      <c r="P7" s="289">
        <v>75.896218505999997</v>
      </c>
      <c r="Q7" s="289">
        <v>75.780127852999996</v>
      </c>
      <c r="R7" s="289">
        <v>75.114255361999994</v>
      </c>
      <c r="S7" s="289">
        <v>74.496825674999997</v>
      </c>
      <c r="T7" s="289">
        <v>74.800561295999998</v>
      </c>
      <c r="U7" s="289">
        <v>75.737675003000007</v>
      </c>
      <c r="V7" s="289">
        <v>76.785526501999996</v>
      </c>
      <c r="W7" s="289">
        <v>77.337916934999996</v>
      </c>
      <c r="X7" s="289">
        <v>77.265711061999994</v>
      </c>
      <c r="Y7" s="289">
        <v>77.369442894000002</v>
      </c>
      <c r="Z7" s="289">
        <v>76.786881827000002</v>
      </c>
      <c r="AA7" s="289">
        <v>76.809200017999999</v>
      </c>
      <c r="AB7" s="289">
        <v>77.408792388999998</v>
      </c>
      <c r="AC7" s="289">
        <v>77.392531035000005</v>
      </c>
      <c r="AD7" s="289">
        <v>76.745798214999994</v>
      </c>
      <c r="AE7" s="289">
        <v>76.196321025000003</v>
      </c>
      <c r="AF7" s="289">
        <v>76.753624477000002</v>
      </c>
      <c r="AG7" s="289">
        <v>76.081092849000001</v>
      </c>
      <c r="AH7" s="289">
        <v>75.645903989999994</v>
      </c>
      <c r="AI7" s="289">
        <v>76.561117764000002</v>
      </c>
      <c r="AJ7" s="289">
        <v>76.697266979000005</v>
      </c>
      <c r="AK7" s="289">
        <v>77.492762110000001</v>
      </c>
      <c r="AL7" s="289">
        <v>77.787330263000001</v>
      </c>
      <c r="AM7" s="289">
        <v>76.426137979000003</v>
      </c>
      <c r="AN7" s="289">
        <v>77.048157042</v>
      </c>
      <c r="AO7" s="289">
        <v>77.505204125000006</v>
      </c>
      <c r="AP7" s="289">
        <v>76.993818947999998</v>
      </c>
      <c r="AQ7" s="289">
        <v>76.336522712999994</v>
      </c>
      <c r="AR7" s="289">
        <v>76.099211190999995</v>
      </c>
      <c r="AS7" s="289">
        <v>76.371003955000006</v>
      </c>
      <c r="AT7" s="289">
        <v>76.562165512999997</v>
      </c>
      <c r="AU7" s="289">
        <v>75.530139554000002</v>
      </c>
      <c r="AV7" s="289">
        <v>76.429339538999997</v>
      </c>
      <c r="AW7" s="289">
        <v>76.642833154000002</v>
      </c>
      <c r="AX7" s="289">
        <v>77.083405583000001</v>
      </c>
      <c r="AY7" s="877">
        <v>76.785775280999999</v>
      </c>
      <c r="AZ7" s="877">
        <v>76.939695</v>
      </c>
      <c r="BA7" s="877">
        <v>78.005656000000002</v>
      </c>
      <c r="BB7" s="877">
        <v>77.641840999999999</v>
      </c>
      <c r="BC7" s="877">
        <v>77.913603301999999</v>
      </c>
      <c r="BD7" s="877">
        <v>78.444921745000002</v>
      </c>
      <c r="BE7" s="877">
        <v>78.191246500999995</v>
      </c>
      <c r="BF7" s="355">
        <v>78.760513971999998</v>
      </c>
      <c r="BG7" s="355">
        <v>79.205347657999994</v>
      </c>
      <c r="BH7" s="355">
        <v>79.207149844</v>
      </c>
      <c r="BI7" s="355">
        <v>79.523691978000002</v>
      </c>
      <c r="BJ7" s="355">
        <v>79.428674307999998</v>
      </c>
      <c r="BK7" s="355">
        <v>79.069359210000002</v>
      </c>
      <c r="BL7" s="355">
        <v>79.081415844000006</v>
      </c>
      <c r="BM7" s="355">
        <v>78.611161616000004</v>
      </c>
      <c r="BN7" s="355">
        <v>78.821436390000002</v>
      </c>
      <c r="BO7" s="355">
        <v>78.573564974999996</v>
      </c>
      <c r="BP7" s="355">
        <v>78.984042513999995</v>
      </c>
      <c r="BQ7" s="355">
        <v>78.907218619000005</v>
      </c>
      <c r="BR7" s="355">
        <v>78.654091061000003</v>
      </c>
      <c r="BS7" s="355">
        <v>78.627814123999997</v>
      </c>
      <c r="BT7" s="355">
        <v>78.700155632999994</v>
      </c>
      <c r="BU7" s="355">
        <v>79.103091382000002</v>
      </c>
      <c r="BV7" s="355">
        <v>78.789304075000004</v>
      </c>
    </row>
    <row r="8" spans="1:74" ht="11.1" customHeight="1" x14ac:dyDescent="0.2">
      <c r="A8" s="323" t="s">
        <v>816</v>
      </c>
      <c r="B8" s="391" t="s">
        <v>938</v>
      </c>
      <c r="C8" s="289">
        <v>22.645715902999999</v>
      </c>
      <c r="D8" s="289">
        <v>21.339762429</v>
      </c>
      <c r="E8" s="289">
        <v>22.636033677</v>
      </c>
      <c r="F8" s="289">
        <v>23.291315699999998</v>
      </c>
      <c r="G8" s="289">
        <v>23.740406289999999</v>
      </c>
      <c r="H8" s="289">
        <v>23.580592166999999</v>
      </c>
      <c r="I8" s="289">
        <v>23.985428226</v>
      </c>
      <c r="J8" s="289">
        <v>23.699705258000002</v>
      </c>
      <c r="K8" s="289">
        <v>23.735109266999999</v>
      </c>
      <c r="L8" s="289">
        <v>23.829257968</v>
      </c>
      <c r="M8" s="289">
        <v>23.944209499999999</v>
      </c>
      <c r="N8" s="289">
        <v>23.745802839</v>
      </c>
      <c r="O8" s="289">
        <v>23.551894516000001</v>
      </c>
      <c r="P8" s="289">
        <v>23.465627536</v>
      </c>
      <c r="Q8" s="289">
        <v>24.070184709999999</v>
      </c>
      <c r="R8" s="289">
        <v>24.090990767000001</v>
      </c>
      <c r="S8" s="289">
        <v>24.719016934999999</v>
      </c>
      <c r="T8" s="289">
        <v>24.940845499999998</v>
      </c>
      <c r="U8" s="289">
        <v>25.117459160999999</v>
      </c>
      <c r="V8" s="289">
        <v>24.620533128999998</v>
      </c>
      <c r="W8" s="289">
        <v>24.619521766999998</v>
      </c>
      <c r="X8" s="289">
        <v>24.83698729</v>
      </c>
      <c r="Y8" s="289">
        <v>24.893201532999999</v>
      </c>
      <c r="Z8" s="289">
        <v>23.838145355000002</v>
      </c>
      <c r="AA8" s="289">
        <v>24.570132741999998</v>
      </c>
      <c r="AB8" s="289">
        <v>24.569326357000001</v>
      </c>
      <c r="AC8" s="289">
        <v>24.90743329</v>
      </c>
      <c r="AD8" s="289">
        <v>25.347171599999999</v>
      </c>
      <c r="AE8" s="289">
        <v>25.435443805999999</v>
      </c>
      <c r="AF8" s="289">
        <v>25.874636432999999</v>
      </c>
      <c r="AG8" s="289">
        <v>25.999808581</v>
      </c>
      <c r="AH8" s="289">
        <v>26.153248096999999</v>
      </c>
      <c r="AI8" s="289">
        <v>26.286629999999999</v>
      </c>
      <c r="AJ8" s="289">
        <v>26.339277226</v>
      </c>
      <c r="AK8" s="289">
        <v>26.366479767000001</v>
      </c>
      <c r="AL8" s="289">
        <v>26.124942806</v>
      </c>
      <c r="AM8" s="289">
        <v>25.020943194000001</v>
      </c>
      <c r="AN8" s="289">
        <v>25.635035516999999</v>
      </c>
      <c r="AO8" s="289">
        <v>25.900651805999999</v>
      </c>
      <c r="AP8" s="289">
        <v>26.314442932999999</v>
      </c>
      <c r="AQ8" s="289">
        <v>26.630666000000002</v>
      </c>
      <c r="AR8" s="289">
        <v>26.898154866999999</v>
      </c>
      <c r="AS8" s="289">
        <v>26.728605000000002</v>
      </c>
      <c r="AT8" s="289">
        <v>26.880156968000001</v>
      </c>
      <c r="AU8" s="289">
        <v>26.8862861</v>
      </c>
      <c r="AV8" s="289">
        <v>27.163753097000001</v>
      </c>
      <c r="AW8" s="289">
        <v>27.156432333000001</v>
      </c>
      <c r="AX8" s="289">
        <v>26.667526032000001</v>
      </c>
      <c r="AY8" s="877">
        <v>26.020262644999999</v>
      </c>
      <c r="AZ8" s="877">
        <v>26.334650786000001</v>
      </c>
      <c r="BA8" s="877">
        <v>26.682871386999999</v>
      </c>
      <c r="BB8" s="877">
        <v>26.830233466999999</v>
      </c>
      <c r="BC8" s="877">
        <v>27.281811496</v>
      </c>
      <c r="BD8" s="877">
        <v>27.060937837000001</v>
      </c>
      <c r="BE8" s="877">
        <v>27.327619000999999</v>
      </c>
      <c r="BF8" s="355">
        <v>27.51744309</v>
      </c>
      <c r="BG8" s="355">
        <v>27.335827814000002</v>
      </c>
      <c r="BH8" s="355">
        <v>27.440922693000001</v>
      </c>
      <c r="BI8" s="355">
        <v>27.330235191</v>
      </c>
      <c r="BJ8" s="355">
        <v>26.959406299000001</v>
      </c>
      <c r="BK8" s="355">
        <v>26.781341690000001</v>
      </c>
      <c r="BL8" s="355">
        <v>26.798167745000001</v>
      </c>
      <c r="BM8" s="355">
        <v>26.979802110000001</v>
      </c>
      <c r="BN8" s="355">
        <v>27.309893365000001</v>
      </c>
      <c r="BO8" s="355">
        <v>27.633765344</v>
      </c>
      <c r="BP8" s="355">
        <v>27.786416684999999</v>
      </c>
      <c r="BQ8" s="355">
        <v>27.855911797000001</v>
      </c>
      <c r="BR8" s="355">
        <v>27.917958384999999</v>
      </c>
      <c r="BS8" s="355">
        <v>27.76615078</v>
      </c>
      <c r="BT8" s="355">
        <v>27.950519598</v>
      </c>
      <c r="BU8" s="355">
        <v>27.954476153000002</v>
      </c>
      <c r="BV8" s="355">
        <v>27.58667866</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77"/>
      <c r="AZ9" s="877"/>
      <c r="BA9" s="877"/>
      <c r="BB9" s="877"/>
      <c r="BC9" s="877"/>
      <c r="BD9" s="877"/>
      <c r="BE9" s="877"/>
      <c r="BF9" s="355"/>
      <c r="BG9" s="355"/>
      <c r="BH9" s="355"/>
      <c r="BI9" s="355"/>
      <c r="BJ9" s="355"/>
      <c r="BK9" s="355"/>
      <c r="BL9" s="355"/>
      <c r="BM9" s="355"/>
      <c r="BN9" s="355"/>
      <c r="BO9" s="355"/>
      <c r="BP9" s="355"/>
      <c r="BQ9" s="355"/>
      <c r="BR9" s="355"/>
      <c r="BS9" s="355"/>
      <c r="BT9" s="355"/>
      <c r="BU9" s="355"/>
      <c r="BV9" s="355"/>
    </row>
    <row r="10" spans="1:74" s="272" customFormat="1" ht="11.1" customHeight="1" x14ac:dyDescent="0.2">
      <c r="A10" s="395" t="s">
        <v>179</v>
      </c>
      <c r="B10" s="389" t="s">
        <v>814</v>
      </c>
      <c r="C10" s="105">
        <v>93.707218882000006</v>
      </c>
      <c r="D10" s="105">
        <v>90.556435715999996</v>
      </c>
      <c r="E10" s="105">
        <v>93.74002548</v>
      </c>
      <c r="F10" s="105">
        <v>93.954805348999997</v>
      </c>
      <c r="G10" s="105">
        <v>94.913163592000004</v>
      </c>
      <c r="H10" s="105">
        <v>95.329173814000001</v>
      </c>
      <c r="I10" s="105">
        <v>96.975895066999996</v>
      </c>
      <c r="J10" s="105">
        <v>96.390236052000006</v>
      </c>
      <c r="K10" s="105">
        <v>96.683096555000006</v>
      </c>
      <c r="L10" s="105">
        <v>98.043163140999994</v>
      </c>
      <c r="M10" s="105">
        <v>98.922704150000001</v>
      </c>
      <c r="N10" s="105">
        <v>98.299659031000004</v>
      </c>
      <c r="O10" s="105">
        <v>98.195537215000002</v>
      </c>
      <c r="P10" s="105">
        <v>99.361846041000007</v>
      </c>
      <c r="Q10" s="105">
        <v>99.850312561999999</v>
      </c>
      <c r="R10" s="105">
        <v>99.205246127999999</v>
      </c>
      <c r="S10" s="105">
        <v>99.215842609999996</v>
      </c>
      <c r="T10" s="105">
        <v>99.741406796000007</v>
      </c>
      <c r="U10" s="105">
        <v>100.85513416000001</v>
      </c>
      <c r="V10" s="105">
        <v>101.40605963</v>
      </c>
      <c r="W10" s="105">
        <v>101.9574387</v>
      </c>
      <c r="X10" s="105">
        <v>102.10269835</v>
      </c>
      <c r="Y10" s="105">
        <v>102.26264442999999</v>
      </c>
      <c r="Z10" s="105">
        <v>100.62502718</v>
      </c>
      <c r="AA10" s="105">
        <v>101.37933276</v>
      </c>
      <c r="AB10" s="105">
        <v>101.97811874999999</v>
      </c>
      <c r="AC10" s="105">
        <v>102.29996432999999</v>
      </c>
      <c r="AD10" s="105">
        <v>102.09296981</v>
      </c>
      <c r="AE10" s="105">
        <v>101.63176482999999</v>
      </c>
      <c r="AF10" s="105">
        <v>102.62826090999999</v>
      </c>
      <c r="AG10" s="105">
        <v>102.08090143</v>
      </c>
      <c r="AH10" s="105">
        <v>101.79915209000001</v>
      </c>
      <c r="AI10" s="105">
        <v>102.84774776</v>
      </c>
      <c r="AJ10" s="105">
        <v>103.03654419999999</v>
      </c>
      <c r="AK10" s="105">
        <v>103.85924188</v>
      </c>
      <c r="AL10" s="105">
        <v>103.91227307</v>
      </c>
      <c r="AM10" s="105">
        <v>101.44708117</v>
      </c>
      <c r="AN10" s="105">
        <v>102.68319255999999</v>
      </c>
      <c r="AO10" s="105">
        <v>103.40585593</v>
      </c>
      <c r="AP10" s="105">
        <v>103.30826188</v>
      </c>
      <c r="AQ10" s="105">
        <v>102.96718871</v>
      </c>
      <c r="AR10" s="105">
        <v>102.99736606</v>
      </c>
      <c r="AS10" s="105">
        <v>103.09960896</v>
      </c>
      <c r="AT10" s="105">
        <v>103.44232248</v>
      </c>
      <c r="AU10" s="105">
        <v>102.41642564999999</v>
      </c>
      <c r="AV10" s="105">
        <v>103.59309263999999</v>
      </c>
      <c r="AW10" s="105">
        <v>103.79926549</v>
      </c>
      <c r="AX10" s="105">
        <v>103.75093160999999</v>
      </c>
      <c r="AY10" s="888">
        <v>102.80603793</v>
      </c>
      <c r="AZ10" s="888">
        <v>103.27434579</v>
      </c>
      <c r="BA10" s="888">
        <v>104.68852739</v>
      </c>
      <c r="BB10" s="888">
        <v>104.47207447</v>
      </c>
      <c r="BC10" s="888">
        <v>105.19541479999999</v>
      </c>
      <c r="BD10" s="888">
        <v>105.50585958000001</v>
      </c>
      <c r="BE10" s="888">
        <v>105.5188655</v>
      </c>
      <c r="BF10" s="388">
        <v>106.27795706000001</v>
      </c>
      <c r="BG10" s="388">
        <v>106.54117547</v>
      </c>
      <c r="BH10" s="388">
        <v>106.64807254</v>
      </c>
      <c r="BI10" s="388">
        <v>106.85392717000001</v>
      </c>
      <c r="BJ10" s="388">
        <v>106.38808061</v>
      </c>
      <c r="BK10" s="388">
        <v>105.85070090000001</v>
      </c>
      <c r="BL10" s="388">
        <v>105.87958359</v>
      </c>
      <c r="BM10" s="388">
        <v>105.59096373</v>
      </c>
      <c r="BN10" s="388">
        <v>106.13132975000001</v>
      </c>
      <c r="BO10" s="388">
        <v>106.20733032</v>
      </c>
      <c r="BP10" s="388">
        <v>106.7704592</v>
      </c>
      <c r="BQ10" s="388">
        <v>106.76313042</v>
      </c>
      <c r="BR10" s="388">
        <v>106.57204944999999</v>
      </c>
      <c r="BS10" s="388">
        <v>106.3939649</v>
      </c>
      <c r="BT10" s="388">
        <v>106.65067523</v>
      </c>
      <c r="BU10" s="388">
        <v>107.05756753999999</v>
      </c>
      <c r="BV10" s="388">
        <v>106.37598274</v>
      </c>
    </row>
    <row r="11" spans="1:74" s="272" customFormat="1" ht="11.1" customHeight="1" x14ac:dyDescent="0.2">
      <c r="A11" s="395" t="s">
        <v>177</v>
      </c>
      <c r="B11" s="392" t="s">
        <v>943</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8">
        <v>32.749600000000001</v>
      </c>
      <c r="AZ11" s="888">
        <v>32.836300000000001</v>
      </c>
      <c r="BA11" s="888">
        <v>33.073099999999997</v>
      </c>
      <c r="BB11" s="888">
        <v>32.9452</v>
      </c>
      <c r="BC11" s="888">
        <v>33.360824608999998</v>
      </c>
      <c r="BD11" s="888">
        <v>33.868919167000001</v>
      </c>
      <c r="BE11" s="888">
        <v>33.336187502000001</v>
      </c>
      <c r="BF11" s="388">
        <v>33.561092049999999</v>
      </c>
      <c r="BG11" s="388">
        <v>33.967298522999997</v>
      </c>
      <c r="BH11" s="388">
        <v>33.802766488000003</v>
      </c>
      <c r="BI11" s="388">
        <v>33.599239558999997</v>
      </c>
      <c r="BJ11" s="388">
        <v>33.606744886999998</v>
      </c>
      <c r="BK11" s="388">
        <v>33.529018553999997</v>
      </c>
      <c r="BL11" s="388">
        <v>33.217209572999998</v>
      </c>
      <c r="BM11" s="388">
        <v>33.214127976</v>
      </c>
      <c r="BN11" s="388">
        <v>33.411747034000001</v>
      </c>
      <c r="BO11" s="388">
        <v>33.649141833999998</v>
      </c>
      <c r="BP11" s="388">
        <v>33.847387836999999</v>
      </c>
      <c r="BQ11" s="388">
        <v>33.834988998</v>
      </c>
      <c r="BR11" s="388">
        <v>33.872596883999996</v>
      </c>
      <c r="BS11" s="388">
        <v>33.840339280999999</v>
      </c>
      <c r="BT11" s="388">
        <v>33.787208540000002</v>
      </c>
      <c r="BU11" s="388">
        <v>33.705256806000001</v>
      </c>
      <c r="BV11" s="388">
        <v>33.503329708999999</v>
      </c>
    </row>
    <row r="12" spans="1:74" ht="11.1" customHeight="1" x14ac:dyDescent="0.2">
      <c r="A12" s="323" t="s">
        <v>178</v>
      </c>
      <c r="B12" s="393" t="s">
        <v>937</v>
      </c>
      <c r="C12" s="289">
        <v>24.204999999999998</v>
      </c>
      <c r="D12" s="289">
        <v>23.785</v>
      </c>
      <c r="E12" s="289">
        <v>23.895</v>
      </c>
      <c r="F12" s="289">
        <v>23.885000000000002</v>
      </c>
      <c r="G12" s="289">
        <v>24.391999999999999</v>
      </c>
      <c r="H12" s="289">
        <v>24.954999999999998</v>
      </c>
      <c r="I12" s="289">
        <v>25.61</v>
      </c>
      <c r="J12" s="289">
        <v>25.635000000000002</v>
      </c>
      <c r="K12" s="289">
        <v>25.965</v>
      </c>
      <c r="L12" s="289">
        <v>26.285</v>
      </c>
      <c r="M12" s="289">
        <v>26.635000000000002</v>
      </c>
      <c r="N12" s="289">
        <v>26.7</v>
      </c>
      <c r="O12" s="289">
        <v>26.75</v>
      </c>
      <c r="P12" s="289">
        <v>27.6</v>
      </c>
      <c r="Q12" s="289">
        <v>27.215</v>
      </c>
      <c r="R12" s="289">
        <v>27.62</v>
      </c>
      <c r="S12" s="289">
        <v>27.204599999999999</v>
      </c>
      <c r="T12" s="289">
        <v>27.4</v>
      </c>
      <c r="U12" s="289">
        <v>27.54</v>
      </c>
      <c r="V12" s="289">
        <v>28.52</v>
      </c>
      <c r="W12" s="289">
        <v>28.7</v>
      </c>
      <c r="X12" s="289">
        <v>28.364999999999998</v>
      </c>
      <c r="Y12" s="289">
        <v>27.99</v>
      </c>
      <c r="Z12" s="289">
        <v>28</v>
      </c>
      <c r="AA12" s="289">
        <v>27.395</v>
      </c>
      <c r="AB12" s="289">
        <v>27.68</v>
      </c>
      <c r="AC12" s="289">
        <v>27.914999999999999</v>
      </c>
      <c r="AD12" s="289">
        <v>27.82</v>
      </c>
      <c r="AE12" s="289">
        <v>27.315000000000001</v>
      </c>
      <c r="AF12" s="289">
        <v>27.405000000000001</v>
      </c>
      <c r="AG12" s="289">
        <v>26.55</v>
      </c>
      <c r="AH12" s="289">
        <v>26.245000000000001</v>
      </c>
      <c r="AI12" s="289">
        <v>26.905000000000001</v>
      </c>
      <c r="AJ12" s="289">
        <v>26.855</v>
      </c>
      <c r="AK12" s="289">
        <v>26.95</v>
      </c>
      <c r="AL12" s="289">
        <v>26.94</v>
      </c>
      <c r="AM12" s="289">
        <v>26.81</v>
      </c>
      <c r="AN12" s="289">
        <v>27.094999999999999</v>
      </c>
      <c r="AO12" s="289">
        <v>27.395</v>
      </c>
      <c r="AP12" s="289">
        <v>27.34</v>
      </c>
      <c r="AQ12" s="289">
        <v>27.23</v>
      </c>
      <c r="AR12" s="289">
        <v>26.82</v>
      </c>
      <c r="AS12" s="289">
        <v>27.25</v>
      </c>
      <c r="AT12" s="289">
        <v>27.18</v>
      </c>
      <c r="AU12" s="289">
        <v>26.56</v>
      </c>
      <c r="AV12" s="289">
        <v>27.08</v>
      </c>
      <c r="AW12" s="289">
        <v>27.094999999999999</v>
      </c>
      <c r="AX12" s="289">
        <v>27.18</v>
      </c>
      <c r="AY12" s="877">
        <v>27.04</v>
      </c>
      <c r="AZ12" s="877">
        <v>27.13</v>
      </c>
      <c r="BA12" s="877">
        <v>27.37</v>
      </c>
      <c r="BB12" s="877">
        <v>27.225000000000001</v>
      </c>
      <c r="BC12" s="877">
        <v>27.65</v>
      </c>
      <c r="BD12" s="877">
        <v>28.2</v>
      </c>
      <c r="BE12" s="877">
        <v>27.63</v>
      </c>
      <c r="BF12" s="355">
        <v>27.857333000000001</v>
      </c>
      <c r="BG12" s="355">
        <v>28.265993000000002</v>
      </c>
      <c r="BH12" s="355">
        <v>28.064651999999999</v>
      </c>
      <c r="BI12" s="355">
        <v>27.863312000000001</v>
      </c>
      <c r="BJ12" s="355">
        <v>27.851972</v>
      </c>
      <c r="BK12" s="355">
        <v>27.734966</v>
      </c>
      <c r="BL12" s="355">
        <v>27.424125</v>
      </c>
      <c r="BM12" s="355">
        <v>27.423285</v>
      </c>
      <c r="BN12" s="355">
        <v>27.622444999999999</v>
      </c>
      <c r="BO12" s="355">
        <v>27.821605000000002</v>
      </c>
      <c r="BP12" s="355">
        <v>28.020764</v>
      </c>
      <c r="BQ12" s="355">
        <v>28.009924000000002</v>
      </c>
      <c r="BR12" s="355">
        <v>28.009084000000001</v>
      </c>
      <c r="BS12" s="355">
        <v>27.958243</v>
      </c>
      <c r="BT12" s="355">
        <v>27.907402999999999</v>
      </c>
      <c r="BU12" s="355">
        <v>27.806563000000001</v>
      </c>
      <c r="BV12" s="355">
        <v>27.605723000000001</v>
      </c>
    </row>
    <row r="13" spans="1:74" ht="11.1" customHeight="1" x14ac:dyDescent="0.2">
      <c r="A13" s="323" t="s">
        <v>211</v>
      </c>
      <c r="B13" s="393" t="s">
        <v>938</v>
      </c>
      <c r="C13" s="289">
        <v>5.1185999999999998</v>
      </c>
      <c r="D13" s="289">
        <v>5.1143000000000001</v>
      </c>
      <c r="E13" s="289">
        <v>5.1166</v>
      </c>
      <c r="F13" s="289">
        <v>5.2023000000000001</v>
      </c>
      <c r="G13" s="289">
        <v>5.2091000000000003</v>
      </c>
      <c r="H13" s="289">
        <v>5.2053000000000003</v>
      </c>
      <c r="I13" s="289">
        <v>5.2331000000000003</v>
      </c>
      <c r="J13" s="289">
        <v>5.2394999999999996</v>
      </c>
      <c r="K13" s="289">
        <v>5.2431999999999999</v>
      </c>
      <c r="L13" s="289">
        <v>5.2389999999999999</v>
      </c>
      <c r="M13" s="289">
        <v>5.2737999999999996</v>
      </c>
      <c r="N13" s="289">
        <v>5.3238000000000003</v>
      </c>
      <c r="O13" s="289">
        <v>5.3982999999999999</v>
      </c>
      <c r="P13" s="289">
        <v>5.3761999999999999</v>
      </c>
      <c r="Q13" s="289">
        <v>5.3791000000000002</v>
      </c>
      <c r="R13" s="289">
        <v>5.3844000000000003</v>
      </c>
      <c r="S13" s="289">
        <v>5.3875999999999999</v>
      </c>
      <c r="T13" s="289">
        <v>5.3970000000000002</v>
      </c>
      <c r="U13" s="289">
        <v>5.4019000000000004</v>
      </c>
      <c r="V13" s="289">
        <v>5.3838999999999997</v>
      </c>
      <c r="W13" s="289">
        <v>5.3856000000000002</v>
      </c>
      <c r="X13" s="289">
        <v>5.3895</v>
      </c>
      <c r="Y13" s="289">
        <v>5.3895999999999997</v>
      </c>
      <c r="Z13" s="289">
        <v>5.3223000000000003</v>
      </c>
      <c r="AA13" s="289">
        <v>5.4028999999999998</v>
      </c>
      <c r="AB13" s="289">
        <v>5.4211999999999998</v>
      </c>
      <c r="AC13" s="289">
        <v>5.4512</v>
      </c>
      <c r="AD13" s="289">
        <v>5.5179</v>
      </c>
      <c r="AE13" s="289">
        <v>5.4619999999999997</v>
      </c>
      <c r="AF13" s="289">
        <v>5.5275999999999996</v>
      </c>
      <c r="AG13" s="289">
        <v>5.5294999999999996</v>
      </c>
      <c r="AH13" s="289">
        <v>5.5603999999999996</v>
      </c>
      <c r="AI13" s="289">
        <v>5.5801999999999996</v>
      </c>
      <c r="AJ13" s="289">
        <v>5.5991999999999997</v>
      </c>
      <c r="AK13" s="289">
        <v>5.6093999999999999</v>
      </c>
      <c r="AL13" s="289">
        <v>5.6094999999999997</v>
      </c>
      <c r="AM13" s="289">
        <v>5.6101000000000001</v>
      </c>
      <c r="AN13" s="289">
        <v>5.6256000000000004</v>
      </c>
      <c r="AO13" s="289">
        <v>5.6238000000000001</v>
      </c>
      <c r="AP13" s="289">
        <v>5.6326999999999998</v>
      </c>
      <c r="AQ13" s="289">
        <v>5.6340000000000003</v>
      </c>
      <c r="AR13" s="289">
        <v>5.6353</v>
      </c>
      <c r="AS13" s="289">
        <v>5.6441999999999997</v>
      </c>
      <c r="AT13" s="289">
        <v>5.6441999999999997</v>
      </c>
      <c r="AU13" s="289">
        <v>5.6456</v>
      </c>
      <c r="AV13" s="289">
        <v>5.6444000000000001</v>
      </c>
      <c r="AW13" s="289">
        <v>5.6436999999999999</v>
      </c>
      <c r="AX13" s="289">
        <v>5.6692</v>
      </c>
      <c r="AY13" s="877">
        <v>5.7096</v>
      </c>
      <c r="AZ13" s="877">
        <v>5.7062999999999997</v>
      </c>
      <c r="BA13" s="877">
        <v>5.7031000000000001</v>
      </c>
      <c r="BB13" s="877">
        <v>5.7202000000000002</v>
      </c>
      <c r="BC13" s="877">
        <v>5.7108246090000003</v>
      </c>
      <c r="BD13" s="877">
        <v>5.6689191670000003</v>
      </c>
      <c r="BE13" s="877">
        <v>5.7061875017999997</v>
      </c>
      <c r="BF13" s="355">
        <v>5.7037590497000004</v>
      </c>
      <c r="BG13" s="355">
        <v>5.7013055232000003</v>
      </c>
      <c r="BH13" s="355">
        <v>5.7381144875999999</v>
      </c>
      <c r="BI13" s="355">
        <v>5.7359275589000003</v>
      </c>
      <c r="BJ13" s="355">
        <v>5.7547728866999996</v>
      </c>
      <c r="BK13" s="355">
        <v>5.7940525539000003</v>
      </c>
      <c r="BL13" s="355">
        <v>5.7930845733999998</v>
      </c>
      <c r="BM13" s="355">
        <v>5.7908429756000004</v>
      </c>
      <c r="BN13" s="355">
        <v>5.7893020339000003</v>
      </c>
      <c r="BO13" s="355">
        <v>5.8275368335</v>
      </c>
      <c r="BP13" s="355">
        <v>5.8266238366999996</v>
      </c>
      <c r="BQ13" s="355">
        <v>5.8250649975000002</v>
      </c>
      <c r="BR13" s="355">
        <v>5.8635128842000004</v>
      </c>
      <c r="BS13" s="355">
        <v>5.8820962813</v>
      </c>
      <c r="BT13" s="355">
        <v>5.8798055395000004</v>
      </c>
      <c r="BU13" s="355">
        <v>5.8986938063999999</v>
      </c>
      <c r="BV13" s="355">
        <v>5.8976067093999998</v>
      </c>
    </row>
    <row r="14" spans="1:74" s="272" customFormat="1" ht="11.1" customHeight="1" x14ac:dyDescent="0.2">
      <c r="A14" s="395" t="s">
        <v>212</v>
      </c>
      <c r="B14" s="392" t="s">
        <v>838</v>
      </c>
      <c r="C14" s="105">
        <v>64.383618881999993</v>
      </c>
      <c r="D14" s="105">
        <v>61.657135715999999</v>
      </c>
      <c r="E14" s="105">
        <v>64.728425479999999</v>
      </c>
      <c r="F14" s="105">
        <v>64.867505348999998</v>
      </c>
      <c r="G14" s="105">
        <v>65.312063592000001</v>
      </c>
      <c r="H14" s="105">
        <v>65.168873813999994</v>
      </c>
      <c r="I14" s="105">
        <v>66.132795067000004</v>
      </c>
      <c r="J14" s="105">
        <v>65.515736051999994</v>
      </c>
      <c r="K14" s="105">
        <v>65.474896555000001</v>
      </c>
      <c r="L14" s="105">
        <v>66.519163141000007</v>
      </c>
      <c r="M14" s="105">
        <v>67.013904150000002</v>
      </c>
      <c r="N14" s="105">
        <v>66.275859030999996</v>
      </c>
      <c r="O14" s="105">
        <v>66.047237214999996</v>
      </c>
      <c r="P14" s="105">
        <v>66.385646041000001</v>
      </c>
      <c r="Q14" s="105">
        <v>67.256212562000002</v>
      </c>
      <c r="R14" s="105">
        <v>66.200846127999995</v>
      </c>
      <c r="S14" s="105">
        <v>66.623642610000005</v>
      </c>
      <c r="T14" s="105">
        <v>66.944406795999996</v>
      </c>
      <c r="U14" s="105">
        <v>67.913234164000002</v>
      </c>
      <c r="V14" s="105">
        <v>67.502159630999998</v>
      </c>
      <c r="W14" s="105">
        <v>67.871838702000005</v>
      </c>
      <c r="X14" s="105">
        <v>68.348198351999997</v>
      </c>
      <c r="Y14" s="105">
        <v>68.883044427000002</v>
      </c>
      <c r="Z14" s="105">
        <v>67.302727181999998</v>
      </c>
      <c r="AA14" s="105">
        <v>68.581432759999998</v>
      </c>
      <c r="AB14" s="105">
        <v>68.876918746000001</v>
      </c>
      <c r="AC14" s="105">
        <v>68.933764324999999</v>
      </c>
      <c r="AD14" s="105">
        <v>68.755069814999999</v>
      </c>
      <c r="AE14" s="105">
        <v>68.854764832000001</v>
      </c>
      <c r="AF14" s="105">
        <v>69.695660910000001</v>
      </c>
      <c r="AG14" s="105">
        <v>70.001401430000001</v>
      </c>
      <c r="AH14" s="105">
        <v>69.993752087000004</v>
      </c>
      <c r="AI14" s="105">
        <v>70.362547763999999</v>
      </c>
      <c r="AJ14" s="105">
        <v>70.582344204999998</v>
      </c>
      <c r="AK14" s="105">
        <v>71.299841876000002</v>
      </c>
      <c r="AL14" s="105">
        <v>71.362773068999999</v>
      </c>
      <c r="AM14" s="105">
        <v>69.026981172000006</v>
      </c>
      <c r="AN14" s="105">
        <v>69.962592559000001</v>
      </c>
      <c r="AO14" s="105">
        <v>70.387055931000006</v>
      </c>
      <c r="AP14" s="105">
        <v>70.335561881999993</v>
      </c>
      <c r="AQ14" s="105">
        <v>70.103188712999994</v>
      </c>
      <c r="AR14" s="105">
        <v>70.542066058000003</v>
      </c>
      <c r="AS14" s="105">
        <v>70.205408954999996</v>
      </c>
      <c r="AT14" s="105">
        <v>70.618122481</v>
      </c>
      <c r="AU14" s="105">
        <v>70.210825654000004</v>
      </c>
      <c r="AV14" s="105">
        <v>70.868692635000002</v>
      </c>
      <c r="AW14" s="105">
        <v>71.060565487999995</v>
      </c>
      <c r="AX14" s="105">
        <v>70.901731615000003</v>
      </c>
      <c r="AY14" s="888">
        <v>70.056437926000001</v>
      </c>
      <c r="AZ14" s="888">
        <v>70.438045786000004</v>
      </c>
      <c r="BA14" s="888">
        <v>71.615427386999997</v>
      </c>
      <c r="BB14" s="888">
        <v>71.526874466999999</v>
      </c>
      <c r="BC14" s="888">
        <v>71.834590188999996</v>
      </c>
      <c r="BD14" s="888">
        <v>71.636940414999998</v>
      </c>
      <c r="BE14" s="888">
        <v>72.182677999999996</v>
      </c>
      <c r="BF14" s="388">
        <v>72.716865012</v>
      </c>
      <c r="BG14" s="388">
        <v>72.573876948000006</v>
      </c>
      <c r="BH14" s="388">
        <v>72.845306050000005</v>
      </c>
      <c r="BI14" s="388">
        <v>73.254687610000005</v>
      </c>
      <c r="BJ14" s="388">
        <v>72.781335720000001</v>
      </c>
      <c r="BK14" s="388">
        <v>72.321682344999999</v>
      </c>
      <c r="BL14" s="388">
        <v>72.662374016000001</v>
      </c>
      <c r="BM14" s="388">
        <v>72.376835751000002</v>
      </c>
      <c r="BN14" s="388">
        <v>72.719582720999995</v>
      </c>
      <c r="BO14" s="388">
        <v>72.558188486000006</v>
      </c>
      <c r="BP14" s="388">
        <v>72.923071362000002</v>
      </c>
      <c r="BQ14" s="388">
        <v>72.928141417999996</v>
      </c>
      <c r="BR14" s="388">
        <v>72.699452562000005</v>
      </c>
      <c r="BS14" s="388">
        <v>72.553625621999998</v>
      </c>
      <c r="BT14" s="388">
        <v>72.863466690999999</v>
      </c>
      <c r="BU14" s="388">
        <v>73.352310728999996</v>
      </c>
      <c r="BV14" s="388">
        <v>72.872653025999995</v>
      </c>
    </row>
    <row r="15" spans="1:74" ht="11.1" customHeight="1" x14ac:dyDescent="0.2">
      <c r="A15" s="323" t="s">
        <v>817</v>
      </c>
      <c r="B15" s="393" t="s">
        <v>937</v>
      </c>
      <c r="C15" s="289">
        <v>46.856502978000002</v>
      </c>
      <c r="D15" s="289">
        <v>45.431673287999999</v>
      </c>
      <c r="E15" s="289">
        <v>47.208991802</v>
      </c>
      <c r="F15" s="289">
        <v>46.778489649000001</v>
      </c>
      <c r="G15" s="289">
        <v>46.780757301999998</v>
      </c>
      <c r="H15" s="289">
        <v>46.793581647000003</v>
      </c>
      <c r="I15" s="289">
        <v>47.380466841</v>
      </c>
      <c r="J15" s="289">
        <v>47.055530793999999</v>
      </c>
      <c r="K15" s="289">
        <v>46.982987287999997</v>
      </c>
      <c r="L15" s="289">
        <v>47.928905172999997</v>
      </c>
      <c r="M15" s="289">
        <v>48.343494649999997</v>
      </c>
      <c r="N15" s="289">
        <v>47.853856192000002</v>
      </c>
      <c r="O15" s="289">
        <v>47.893642698999997</v>
      </c>
      <c r="P15" s="289">
        <v>48.296218506000002</v>
      </c>
      <c r="Q15" s="289">
        <v>48.565127853</v>
      </c>
      <c r="R15" s="289">
        <v>47.494255361999997</v>
      </c>
      <c r="S15" s="289">
        <v>47.292225674999997</v>
      </c>
      <c r="T15" s="289">
        <v>47.400561295999999</v>
      </c>
      <c r="U15" s="289">
        <v>48.197675003000001</v>
      </c>
      <c r="V15" s="289">
        <v>48.265526502</v>
      </c>
      <c r="W15" s="289">
        <v>48.637916935</v>
      </c>
      <c r="X15" s="289">
        <v>48.900711061999999</v>
      </c>
      <c r="Y15" s="289">
        <v>49.379442894</v>
      </c>
      <c r="Z15" s="289">
        <v>48.786881827000002</v>
      </c>
      <c r="AA15" s="289">
        <v>49.414200018000003</v>
      </c>
      <c r="AB15" s="289">
        <v>49.728792388999999</v>
      </c>
      <c r="AC15" s="289">
        <v>49.477531034999998</v>
      </c>
      <c r="AD15" s="289">
        <v>48.925798215</v>
      </c>
      <c r="AE15" s="289">
        <v>48.881321024999998</v>
      </c>
      <c r="AF15" s="289">
        <v>49.348624477000001</v>
      </c>
      <c r="AG15" s="289">
        <v>49.531092848999997</v>
      </c>
      <c r="AH15" s="289">
        <v>49.400903990000003</v>
      </c>
      <c r="AI15" s="289">
        <v>49.656117764000001</v>
      </c>
      <c r="AJ15" s="289">
        <v>49.842266979000001</v>
      </c>
      <c r="AK15" s="289">
        <v>50.542762109999998</v>
      </c>
      <c r="AL15" s="289">
        <v>50.847330263000003</v>
      </c>
      <c r="AM15" s="289">
        <v>49.616137979000001</v>
      </c>
      <c r="AN15" s="289">
        <v>49.953157042000001</v>
      </c>
      <c r="AO15" s="289">
        <v>50.110204125000003</v>
      </c>
      <c r="AP15" s="289">
        <v>49.653818948000001</v>
      </c>
      <c r="AQ15" s="289">
        <v>49.106522712999997</v>
      </c>
      <c r="AR15" s="289">
        <v>49.279211191000002</v>
      </c>
      <c r="AS15" s="289">
        <v>49.121003954999999</v>
      </c>
      <c r="AT15" s="289">
        <v>49.382165512999997</v>
      </c>
      <c r="AU15" s="289">
        <v>48.970139553999999</v>
      </c>
      <c r="AV15" s="289">
        <v>49.349339538999999</v>
      </c>
      <c r="AW15" s="289">
        <v>49.547833154000003</v>
      </c>
      <c r="AX15" s="289">
        <v>49.903405583000001</v>
      </c>
      <c r="AY15" s="877">
        <v>49.745775281</v>
      </c>
      <c r="AZ15" s="877">
        <v>49.809694999999998</v>
      </c>
      <c r="BA15" s="877">
        <v>50.635655999999997</v>
      </c>
      <c r="BB15" s="877">
        <v>50.416840999999998</v>
      </c>
      <c r="BC15" s="877">
        <v>50.263603302</v>
      </c>
      <c r="BD15" s="877">
        <v>50.244921744999999</v>
      </c>
      <c r="BE15" s="877">
        <v>50.561246500999999</v>
      </c>
      <c r="BF15" s="355">
        <v>50.903180972000001</v>
      </c>
      <c r="BG15" s="355">
        <v>50.939354657999999</v>
      </c>
      <c r="BH15" s="355">
        <v>51.142497843999998</v>
      </c>
      <c r="BI15" s="355">
        <v>51.660379978000002</v>
      </c>
      <c r="BJ15" s="355">
        <v>51.576702308000002</v>
      </c>
      <c r="BK15" s="355">
        <v>51.334393210000002</v>
      </c>
      <c r="BL15" s="355">
        <v>51.657290844000002</v>
      </c>
      <c r="BM15" s="355">
        <v>51.187876615999997</v>
      </c>
      <c r="BN15" s="355">
        <v>51.198991390000003</v>
      </c>
      <c r="BO15" s="355">
        <v>50.751959974999998</v>
      </c>
      <c r="BP15" s="355">
        <v>50.963278514000002</v>
      </c>
      <c r="BQ15" s="355">
        <v>50.897294619</v>
      </c>
      <c r="BR15" s="355">
        <v>50.645007061000001</v>
      </c>
      <c r="BS15" s="355">
        <v>50.669571124000001</v>
      </c>
      <c r="BT15" s="355">
        <v>50.792752632999999</v>
      </c>
      <c r="BU15" s="355">
        <v>51.296528381999998</v>
      </c>
      <c r="BV15" s="355">
        <v>51.183581074999999</v>
      </c>
    </row>
    <row r="16" spans="1:74" ht="11.1" customHeight="1" x14ac:dyDescent="0.2">
      <c r="A16" s="323" t="s">
        <v>818</v>
      </c>
      <c r="B16" s="393" t="s">
        <v>938</v>
      </c>
      <c r="C16" s="289">
        <v>17.527115902999999</v>
      </c>
      <c r="D16" s="289">
        <v>16.225462429</v>
      </c>
      <c r="E16" s="289">
        <v>17.519433676999999</v>
      </c>
      <c r="F16" s="289">
        <v>18.089015700000001</v>
      </c>
      <c r="G16" s="289">
        <v>18.53130629</v>
      </c>
      <c r="H16" s="289">
        <v>18.375292167000001</v>
      </c>
      <c r="I16" s="289">
        <v>18.752328225999999</v>
      </c>
      <c r="J16" s="289">
        <v>18.460205257999998</v>
      </c>
      <c r="K16" s="289">
        <v>18.491909267</v>
      </c>
      <c r="L16" s="289">
        <v>18.590257968</v>
      </c>
      <c r="M16" s="289">
        <v>18.670409500000002</v>
      </c>
      <c r="N16" s="289">
        <v>18.422002839000001</v>
      </c>
      <c r="O16" s="289">
        <v>18.153594515999998</v>
      </c>
      <c r="P16" s="289">
        <v>18.089427535999999</v>
      </c>
      <c r="Q16" s="289">
        <v>18.691084709999998</v>
      </c>
      <c r="R16" s="289">
        <v>18.706590767000002</v>
      </c>
      <c r="S16" s="289">
        <v>19.331416935</v>
      </c>
      <c r="T16" s="289">
        <v>19.5438455</v>
      </c>
      <c r="U16" s="289">
        <v>19.715559161000002</v>
      </c>
      <c r="V16" s="289">
        <v>19.236633129000001</v>
      </c>
      <c r="W16" s="289">
        <v>19.233921766999998</v>
      </c>
      <c r="X16" s="289">
        <v>19.447487290000002</v>
      </c>
      <c r="Y16" s="289">
        <v>19.503601533000001</v>
      </c>
      <c r="Z16" s="289">
        <v>18.515845355</v>
      </c>
      <c r="AA16" s="289">
        <v>19.167232741999999</v>
      </c>
      <c r="AB16" s="289">
        <v>19.148126356999999</v>
      </c>
      <c r="AC16" s="289">
        <v>19.45623329</v>
      </c>
      <c r="AD16" s="289">
        <v>19.829271599999998</v>
      </c>
      <c r="AE16" s="289">
        <v>19.973443805999999</v>
      </c>
      <c r="AF16" s="289">
        <v>20.347036433</v>
      </c>
      <c r="AG16" s="289">
        <v>20.470308581000001</v>
      </c>
      <c r="AH16" s="289">
        <v>20.592848097000001</v>
      </c>
      <c r="AI16" s="289">
        <v>20.706430000000001</v>
      </c>
      <c r="AJ16" s="289">
        <v>20.740077226</v>
      </c>
      <c r="AK16" s="289">
        <v>20.757079767</v>
      </c>
      <c r="AL16" s="289">
        <v>20.515442805999999</v>
      </c>
      <c r="AM16" s="289">
        <v>19.410843194000002</v>
      </c>
      <c r="AN16" s="289">
        <v>20.009435517</v>
      </c>
      <c r="AO16" s="289">
        <v>20.276851806</v>
      </c>
      <c r="AP16" s="289">
        <v>20.681742932999999</v>
      </c>
      <c r="AQ16" s="289">
        <v>20.996666000000001</v>
      </c>
      <c r="AR16" s="289">
        <v>21.262854867000001</v>
      </c>
      <c r="AS16" s="289">
        <v>21.084405</v>
      </c>
      <c r="AT16" s="289">
        <v>21.235956968</v>
      </c>
      <c r="AU16" s="289">
        <v>21.240686100000001</v>
      </c>
      <c r="AV16" s="289">
        <v>21.519353097</v>
      </c>
      <c r="AW16" s="289">
        <v>21.512732332999999</v>
      </c>
      <c r="AX16" s="289">
        <v>20.998326032000001</v>
      </c>
      <c r="AY16" s="877">
        <v>20.310662645000001</v>
      </c>
      <c r="AZ16" s="877">
        <v>20.628350785999999</v>
      </c>
      <c r="BA16" s="877">
        <v>20.979771387</v>
      </c>
      <c r="BB16" s="877">
        <v>21.110033467000001</v>
      </c>
      <c r="BC16" s="877">
        <v>21.570986887</v>
      </c>
      <c r="BD16" s="877">
        <v>21.392018669999999</v>
      </c>
      <c r="BE16" s="877">
        <v>21.621431499</v>
      </c>
      <c r="BF16" s="355">
        <v>21.813684040999998</v>
      </c>
      <c r="BG16" s="355">
        <v>21.63452229</v>
      </c>
      <c r="BH16" s="355">
        <v>21.702808205</v>
      </c>
      <c r="BI16" s="355">
        <v>21.594307632</v>
      </c>
      <c r="BJ16" s="355">
        <v>21.204633412</v>
      </c>
      <c r="BK16" s="355">
        <v>20.987289136000001</v>
      </c>
      <c r="BL16" s="355">
        <v>21.005083171999999</v>
      </c>
      <c r="BM16" s="355">
        <v>21.188959135000001</v>
      </c>
      <c r="BN16" s="355">
        <v>21.520591330999999</v>
      </c>
      <c r="BO16" s="355">
        <v>21.80622851</v>
      </c>
      <c r="BP16" s="355">
        <v>21.959792847999999</v>
      </c>
      <c r="BQ16" s="355">
        <v>22.030846799999999</v>
      </c>
      <c r="BR16" s="355">
        <v>22.054445501</v>
      </c>
      <c r="BS16" s="355">
        <v>21.884054499000001</v>
      </c>
      <c r="BT16" s="355">
        <v>22.070714059</v>
      </c>
      <c r="BU16" s="355">
        <v>22.055782347000001</v>
      </c>
      <c r="BV16" s="355">
        <v>21.689071950999999</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877"/>
      <c r="AZ17" s="877"/>
      <c r="BA17" s="877"/>
      <c r="BB17" s="877"/>
      <c r="BC17" s="877"/>
      <c r="BD17" s="877"/>
      <c r="BE17" s="877"/>
      <c r="BF17" s="355"/>
      <c r="BG17" s="355"/>
      <c r="BH17" s="355"/>
      <c r="BI17" s="355"/>
      <c r="BJ17" s="355"/>
      <c r="BK17" s="355"/>
      <c r="BL17" s="355"/>
      <c r="BM17" s="355"/>
      <c r="BN17" s="355"/>
      <c r="BO17" s="355"/>
      <c r="BP17" s="355"/>
      <c r="BQ17" s="355"/>
      <c r="BR17" s="355"/>
      <c r="BS17" s="355"/>
      <c r="BT17" s="355"/>
      <c r="BU17" s="355"/>
      <c r="BV17" s="355"/>
    </row>
    <row r="18" spans="1:74" ht="11.1" customHeight="1" x14ac:dyDescent="0.2">
      <c r="A18" s="323"/>
      <c r="B18" s="324" t="s">
        <v>557</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174</v>
      </c>
      <c r="B19" s="389" t="s">
        <v>814</v>
      </c>
      <c r="C19" s="105">
        <v>92.083012750999998</v>
      </c>
      <c r="D19" s="105">
        <v>93.492047321000001</v>
      </c>
      <c r="E19" s="105">
        <v>94.923588120999995</v>
      </c>
      <c r="F19" s="105">
        <v>94.992953745999998</v>
      </c>
      <c r="G19" s="105">
        <v>95.312586173</v>
      </c>
      <c r="H19" s="105">
        <v>98.130315474</v>
      </c>
      <c r="I19" s="105">
        <v>97.802969793000003</v>
      </c>
      <c r="J19" s="105">
        <v>97.543983131000005</v>
      </c>
      <c r="K19" s="105">
        <v>98.519865104999994</v>
      </c>
      <c r="L19" s="105">
        <v>97.705550054</v>
      </c>
      <c r="M19" s="105">
        <v>98.820919173999997</v>
      </c>
      <c r="N19" s="105">
        <v>100.2519434</v>
      </c>
      <c r="O19" s="105">
        <v>96.953171071</v>
      </c>
      <c r="P19" s="105">
        <v>100.18339447</v>
      </c>
      <c r="Q19" s="105">
        <v>98.976884530999996</v>
      </c>
      <c r="R19" s="105">
        <v>97.671921029999993</v>
      </c>
      <c r="S19" s="105">
        <v>98.904979769999997</v>
      </c>
      <c r="T19" s="105">
        <v>100.70368455000001</v>
      </c>
      <c r="U19" s="105">
        <v>99.921120301000002</v>
      </c>
      <c r="V19" s="105">
        <v>100.52007362000001</v>
      </c>
      <c r="W19" s="105">
        <v>100.77348459</v>
      </c>
      <c r="X19" s="105">
        <v>98.509522227000005</v>
      </c>
      <c r="Y19" s="105">
        <v>100.09490955</v>
      </c>
      <c r="Z19" s="105">
        <v>100.69523538</v>
      </c>
      <c r="AA19" s="105">
        <v>98.356039046999996</v>
      </c>
      <c r="AB19" s="105">
        <v>101.94687165000001</v>
      </c>
      <c r="AC19" s="105">
        <v>101.40397104</v>
      </c>
      <c r="AD19" s="105">
        <v>100.45840051</v>
      </c>
      <c r="AE19" s="105">
        <v>102.02570446</v>
      </c>
      <c r="AF19" s="105">
        <v>103.4722302</v>
      </c>
      <c r="AG19" s="105">
        <v>102.22291656</v>
      </c>
      <c r="AH19" s="105">
        <v>102.51546671</v>
      </c>
      <c r="AI19" s="105">
        <v>102.53823877000001</v>
      </c>
      <c r="AJ19" s="105">
        <v>101.79533883000001</v>
      </c>
      <c r="AK19" s="105">
        <v>102.67175592</v>
      </c>
      <c r="AL19" s="105">
        <v>102.84680337</v>
      </c>
      <c r="AM19" s="105">
        <v>100.55586845000001</v>
      </c>
      <c r="AN19" s="105">
        <v>102.84140321</v>
      </c>
      <c r="AO19" s="105">
        <v>101.64933144</v>
      </c>
      <c r="AP19" s="105">
        <v>101.88620185000001</v>
      </c>
      <c r="AQ19" s="105">
        <v>102.88775341</v>
      </c>
      <c r="AR19" s="105">
        <v>103.4501058</v>
      </c>
      <c r="AS19" s="105">
        <v>103.68973243000001</v>
      </c>
      <c r="AT19" s="105">
        <v>103.07122984</v>
      </c>
      <c r="AU19" s="105">
        <v>103.10245969</v>
      </c>
      <c r="AV19" s="105">
        <v>102.97194322</v>
      </c>
      <c r="AW19" s="105">
        <v>103.03224360999999</v>
      </c>
      <c r="AX19" s="105">
        <v>103.76440381</v>
      </c>
      <c r="AY19" s="888">
        <v>101.53305086</v>
      </c>
      <c r="AZ19" s="888">
        <v>103.09410158</v>
      </c>
      <c r="BA19" s="888">
        <v>101.84633572</v>
      </c>
      <c r="BB19" s="888">
        <v>103.06562739</v>
      </c>
      <c r="BC19" s="888">
        <v>103.23504081999999</v>
      </c>
      <c r="BD19" s="888">
        <v>104.83642902</v>
      </c>
      <c r="BE19" s="888">
        <v>104.34371772</v>
      </c>
      <c r="BF19" s="388">
        <v>104.47940444</v>
      </c>
      <c r="BG19" s="388">
        <v>104.64619334</v>
      </c>
      <c r="BH19" s="388">
        <v>103.68446561</v>
      </c>
      <c r="BI19" s="388">
        <v>104.50433599</v>
      </c>
      <c r="BJ19" s="388">
        <v>105.3915464</v>
      </c>
      <c r="BK19" s="388">
        <v>102.36279756</v>
      </c>
      <c r="BL19" s="388">
        <v>104.60645995</v>
      </c>
      <c r="BM19" s="388">
        <v>103.56189463</v>
      </c>
      <c r="BN19" s="388">
        <v>104.30025827999999</v>
      </c>
      <c r="BO19" s="388">
        <v>104.44616567999999</v>
      </c>
      <c r="BP19" s="388">
        <v>105.96069724</v>
      </c>
      <c r="BQ19" s="388">
        <v>105.84509734</v>
      </c>
      <c r="BR19" s="388">
        <v>105.59704266</v>
      </c>
      <c r="BS19" s="388">
        <v>105.79323221</v>
      </c>
      <c r="BT19" s="388">
        <v>104.51066412999999</v>
      </c>
      <c r="BU19" s="388">
        <v>105.45962849</v>
      </c>
      <c r="BV19" s="388">
        <v>106.45706984</v>
      </c>
    </row>
    <row r="20" spans="1:74" s="272" customFormat="1" ht="11.1" customHeight="1" x14ac:dyDescent="0.2">
      <c r="A20" s="395" t="s">
        <v>167</v>
      </c>
      <c r="B20" s="392" t="s">
        <v>939</v>
      </c>
      <c r="C20" s="105">
        <v>41.775794433000002</v>
      </c>
      <c r="D20" s="105">
        <v>41.887558232000003</v>
      </c>
      <c r="E20" s="105">
        <v>43.507250063000001</v>
      </c>
      <c r="F20" s="105">
        <v>43.211862476</v>
      </c>
      <c r="G20" s="105">
        <v>43.104102163</v>
      </c>
      <c r="H20" s="105">
        <v>45.40581899</v>
      </c>
      <c r="I20" s="105">
        <v>45.462479971999997</v>
      </c>
      <c r="J20" s="105">
        <v>45.528653962999996</v>
      </c>
      <c r="K20" s="105">
        <v>45.890366649999997</v>
      </c>
      <c r="L20" s="105">
        <v>46.163935745000003</v>
      </c>
      <c r="M20" s="105">
        <v>46.574490676000003</v>
      </c>
      <c r="N20" s="105">
        <v>47.444969845999999</v>
      </c>
      <c r="O20" s="105">
        <v>44.343838114</v>
      </c>
      <c r="P20" s="105">
        <v>46.490734869999997</v>
      </c>
      <c r="Q20" s="105">
        <v>46.046855311000002</v>
      </c>
      <c r="R20" s="105">
        <v>44.397842271000002</v>
      </c>
      <c r="S20" s="105">
        <v>44.820308631000003</v>
      </c>
      <c r="T20" s="105">
        <v>45.998882780999999</v>
      </c>
      <c r="U20" s="105">
        <v>45.580442969000003</v>
      </c>
      <c r="V20" s="105">
        <v>46.434384377000001</v>
      </c>
      <c r="W20" s="105">
        <v>46.020144647999999</v>
      </c>
      <c r="X20" s="105">
        <v>44.867795131999998</v>
      </c>
      <c r="Y20" s="105">
        <v>45.886491683999999</v>
      </c>
      <c r="Z20" s="105">
        <v>45.856027503</v>
      </c>
      <c r="AA20" s="105">
        <v>43.958898318999999</v>
      </c>
      <c r="AB20" s="105">
        <v>46.148325225999997</v>
      </c>
      <c r="AC20" s="105">
        <v>45.810856244</v>
      </c>
      <c r="AD20" s="105">
        <v>44.485105079</v>
      </c>
      <c r="AE20" s="105">
        <v>45.596985724</v>
      </c>
      <c r="AF20" s="105">
        <v>46.505934975000002</v>
      </c>
      <c r="AG20" s="105">
        <v>45.684587280000002</v>
      </c>
      <c r="AH20" s="105">
        <v>46.328946690999999</v>
      </c>
      <c r="AI20" s="105">
        <v>45.697390253000002</v>
      </c>
      <c r="AJ20" s="105">
        <v>46.091122294000002</v>
      </c>
      <c r="AK20" s="105">
        <v>46.19875425</v>
      </c>
      <c r="AL20" s="105">
        <v>45.766199118999999</v>
      </c>
      <c r="AM20" s="105">
        <v>44.352887318999997</v>
      </c>
      <c r="AN20" s="105">
        <v>45.242228226000002</v>
      </c>
      <c r="AO20" s="105">
        <v>44.801778243999998</v>
      </c>
      <c r="AP20" s="105">
        <v>45.219404079</v>
      </c>
      <c r="AQ20" s="105">
        <v>45.819525724000002</v>
      </c>
      <c r="AR20" s="105">
        <v>45.713669975000002</v>
      </c>
      <c r="AS20" s="105">
        <v>46.378294279999999</v>
      </c>
      <c r="AT20" s="105">
        <v>46.459209690999998</v>
      </c>
      <c r="AU20" s="105">
        <v>45.855636253</v>
      </c>
      <c r="AV20" s="105">
        <v>46.816856293999997</v>
      </c>
      <c r="AW20" s="105">
        <v>45.743516249999999</v>
      </c>
      <c r="AX20" s="105">
        <v>45.620685119000001</v>
      </c>
      <c r="AY20" s="888">
        <v>45.098912552999998</v>
      </c>
      <c r="AZ20" s="888">
        <v>45.639219734000001</v>
      </c>
      <c r="BA20" s="888">
        <v>44.778983781999997</v>
      </c>
      <c r="BB20" s="888">
        <v>45.577774061</v>
      </c>
      <c r="BC20" s="888">
        <v>45.071277014000003</v>
      </c>
      <c r="BD20" s="888">
        <v>45.909218195000001</v>
      </c>
      <c r="BE20" s="888">
        <v>45.934250345999999</v>
      </c>
      <c r="BF20" s="388">
        <v>46.408616557999999</v>
      </c>
      <c r="BG20" s="388">
        <v>45.846313563000002</v>
      </c>
      <c r="BH20" s="388">
        <v>46.053858902999998</v>
      </c>
      <c r="BI20" s="388">
        <v>45.774613293000002</v>
      </c>
      <c r="BJ20" s="388">
        <v>45.946382874999998</v>
      </c>
      <c r="BK20" s="388">
        <v>44.749797862000001</v>
      </c>
      <c r="BL20" s="388">
        <v>46.036744110000001</v>
      </c>
      <c r="BM20" s="388">
        <v>45.372027473000003</v>
      </c>
      <c r="BN20" s="388">
        <v>45.322958890999999</v>
      </c>
      <c r="BO20" s="388">
        <v>45.153110427999998</v>
      </c>
      <c r="BP20" s="388">
        <v>45.928094493000003</v>
      </c>
      <c r="BQ20" s="388">
        <v>46.280549143000002</v>
      </c>
      <c r="BR20" s="388">
        <v>46.444912033999998</v>
      </c>
      <c r="BS20" s="388">
        <v>45.832355153999998</v>
      </c>
      <c r="BT20" s="388">
        <v>45.984316597999999</v>
      </c>
      <c r="BU20" s="388">
        <v>45.793295548000003</v>
      </c>
      <c r="BV20" s="388">
        <v>45.973466266999999</v>
      </c>
    </row>
    <row r="21" spans="1:74" ht="11.1" customHeight="1" x14ac:dyDescent="0.2">
      <c r="A21" s="323" t="s">
        <v>163</v>
      </c>
      <c r="B21" s="393" t="s">
        <v>944</v>
      </c>
      <c r="C21" s="289">
        <v>2.2465000000000002</v>
      </c>
      <c r="D21" s="289">
        <v>2.1960000000000002</v>
      </c>
      <c r="E21" s="289">
        <v>2.2816999999999998</v>
      </c>
      <c r="F21" s="289">
        <v>2.0442999999999998</v>
      </c>
      <c r="G21" s="289">
        <v>2.0727000000000002</v>
      </c>
      <c r="H21" s="289">
        <v>2.3195999999999999</v>
      </c>
      <c r="I21" s="289">
        <v>2.4729000000000001</v>
      </c>
      <c r="J21" s="289">
        <v>2.3485999999999998</v>
      </c>
      <c r="K21" s="289">
        <v>2.2932000000000001</v>
      </c>
      <c r="L21" s="289">
        <v>2.3757999999999999</v>
      </c>
      <c r="M21" s="289">
        <v>2.4100999999999999</v>
      </c>
      <c r="N21" s="289">
        <v>2.323</v>
      </c>
      <c r="O21" s="289">
        <v>2.3847</v>
      </c>
      <c r="P21" s="289">
        <v>2.4704000000000002</v>
      </c>
      <c r="Q21" s="289">
        <v>2.2448000000000001</v>
      </c>
      <c r="R21" s="289">
        <v>2.2789000000000001</v>
      </c>
      <c r="S21" s="289">
        <v>2.2835999999999999</v>
      </c>
      <c r="T21" s="289">
        <v>2.5203000000000002</v>
      </c>
      <c r="U21" s="289">
        <v>2.4914000000000001</v>
      </c>
      <c r="V21" s="289">
        <v>2.4298000000000002</v>
      </c>
      <c r="W21" s="289">
        <v>2.4163999999999999</v>
      </c>
      <c r="X21" s="289">
        <v>2.3666</v>
      </c>
      <c r="Y21" s="289">
        <v>2.5019999999999998</v>
      </c>
      <c r="Z21" s="289">
        <v>2.5438999999999998</v>
      </c>
      <c r="AA21" s="289">
        <v>2.3081</v>
      </c>
      <c r="AB21" s="289">
        <v>2.3757000000000001</v>
      </c>
      <c r="AC21" s="289">
        <v>2.3271999999999999</v>
      </c>
      <c r="AD21" s="289">
        <v>2.2987000000000002</v>
      </c>
      <c r="AE21" s="289">
        <v>2.4902000000000002</v>
      </c>
      <c r="AF21" s="289">
        <v>2.6373000000000002</v>
      </c>
      <c r="AG21" s="289">
        <v>2.7347000000000001</v>
      </c>
      <c r="AH21" s="289">
        <v>2.6671999999999998</v>
      </c>
      <c r="AI21" s="289">
        <v>2.4893000000000001</v>
      </c>
      <c r="AJ21" s="289">
        <v>2.4986999999999999</v>
      </c>
      <c r="AK21" s="289">
        <v>2.2820999999999998</v>
      </c>
      <c r="AL21" s="289">
        <v>2.3214000000000001</v>
      </c>
      <c r="AM21" s="289">
        <v>2.4114</v>
      </c>
      <c r="AN21" s="289">
        <v>2.4102999999999999</v>
      </c>
      <c r="AO21" s="289">
        <v>2.2984</v>
      </c>
      <c r="AP21" s="289">
        <v>2.1152000000000002</v>
      </c>
      <c r="AQ21" s="289">
        <v>2.3346</v>
      </c>
      <c r="AR21" s="289">
        <v>2.4578000000000002</v>
      </c>
      <c r="AS21" s="289">
        <v>2.5446</v>
      </c>
      <c r="AT21" s="289">
        <v>2.4903</v>
      </c>
      <c r="AU21" s="289">
        <v>2.3125</v>
      </c>
      <c r="AV21" s="289">
        <v>2.3151000000000002</v>
      </c>
      <c r="AW21" s="289">
        <v>2.4196</v>
      </c>
      <c r="AX21" s="289">
        <v>2.4135</v>
      </c>
      <c r="AY21" s="877">
        <v>2.4211</v>
      </c>
      <c r="AZ21" s="877">
        <v>2.3824999999999998</v>
      </c>
      <c r="BA21" s="877">
        <v>2.3883999999999999</v>
      </c>
      <c r="BB21" s="877">
        <v>2.3451</v>
      </c>
      <c r="BC21" s="877">
        <v>2.3463899502999999</v>
      </c>
      <c r="BD21" s="877">
        <v>2.4392898008000001</v>
      </c>
      <c r="BE21" s="877">
        <v>2.4946115334000001</v>
      </c>
      <c r="BF21" s="355">
        <v>2.4812240514999999</v>
      </c>
      <c r="BG21" s="355">
        <v>2.4356044469000002</v>
      </c>
      <c r="BH21" s="355">
        <v>2.4073981617000002</v>
      </c>
      <c r="BI21" s="355">
        <v>2.4106861630999998</v>
      </c>
      <c r="BJ21" s="355">
        <v>2.3871510555</v>
      </c>
      <c r="BK21" s="355">
        <v>2.3671370712000002</v>
      </c>
      <c r="BL21" s="355">
        <v>2.3982559953</v>
      </c>
      <c r="BM21" s="355">
        <v>2.3277945973</v>
      </c>
      <c r="BN21" s="355">
        <v>2.2558840736999999</v>
      </c>
      <c r="BO21" s="355">
        <v>2.3381239427999998</v>
      </c>
      <c r="BP21" s="355">
        <v>2.4107669772000002</v>
      </c>
      <c r="BQ21" s="355">
        <v>2.4658938191000002</v>
      </c>
      <c r="BR21" s="355">
        <v>2.4724830421999999</v>
      </c>
      <c r="BS21" s="355">
        <v>2.4270241491000002</v>
      </c>
      <c r="BT21" s="355">
        <v>2.3989172308</v>
      </c>
      <c r="BU21" s="355">
        <v>2.402193649</v>
      </c>
      <c r="BV21" s="355">
        <v>2.3787414523999999</v>
      </c>
    </row>
    <row r="22" spans="1:74" ht="11.1" customHeight="1" x14ac:dyDescent="0.2">
      <c r="A22" s="323" t="s">
        <v>164</v>
      </c>
      <c r="B22" s="393" t="s">
        <v>945</v>
      </c>
      <c r="C22" s="289">
        <v>11.249000000000001</v>
      </c>
      <c r="D22" s="289">
        <v>12.0375</v>
      </c>
      <c r="E22" s="289">
        <v>12.445</v>
      </c>
      <c r="F22" s="289">
        <v>12.324199999999999</v>
      </c>
      <c r="G22" s="289">
        <v>12.1244</v>
      </c>
      <c r="H22" s="289">
        <v>13.387499999999999</v>
      </c>
      <c r="I22" s="289">
        <v>13.7357</v>
      </c>
      <c r="J22" s="289">
        <v>13.6373</v>
      </c>
      <c r="K22" s="289">
        <v>14.1881</v>
      </c>
      <c r="L22" s="289">
        <v>14.161300000000001</v>
      </c>
      <c r="M22" s="289">
        <v>13.837899999999999</v>
      </c>
      <c r="N22" s="289">
        <v>13.7554</v>
      </c>
      <c r="O22" s="289">
        <v>12.4406</v>
      </c>
      <c r="P22" s="289">
        <v>13.7873</v>
      </c>
      <c r="Q22" s="289">
        <v>13.538</v>
      </c>
      <c r="R22" s="289">
        <v>13.2644</v>
      </c>
      <c r="S22" s="289">
        <v>13.435600000000001</v>
      </c>
      <c r="T22" s="289">
        <v>13.8482</v>
      </c>
      <c r="U22" s="289">
        <v>13.827400000000001</v>
      </c>
      <c r="V22" s="289">
        <v>14.1122</v>
      </c>
      <c r="W22" s="289">
        <v>14.225300000000001</v>
      </c>
      <c r="X22" s="289">
        <v>13.260199999999999</v>
      </c>
      <c r="Y22" s="289">
        <v>13.445</v>
      </c>
      <c r="Z22" s="289">
        <v>13.459</v>
      </c>
      <c r="AA22" s="289">
        <v>12.417999999999999</v>
      </c>
      <c r="AB22" s="289">
        <v>13.642099999999999</v>
      </c>
      <c r="AC22" s="289">
        <v>13.4055</v>
      </c>
      <c r="AD22" s="289">
        <v>13.0985</v>
      </c>
      <c r="AE22" s="289">
        <v>13.6936</v>
      </c>
      <c r="AF22" s="289">
        <v>13.9618</v>
      </c>
      <c r="AG22" s="289">
        <v>13.651300000000001</v>
      </c>
      <c r="AH22" s="289">
        <v>13.590199999999999</v>
      </c>
      <c r="AI22" s="289">
        <v>13.836</v>
      </c>
      <c r="AJ22" s="289">
        <v>13.776899999999999</v>
      </c>
      <c r="AK22" s="289">
        <v>13.406499999999999</v>
      </c>
      <c r="AL22" s="289">
        <v>13.011799999999999</v>
      </c>
      <c r="AM22" s="289">
        <v>12.600300000000001</v>
      </c>
      <c r="AN22" s="289">
        <v>13.006399999999999</v>
      </c>
      <c r="AO22" s="289">
        <v>12.953099999999999</v>
      </c>
      <c r="AP22" s="289">
        <v>13.711600000000001</v>
      </c>
      <c r="AQ22" s="289">
        <v>13.454599999999999</v>
      </c>
      <c r="AR22" s="289">
        <v>13.736700000000001</v>
      </c>
      <c r="AS22" s="289">
        <v>14.2483</v>
      </c>
      <c r="AT22" s="289">
        <v>13.8765</v>
      </c>
      <c r="AU22" s="289">
        <v>14.002599999999999</v>
      </c>
      <c r="AV22" s="289">
        <v>14.140700000000001</v>
      </c>
      <c r="AW22" s="289">
        <v>13.443899999999999</v>
      </c>
      <c r="AX22" s="289">
        <v>12.9438</v>
      </c>
      <c r="AY22" s="877">
        <v>12.5152</v>
      </c>
      <c r="AZ22" s="877">
        <v>13.285399999999999</v>
      </c>
      <c r="BA22" s="877">
        <v>13.0907</v>
      </c>
      <c r="BB22" s="877">
        <v>13.721399999999999</v>
      </c>
      <c r="BC22" s="877">
        <v>13.385587448000001</v>
      </c>
      <c r="BD22" s="877">
        <v>13.671430755999999</v>
      </c>
      <c r="BE22" s="877">
        <v>13.978418316999999</v>
      </c>
      <c r="BF22" s="355">
        <v>13.854992053</v>
      </c>
      <c r="BG22" s="355">
        <v>13.938932935</v>
      </c>
      <c r="BH22" s="355">
        <v>13.872273155</v>
      </c>
      <c r="BI22" s="355">
        <v>13.455832812000001</v>
      </c>
      <c r="BJ22" s="355">
        <v>13.267412373000001</v>
      </c>
      <c r="BK22" s="355">
        <v>12.689272441</v>
      </c>
      <c r="BL22" s="355">
        <v>13.490287209</v>
      </c>
      <c r="BM22" s="355">
        <v>13.314095456</v>
      </c>
      <c r="BN22" s="355">
        <v>13.540960685</v>
      </c>
      <c r="BO22" s="355">
        <v>13.415166612</v>
      </c>
      <c r="BP22" s="355">
        <v>13.782092472</v>
      </c>
      <c r="BQ22" s="355">
        <v>14.009751702999999</v>
      </c>
      <c r="BR22" s="355">
        <v>13.885960213000001</v>
      </c>
      <c r="BS22" s="355">
        <v>14.050386206000001</v>
      </c>
      <c r="BT22" s="355">
        <v>13.853144498000001</v>
      </c>
      <c r="BU22" s="355">
        <v>13.475590244999999</v>
      </c>
      <c r="BV22" s="355">
        <v>13.28661226</v>
      </c>
    </row>
    <row r="23" spans="1:74" ht="11.1" customHeight="1" x14ac:dyDescent="0.2">
      <c r="A23" s="323" t="s">
        <v>165</v>
      </c>
      <c r="B23" s="393" t="s">
        <v>946</v>
      </c>
      <c r="C23" s="289">
        <v>3.7907000000000002</v>
      </c>
      <c r="D23" s="289">
        <v>3.8475999999999999</v>
      </c>
      <c r="E23" s="289">
        <v>3.5935000000000001</v>
      </c>
      <c r="F23" s="289">
        <v>3.2248000000000001</v>
      </c>
      <c r="G23" s="289">
        <v>2.8961999999999999</v>
      </c>
      <c r="H23" s="289">
        <v>3.0310000000000001</v>
      </c>
      <c r="I23" s="289">
        <v>3.0920000000000001</v>
      </c>
      <c r="J23" s="289">
        <v>3.0794999999999999</v>
      </c>
      <c r="K23" s="289">
        <v>3.2869000000000002</v>
      </c>
      <c r="L23" s="289">
        <v>3.3130999999999999</v>
      </c>
      <c r="M23" s="289">
        <v>3.4882</v>
      </c>
      <c r="N23" s="289">
        <v>4.1075999999999997</v>
      </c>
      <c r="O23" s="289">
        <v>3.7707000000000002</v>
      </c>
      <c r="P23" s="289">
        <v>3.8088000000000002</v>
      </c>
      <c r="Q23" s="289">
        <v>3.4794</v>
      </c>
      <c r="R23" s="289">
        <v>2.968</v>
      </c>
      <c r="S23" s="289">
        <v>2.9163999999999999</v>
      </c>
      <c r="T23" s="289">
        <v>3.0813000000000001</v>
      </c>
      <c r="U23" s="289">
        <v>3.0607000000000002</v>
      </c>
      <c r="V23" s="289">
        <v>3.2772999999999999</v>
      </c>
      <c r="W23" s="289">
        <v>3.1153</v>
      </c>
      <c r="X23" s="289">
        <v>3.1901999999999999</v>
      </c>
      <c r="Y23" s="289">
        <v>3.4146000000000001</v>
      </c>
      <c r="Z23" s="289">
        <v>3.9636</v>
      </c>
      <c r="AA23" s="289">
        <v>3.7145999999999999</v>
      </c>
      <c r="AB23" s="289">
        <v>3.8713000000000002</v>
      </c>
      <c r="AC23" s="289">
        <v>3.4687999999999999</v>
      </c>
      <c r="AD23" s="289">
        <v>3.1482000000000001</v>
      </c>
      <c r="AE23" s="289">
        <v>2.9561999999999999</v>
      </c>
      <c r="AF23" s="289">
        <v>3.0442999999999998</v>
      </c>
      <c r="AG23" s="289">
        <v>3.0259999999999998</v>
      </c>
      <c r="AH23" s="289">
        <v>3.0840999999999998</v>
      </c>
      <c r="AI23" s="289">
        <v>3.0550999999999999</v>
      </c>
      <c r="AJ23" s="289">
        <v>3.0407999999999999</v>
      </c>
      <c r="AK23" s="289">
        <v>3.3933</v>
      </c>
      <c r="AL23" s="289">
        <v>3.7035999999999998</v>
      </c>
      <c r="AM23" s="289">
        <v>3.4455</v>
      </c>
      <c r="AN23" s="289">
        <v>3.5190000000000001</v>
      </c>
      <c r="AO23" s="289">
        <v>3.355</v>
      </c>
      <c r="AP23" s="289">
        <v>3.0996000000000001</v>
      </c>
      <c r="AQ23" s="289">
        <v>2.8794</v>
      </c>
      <c r="AR23" s="289">
        <v>2.8826999999999998</v>
      </c>
      <c r="AS23" s="289">
        <v>2.8650000000000002</v>
      </c>
      <c r="AT23" s="289">
        <v>2.9609000000000001</v>
      </c>
      <c r="AU23" s="289">
        <v>2.9138999999999999</v>
      </c>
      <c r="AV23" s="289">
        <v>2.9586999999999999</v>
      </c>
      <c r="AW23" s="289">
        <v>3.3029000000000002</v>
      </c>
      <c r="AX23" s="289">
        <v>3.5607000000000002</v>
      </c>
      <c r="AY23" s="877">
        <v>3.3813</v>
      </c>
      <c r="AZ23" s="877">
        <v>3.4624999999999999</v>
      </c>
      <c r="BA23" s="877">
        <v>3.2086999999999999</v>
      </c>
      <c r="BB23" s="877">
        <v>3.0838000000000001</v>
      </c>
      <c r="BC23" s="877">
        <v>2.7565159249</v>
      </c>
      <c r="BD23" s="877">
        <v>2.7516774129999999</v>
      </c>
      <c r="BE23" s="877">
        <v>2.8527380115000001</v>
      </c>
      <c r="BF23" s="355">
        <v>2.9205282723999999</v>
      </c>
      <c r="BG23" s="355">
        <v>2.8486219486</v>
      </c>
      <c r="BH23" s="355">
        <v>2.8734280365</v>
      </c>
      <c r="BI23" s="355">
        <v>3.1598530103</v>
      </c>
      <c r="BJ23" s="355">
        <v>3.5187399509000001</v>
      </c>
      <c r="BK23" s="355">
        <v>3.3504227805000002</v>
      </c>
      <c r="BL23" s="355">
        <v>3.5328562458000001</v>
      </c>
      <c r="BM23" s="355">
        <v>3.2256545247999999</v>
      </c>
      <c r="BN23" s="355">
        <v>2.9040229340999999</v>
      </c>
      <c r="BO23" s="355">
        <v>2.6967757193000002</v>
      </c>
      <c r="BP23" s="355">
        <v>2.6920420693999998</v>
      </c>
      <c r="BQ23" s="355">
        <v>2.7909124462000001</v>
      </c>
      <c r="BR23" s="355">
        <v>2.8572335321</v>
      </c>
      <c r="BS23" s="355">
        <v>2.7868855881000001</v>
      </c>
      <c r="BT23" s="355">
        <v>2.8111540695000001</v>
      </c>
      <c r="BU23" s="355">
        <v>3.0913715382000002</v>
      </c>
      <c r="BV23" s="355">
        <v>3.4424805518000001</v>
      </c>
    </row>
    <row r="24" spans="1:74" ht="11.1" customHeight="1" x14ac:dyDescent="0.2">
      <c r="A24" s="323" t="s">
        <v>161</v>
      </c>
      <c r="B24" s="393" t="s">
        <v>196</v>
      </c>
      <c r="C24" s="289">
        <v>18.814347999999999</v>
      </c>
      <c r="D24" s="289">
        <v>17.699107999999999</v>
      </c>
      <c r="E24" s="289">
        <v>19.132116</v>
      </c>
      <c r="F24" s="289">
        <v>19.743698999999999</v>
      </c>
      <c r="G24" s="289">
        <v>20.049742999999999</v>
      </c>
      <c r="H24" s="289">
        <v>20.585872999999999</v>
      </c>
      <c r="I24" s="289">
        <v>20.171831000000001</v>
      </c>
      <c r="J24" s="289">
        <v>20.572572999999998</v>
      </c>
      <c r="K24" s="289">
        <v>20.138569</v>
      </c>
      <c r="L24" s="289">
        <v>20.37715</v>
      </c>
      <c r="M24" s="289">
        <v>20.572648000000001</v>
      </c>
      <c r="N24" s="289">
        <v>20.656690000000001</v>
      </c>
      <c r="O24" s="289">
        <v>19.613111</v>
      </c>
      <c r="P24" s="289">
        <v>20.190412999999999</v>
      </c>
      <c r="Q24" s="289">
        <v>20.483485999999999</v>
      </c>
      <c r="R24" s="289">
        <v>19.727340999999999</v>
      </c>
      <c r="S24" s="289">
        <v>19.839566999999999</v>
      </c>
      <c r="T24" s="289">
        <v>20.433236999999998</v>
      </c>
      <c r="U24" s="289">
        <v>19.925560999999998</v>
      </c>
      <c r="V24" s="289">
        <v>20.265028999999998</v>
      </c>
      <c r="W24" s="289">
        <v>20.129058000000001</v>
      </c>
      <c r="X24" s="289">
        <v>20.006618</v>
      </c>
      <c r="Y24" s="289">
        <v>20.214213999999998</v>
      </c>
      <c r="Z24" s="289">
        <v>19.327209</v>
      </c>
      <c r="AA24" s="289">
        <v>19.353483000000001</v>
      </c>
      <c r="AB24" s="289">
        <v>19.941524000000001</v>
      </c>
      <c r="AC24" s="289">
        <v>20.207293</v>
      </c>
      <c r="AD24" s="289">
        <v>19.971914999999999</v>
      </c>
      <c r="AE24" s="289">
        <v>20.323443000000001</v>
      </c>
      <c r="AF24" s="289">
        <v>20.755185999999998</v>
      </c>
      <c r="AG24" s="289">
        <v>20.042788999999999</v>
      </c>
      <c r="AH24" s="289">
        <v>20.767872000000001</v>
      </c>
      <c r="AI24" s="289">
        <v>20.154582999999999</v>
      </c>
      <c r="AJ24" s="289">
        <v>20.631443999999998</v>
      </c>
      <c r="AK24" s="289">
        <v>20.738980000000002</v>
      </c>
      <c r="AL24" s="289">
        <v>20.396183000000001</v>
      </c>
      <c r="AM24" s="289">
        <v>19.586971999999999</v>
      </c>
      <c r="AN24" s="289">
        <v>19.948526999999999</v>
      </c>
      <c r="AO24" s="289">
        <v>19.877115</v>
      </c>
      <c r="AP24" s="289">
        <v>20.008413999999998</v>
      </c>
      <c r="AQ24" s="289">
        <v>20.800183000000001</v>
      </c>
      <c r="AR24" s="289">
        <v>20.249020999999999</v>
      </c>
      <c r="AS24" s="289">
        <v>20.482396000000001</v>
      </c>
      <c r="AT24" s="289">
        <v>20.710635</v>
      </c>
      <c r="AU24" s="289">
        <v>20.308129000000001</v>
      </c>
      <c r="AV24" s="289">
        <v>21.009778000000001</v>
      </c>
      <c r="AW24" s="289">
        <v>20.234642000000001</v>
      </c>
      <c r="AX24" s="289">
        <v>20.432569000000001</v>
      </c>
      <c r="AY24" s="877">
        <v>20.735623</v>
      </c>
      <c r="AZ24" s="877">
        <v>20.225491000000002</v>
      </c>
      <c r="BA24" s="877">
        <v>19.949864000000002</v>
      </c>
      <c r="BB24" s="877">
        <v>20.212610000000002</v>
      </c>
      <c r="BC24" s="877">
        <v>20.322931000000001</v>
      </c>
      <c r="BD24" s="877">
        <v>20.762146767000001</v>
      </c>
      <c r="BE24" s="877">
        <v>20.332634299999999</v>
      </c>
      <c r="BF24" s="355">
        <v>20.802409999999998</v>
      </c>
      <c r="BG24" s="355">
        <v>20.42456</v>
      </c>
      <c r="BH24" s="355">
        <v>20.698930000000001</v>
      </c>
      <c r="BI24" s="355">
        <v>20.375260000000001</v>
      </c>
      <c r="BJ24" s="355">
        <v>20.368020000000001</v>
      </c>
      <c r="BK24" s="355">
        <v>20.063949999999998</v>
      </c>
      <c r="BL24" s="355">
        <v>20.179210000000001</v>
      </c>
      <c r="BM24" s="355">
        <v>20.197890000000001</v>
      </c>
      <c r="BN24" s="355">
        <v>20.389119999999998</v>
      </c>
      <c r="BO24" s="355">
        <v>20.433710000000001</v>
      </c>
      <c r="BP24" s="355">
        <v>20.749189999999999</v>
      </c>
      <c r="BQ24" s="355">
        <v>20.729050000000001</v>
      </c>
      <c r="BR24" s="355">
        <v>20.870560000000001</v>
      </c>
      <c r="BS24" s="355">
        <v>20.36</v>
      </c>
      <c r="BT24" s="355">
        <v>20.71003</v>
      </c>
      <c r="BU24" s="355">
        <v>20.440940000000001</v>
      </c>
      <c r="BV24" s="355">
        <v>20.450430000000001</v>
      </c>
    </row>
    <row r="25" spans="1:74" ht="11.1" customHeight="1" x14ac:dyDescent="0.2">
      <c r="A25" s="323" t="s">
        <v>162</v>
      </c>
      <c r="B25" s="393" t="s">
        <v>947</v>
      </c>
      <c r="C25" s="289">
        <v>0.10884643251999999</v>
      </c>
      <c r="D25" s="289">
        <v>0.10655023222</v>
      </c>
      <c r="E25" s="289">
        <v>0.11283406254</v>
      </c>
      <c r="F25" s="289">
        <v>0.11366347646</v>
      </c>
      <c r="G25" s="289">
        <v>0.11785916326</v>
      </c>
      <c r="H25" s="289">
        <v>0.11974599003</v>
      </c>
      <c r="I25" s="289">
        <v>0.12934897170000001</v>
      </c>
      <c r="J25" s="289">
        <v>0.12938096298999999</v>
      </c>
      <c r="K25" s="289">
        <v>0.12989765038000001</v>
      </c>
      <c r="L25" s="289">
        <v>0.12218574501</v>
      </c>
      <c r="M25" s="289">
        <v>0.12094267577999999</v>
      </c>
      <c r="N25" s="289">
        <v>0.1226798459</v>
      </c>
      <c r="O25" s="289">
        <v>0.10962711360000001</v>
      </c>
      <c r="P25" s="289">
        <v>0.10722187012000001</v>
      </c>
      <c r="Q25" s="289">
        <v>0.11366931057</v>
      </c>
      <c r="R25" s="289">
        <v>0.11450127112</v>
      </c>
      <c r="S25" s="289">
        <v>0.11884163111</v>
      </c>
      <c r="T25" s="289">
        <v>0.12074578119</v>
      </c>
      <c r="U25" s="289">
        <v>0.1305819691</v>
      </c>
      <c r="V25" s="289">
        <v>0.13065537666999999</v>
      </c>
      <c r="W25" s="289">
        <v>0.13118664793000001</v>
      </c>
      <c r="X25" s="289">
        <v>0.12327713223</v>
      </c>
      <c r="Y25" s="289">
        <v>0.12197768376</v>
      </c>
      <c r="Z25" s="289">
        <v>0.12371850298000001</v>
      </c>
      <c r="AA25" s="289">
        <v>0.10961531935</v>
      </c>
      <c r="AB25" s="289">
        <v>0.10720122594000001</v>
      </c>
      <c r="AC25" s="289">
        <v>0.11366324407</v>
      </c>
      <c r="AD25" s="289">
        <v>0.11449007877</v>
      </c>
      <c r="AE25" s="289">
        <v>0.11884272369</v>
      </c>
      <c r="AF25" s="289">
        <v>0.12074897502</v>
      </c>
      <c r="AG25" s="289">
        <v>0.13059827985</v>
      </c>
      <c r="AH25" s="289">
        <v>0.13067469063000001</v>
      </c>
      <c r="AI25" s="289">
        <v>0.13120725295999999</v>
      </c>
      <c r="AJ25" s="289">
        <v>0.12327829367</v>
      </c>
      <c r="AK25" s="289">
        <v>0.12197424991</v>
      </c>
      <c r="AL25" s="289">
        <v>0.12371611891000001</v>
      </c>
      <c r="AM25" s="289">
        <v>0.10961531935</v>
      </c>
      <c r="AN25" s="289">
        <v>0.10720122594000001</v>
      </c>
      <c r="AO25" s="289">
        <v>0.11366324407</v>
      </c>
      <c r="AP25" s="289">
        <v>0.11449007877</v>
      </c>
      <c r="AQ25" s="289">
        <v>0.11884272369</v>
      </c>
      <c r="AR25" s="289">
        <v>0.12074897502</v>
      </c>
      <c r="AS25" s="289">
        <v>0.13059827985</v>
      </c>
      <c r="AT25" s="289">
        <v>0.13067469063000001</v>
      </c>
      <c r="AU25" s="289">
        <v>0.13120725295999999</v>
      </c>
      <c r="AV25" s="289">
        <v>0.12327829367</v>
      </c>
      <c r="AW25" s="289">
        <v>0.12197424991</v>
      </c>
      <c r="AX25" s="289">
        <v>0.12371611891000001</v>
      </c>
      <c r="AY25" s="877">
        <v>0.11138955287000001</v>
      </c>
      <c r="AZ25" s="877">
        <v>0.10972873394</v>
      </c>
      <c r="BA25" s="877">
        <v>0.12841978162000001</v>
      </c>
      <c r="BB25" s="877">
        <v>0.1057640606</v>
      </c>
      <c r="BC25" s="877">
        <v>0.12207070697</v>
      </c>
      <c r="BD25" s="877">
        <v>0.12028938271</v>
      </c>
      <c r="BE25" s="877">
        <v>0.1245074375</v>
      </c>
      <c r="BF25" s="355">
        <v>0.12943727757000001</v>
      </c>
      <c r="BG25" s="355">
        <v>0.12222734226</v>
      </c>
      <c r="BH25" s="355">
        <v>0.13215449791</v>
      </c>
      <c r="BI25" s="355">
        <v>0.12386965687</v>
      </c>
      <c r="BJ25" s="355">
        <v>0.11462956917</v>
      </c>
      <c r="BK25" s="355">
        <v>0.10815056185999999</v>
      </c>
      <c r="BL25" s="355">
        <v>0.10655033312999999</v>
      </c>
      <c r="BM25" s="355">
        <v>0.12462219393</v>
      </c>
      <c r="BN25" s="355">
        <v>0.10270693104</v>
      </c>
      <c r="BO25" s="355">
        <v>0.11847746834</v>
      </c>
      <c r="BP25" s="355">
        <v>0.11674890452</v>
      </c>
      <c r="BQ25" s="355">
        <v>0.12082566264</v>
      </c>
      <c r="BR25" s="355">
        <v>0.12559498645</v>
      </c>
      <c r="BS25" s="355">
        <v>0.11861718222000001</v>
      </c>
      <c r="BT25" s="355">
        <v>0.12824657313000001</v>
      </c>
      <c r="BU25" s="355">
        <v>0.12023208386000001</v>
      </c>
      <c r="BV25" s="355">
        <v>0.11128311890000001</v>
      </c>
    </row>
    <row r="26" spans="1:74" ht="11.1" customHeight="1" x14ac:dyDescent="0.2">
      <c r="A26" s="323" t="s">
        <v>166</v>
      </c>
      <c r="B26" s="393" t="s">
        <v>941</v>
      </c>
      <c r="C26" s="289">
        <v>5.5663999999999998</v>
      </c>
      <c r="D26" s="289">
        <v>6.0007999999999999</v>
      </c>
      <c r="E26" s="289">
        <v>5.9420999999999999</v>
      </c>
      <c r="F26" s="289">
        <v>5.7611999999999997</v>
      </c>
      <c r="G26" s="289">
        <v>5.8432000000000004</v>
      </c>
      <c r="H26" s="289">
        <v>5.9621000000000004</v>
      </c>
      <c r="I26" s="289">
        <v>5.8606999999999996</v>
      </c>
      <c r="J26" s="289">
        <v>5.7613000000000003</v>
      </c>
      <c r="K26" s="289">
        <v>5.8536999999999999</v>
      </c>
      <c r="L26" s="289">
        <v>5.8144</v>
      </c>
      <c r="M26" s="289">
        <v>6.1447000000000003</v>
      </c>
      <c r="N26" s="289">
        <v>6.4795999999999996</v>
      </c>
      <c r="O26" s="289">
        <v>6.0251000000000001</v>
      </c>
      <c r="P26" s="289">
        <v>6.1265999999999998</v>
      </c>
      <c r="Q26" s="289">
        <v>6.1875</v>
      </c>
      <c r="R26" s="289">
        <v>6.0446999999999997</v>
      </c>
      <c r="S26" s="289">
        <v>6.2263000000000002</v>
      </c>
      <c r="T26" s="289">
        <v>5.9950999999999999</v>
      </c>
      <c r="U26" s="289">
        <v>6.1448</v>
      </c>
      <c r="V26" s="289">
        <v>6.2194000000000003</v>
      </c>
      <c r="W26" s="289">
        <v>6.0029000000000003</v>
      </c>
      <c r="X26" s="289">
        <v>5.9208999999999996</v>
      </c>
      <c r="Y26" s="289">
        <v>6.1886999999999999</v>
      </c>
      <c r="Z26" s="289">
        <v>6.4386000000000001</v>
      </c>
      <c r="AA26" s="289">
        <v>6.0551000000000004</v>
      </c>
      <c r="AB26" s="289">
        <v>6.2104999999999997</v>
      </c>
      <c r="AC26" s="289">
        <v>6.2884000000000002</v>
      </c>
      <c r="AD26" s="289">
        <v>5.8532999999999999</v>
      </c>
      <c r="AE26" s="289">
        <v>6.0147000000000004</v>
      </c>
      <c r="AF26" s="289">
        <v>5.9866000000000001</v>
      </c>
      <c r="AG26" s="289">
        <v>6.0991999999999997</v>
      </c>
      <c r="AH26" s="289">
        <v>6.0888999999999998</v>
      </c>
      <c r="AI26" s="289">
        <v>6.0312000000000001</v>
      </c>
      <c r="AJ26" s="289">
        <v>6.02</v>
      </c>
      <c r="AK26" s="289">
        <v>6.2558999999999996</v>
      </c>
      <c r="AL26" s="289">
        <v>6.2095000000000002</v>
      </c>
      <c r="AM26" s="289">
        <v>6.1990999999999996</v>
      </c>
      <c r="AN26" s="289">
        <v>6.2507999999999999</v>
      </c>
      <c r="AO26" s="289">
        <v>6.2045000000000003</v>
      </c>
      <c r="AP26" s="289">
        <v>6.1700999999999997</v>
      </c>
      <c r="AQ26" s="289">
        <v>6.2319000000000004</v>
      </c>
      <c r="AR26" s="289">
        <v>6.2667000000000002</v>
      </c>
      <c r="AS26" s="289">
        <v>6.1074000000000002</v>
      </c>
      <c r="AT26" s="289">
        <v>6.2901999999999996</v>
      </c>
      <c r="AU26" s="289">
        <v>6.1872999999999996</v>
      </c>
      <c r="AV26" s="289">
        <v>6.2693000000000003</v>
      </c>
      <c r="AW26" s="289">
        <v>6.2205000000000004</v>
      </c>
      <c r="AX26" s="289">
        <v>6.1463999999999999</v>
      </c>
      <c r="AY26" s="877">
        <v>5.9343000000000004</v>
      </c>
      <c r="AZ26" s="877">
        <v>6.1736000000000004</v>
      </c>
      <c r="BA26" s="877">
        <v>6.0129000000000001</v>
      </c>
      <c r="BB26" s="877">
        <v>6.1090999999999998</v>
      </c>
      <c r="BC26" s="877">
        <v>6.1377819839000001</v>
      </c>
      <c r="BD26" s="877">
        <v>6.1643840763000002</v>
      </c>
      <c r="BE26" s="877">
        <v>6.1513407470999999</v>
      </c>
      <c r="BF26" s="355">
        <v>6.2200249039999997</v>
      </c>
      <c r="BG26" s="355">
        <v>6.0763668906000001</v>
      </c>
      <c r="BH26" s="355">
        <v>6.0696750517</v>
      </c>
      <c r="BI26" s="355">
        <v>6.2491116513999998</v>
      </c>
      <c r="BJ26" s="355">
        <v>6.2904299262999999</v>
      </c>
      <c r="BK26" s="355">
        <v>6.1708650076999998</v>
      </c>
      <c r="BL26" s="355">
        <v>6.3295843272000001</v>
      </c>
      <c r="BM26" s="355">
        <v>6.1819707001999999</v>
      </c>
      <c r="BN26" s="355">
        <v>6.1302642669000003</v>
      </c>
      <c r="BO26" s="355">
        <v>6.1508566853</v>
      </c>
      <c r="BP26" s="355">
        <v>6.1772540698</v>
      </c>
      <c r="BQ26" s="355">
        <v>6.1641155121000004</v>
      </c>
      <c r="BR26" s="355">
        <v>6.2330802597000003</v>
      </c>
      <c r="BS26" s="355">
        <v>6.0894420284999997</v>
      </c>
      <c r="BT26" s="355">
        <v>6.0828242261999996</v>
      </c>
      <c r="BU26" s="355">
        <v>6.2629680318999998</v>
      </c>
      <c r="BV26" s="355">
        <v>6.3039188845999998</v>
      </c>
    </row>
    <row r="27" spans="1:74" s="272" customFormat="1" ht="11.1" customHeight="1" x14ac:dyDescent="0.2">
      <c r="A27" s="395" t="s">
        <v>173</v>
      </c>
      <c r="B27" s="392" t="s">
        <v>940</v>
      </c>
      <c r="C27" s="105">
        <v>50.307218319</v>
      </c>
      <c r="D27" s="105">
        <v>51.604489088999998</v>
      </c>
      <c r="E27" s="105">
        <v>51.416338058999997</v>
      </c>
      <c r="F27" s="105">
        <v>51.781091269999997</v>
      </c>
      <c r="G27" s="105">
        <v>52.208484009999999</v>
      </c>
      <c r="H27" s="105">
        <v>52.724496483999999</v>
      </c>
      <c r="I27" s="105">
        <v>52.340489820999998</v>
      </c>
      <c r="J27" s="105">
        <v>52.015329168000001</v>
      </c>
      <c r="K27" s="105">
        <v>52.629498454999997</v>
      </c>
      <c r="L27" s="105">
        <v>51.541614309000003</v>
      </c>
      <c r="M27" s="105">
        <v>52.246428498</v>
      </c>
      <c r="N27" s="105">
        <v>52.806973550000002</v>
      </c>
      <c r="O27" s="105">
        <v>52.609332956999999</v>
      </c>
      <c r="P27" s="105">
        <v>53.692659605000003</v>
      </c>
      <c r="Q27" s="105">
        <v>52.930029220000002</v>
      </c>
      <c r="R27" s="105">
        <v>53.274078758999998</v>
      </c>
      <c r="S27" s="105">
        <v>54.084671139000001</v>
      </c>
      <c r="T27" s="105">
        <v>54.704801766000003</v>
      </c>
      <c r="U27" s="105">
        <v>54.340677331999999</v>
      </c>
      <c r="V27" s="105">
        <v>54.085689246999998</v>
      </c>
      <c r="W27" s="105">
        <v>54.753339945</v>
      </c>
      <c r="X27" s="105">
        <v>53.641727095</v>
      </c>
      <c r="Y27" s="105">
        <v>54.208417867999998</v>
      </c>
      <c r="Z27" s="105">
        <v>54.839207878000003</v>
      </c>
      <c r="AA27" s="105">
        <v>54.397140727999997</v>
      </c>
      <c r="AB27" s="105">
        <v>55.798546420999998</v>
      </c>
      <c r="AC27" s="105">
        <v>55.593114790999998</v>
      </c>
      <c r="AD27" s="105">
        <v>55.973295434999997</v>
      </c>
      <c r="AE27" s="105">
        <v>56.428718736</v>
      </c>
      <c r="AF27" s="105">
        <v>56.966295228</v>
      </c>
      <c r="AG27" s="105">
        <v>56.538329277000003</v>
      </c>
      <c r="AH27" s="105">
        <v>56.186520019</v>
      </c>
      <c r="AI27" s="105">
        <v>56.840848518000001</v>
      </c>
      <c r="AJ27" s="105">
        <v>55.704216539000001</v>
      </c>
      <c r="AK27" s="105">
        <v>56.473001672000002</v>
      </c>
      <c r="AL27" s="105">
        <v>57.080604252999997</v>
      </c>
      <c r="AM27" s="105">
        <v>56.202981129999998</v>
      </c>
      <c r="AN27" s="105">
        <v>57.599174980999997</v>
      </c>
      <c r="AO27" s="105">
        <v>56.847553191999999</v>
      </c>
      <c r="AP27" s="105">
        <v>56.666797774999999</v>
      </c>
      <c r="AQ27" s="105">
        <v>57.068227686999997</v>
      </c>
      <c r="AR27" s="105">
        <v>57.736435829000001</v>
      </c>
      <c r="AS27" s="105">
        <v>57.311438146</v>
      </c>
      <c r="AT27" s="105">
        <v>56.612020147000003</v>
      </c>
      <c r="AU27" s="105">
        <v>57.246823438</v>
      </c>
      <c r="AV27" s="105">
        <v>56.155086922999999</v>
      </c>
      <c r="AW27" s="105">
        <v>57.288727356999999</v>
      </c>
      <c r="AX27" s="105">
        <v>58.143718692</v>
      </c>
      <c r="AY27" s="888">
        <v>56.434138304999998</v>
      </c>
      <c r="AZ27" s="888">
        <v>57.454881843999999</v>
      </c>
      <c r="BA27" s="888">
        <v>57.067351938000002</v>
      </c>
      <c r="BB27" s="888">
        <v>57.487853330999997</v>
      </c>
      <c r="BC27" s="888">
        <v>58.163763811000003</v>
      </c>
      <c r="BD27" s="888">
        <v>58.927210819999999</v>
      </c>
      <c r="BE27" s="888">
        <v>58.409467368999998</v>
      </c>
      <c r="BF27" s="388">
        <v>58.070787877999997</v>
      </c>
      <c r="BG27" s="388">
        <v>58.799879781000001</v>
      </c>
      <c r="BH27" s="388">
        <v>57.630606708999998</v>
      </c>
      <c r="BI27" s="388">
        <v>58.729722692999999</v>
      </c>
      <c r="BJ27" s="388">
        <v>59.445163520999998</v>
      </c>
      <c r="BK27" s="388">
        <v>57.612999696000003</v>
      </c>
      <c r="BL27" s="388">
        <v>58.569715840000001</v>
      </c>
      <c r="BM27" s="388">
        <v>58.189867153000002</v>
      </c>
      <c r="BN27" s="388">
        <v>58.977299387000002</v>
      </c>
      <c r="BO27" s="388">
        <v>59.293055248000002</v>
      </c>
      <c r="BP27" s="388">
        <v>60.032602750999999</v>
      </c>
      <c r="BQ27" s="388">
        <v>59.564548201000001</v>
      </c>
      <c r="BR27" s="388">
        <v>59.152130626000002</v>
      </c>
      <c r="BS27" s="388">
        <v>59.960877054000001</v>
      </c>
      <c r="BT27" s="388">
        <v>58.526347534999999</v>
      </c>
      <c r="BU27" s="388">
        <v>59.666332939</v>
      </c>
      <c r="BV27" s="388">
        <v>60.483603571000003</v>
      </c>
    </row>
    <row r="28" spans="1:74" ht="11.1" customHeight="1" x14ac:dyDescent="0.2">
      <c r="A28" s="323" t="s">
        <v>170</v>
      </c>
      <c r="B28" s="393" t="s">
        <v>948</v>
      </c>
      <c r="C28" s="289">
        <v>14.797070416</v>
      </c>
      <c r="D28" s="289">
        <v>15.245876077</v>
      </c>
      <c r="E28" s="289">
        <v>15.154245766000001</v>
      </c>
      <c r="F28" s="289">
        <v>15.470364107</v>
      </c>
      <c r="G28" s="289">
        <v>15.248280944999999</v>
      </c>
      <c r="H28" s="289">
        <v>15.077013779</v>
      </c>
      <c r="I28" s="289">
        <v>15.018352392000001</v>
      </c>
      <c r="J28" s="289">
        <v>14.558584692</v>
      </c>
      <c r="K28" s="289">
        <v>15.349924227000001</v>
      </c>
      <c r="L28" s="289">
        <v>14.451416399999999</v>
      </c>
      <c r="M28" s="289">
        <v>15.359577443999999</v>
      </c>
      <c r="N28" s="289">
        <v>15.790100459</v>
      </c>
      <c r="O28" s="289">
        <v>15.20285477</v>
      </c>
      <c r="P28" s="289">
        <v>15.390911302999999</v>
      </c>
      <c r="Q28" s="289">
        <v>14.732939996000001</v>
      </c>
      <c r="R28" s="289">
        <v>15.029261635999999</v>
      </c>
      <c r="S28" s="289">
        <v>15.161172286999999</v>
      </c>
      <c r="T28" s="289">
        <v>15.066980040000001</v>
      </c>
      <c r="U28" s="289">
        <v>15.055125849</v>
      </c>
      <c r="V28" s="289">
        <v>14.663752855</v>
      </c>
      <c r="W28" s="289">
        <v>15.519520583</v>
      </c>
      <c r="X28" s="289">
        <v>14.588242516999999</v>
      </c>
      <c r="Y28" s="289">
        <v>15.361486112</v>
      </c>
      <c r="Z28" s="289">
        <v>15.850122446</v>
      </c>
      <c r="AA28" s="289">
        <v>15.839069396999999</v>
      </c>
      <c r="AB28" s="289">
        <v>16.319479628</v>
      </c>
      <c r="AC28" s="289">
        <v>16.221396775999999</v>
      </c>
      <c r="AD28" s="289">
        <v>16.559775942000002</v>
      </c>
      <c r="AE28" s="289">
        <v>16.322053844999999</v>
      </c>
      <c r="AF28" s="289">
        <v>16.138726169000002</v>
      </c>
      <c r="AG28" s="289">
        <v>16.075933890000002</v>
      </c>
      <c r="AH28" s="289">
        <v>15.583789681000001</v>
      </c>
      <c r="AI28" s="289">
        <v>16.430854773</v>
      </c>
      <c r="AJ28" s="289">
        <v>15.469074676</v>
      </c>
      <c r="AK28" s="289">
        <v>16.441187761999998</v>
      </c>
      <c r="AL28" s="289">
        <v>16.902027897</v>
      </c>
      <c r="AM28" s="289">
        <v>15.995278582999999</v>
      </c>
      <c r="AN28" s="289">
        <v>16.464857771999998</v>
      </c>
      <c r="AO28" s="289">
        <v>16.362181778</v>
      </c>
      <c r="AP28" s="289">
        <v>16.690882041999998</v>
      </c>
      <c r="AQ28" s="289">
        <v>16.449692271</v>
      </c>
      <c r="AR28" s="289">
        <v>16.262073816000001</v>
      </c>
      <c r="AS28" s="289">
        <v>16.193429733999999</v>
      </c>
      <c r="AT28" s="289">
        <v>15.700007684999999</v>
      </c>
      <c r="AU28" s="289">
        <v>16.530637464000002</v>
      </c>
      <c r="AV28" s="289">
        <v>15.57238669</v>
      </c>
      <c r="AW28" s="289">
        <v>16.526236857000001</v>
      </c>
      <c r="AX28" s="289">
        <v>16.974302009999999</v>
      </c>
      <c r="AY28" s="877">
        <v>16.213988020999999</v>
      </c>
      <c r="AZ28" s="877">
        <v>16.611628670000002</v>
      </c>
      <c r="BA28" s="877">
        <v>16.361614659000001</v>
      </c>
      <c r="BB28" s="877">
        <v>16.721018011999998</v>
      </c>
      <c r="BC28" s="877">
        <v>16.601468356000002</v>
      </c>
      <c r="BD28" s="877">
        <v>16.620463358999999</v>
      </c>
      <c r="BE28" s="877">
        <v>16.380704618999999</v>
      </c>
      <c r="BF28" s="355">
        <v>15.901024826</v>
      </c>
      <c r="BG28" s="355">
        <v>16.959475733000001</v>
      </c>
      <c r="BH28" s="355">
        <v>15.827712610000001</v>
      </c>
      <c r="BI28" s="355">
        <v>16.972894962000002</v>
      </c>
      <c r="BJ28" s="355">
        <v>17.510122173999999</v>
      </c>
      <c r="BK28" s="355">
        <v>16.670581170999998</v>
      </c>
      <c r="BL28" s="355">
        <v>16.953413651000002</v>
      </c>
      <c r="BM28" s="355">
        <v>16.596854441000001</v>
      </c>
      <c r="BN28" s="355">
        <v>17.176962515</v>
      </c>
      <c r="BO28" s="355">
        <v>16.719006361000002</v>
      </c>
      <c r="BP28" s="355">
        <v>16.789291557999999</v>
      </c>
      <c r="BQ28" s="355">
        <v>16.635713657</v>
      </c>
      <c r="BR28" s="355">
        <v>16.082885848</v>
      </c>
      <c r="BS28" s="355">
        <v>17.225307687000001</v>
      </c>
      <c r="BT28" s="355">
        <v>15.952174216</v>
      </c>
      <c r="BU28" s="355">
        <v>17.132014372</v>
      </c>
      <c r="BV28" s="355">
        <v>17.767914522000002</v>
      </c>
    </row>
    <row r="29" spans="1:74" ht="11.1" customHeight="1" x14ac:dyDescent="0.2">
      <c r="A29" s="323" t="s">
        <v>168</v>
      </c>
      <c r="B29" s="393" t="s">
        <v>949</v>
      </c>
      <c r="C29" s="289">
        <v>4.5382595706000002</v>
      </c>
      <c r="D29" s="289">
        <v>4.7747305562999998</v>
      </c>
      <c r="E29" s="289">
        <v>4.6655855950999996</v>
      </c>
      <c r="F29" s="289">
        <v>4.5919990743000003</v>
      </c>
      <c r="G29" s="289">
        <v>4.7293658334000002</v>
      </c>
      <c r="H29" s="289">
        <v>4.9298481951999999</v>
      </c>
      <c r="I29" s="289">
        <v>4.9942548158999998</v>
      </c>
      <c r="J29" s="289">
        <v>5.1140433140999999</v>
      </c>
      <c r="K29" s="289">
        <v>5.0207990902999997</v>
      </c>
      <c r="L29" s="289">
        <v>4.8433680090999998</v>
      </c>
      <c r="M29" s="289">
        <v>4.9106966646999997</v>
      </c>
      <c r="N29" s="289">
        <v>4.9555020130000003</v>
      </c>
      <c r="O29" s="289">
        <v>4.6543011721000003</v>
      </c>
      <c r="P29" s="289">
        <v>4.8993362029999998</v>
      </c>
      <c r="Q29" s="289">
        <v>4.7862219004000002</v>
      </c>
      <c r="R29" s="289">
        <v>4.7099444466999998</v>
      </c>
      <c r="S29" s="289">
        <v>4.8522854478999999</v>
      </c>
      <c r="T29" s="289">
        <v>5.0600243214000002</v>
      </c>
      <c r="U29" s="289">
        <v>5.1267458708999998</v>
      </c>
      <c r="V29" s="289">
        <v>5.2508654320000003</v>
      </c>
      <c r="W29" s="289">
        <v>5.1542355090000003</v>
      </c>
      <c r="X29" s="289">
        <v>4.9704054886</v>
      </c>
      <c r="Y29" s="289">
        <v>5.0401684445999999</v>
      </c>
      <c r="Z29" s="289">
        <v>5.0866070963999999</v>
      </c>
      <c r="AA29" s="289">
        <v>4.7508831251999997</v>
      </c>
      <c r="AB29" s="289">
        <v>5.0025094315</v>
      </c>
      <c r="AC29" s="289">
        <v>4.8863508434999998</v>
      </c>
      <c r="AD29" s="289">
        <v>4.8079632601000002</v>
      </c>
      <c r="AE29" s="289">
        <v>4.9541328074999997</v>
      </c>
      <c r="AF29" s="289">
        <v>5.1674591734000002</v>
      </c>
      <c r="AG29" s="289">
        <v>5.2359639411999996</v>
      </c>
      <c r="AH29" s="289">
        <v>5.3634213655999998</v>
      </c>
      <c r="AI29" s="289">
        <v>5.2641909656000001</v>
      </c>
      <c r="AJ29" s="289">
        <v>5.0753395860000001</v>
      </c>
      <c r="AK29" s="289">
        <v>5.1469783651999998</v>
      </c>
      <c r="AL29" s="289">
        <v>5.1946658467000004</v>
      </c>
      <c r="AM29" s="289">
        <v>4.6979268769999996</v>
      </c>
      <c r="AN29" s="289">
        <v>4.9769071479999996</v>
      </c>
      <c r="AO29" s="289">
        <v>4.8532985880000004</v>
      </c>
      <c r="AP29" s="289">
        <v>4.826920769</v>
      </c>
      <c r="AQ29" s="289">
        <v>4.9762175710000003</v>
      </c>
      <c r="AR29" s="289">
        <v>5.2102828810000004</v>
      </c>
      <c r="AS29" s="289">
        <v>5.2934718409999997</v>
      </c>
      <c r="AT29" s="289">
        <v>5.4301757019999997</v>
      </c>
      <c r="AU29" s="289">
        <v>5.3371249130000002</v>
      </c>
      <c r="AV29" s="289">
        <v>5.2116657850000001</v>
      </c>
      <c r="AW29" s="289">
        <v>5.2699642789999999</v>
      </c>
      <c r="AX29" s="289">
        <v>5.2792776180000001</v>
      </c>
      <c r="AY29" s="877">
        <v>4.7068882368000002</v>
      </c>
      <c r="AZ29" s="877">
        <v>4.9786555098000003</v>
      </c>
      <c r="BA29" s="877">
        <v>4.8374883358999998</v>
      </c>
      <c r="BB29" s="877">
        <v>4.8131356454000001</v>
      </c>
      <c r="BC29" s="877">
        <v>4.9820811140999997</v>
      </c>
      <c r="BD29" s="877">
        <v>5.2032562949000001</v>
      </c>
      <c r="BE29" s="877">
        <v>5.2857965113000001</v>
      </c>
      <c r="BF29" s="355">
        <v>5.4079092133</v>
      </c>
      <c r="BG29" s="355">
        <v>5.2914396915999999</v>
      </c>
      <c r="BH29" s="355">
        <v>5.1776987152</v>
      </c>
      <c r="BI29" s="355">
        <v>5.2216428508000003</v>
      </c>
      <c r="BJ29" s="355">
        <v>5.2484318808000001</v>
      </c>
      <c r="BK29" s="355">
        <v>4.7487848008000002</v>
      </c>
      <c r="BL29" s="355">
        <v>5.0234300122000004</v>
      </c>
      <c r="BM29" s="355">
        <v>4.8808075393000001</v>
      </c>
      <c r="BN29" s="355">
        <v>4.8562979598</v>
      </c>
      <c r="BO29" s="355">
        <v>5.0269554201000002</v>
      </c>
      <c r="BP29" s="355">
        <v>5.2503979123000004</v>
      </c>
      <c r="BQ29" s="355">
        <v>5.3338074328999996</v>
      </c>
      <c r="BR29" s="355">
        <v>5.4571626999999996</v>
      </c>
      <c r="BS29" s="355">
        <v>5.3395223396000002</v>
      </c>
      <c r="BT29" s="355">
        <v>5.2248097504000004</v>
      </c>
      <c r="BU29" s="355">
        <v>5.2691539902000004</v>
      </c>
      <c r="BV29" s="355">
        <v>5.2961221422999998</v>
      </c>
    </row>
    <row r="30" spans="1:74" ht="11.1" customHeight="1" x14ac:dyDescent="0.2">
      <c r="A30" s="323" t="s">
        <v>169</v>
      </c>
      <c r="B30" s="393" t="s">
        <v>945</v>
      </c>
      <c r="C30" s="289">
        <v>0.69375165453999998</v>
      </c>
      <c r="D30" s="289">
        <v>0.71512549145000004</v>
      </c>
      <c r="E30" s="289">
        <v>0.72263278559999999</v>
      </c>
      <c r="F30" s="289">
        <v>0.73265324612000005</v>
      </c>
      <c r="G30" s="289">
        <v>0.75462051868000002</v>
      </c>
      <c r="H30" s="289">
        <v>0.75005742354000005</v>
      </c>
      <c r="I30" s="289">
        <v>0.76223114437999995</v>
      </c>
      <c r="J30" s="289">
        <v>0.76625728483</v>
      </c>
      <c r="K30" s="289">
        <v>0.76468995357000002</v>
      </c>
      <c r="L30" s="289">
        <v>0.78360733145999995</v>
      </c>
      <c r="M30" s="289">
        <v>0.77224652019999995</v>
      </c>
      <c r="N30" s="289">
        <v>0.73817579459000005</v>
      </c>
      <c r="O30" s="289">
        <v>0.72533537400000003</v>
      </c>
      <c r="P30" s="289">
        <v>0.74698626835000004</v>
      </c>
      <c r="Q30" s="289">
        <v>0.75351150694000002</v>
      </c>
      <c r="R30" s="289">
        <v>0.76191409362999996</v>
      </c>
      <c r="S30" s="289">
        <v>0.78420946571000005</v>
      </c>
      <c r="T30" s="289">
        <v>0.78047981566000002</v>
      </c>
      <c r="U30" s="289">
        <v>0.79004523339999999</v>
      </c>
      <c r="V30" s="289">
        <v>0.79392872776000001</v>
      </c>
      <c r="W30" s="289">
        <v>0.79176073792000001</v>
      </c>
      <c r="X30" s="289">
        <v>0.81309697118000002</v>
      </c>
      <c r="Y30" s="289">
        <v>0.80123932494000005</v>
      </c>
      <c r="Z30" s="289">
        <v>0.76769740880000004</v>
      </c>
      <c r="AA30" s="289">
        <v>0.72114925432999999</v>
      </c>
      <c r="AB30" s="289">
        <v>0.74298428175999998</v>
      </c>
      <c r="AC30" s="289">
        <v>0.74964156830999995</v>
      </c>
      <c r="AD30" s="289">
        <v>0.75860665646000003</v>
      </c>
      <c r="AE30" s="289">
        <v>0.78101383789000001</v>
      </c>
      <c r="AF30" s="289">
        <v>0.77728229781000002</v>
      </c>
      <c r="AG30" s="289">
        <v>0.78749801651999995</v>
      </c>
      <c r="AH30" s="289">
        <v>0.79143067812000001</v>
      </c>
      <c r="AI30" s="289">
        <v>0.78923943229000004</v>
      </c>
      <c r="AJ30" s="289">
        <v>0.81017158912999998</v>
      </c>
      <c r="AK30" s="289">
        <v>0.79828319317999996</v>
      </c>
      <c r="AL30" s="289">
        <v>0.76445288534</v>
      </c>
      <c r="AM30" s="289">
        <v>0.739859869</v>
      </c>
      <c r="AN30" s="289">
        <v>0.75851427699999996</v>
      </c>
      <c r="AO30" s="289">
        <v>0.77077556000000003</v>
      </c>
      <c r="AP30" s="289">
        <v>0.76296572799999995</v>
      </c>
      <c r="AQ30" s="289">
        <v>0.77800269799999999</v>
      </c>
      <c r="AR30" s="289">
        <v>0.78488884199999998</v>
      </c>
      <c r="AS30" s="289">
        <v>0.77459179899999997</v>
      </c>
      <c r="AT30" s="289">
        <v>0.77767991700000005</v>
      </c>
      <c r="AU30" s="289">
        <v>0.78536036399999998</v>
      </c>
      <c r="AV30" s="289">
        <v>0.79744674599999998</v>
      </c>
      <c r="AW30" s="289">
        <v>0.78841692600000002</v>
      </c>
      <c r="AX30" s="289">
        <v>0.76318567299999995</v>
      </c>
      <c r="AY30" s="877">
        <v>0.72307564029000004</v>
      </c>
      <c r="AZ30" s="877">
        <v>0.74567484004999995</v>
      </c>
      <c r="BA30" s="877">
        <v>0.75502988222</v>
      </c>
      <c r="BB30" s="877">
        <v>0.75785352497000003</v>
      </c>
      <c r="BC30" s="877">
        <v>0.77806690815000001</v>
      </c>
      <c r="BD30" s="877">
        <v>0.77927637406000005</v>
      </c>
      <c r="BE30" s="877">
        <v>0.78575747975999999</v>
      </c>
      <c r="BF30" s="355">
        <v>0.78503836136000005</v>
      </c>
      <c r="BG30" s="355">
        <v>0.78679290277000002</v>
      </c>
      <c r="BH30" s="355">
        <v>0.80428137483999995</v>
      </c>
      <c r="BI30" s="355">
        <v>0.79353990169999999</v>
      </c>
      <c r="BJ30" s="355">
        <v>0.76367280982999997</v>
      </c>
      <c r="BK30" s="355">
        <v>0.72480295041999998</v>
      </c>
      <c r="BL30" s="355">
        <v>0.74745613600000005</v>
      </c>
      <c r="BM30" s="355">
        <v>0.75683352583999997</v>
      </c>
      <c r="BN30" s="355">
        <v>0.75966391381999998</v>
      </c>
      <c r="BO30" s="355">
        <v>0.77992558347999996</v>
      </c>
      <c r="BP30" s="355">
        <v>0.78113793861000003</v>
      </c>
      <c r="BQ30" s="355">
        <v>0.78763452662</v>
      </c>
      <c r="BR30" s="355">
        <v>0.78691369036000003</v>
      </c>
      <c r="BS30" s="355">
        <v>0.78867242307999996</v>
      </c>
      <c r="BT30" s="355">
        <v>0.80620267226999998</v>
      </c>
      <c r="BU30" s="355">
        <v>0.79543553949000001</v>
      </c>
      <c r="BV30" s="355">
        <v>0.76549710000000004</v>
      </c>
    </row>
    <row r="31" spans="1:74" ht="11.1" customHeight="1" x14ac:dyDescent="0.2">
      <c r="A31" s="323" t="s">
        <v>171</v>
      </c>
      <c r="B31" s="393" t="s">
        <v>950</v>
      </c>
      <c r="C31" s="289">
        <v>12.617934529999999</v>
      </c>
      <c r="D31" s="289">
        <v>12.974784516</v>
      </c>
      <c r="E31" s="289">
        <v>12.939722172</v>
      </c>
      <c r="F31" s="289">
        <v>12.889269286999999</v>
      </c>
      <c r="G31" s="289">
        <v>12.954783841999999</v>
      </c>
      <c r="H31" s="289">
        <v>12.87756473</v>
      </c>
      <c r="I31" s="289">
        <v>12.621839384999999</v>
      </c>
      <c r="J31" s="289">
        <v>12.518527839000001</v>
      </c>
      <c r="K31" s="289">
        <v>12.595485667</v>
      </c>
      <c r="L31" s="289">
        <v>12.739305823</v>
      </c>
      <c r="M31" s="289">
        <v>12.939408160999999</v>
      </c>
      <c r="N31" s="289">
        <v>12.991602479999999</v>
      </c>
      <c r="O31" s="289">
        <v>13.304449798</v>
      </c>
      <c r="P31" s="289">
        <v>13.686821739000001</v>
      </c>
      <c r="Q31" s="289">
        <v>13.649872252</v>
      </c>
      <c r="R31" s="289">
        <v>13.595368653</v>
      </c>
      <c r="S31" s="289">
        <v>13.665470229</v>
      </c>
      <c r="T31" s="289">
        <v>13.583361746</v>
      </c>
      <c r="U31" s="289">
        <v>13.309025181999999</v>
      </c>
      <c r="V31" s="289">
        <v>13.198301549</v>
      </c>
      <c r="W31" s="289">
        <v>13.280859153</v>
      </c>
      <c r="X31" s="289">
        <v>13.434138362000001</v>
      </c>
      <c r="Y31" s="289">
        <v>13.648289189</v>
      </c>
      <c r="Z31" s="289">
        <v>13.704456469</v>
      </c>
      <c r="AA31" s="289">
        <v>14.014248335</v>
      </c>
      <c r="AB31" s="289">
        <v>14.413552444</v>
      </c>
      <c r="AC31" s="289">
        <v>14.374856492999999</v>
      </c>
      <c r="AD31" s="289">
        <v>14.318166571000001</v>
      </c>
      <c r="AE31" s="289">
        <v>14.391289898</v>
      </c>
      <c r="AF31" s="289">
        <v>14.305579009000001</v>
      </c>
      <c r="AG31" s="289">
        <v>14.019025599000001</v>
      </c>
      <c r="AH31" s="289">
        <v>13.903393250000001</v>
      </c>
      <c r="AI31" s="289">
        <v>13.989606301</v>
      </c>
      <c r="AJ31" s="289">
        <v>14.150023818999999</v>
      </c>
      <c r="AK31" s="289">
        <v>14.373691661000001</v>
      </c>
      <c r="AL31" s="289">
        <v>14.432298907</v>
      </c>
      <c r="AM31" s="289">
        <v>14.711336691</v>
      </c>
      <c r="AN31" s="289">
        <v>15.131120016000001</v>
      </c>
      <c r="AO31" s="289">
        <v>15.137431468999999</v>
      </c>
      <c r="AP31" s="289">
        <v>14.823597453</v>
      </c>
      <c r="AQ31" s="289">
        <v>14.926807337</v>
      </c>
      <c r="AR31" s="289">
        <v>14.759109325000001</v>
      </c>
      <c r="AS31" s="289">
        <v>14.514102311</v>
      </c>
      <c r="AT31" s="289">
        <v>14.028893010999999</v>
      </c>
      <c r="AU31" s="289">
        <v>13.952122522</v>
      </c>
      <c r="AV31" s="289">
        <v>14.376256335000001</v>
      </c>
      <c r="AW31" s="289">
        <v>14.738224611</v>
      </c>
      <c r="AX31" s="289">
        <v>14.672523936999999</v>
      </c>
      <c r="AY31" s="877">
        <v>14.901838902</v>
      </c>
      <c r="AZ31" s="877">
        <v>15.018862064</v>
      </c>
      <c r="BA31" s="877">
        <v>15.000089958</v>
      </c>
      <c r="BB31" s="877">
        <v>14.950572471999999</v>
      </c>
      <c r="BC31" s="877">
        <v>15.139408196</v>
      </c>
      <c r="BD31" s="877">
        <v>15.005478455</v>
      </c>
      <c r="BE31" s="877">
        <v>14.769120335</v>
      </c>
      <c r="BF31" s="355">
        <v>14.656916406000001</v>
      </c>
      <c r="BG31" s="355">
        <v>14.643615193</v>
      </c>
      <c r="BH31" s="355">
        <v>15.013611601999999</v>
      </c>
      <c r="BI31" s="355">
        <v>15.335453011</v>
      </c>
      <c r="BJ31" s="355">
        <v>15.383493405999999</v>
      </c>
      <c r="BK31" s="355">
        <v>15.26202874</v>
      </c>
      <c r="BL31" s="355">
        <v>15.423959577</v>
      </c>
      <c r="BM31" s="355">
        <v>15.519870732999999</v>
      </c>
      <c r="BN31" s="355">
        <v>15.614259012</v>
      </c>
      <c r="BO31" s="355">
        <v>15.771095761</v>
      </c>
      <c r="BP31" s="355">
        <v>15.547794555999999</v>
      </c>
      <c r="BQ31" s="355">
        <v>15.278884852999999</v>
      </c>
      <c r="BR31" s="355">
        <v>15.162175497</v>
      </c>
      <c r="BS31" s="355">
        <v>15.148169183</v>
      </c>
      <c r="BT31" s="355">
        <v>15.399597869999999</v>
      </c>
      <c r="BU31" s="355">
        <v>15.734571746</v>
      </c>
      <c r="BV31" s="355">
        <v>15.784060472</v>
      </c>
    </row>
    <row r="32" spans="1:74" ht="11.1" customHeight="1" x14ac:dyDescent="0.2">
      <c r="A32" s="323" t="s">
        <v>172</v>
      </c>
      <c r="B32" s="393" t="s">
        <v>951</v>
      </c>
      <c r="C32" s="289">
        <v>17.660202149</v>
      </c>
      <c r="D32" s="289">
        <v>17.893972448</v>
      </c>
      <c r="E32" s="289">
        <v>17.934151741000001</v>
      </c>
      <c r="F32" s="289">
        <v>18.096805555</v>
      </c>
      <c r="G32" s="289">
        <v>18.521432870000002</v>
      </c>
      <c r="H32" s="289">
        <v>19.090012355999999</v>
      </c>
      <c r="I32" s="289">
        <v>18.943812084000001</v>
      </c>
      <c r="J32" s="289">
        <v>19.057916037999998</v>
      </c>
      <c r="K32" s="289">
        <v>18.898599518000001</v>
      </c>
      <c r="L32" s="289">
        <v>18.723916745</v>
      </c>
      <c r="M32" s="289">
        <v>18.264499708999999</v>
      </c>
      <c r="N32" s="289">
        <v>18.331592802999999</v>
      </c>
      <c r="O32" s="289">
        <v>18.722391843</v>
      </c>
      <c r="P32" s="289">
        <v>18.968604091</v>
      </c>
      <c r="Q32" s="289">
        <v>19.007483564000001</v>
      </c>
      <c r="R32" s="289">
        <v>19.177589928</v>
      </c>
      <c r="S32" s="289">
        <v>19.621533709000001</v>
      </c>
      <c r="T32" s="289">
        <v>20.213955843000001</v>
      </c>
      <c r="U32" s="289">
        <v>20.059735195999998</v>
      </c>
      <c r="V32" s="289">
        <v>20.178840683000001</v>
      </c>
      <c r="W32" s="289">
        <v>20.006963962</v>
      </c>
      <c r="X32" s="289">
        <v>19.835843754999999</v>
      </c>
      <c r="Y32" s="289">
        <v>19.357234798</v>
      </c>
      <c r="Z32" s="289">
        <v>19.430324459000001</v>
      </c>
      <c r="AA32" s="289">
        <v>19.071790616000001</v>
      </c>
      <c r="AB32" s="289">
        <v>19.320020635999999</v>
      </c>
      <c r="AC32" s="289">
        <v>19.360869109999999</v>
      </c>
      <c r="AD32" s="289">
        <v>19.528783005000001</v>
      </c>
      <c r="AE32" s="289">
        <v>19.980228348000001</v>
      </c>
      <c r="AF32" s="289">
        <v>20.577248578999999</v>
      </c>
      <c r="AG32" s="289">
        <v>20.41990783</v>
      </c>
      <c r="AH32" s="289">
        <v>20.544485044999998</v>
      </c>
      <c r="AI32" s="289">
        <v>20.366957046</v>
      </c>
      <c r="AJ32" s="289">
        <v>20.199606868</v>
      </c>
      <c r="AK32" s="289">
        <v>19.712860689999999</v>
      </c>
      <c r="AL32" s="289">
        <v>19.787158718000001</v>
      </c>
      <c r="AM32" s="289">
        <v>20.05857911</v>
      </c>
      <c r="AN32" s="289">
        <v>20.267775768</v>
      </c>
      <c r="AO32" s="289">
        <v>19.723865797999999</v>
      </c>
      <c r="AP32" s="289">
        <v>19.562431783000001</v>
      </c>
      <c r="AQ32" s="289">
        <v>19.93750781</v>
      </c>
      <c r="AR32" s="289">
        <v>20.720080965000001</v>
      </c>
      <c r="AS32" s="289">
        <v>20.535842460000001</v>
      </c>
      <c r="AT32" s="289">
        <v>20.675263831999999</v>
      </c>
      <c r="AU32" s="289">
        <v>20.641578174999999</v>
      </c>
      <c r="AV32" s="289">
        <v>20.197331366</v>
      </c>
      <c r="AW32" s="289">
        <v>19.965884683999999</v>
      </c>
      <c r="AX32" s="289">
        <v>20.454429454</v>
      </c>
      <c r="AY32" s="877">
        <v>19.888347505999999</v>
      </c>
      <c r="AZ32" s="877">
        <v>20.100060761000002</v>
      </c>
      <c r="BA32" s="877">
        <v>20.113129101999998</v>
      </c>
      <c r="BB32" s="877">
        <v>20.245273677</v>
      </c>
      <c r="BC32" s="877">
        <v>20.662739236</v>
      </c>
      <c r="BD32" s="877">
        <v>21.318736338000001</v>
      </c>
      <c r="BE32" s="877">
        <v>21.188088424</v>
      </c>
      <c r="BF32" s="355">
        <v>21.319899071999998</v>
      </c>
      <c r="BG32" s="355">
        <v>21.118556260999998</v>
      </c>
      <c r="BH32" s="355">
        <v>20.807302407000002</v>
      </c>
      <c r="BI32" s="355">
        <v>20.406191968000002</v>
      </c>
      <c r="BJ32" s="355">
        <v>20.539443251000002</v>
      </c>
      <c r="BK32" s="355">
        <v>20.206802032999999</v>
      </c>
      <c r="BL32" s="355">
        <v>20.421456462999998</v>
      </c>
      <c r="BM32" s="355">
        <v>20.435500913999999</v>
      </c>
      <c r="BN32" s="355">
        <v>20.570115985000001</v>
      </c>
      <c r="BO32" s="355">
        <v>20.996072123000001</v>
      </c>
      <c r="BP32" s="355">
        <v>21.663980786</v>
      </c>
      <c r="BQ32" s="355">
        <v>21.528507733000001</v>
      </c>
      <c r="BR32" s="355">
        <v>21.662992890999998</v>
      </c>
      <c r="BS32" s="355">
        <v>21.45920542</v>
      </c>
      <c r="BT32" s="355">
        <v>21.143563024999999</v>
      </c>
      <c r="BU32" s="355">
        <v>20.735157291</v>
      </c>
      <c r="BV32" s="355">
        <v>20.870009333999999</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877"/>
      <c r="AZ33" s="877"/>
      <c r="BA33" s="877"/>
      <c r="BB33" s="877"/>
      <c r="BC33" s="877"/>
      <c r="BD33" s="877"/>
      <c r="BE33" s="877"/>
      <c r="BF33" s="355"/>
      <c r="BG33" s="355"/>
      <c r="BH33" s="355"/>
      <c r="BI33" s="355"/>
      <c r="BJ33" s="355"/>
      <c r="BK33" s="355"/>
      <c r="BL33" s="355"/>
      <c r="BM33" s="355"/>
      <c r="BN33" s="355"/>
      <c r="BO33" s="355"/>
      <c r="BP33" s="355"/>
      <c r="BQ33" s="355"/>
      <c r="BR33" s="355"/>
      <c r="BS33" s="355"/>
      <c r="BT33" s="355"/>
      <c r="BU33" s="355"/>
      <c r="BV33" s="355"/>
    </row>
    <row r="34" spans="1:74" ht="11.1" customHeight="1" x14ac:dyDescent="0.2">
      <c r="A34" s="323"/>
      <c r="B34" s="324" t="s">
        <v>819</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877"/>
      <c r="AZ34" s="877"/>
      <c r="BA34" s="877"/>
      <c r="BB34" s="877"/>
      <c r="BC34" s="877"/>
      <c r="BD34" s="877"/>
      <c r="BE34" s="877"/>
      <c r="BF34" s="355"/>
      <c r="BG34" s="355"/>
      <c r="BH34" s="355"/>
      <c r="BI34" s="355"/>
      <c r="BJ34" s="355"/>
      <c r="BK34" s="355"/>
      <c r="BL34" s="355"/>
      <c r="BM34" s="355"/>
      <c r="BN34" s="355"/>
      <c r="BO34" s="355"/>
      <c r="BP34" s="355"/>
      <c r="BQ34" s="355"/>
      <c r="BR34" s="355"/>
      <c r="BS34" s="355"/>
      <c r="BT34" s="355"/>
      <c r="BU34" s="355"/>
      <c r="BV34" s="355"/>
    </row>
    <row r="35" spans="1:74" s="272" customFormat="1" ht="11.1" customHeight="1" x14ac:dyDescent="0.2">
      <c r="A35" s="395" t="s">
        <v>184</v>
      </c>
      <c r="B35" s="389" t="s">
        <v>814</v>
      </c>
      <c r="C35" s="105">
        <v>-1.6242061300999999</v>
      </c>
      <c r="D35" s="105">
        <v>2.9356116046</v>
      </c>
      <c r="E35" s="105">
        <v>1.1835626415</v>
      </c>
      <c r="F35" s="105">
        <v>1.0381483969</v>
      </c>
      <c r="G35" s="105">
        <v>0.39942258088999999</v>
      </c>
      <c r="H35" s="105">
        <v>2.8011416604999999</v>
      </c>
      <c r="I35" s="105">
        <v>0.82707472625</v>
      </c>
      <c r="J35" s="105">
        <v>1.153747079</v>
      </c>
      <c r="K35" s="105">
        <v>1.8367685504</v>
      </c>
      <c r="L35" s="105">
        <v>-0.33761308658</v>
      </c>
      <c r="M35" s="105">
        <v>-0.10178497540000001</v>
      </c>
      <c r="N35" s="105">
        <v>1.9522843648999999</v>
      </c>
      <c r="O35" s="105">
        <v>-1.2423661441</v>
      </c>
      <c r="P35" s="105">
        <v>0.82154843330000005</v>
      </c>
      <c r="Q35" s="105">
        <v>-0.87342803152000004</v>
      </c>
      <c r="R35" s="105">
        <v>-1.5333250987</v>
      </c>
      <c r="S35" s="105">
        <v>-0.31086284003999998</v>
      </c>
      <c r="T35" s="105">
        <v>0.96227775110000002</v>
      </c>
      <c r="U35" s="105">
        <v>-0.93401386276999998</v>
      </c>
      <c r="V35" s="105">
        <v>-0.88598600779000003</v>
      </c>
      <c r="W35" s="105">
        <v>-1.1839541091000001</v>
      </c>
      <c r="X35" s="105">
        <v>-3.5931761251999998</v>
      </c>
      <c r="Y35" s="105">
        <v>-2.1677348751999999</v>
      </c>
      <c r="Z35" s="105">
        <v>7.0208199528999995E-2</v>
      </c>
      <c r="AA35" s="105">
        <v>-3.0232937131000002</v>
      </c>
      <c r="AB35" s="105">
        <v>-3.1247098846E-2</v>
      </c>
      <c r="AC35" s="105">
        <v>-0.89599329037999997</v>
      </c>
      <c r="AD35" s="105">
        <v>-1.6345693013</v>
      </c>
      <c r="AE35" s="105">
        <v>0.39393962798999999</v>
      </c>
      <c r="AF35" s="105">
        <v>0.84396929318000002</v>
      </c>
      <c r="AG35" s="105">
        <v>0.14201512669999999</v>
      </c>
      <c r="AH35" s="105">
        <v>0.71631462278000002</v>
      </c>
      <c r="AI35" s="105">
        <v>-0.30950899305000001</v>
      </c>
      <c r="AJ35" s="105">
        <v>-1.2412053723000001</v>
      </c>
      <c r="AK35" s="105">
        <v>-1.1874859548000001</v>
      </c>
      <c r="AL35" s="105">
        <v>-1.0654696969999999</v>
      </c>
      <c r="AM35" s="105">
        <v>-0.89121272281999997</v>
      </c>
      <c r="AN35" s="105">
        <v>0.15821064748999999</v>
      </c>
      <c r="AO35" s="105">
        <v>-1.7565244949000001</v>
      </c>
      <c r="AP35" s="105">
        <v>-1.4220600277</v>
      </c>
      <c r="AQ35" s="105">
        <v>-7.9435302535000002E-2</v>
      </c>
      <c r="AR35" s="105">
        <v>0.45273974621000002</v>
      </c>
      <c r="AS35" s="105">
        <v>0.59012346999999998</v>
      </c>
      <c r="AT35" s="105">
        <v>-0.37109264321000002</v>
      </c>
      <c r="AU35" s="105">
        <v>0.68603403694999998</v>
      </c>
      <c r="AV35" s="105">
        <v>-0.62114941888999997</v>
      </c>
      <c r="AW35" s="105">
        <v>-0.76702188038999997</v>
      </c>
      <c r="AX35" s="105">
        <v>1.3472195583E-2</v>
      </c>
      <c r="AY35" s="888">
        <v>-1.2729870683</v>
      </c>
      <c r="AZ35" s="888">
        <v>-0.18024420776</v>
      </c>
      <c r="BA35" s="888">
        <v>-2.8421916678999999</v>
      </c>
      <c r="BB35" s="888">
        <v>-1.406447075</v>
      </c>
      <c r="BC35" s="888">
        <v>-1.9603739732000001</v>
      </c>
      <c r="BD35" s="888">
        <v>-0.66943056626999997</v>
      </c>
      <c r="BE35" s="888">
        <v>-1.1751477867</v>
      </c>
      <c r="BF35" s="388">
        <v>-1.7985526256</v>
      </c>
      <c r="BG35" s="388">
        <v>-1.8949821275000001</v>
      </c>
      <c r="BH35" s="388">
        <v>-2.9636069255000002</v>
      </c>
      <c r="BI35" s="388">
        <v>-2.3495911826999998</v>
      </c>
      <c r="BJ35" s="388">
        <v>-0.99653420979999996</v>
      </c>
      <c r="BK35" s="388">
        <v>-3.4879033415</v>
      </c>
      <c r="BL35" s="388">
        <v>-1.273123639</v>
      </c>
      <c r="BM35" s="388">
        <v>-2.0290691008000001</v>
      </c>
      <c r="BN35" s="388">
        <v>-1.8310714773000001</v>
      </c>
      <c r="BO35" s="388">
        <v>-1.7611646431000001</v>
      </c>
      <c r="BP35" s="388">
        <v>-0.80976195516000005</v>
      </c>
      <c r="BQ35" s="388">
        <v>-0.91803307176000004</v>
      </c>
      <c r="BR35" s="388">
        <v>-0.97500678617000003</v>
      </c>
      <c r="BS35" s="388">
        <v>-0.60073269593</v>
      </c>
      <c r="BT35" s="388">
        <v>-2.1400110981</v>
      </c>
      <c r="BU35" s="388">
        <v>-1.5979390481</v>
      </c>
      <c r="BV35" s="388">
        <v>8.1087102775999995E-2</v>
      </c>
    </row>
    <row r="36" spans="1:74" ht="11.1" customHeight="1" x14ac:dyDescent="0.2">
      <c r="A36" s="323" t="s">
        <v>181</v>
      </c>
      <c r="B36" s="391" t="s">
        <v>196</v>
      </c>
      <c r="C36" s="289">
        <v>0.20146358065</v>
      </c>
      <c r="D36" s="289">
        <v>1.2266935714</v>
      </c>
      <c r="E36" s="289">
        <v>-0.25420290323</v>
      </c>
      <c r="F36" s="289">
        <v>0.54937383333000001</v>
      </c>
      <c r="G36" s="289">
        <v>2.5406129031999999E-2</v>
      </c>
      <c r="H36" s="289">
        <v>0.95948073332999995</v>
      </c>
      <c r="I36" s="289">
        <v>0.10481441934999999</v>
      </c>
      <c r="J36" s="289">
        <v>0.90041977418999997</v>
      </c>
      <c r="K36" s="289">
        <v>9.3268133333000006E-2</v>
      </c>
      <c r="L36" s="289">
        <v>0.16434712903000001</v>
      </c>
      <c r="M36" s="289">
        <v>0.94660129999999998</v>
      </c>
      <c r="N36" s="289">
        <v>1.3845306128999999</v>
      </c>
      <c r="O36" s="289">
        <v>0.44756709677000001</v>
      </c>
      <c r="P36" s="289">
        <v>1.2119150714</v>
      </c>
      <c r="Q36" s="289">
        <v>0.78022996773999997</v>
      </c>
      <c r="R36" s="289">
        <v>0.62009700000000001</v>
      </c>
      <c r="S36" s="289">
        <v>0.20744461289999999</v>
      </c>
      <c r="T36" s="289">
        <v>0.71772676667000002</v>
      </c>
      <c r="U36" s="289">
        <v>-0.30937048386999999</v>
      </c>
      <c r="V36" s="289">
        <v>0.82566154839000006</v>
      </c>
      <c r="W36" s="289">
        <v>0.85921573333000001</v>
      </c>
      <c r="X36" s="289">
        <v>9.2560064516000004E-2</v>
      </c>
      <c r="Y36" s="289">
        <v>0.46289229999999998</v>
      </c>
      <c r="Z36" s="289">
        <v>0.66367464515999997</v>
      </c>
      <c r="AA36" s="289">
        <v>-0.99196135484000003</v>
      </c>
      <c r="AB36" s="289">
        <v>-0.46116160713999998</v>
      </c>
      <c r="AC36" s="289">
        <v>1.1979626774000001</v>
      </c>
      <c r="AD36" s="289">
        <v>-0.27189793333000001</v>
      </c>
      <c r="AE36" s="289">
        <v>-0.16464619354999999</v>
      </c>
      <c r="AF36" s="289">
        <v>0.13917940000000001</v>
      </c>
      <c r="AG36" s="289">
        <v>-0.23069148386999999</v>
      </c>
      <c r="AH36" s="289">
        <v>0.27412083870999998</v>
      </c>
      <c r="AI36" s="289">
        <v>-0.82709619999999995</v>
      </c>
      <c r="AJ36" s="289">
        <v>0.60624093548000002</v>
      </c>
      <c r="AK36" s="289">
        <v>-3.2937300000000003E-2</v>
      </c>
      <c r="AL36" s="289">
        <v>0.31589980644999999</v>
      </c>
      <c r="AM36" s="289">
        <v>0.46385187097000002</v>
      </c>
      <c r="AN36" s="289">
        <v>0.31285706896999999</v>
      </c>
      <c r="AO36" s="289">
        <v>-0.37208406451999998</v>
      </c>
      <c r="AP36" s="289">
        <v>-1.0265156666999999</v>
      </c>
      <c r="AQ36" s="289">
        <v>-0.57695399999999997</v>
      </c>
      <c r="AR36" s="289">
        <v>-0.32554126667</v>
      </c>
      <c r="AS36" s="289">
        <v>-0.27309454839000002</v>
      </c>
      <c r="AT36" s="289">
        <v>0.18265022581000001</v>
      </c>
      <c r="AU36" s="289">
        <v>9.9485400000000002E-2</v>
      </c>
      <c r="AV36" s="289">
        <v>0.48854500000000001</v>
      </c>
      <c r="AW36" s="289">
        <v>-7.4637433333000006E-2</v>
      </c>
      <c r="AX36" s="289">
        <v>0.27840077418999998</v>
      </c>
      <c r="AY36" s="877">
        <v>0.80832599999999999</v>
      </c>
      <c r="AZ36" s="877">
        <v>0.32942839285999997</v>
      </c>
      <c r="BA36" s="877">
        <v>-0.15307729032</v>
      </c>
      <c r="BB36" s="877">
        <v>-0.43503946666999999</v>
      </c>
      <c r="BC36" s="877">
        <v>-0.96627570967999998</v>
      </c>
      <c r="BD36" s="877">
        <v>0.11369414</v>
      </c>
      <c r="BE36" s="877">
        <v>-0.78005742581000004</v>
      </c>
      <c r="BF36" s="355">
        <v>0.17197064515999999</v>
      </c>
      <c r="BG36" s="355">
        <v>-0.23393333332999999</v>
      </c>
      <c r="BH36" s="355">
        <v>-0.24106451612999999</v>
      </c>
      <c r="BI36" s="355">
        <v>-4.8099999999999997E-2</v>
      </c>
      <c r="BJ36" s="355">
        <v>0.25903225806000002</v>
      </c>
      <c r="BK36" s="355">
        <v>-0.56554838709999999</v>
      </c>
      <c r="BL36" s="355">
        <v>0.34639285714000001</v>
      </c>
      <c r="BM36" s="355">
        <v>-1.5129032258E-2</v>
      </c>
      <c r="BN36" s="355">
        <v>-0.39493333333000002</v>
      </c>
      <c r="BO36" s="355">
        <v>-0.62770967741999995</v>
      </c>
      <c r="BP36" s="355">
        <v>-4.4866666667000003E-2</v>
      </c>
      <c r="BQ36" s="355">
        <v>-0.1615483871</v>
      </c>
      <c r="BR36" s="355">
        <v>8.2387096773999996E-2</v>
      </c>
      <c r="BS36" s="355">
        <v>8.9733333333000001E-2</v>
      </c>
      <c r="BT36" s="355">
        <v>0.27900000000000003</v>
      </c>
      <c r="BU36" s="355">
        <v>3.3766666666999998E-2</v>
      </c>
      <c r="BV36" s="355">
        <v>0.36958064516</v>
      </c>
    </row>
    <row r="37" spans="1:74" ht="11.1" customHeight="1" x14ac:dyDescent="0.2">
      <c r="A37" s="323" t="s">
        <v>182</v>
      </c>
      <c r="B37" s="391" t="s">
        <v>941</v>
      </c>
      <c r="C37" s="289">
        <v>-0.50583870968</v>
      </c>
      <c r="D37" s="289">
        <v>1.2517142857000001</v>
      </c>
      <c r="E37" s="289">
        <v>1.9468709677</v>
      </c>
      <c r="F37" s="289">
        <v>-0.28323333333</v>
      </c>
      <c r="G37" s="289">
        <v>-0.44951612902999999</v>
      </c>
      <c r="H37" s="289">
        <v>1.1767000000000001</v>
      </c>
      <c r="I37" s="289">
        <v>0.82699999999999996</v>
      </c>
      <c r="J37" s="289">
        <v>0.1454516129</v>
      </c>
      <c r="K37" s="289">
        <v>1.7560333333</v>
      </c>
      <c r="L37" s="289">
        <v>0.27070967742000002</v>
      </c>
      <c r="M37" s="289">
        <v>5.4733333332999998E-2</v>
      </c>
      <c r="N37" s="289">
        <v>1.7512258064999999</v>
      </c>
      <c r="O37" s="289">
        <v>-0.40064516129</v>
      </c>
      <c r="P37" s="289">
        <v>9.6964285713999995E-2</v>
      </c>
      <c r="Q37" s="289">
        <v>9.0612903226000005E-2</v>
      </c>
      <c r="R37" s="289">
        <v>-1.6824666666999999</v>
      </c>
      <c r="S37" s="289">
        <v>0.21803225806000001</v>
      </c>
      <c r="T37" s="289">
        <v>0.66966666666999997</v>
      </c>
      <c r="U37" s="289">
        <v>-0.78545161289999998</v>
      </c>
      <c r="V37" s="289">
        <v>-0.14293548386999999</v>
      </c>
      <c r="W37" s="289">
        <v>-0.72399999999999998</v>
      </c>
      <c r="X37" s="289">
        <v>-0.22438709676999999</v>
      </c>
      <c r="Y37" s="289">
        <v>-0.84576666667</v>
      </c>
      <c r="Z37" s="289">
        <v>0.26190322580999997</v>
      </c>
      <c r="AA37" s="289">
        <v>-0.50377419354999997</v>
      </c>
      <c r="AB37" s="289">
        <v>0.99510714286000002</v>
      </c>
      <c r="AC37" s="289">
        <v>0.54506451612999995</v>
      </c>
      <c r="AD37" s="289">
        <v>-1.5921333333000001</v>
      </c>
      <c r="AE37" s="289">
        <v>0.68445161290000001</v>
      </c>
      <c r="AF37" s="289">
        <v>0.92683333332999995</v>
      </c>
      <c r="AG37" s="289">
        <v>-0.68061290323000001</v>
      </c>
      <c r="AH37" s="289">
        <v>-0.50332258065000002</v>
      </c>
      <c r="AI37" s="289">
        <v>0.65093333333000003</v>
      </c>
      <c r="AJ37" s="289">
        <v>0.55932258064999996</v>
      </c>
      <c r="AK37" s="289">
        <v>0.19266666666999999</v>
      </c>
      <c r="AL37" s="289">
        <v>-0.10467741934999999</v>
      </c>
      <c r="AM37" s="289">
        <v>-0.55541935484000005</v>
      </c>
      <c r="AN37" s="289">
        <v>-0.36755172413999998</v>
      </c>
      <c r="AO37" s="289">
        <v>0.52390322581000004</v>
      </c>
      <c r="AP37" s="289">
        <v>-1.2804333333</v>
      </c>
      <c r="AQ37" s="289">
        <v>7.0967741936000001E-2</v>
      </c>
      <c r="AR37" s="289">
        <v>0.28016666667000001</v>
      </c>
      <c r="AS37" s="289">
        <v>0.76138709677000005</v>
      </c>
      <c r="AT37" s="289">
        <v>-0.69541935483999995</v>
      </c>
      <c r="AU37" s="289">
        <v>0.84970000000000001</v>
      </c>
      <c r="AV37" s="289">
        <v>0.58709677418999995</v>
      </c>
      <c r="AW37" s="289">
        <v>0.17749999999999999</v>
      </c>
      <c r="AX37" s="289">
        <v>-9.3645161290000001E-2</v>
      </c>
      <c r="AY37" s="877">
        <v>-0.79858064516000005</v>
      </c>
      <c r="AZ37" s="877">
        <v>0.19092857143</v>
      </c>
      <c r="BA37" s="877">
        <v>-0.23974193548</v>
      </c>
      <c r="BB37" s="877">
        <v>0.38456666667</v>
      </c>
      <c r="BC37" s="877">
        <v>-0.29672731584000001</v>
      </c>
      <c r="BD37" s="877">
        <v>-0.23423682486</v>
      </c>
      <c r="BE37" s="877">
        <v>-0.12040020568</v>
      </c>
      <c r="BF37" s="355">
        <v>-0.60300475940999998</v>
      </c>
      <c r="BG37" s="355">
        <v>-0.50137680101000004</v>
      </c>
      <c r="BH37" s="355">
        <v>-0.83183013419999996</v>
      </c>
      <c r="BI37" s="355">
        <v>-0.69484166996999996</v>
      </c>
      <c r="BJ37" s="355">
        <v>-0.37772292081999997</v>
      </c>
      <c r="BK37" s="355">
        <v>-0.87657132441999996</v>
      </c>
      <c r="BL37" s="355">
        <v>-0.49600932242000001</v>
      </c>
      <c r="BM37" s="355">
        <v>-0.60816661068</v>
      </c>
      <c r="BN37" s="355">
        <v>-0.42674235912000003</v>
      </c>
      <c r="BO37" s="355">
        <v>-0.33350206156000001</v>
      </c>
      <c r="BP37" s="355">
        <v>-0.22601672049999999</v>
      </c>
      <c r="BQ37" s="355">
        <v>-0.2270936959</v>
      </c>
      <c r="BR37" s="355">
        <v>-0.31917014081</v>
      </c>
      <c r="BS37" s="355">
        <v>-0.20586597819999999</v>
      </c>
      <c r="BT37" s="355">
        <v>-0.72957419010000002</v>
      </c>
      <c r="BU37" s="355">
        <v>-0.48657047251000002</v>
      </c>
      <c r="BV37" s="355">
        <v>-8.5612356895000005E-2</v>
      </c>
    </row>
    <row r="38" spans="1:74" ht="11.1" customHeight="1" x14ac:dyDescent="0.2">
      <c r="A38" s="323" t="s">
        <v>183</v>
      </c>
      <c r="B38" s="391" t="s">
        <v>942</v>
      </c>
      <c r="C38" s="289">
        <v>-1.3198310011000001</v>
      </c>
      <c r="D38" s="289">
        <v>0.45720374747999998</v>
      </c>
      <c r="E38" s="289">
        <v>-0.50910542301999995</v>
      </c>
      <c r="F38" s="289">
        <v>0.77200789688000004</v>
      </c>
      <c r="G38" s="289">
        <v>0.82353258089000003</v>
      </c>
      <c r="H38" s="289">
        <v>0.66496092717999999</v>
      </c>
      <c r="I38" s="289">
        <v>-0.1047396931</v>
      </c>
      <c r="J38" s="289">
        <v>0.10787569194</v>
      </c>
      <c r="K38" s="289">
        <v>-1.2532916226E-2</v>
      </c>
      <c r="L38" s="289">
        <v>-0.77266989304</v>
      </c>
      <c r="M38" s="289">
        <v>-1.1031196086999999</v>
      </c>
      <c r="N38" s="289">
        <v>-1.1834720543999999</v>
      </c>
      <c r="O38" s="289">
        <v>-1.2892880795999999</v>
      </c>
      <c r="P38" s="289">
        <v>-0.48733092384999999</v>
      </c>
      <c r="Q38" s="289">
        <v>-1.7442709025000001</v>
      </c>
      <c r="R38" s="289">
        <v>-0.47095543200000001</v>
      </c>
      <c r="S38" s="289">
        <v>-0.73633971100999995</v>
      </c>
      <c r="T38" s="289">
        <v>-0.42511568223000001</v>
      </c>
      <c r="U38" s="289">
        <v>0.16080823401</v>
      </c>
      <c r="V38" s="289">
        <v>-1.5687120723000001</v>
      </c>
      <c r="W38" s="289">
        <v>-1.3191698425</v>
      </c>
      <c r="X38" s="289">
        <v>-3.4613490928999999</v>
      </c>
      <c r="Y38" s="289">
        <v>-1.7848605085</v>
      </c>
      <c r="Z38" s="289">
        <v>-0.85536967143999998</v>
      </c>
      <c r="AA38" s="289">
        <v>-1.5275581647000001</v>
      </c>
      <c r="AB38" s="289">
        <v>-0.56519263456000002</v>
      </c>
      <c r="AC38" s="289">
        <v>-2.6390204839</v>
      </c>
      <c r="AD38" s="289">
        <v>0.22946196533999999</v>
      </c>
      <c r="AE38" s="289">
        <v>-0.12586579137000001</v>
      </c>
      <c r="AF38" s="289">
        <v>-0.22204344015999999</v>
      </c>
      <c r="AG38" s="289">
        <v>1.0533195138</v>
      </c>
      <c r="AH38" s="289">
        <v>0.94551636472</v>
      </c>
      <c r="AI38" s="289">
        <v>-0.13334612638000001</v>
      </c>
      <c r="AJ38" s="289">
        <v>-2.4067688883999998</v>
      </c>
      <c r="AK38" s="289">
        <v>-1.3472153215</v>
      </c>
      <c r="AL38" s="289">
        <v>-1.2766920841</v>
      </c>
      <c r="AM38" s="289">
        <v>-0.79964523894999995</v>
      </c>
      <c r="AN38" s="289">
        <v>0.21290530265999999</v>
      </c>
      <c r="AO38" s="289">
        <v>-1.9083436562</v>
      </c>
      <c r="AP38" s="289">
        <v>0.88488897224999996</v>
      </c>
      <c r="AQ38" s="289">
        <v>0.42655095553</v>
      </c>
      <c r="AR38" s="289">
        <v>0.49811434621</v>
      </c>
      <c r="AS38" s="289">
        <v>0.10183092161</v>
      </c>
      <c r="AT38" s="289">
        <v>0.14167648583</v>
      </c>
      <c r="AU38" s="289">
        <v>-0.26315136304999998</v>
      </c>
      <c r="AV38" s="289">
        <v>-1.6967911930999999</v>
      </c>
      <c r="AW38" s="289">
        <v>-0.86988444706000001</v>
      </c>
      <c r="AX38" s="289">
        <v>-0.17128341731999999</v>
      </c>
      <c r="AY38" s="877">
        <v>-1.2827324230999999</v>
      </c>
      <c r="AZ38" s="877">
        <v>-0.70060117205000005</v>
      </c>
      <c r="BA38" s="877">
        <v>-2.4493724421</v>
      </c>
      <c r="BB38" s="877">
        <v>-1.3559742749999999</v>
      </c>
      <c r="BC38" s="877">
        <v>-0.69737094771999997</v>
      </c>
      <c r="BD38" s="877">
        <v>-0.54888788141</v>
      </c>
      <c r="BE38" s="877">
        <v>-0.27469015519000001</v>
      </c>
      <c r="BF38" s="355">
        <v>-1.3675185112999999</v>
      </c>
      <c r="BG38" s="355">
        <v>-1.1596719931999999</v>
      </c>
      <c r="BH38" s="355">
        <v>-1.8907122752000001</v>
      </c>
      <c r="BI38" s="355">
        <v>-1.6066495128</v>
      </c>
      <c r="BJ38" s="355">
        <v>-0.87784354704000001</v>
      </c>
      <c r="BK38" s="355">
        <v>-2.0457836298999998</v>
      </c>
      <c r="BL38" s="355">
        <v>-1.1235071737</v>
      </c>
      <c r="BM38" s="355">
        <v>-1.4057734578000001</v>
      </c>
      <c r="BN38" s="355">
        <v>-1.0093957847999999</v>
      </c>
      <c r="BO38" s="355">
        <v>-0.79995290415999998</v>
      </c>
      <c r="BP38" s="355">
        <v>-0.53887856799</v>
      </c>
      <c r="BQ38" s="355">
        <v>-0.52939098877000001</v>
      </c>
      <c r="BR38" s="355">
        <v>-0.73822374213999997</v>
      </c>
      <c r="BS38" s="355">
        <v>-0.48460005105999998</v>
      </c>
      <c r="BT38" s="355">
        <v>-1.689436908</v>
      </c>
      <c r="BU38" s="355">
        <v>-1.1451352422000001</v>
      </c>
      <c r="BV38" s="355">
        <v>-0.20288118549</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7"/>
      <c r="AZ39" s="877"/>
      <c r="BA39" s="877"/>
      <c r="BB39" s="877"/>
      <c r="BC39" s="877"/>
      <c r="BD39" s="877"/>
      <c r="BE39" s="877"/>
      <c r="BF39" s="355"/>
      <c r="BG39" s="355"/>
      <c r="BH39" s="355"/>
      <c r="BI39" s="355"/>
      <c r="BJ39" s="355"/>
      <c r="BK39" s="355"/>
      <c r="BL39" s="355"/>
      <c r="BM39" s="355"/>
      <c r="BN39" s="355"/>
      <c r="BO39" s="355"/>
      <c r="BP39" s="355"/>
      <c r="BQ39" s="355"/>
      <c r="BR39" s="355"/>
      <c r="BS39" s="355"/>
      <c r="BT39" s="355"/>
      <c r="BU39" s="355"/>
      <c r="BV39" s="355"/>
    </row>
    <row r="40" spans="1:74" ht="11.1" customHeight="1" x14ac:dyDescent="0.2">
      <c r="A40" s="323"/>
      <c r="B40" s="31" t="s">
        <v>820</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877"/>
      <c r="AZ40" s="877"/>
      <c r="BA40" s="877"/>
      <c r="BB40" s="877"/>
      <c r="BC40" s="877"/>
      <c r="BD40" s="877"/>
      <c r="BE40" s="877"/>
      <c r="BF40" s="355"/>
      <c r="BG40" s="355"/>
      <c r="BH40" s="355"/>
      <c r="BI40" s="355"/>
      <c r="BJ40" s="355"/>
      <c r="BK40" s="355"/>
      <c r="BL40" s="355"/>
      <c r="BM40" s="355"/>
      <c r="BN40" s="355"/>
      <c r="BO40" s="355"/>
      <c r="BP40" s="355"/>
      <c r="BQ40" s="355"/>
      <c r="BR40" s="355"/>
      <c r="BS40" s="355"/>
      <c r="BT40" s="355"/>
      <c r="BU40" s="355"/>
      <c r="BV40" s="355"/>
    </row>
    <row r="41" spans="1:74" s="272" customFormat="1" ht="11.1" customHeight="1" x14ac:dyDescent="0.2">
      <c r="A41" s="395" t="s">
        <v>180</v>
      </c>
      <c r="B41" s="389" t="s">
        <v>821</v>
      </c>
      <c r="C41" s="107">
        <v>3035.44634</v>
      </c>
      <c r="D41" s="107">
        <v>2966.36292</v>
      </c>
      <c r="E41" s="107">
        <v>2913.8892099999998</v>
      </c>
      <c r="F41" s="107">
        <v>2910.2509949999999</v>
      </c>
      <c r="G41" s="107">
        <v>2929.2414050000002</v>
      </c>
      <c r="H41" s="107">
        <v>2871.4369830000001</v>
      </c>
      <c r="I41" s="107">
        <v>2842.5527360000001</v>
      </c>
      <c r="J41" s="107">
        <v>2810.1307230000002</v>
      </c>
      <c r="K41" s="107">
        <v>2758.1856790000002</v>
      </c>
      <c r="L41" s="107">
        <v>2751.8209179999999</v>
      </c>
      <c r="M41" s="107">
        <v>2730.959879</v>
      </c>
      <c r="N41" s="107">
        <v>2641.5364300000001</v>
      </c>
      <c r="O41" s="107">
        <v>2645.4468499999998</v>
      </c>
      <c r="P41" s="107">
        <v>2618.2432279999998</v>
      </c>
      <c r="Q41" s="107">
        <v>2604.0580989999999</v>
      </c>
      <c r="R41" s="107">
        <v>2654.1241890000001</v>
      </c>
      <c r="S41" s="107">
        <v>2665.6914059999999</v>
      </c>
      <c r="T41" s="107">
        <v>2653.8546030000002</v>
      </c>
      <c r="U41" s="107">
        <v>2713.1120879999999</v>
      </c>
      <c r="V41" s="107">
        <v>2714.8965800000001</v>
      </c>
      <c r="W41" s="107">
        <v>2739.5041080000001</v>
      </c>
      <c r="X41" s="107">
        <v>2761.4147459999999</v>
      </c>
      <c r="Y41" s="107">
        <v>2783.0509769999999</v>
      </c>
      <c r="Z41" s="107">
        <v>2770.7470629999998</v>
      </c>
      <c r="AA41" s="107">
        <v>2817.565865</v>
      </c>
      <c r="AB41" s="107">
        <v>2802.6153899999999</v>
      </c>
      <c r="AC41" s="107">
        <v>2748.9855470000002</v>
      </c>
      <c r="AD41" s="107">
        <v>2812.3584850000002</v>
      </c>
      <c r="AE41" s="107">
        <v>2805.6015170000001</v>
      </c>
      <c r="AF41" s="107">
        <v>2780.829135</v>
      </c>
      <c r="AG41" s="107">
        <v>2808.7835709999999</v>
      </c>
      <c r="AH41" s="107">
        <v>2813.0128249999998</v>
      </c>
      <c r="AI41" s="107">
        <v>2817.3537110000002</v>
      </c>
      <c r="AJ41" s="107">
        <v>2781.2212420000001</v>
      </c>
      <c r="AK41" s="107">
        <v>2775.7923609999998</v>
      </c>
      <c r="AL41" s="107">
        <v>2766.4714669999998</v>
      </c>
      <c r="AM41" s="107">
        <v>2765.9810590000002</v>
      </c>
      <c r="AN41" s="107">
        <v>2764.6222039999998</v>
      </c>
      <c r="AO41" s="107">
        <v>2756.9398099999999</v>
      </c>
      <c r="AP41" s="107">
        <v>2823.1652800000002</v>
      </c>
      <c r="AQ41" s="107">
        <v>2835.6008539999998</v>
      </c>
      <c r="AR41" s="107">
        <v>2834.057092</v>
      </c>
      <c r="AS41" s="107">
        <v>2816.5590229999998</v>
      </c>
      <c r="AT41" s="107">
        <v>2828.2318660000001</v>
      </c>
      <c r="AU41" s="107">
        <v>2796.4823040000001</v>
      </c>
      <c r="AV41" s="107">
        <v>2758.8494089999999</v>
      </c>
      <c r="AW41" s="107">
        <v>2751.1815320000001</v>
      </c>
      <c r="AX41" s="107">
        <v>2743.6861079999999</v>
      </c>
      <c r="AY41" s="638">
        <v>2741.8880020000001</v>
      </c>
      <c r="AZ41" s="638">
        <v>2727.0690070000001</v>
      </c>
      <c r="BA41" s="638">
        <v>2737.8494030000002</v>
      </c>
      <c r="BB41" s="638">
        <v>2736.9525870000002</v>
      </c>
      <c r="BC41" s="638">
        <v>2773.1676808000002</v>
      </c>
      <c r="BD41" s="638">
        <v>2775.8399613000001</v>
      </c>
      <c r="BE41" s="638">
        <v>2803.7811479000002</v>
      </c>
      <c r="BF41" s="396">
        <v>2813.8032054999999</v>
      </c>
      <c r="BG41" s="396">
        <v>2832.5225095000001</v>
      </c>
      <c r="BH41" s="396">
        <v>2862.4422436</v>
      </c>
      <c r="BI41" s="396">
        <v>2881.3904937000002</v>
      </c>
      <c r="BJ41" s="396">
        <v>2881.7299042999998</v>
      </c>
      <c r="BK41" s="396">
        <v>2923.0956153000002</v>
      </c>
      <c r="BL41" s="396">
        <v>2923.9448763999999</v>
      </c>
      <c r="BM41" s="396">
        <v>2943.2670413000001</v>
      </c>
      <c r="BN41" s="396">
        <v>2967.9173120999999</v>
      </c>
      <c r="BO41" s="396">
        <v>2997.714876</v>
      </c>
      <c r="BP41" s="396">
        <v>3005.8413776000002</v>
      </c>
      <c r="BQ41" s="396">
        <v>3017.8892821999998</v>
      </c>
      <c r="BR41" s="396">
        <v>3025.2295564999999</v>
      </c>
      <c r="BS41" s="396">
        <v>3028.7135358999999</v>
      </c>
      <c r="BT41" s="396">
        <v>3042.6813357999999</v>
      </c>
      <c r="BU41" s="396">
        <v>3056.2654499999999</v>
      </c>
      <c r="BV41" s="396">
        <v>3047.4624330000001</v>
      </c>
    </row>
    <row r="42" spans="1:74" ht="11.1" customHeight="1" x14ac:dyDescent="0.2">
      <c r="A42" s="323" t="s">
        <v>286</v>
      </c>
      <c r="B42" s="391" t="s">
        <v>196</v>
      </c>
      <c r="C42" s="386">
        <v>1337.1033399999999</v>
      </c>
      <c r="D42" s="386">
        <v>1303.06792</v>
      </c>
      <c r="E42" s="386">
        <v>1310.94721</v>
      </c>
      <c r="F42" s="386">
        <v>1298.811995</v>
      </c>
      <c r="G42" s="386">
        <v>1303.867405</v>
      </c>
      <c r="H42" s="386">
        <v>1281.363983</v>
      </c>
      <c r="I42" s="386">
        <v>1278.1167359999999</v>
      </c>
      <c r="J42" s="386">
        <v>1250.2037230000001</v>
      </c>
      <c r="K42" s="386">
        <v>1250.9396790000001</v>
      </c>
      <c r="L42" s="386">
        <v>1252.9669180000001</v>
      </c>
      <c r="M42" s="386">
        <v>1233.747879</v>
      </c>
      <c r="N42" s="386">
        <v>1198.6124299999999</v>
      </c>
      <c r="O42" s="386">
        <v>1190.10285</v>
      </c>
      <c r="P42" s="386">
        <v>1165.6142279999999</v>
      </c>
      <c r="Q42" s="386">
        <v>1154.2380989999999</v>
      </c>
      <c r="R42" s="386">
        <v>1153.830189</v>
      </c>
      <c r="S42" s="386">
        <v>1172.1564060000001</v>
      </c>
      <c r="T42" s="386">
        <v>1180.4096030000001</v>
      </c>
      <c r="U42" s="386">
        <v>1215.318088</v>
      </c>
      <c r="V42" s="386">
        <v>1212.6715799999999</v>
      </c>
      <c r="W42" s="386">
        <v>1215.5591079999999</v>
      </c>
      <c r="X42" s="386">
        <v>1230.5137460000001</v>
      </c>
      <c r="Y42" s="386">
        <v>1226.776977</v>
      </c>
      <c r="Z42" s="386">
        <v>1222.5920630000001</v>
      </c>
      <c r="AA42" s="386">
        <v>1253.7938650000001</v>
      </c>
      <c r="AB42" s="386">
        <v>1266.7063900000001</v>
      </c>
      <c r="AC42" s="386">
        <v>1229.9735470000001</v>
      </c>
      <c r="AD42" s="386">
        <v>1245.5824849999999</v>
      </c>
      <c r="AE42" s="386">
        <v>1260.0435170000001</v>
      </c>
      <c r="AF42" s="386">
        <v>1263.076135</v>
      </c>
      <c r="AG42" s="386">
        <v>1269.9315710000001</v>
      </c>
      <c r="AH42" s="386">
        <v>1258.5578250000001</v>
      </c>
      <c r="AI42" s="386">
        <v>1282.4267110000001</v>
      </c>
      <c r="AJ42" s="386">
        <v>1263.6332420000001</v>
      </c>
      <c r="AK42" s="386">
        <v>1263.984361</v>
      </c>
      <c r="AL42" s="386">
        <v>1251.418467</v>
      </c>
      <c r="AM42" s="386">
        <v>1233.710059</v>
      </c>
      <c r="AN42" s="386">
        <v>1221.6922039999999</v>
      </c>
      <c r="AO42" s="386">
        <v>1230.25081</v>
      </c>
      <c r="AP42" s="386">
        <v>1258.0632800000001</v>
      </c>
      <c r="AQ42" s="386">
        <v>1272.698854</v>
      </c>
      <c r="AR42" s="386">
        <v>1279.5600919999999</v>
      </c>
      <c r="AS42" s="386">
        <v>1285.665023</v>
      </c>
      <c r="AT42" s="386">
        <v>1275.7798660000001</v>
      </c>
      <c r="AU42" s="386">
        <v>1269.5213040000001</v>
      </c>
      <c r="AV42" s="386">
        <v>1250.088409</v>
      </c>
      <c r="AW42" s="386">
        <v>1247.7455319999999</v>
      </c>
      <c r="AX42" s="386">
        <v>1237.3471079999999</v>
      </c>
      <c r="AY42" s="880">
        <v>1210.7930019999999</v>
      </c>
      <c r="AZ42" s="880">
        <v>1201.320007</v>
      </c>
      <c r="BA42" s="880">
        <v>1204.6684029999999</v>
      </c>
      <c r="BB42" s="880">
        <v>1215.308587</v>
      </c>
      <c r="BC42" s="880">
        <v>1242.3251339999999</v>
      </c>
      <c r="BD42" s="880">
        <v>1237.9703098</v>
      </c>
      <c r="BE42" s="880">
        <v>1262.1790900000001</v>
      </c>
      <c r="BF42" s="358">
        <v>1253.508</v>
      </c>
      <c r="BG42" s="358">
        <v>1257.1859999999999</v>
      </c>
      <c r="BH42" s="358">
        <v>1261.319</v>
      </c>
      <c r="BI42" s="358">
        <v>1259.422</v>
      </c>
      <c r="BJ42" s="358">
        <v>1248.0519999999999</v>
      </c>
      <c r="BK42" s="358">
        <v>1262.2439999999999</v>
      </c>
      <c r="BL42" s="358">
        <v>1249.2049999999999</v>
      </c>
      <c r="BM42" s="358">
        <v>1249.674</v>
      </c>
      <c r="BN42" s="358">
        <v>1261.5219999999999</v>
      </c>
      <c r="BO42" s="358">
        <v>1280.981</v>
      </c>
      <c r="BP42" s="358">
        <v>1282.327</v>
      </c>
      <c r="BQ42" s="358">
        <v>1287.335</v>
      </c>
      <c r="BR42" s="358">
        <v>1284.7809999999999</v>
      </c>
      <c r="BS42" s="358">
        <v>1282.0889999999999</v>
      </c>
      <c r="BT42" s="358">
        <v>1273.44</v>
      </c>
      <c r="BU42" s="358">
        <v>1272.4269999999999</v>
      </c>
      <c r="BV42" s="358">
        <v>1260.97</v>
      </c>
    </row>
    <row r="43" spans="1:74" ht="11.1" customHeight="1" x14ac:dyDescent="0.2">
      <c r="A43" s="323" t="s">
        <v>822</v>
      </c>
      <c r="B43" s="394" t="s">
        <v>941</v>
      </c>
      <c r="C43" s="387">
        <v>1698.3430000000001</v>
      </c>
      <c r="D43" s="387">
        <v>1663.2950000000001</v>
      </c>
      <c r="E43" s="387">
        <v>1602.942</v>
      </c>
      <c r="F43" s="387">
        <v>1611.4390000000001</v>
      </c>
      <c r="G43" s="387">
        <v>1625.374</v>
      </c>
      <c r="H43" s="387">
        <v>1590.0730000000001</v>
      </c>
      <c r="I43" s="387">
        <v>1564.4359999999999</v>
      </c>
      <c r="J43" s="387">
        <v>1559.9269999999999</v>
      </c>
      <c r="K43" s="387">
        <v>1507.2460000000001</v>
      </c>
      <c r="L43" s="387">
        <v>1498.854</v>
      </c>
      <c r="M43" s="387">
        <v>1497.212</v>
      </c>
      <c r="N43" s="387">
        <v>1442.924</v>
      </c>
      <c r="O43" s="387">
        <v>1455.3440000000001</v>
      </c>
      <c r="P43" s="387">
        <v>1452.6289999999999</v>
      </c>
      <c r="Q43" s="387">
        <v>1449.82</v>
      </c>
      <c r="R43" s="387">
        <v>1500.2940000000001</v>
      </c>
      <c r="S43" s="387">
        <v>1493.5350000000001</v>
      </c>
      <c r="T43" s="387">
        <v>1473.4449999999999</v>
      </c>
      <c r="U43" s="387">
        <v>1497.7940000000001</v>
      </c>
      <c r="V43" s="387">
        <v>1502.2249999999999</v>
      </c>
      <c r="W43" s="387">
        <v>1523.9449999999999</v>
      </c>
      <c r="X43" s="387">
        <v>1530.9010000000001</v>
      </c>
      <c r="Y43" s="387">
        <v>1556.2739999999999</v>
      </c>
      <c r="Z43" s="387">
        <v>1548.155</v>
      </c>
      <c r="AA43" s="387">
        <v>1563.7719999999999</v>
      </c>
      <c r="AB43" s="387">
        <v>1535.9090000000001</v>
      </c>
      <c r="AC43" s="387">
        <v>1519.0119999999999</v>
      </c>
      <c r="AD43" s="387">
        <v>1566.7760000000001</v>
      </c>
      <c r="AE43" s="387">
        <v>1545.558</v>
      </c>
      <c r="AF43" s="387">
        <v>1517.7529999999999</v>
      </c>
      <c r="AG43" s="387">
        <v>1538.8520000000001</v>
      </c>
      <c r="AH43" s="387">
        <v>1554.4549999999999</v>
      </c>
      <c r="AI43" s="387">
        <v>1534.9269999999999</v>
      </c>
      <c r="AJ43" s="387">
        <v>1517.588</v>
      </c>
      <c r="AK43" s="387">
        <v>1511.808</v>
      </c>
      <c r="AL43" s="387">
        <v>1515.0530000000001</v>
      </c>
      <c r="AM43" s="387">
        <v>1532.271</v>
      </c>
      <c r="AN43" s="387">
        <v>1542.93</v>
      </c>
      <c r="AO43" s="387">
        <v>1526.6890000000001</v>
      </c>
      <c r="AP43" s="387">
        <v>1565.1020000000001</v>
      </c>
      <c r="AQ43" s="387">
        <v>1562.902</v>
      </c>
      <c r="AR43" s="387">
        <v>1554.4970000000001</v>
      </c>
      <c r="AS43" s="387">
        <v>1530.894</v>
      </c>
      <c r="AT43" s="387">
        <v>1552.452</v>
      </c>
      <c r="AU43" s="387">
        <v>1526.961</v>
      </c>
      <c r="AV43" s="387">
        <v>1508.761</v>
      </c>
      <c r="AW43" s="387">
        <v>1503.4359999999999</v>
      </c>
      <c r="AX43" s="387">
        <v>1506.3389999999999</v>
      </c>
      <c r="AY43" s="882">
        <v>1531.095</v>
      </c>
      <c r="AZ43" s="882">
        <v>1525.749</v>
      </c>
      <c r="BA43" s="882">
        <v>1533.181</v>
      </c>
      <c r="BB43" s="882">
        <v>1521.644</v>
      </c>
      <c r="BC43" s="882">
        <v>1530.8425468</v>
      </c>
      <c r="BD43" s="882">
        <v>1537.8696514999999</v>
      </c>
      <c r="BE43" s="882">
        <v>1541.6020579000001</v>
      </c>
      <c r="BF43" s="360">
        <v>1560.2952055000001</v>
      </c>
      <c r="BG43" s="360">
        <v>1575.3365094999999</v>
      </c>
      <c r="BH43" s="360">
        <v>1601.1232436</v>
      </c>
      <c r="BI43" s="360">
        <v>1621.9684937</v>
      </c>
      <c r="BJ43" s="360">
        <v>1633.6779042999999</v>
      </c>
      <c r="BK43" s="360">
        <v>1660.8516153</v>
      </c>
      <c r="BL43" s="360">
        <v>1674.7398764</v>
      </c>
      <c r="BM43" s="360">
        <v>1693.5930413000001</v>
      </c>
      <c r="BN43" s="360">
        <v>1706.3953121</v>
      </c>
      <c r="BO43" s="360">
        <v>1716.733876</v>
      </c>
      <c r="BP43" s="360">
        <v>1723.5143776</v>
      </c>
      <c r="BQ43" s="360">
        <v>1730.5542822</v>
      </c>
      <c r="BR43" s="360">
        <v>1740.4485565</v>
      </c>
      <c r="BS43" s="360">
        <v>1746.6245359</v>
      </c>
      <c r="BT43" s="360">
        <v>1769.2413357999999</v>
      </c>
      <c r="BU43" s="360">
        <v>1783.83845</v>
      </c>
      <c r="BV43" s="360">
        <v>1786.4924329999999</v>
      </c>
    </row>
    <row r="44" spans="1:74" s="160" customFormat="1" ht="25.5" customHeight="1" x14ac:dyDescent="0.2">
      <c r="A44" s="159"/>
      <c r="B44" s="1018" t="s">
        <v>823</v>
      </c>
      <c r="C44" s="1017"/>
      <c r="D44" s="1017"/>
      <c r="E44" s="1017"/>
      <c r="F44" s="1017"/>
      <c r="G44" s="1017"/>
      <c r="H44" s="1017"/>
      <c r="I44" s="1017"/>
      <c r="J44" s="1017"/>
      <c r="K44" s="1017"/>
      <c r="L44" s="1017"/>
      <c r="M44" s="1017"/>
      <c r="N44" s="1017"/>
      <c r="O44" s="1017"/>
      <c r="P44" s="1017"/>
      <c r="Q44" s="1017"/>
      <c r="R44" s="784"/>
      <c r="AY44" s="826"/>
      <c r="AZ44" s="826"/>
      <c r="BA44" s="826"/>
      <c r="BB44" s="826"/>
      <c r="BC44" s="826"/>
      <c r="BD44" s="635"/>
      <c r="BE44" s="635"/>
      <c r="BF44" s="635"/>
      <c r="BG44" s="826"/>
      <c r="BH44" s="826"/>
      <c r="BI44" s="826"/>
      <c r="BJ44" s="221"/>
    </row>
    <row r="45" spans="1:74" s="160" customFormat="1" ht="12" customHeight="1" x14ac:dyDescent="0.2">
      <c r="A45" s="159"/>
      <c r="B45" s="1029" t="s">
        <v>824</v>
      </c>
      <c r="C45" s="1029"/>
      <c r="D45" s="1029"/>
      <c r="E45" s="1029"/>
      <c r="F45" s="1029"/>
      <c r="G45" s="1029"/>
      <c r="H45" s="1029"/>
      <c r="I45" s="1029"/>
      <c r="J45" s="1029"/>
      <c r="K45" s="1029"/>
      <c r="L45" s="1029"/>
      <c r="M45" s="1029"/>
      <c r="N45" s="1029"/>
      <c r="O45" s="1029"/>
      <c r="P45" s="1029"/>
      <c r="Q45" s="1029"/>
      <c r="R45" s="784"/>
      <c r="AY45" s="826"/>
      <c r="AZ45" s="826"/>
      <c r="BA45" s="826"/>
      <c r="BB45" s="826"/>
      <c r="BC45" s="826"/>
      <c r="BD45" s="635"/>
      <c r="BE45" s="635"/>
      <c r="BF45" s="635"/>
      <c r="BG45" s="826"/>
      <c r="BH45" s="826"/>
      <c r="BI45" s="826"/>
      <c r="BJ45" s="221"/>
    </row>
    <row r="46" spans="1:74" s="160" customFormat="1" ht="22.7" customHeight="1" x14ac:dyDescent="0.2">
      <c r="A46" s="159"/>
      <c r="B46" s="1029" t="s">
        <v>825</v>
      </c>
      <c r="C46" s="1029"/>
      <c r="D46" s="1029"/>
      <c r="E46" s="1029"/>
      <c r="F46" s="1029"/>
      <c r="G46" s="1029"/>
      <c r="H46" s="1029"/>
      <c r="I46" s="1029"/>
      <c r="J46" s="1029"/>
      <c r="K46" s="1029"/>
      <c r="L46" s="1029"/>
      <c r="M46" s="1029"/>
      <c r="N46" s="1029"/>
      <c r="O46" s="1029"/>
      <c r="P46" s="1029"/>
      <c r="Q46" s="1029"/>
      <c r="R46" s="784"/>
      <c r="AY46" s="826"/>
      <c r="AZ46" s="826"/>
      <c r="BA46" s="826"/>
      <c r="BB46" s="826"/>
      <c r="BC46" s="826"/>
      <c r="BD46" s="635"/>
      <c r="BE46" s="635"/>
      <c r="BF46" s="635"/>
      <c r="BG46" s="826"/>
      <c r="BH46" s="826"/>
      <c r="BI46" s="826"/>
      <c r="BJ46" s="221"/>
    </row>
    <row r="47" spans="1:74" s="160" customFormat="1" ht="36" customHeight="1" x14ac:dyDescent="0.2">
      <c r="A47" s="159"/>
      <c r="B47" s="1029" t="s">
        <v>826</v>
      </c>
      <c r="C47" s="1029"/>
      <c r="D47" s="1029"/>
      <c r="E47" s="1029"/>
      <c r="F47" s="1029"/>
      <c r="G47" s="1029"/>
      <c r="H47" s="1029"/>
      <c r="I47" s="1029"/>
      <c r="J47" s="1029"/>
      <c r="K47" s="1029"/>
      <c r="L47" s="1029"/>
      <c r="M47" s="1029"/>
      <c r="N47" s="1029"/>
      <c r="O47" s="1029"/>
      <c r="P47" s="1029"/>
      <c r="Q47" s="1029"/>
      <c r="R47" s="784"/>
      <c r="AY47" s="826"/>
      <c r="AZ47" s="826"/>
      <c r="BA47" s="826"/>
      <c r="BB47" s="826"/>
      <c r="BC47" s="826"/>
      <c r="BD47" s="635"/>
      <c r="BE47" s="635"/>
      <c r="BF47" s="635"/>
      <c r="BG47" s="826"/>
      <c r="BH47" s="826"/>
      <c r="BI47" s="826"/>
      <c r="BJ47" s="221"/>
    </row>
    <row r="48" spans="1:74" s="160" customFormat="1" ht="12" customHeight="1" x14ac:dyDescent="0.2">
      <c r="A48" s="159"/>
      <c r="B48" s="776" t="s">
        <v>813</v>
      </c>
      <c r="C48" s="791"/>
      <c r="D48" s="791"/>
      <c r="E48" s="791"/>
      <c r="F48" s="791"/>
      <c r="G48" s="791"/>
      <c r="H48" s="791"/>
      <c r="I48" s="791"/>
      <c r="J48" s="791"/>
      <c r="K48" s="791"/>
      <c r="L48" s="791"/>
      <c r="M48" s="791"/>
      <c r="N48" s="791"/>
      <c r="O48" s="791"/>
      <c r="P48" s="791"/>
      <c r="Q48" s="791"/>
      <c r="R48" s="784"/>
      <c r="AY48" s="826"/>
      <c r="AZ48" s="826"/>
      <c r="BA48" s="826"/>
      <c r="BB48" s="826"/>
      <c r="BC48" s="826"/>
      <c r="BD48" s="635"/>
      <c r="BE48" s="635"/>
      <c r="BF48" s="635"/>
      <c r="BG48" s="826"/>
      <c r="BH48" s="826"/>
      <c r="BI48" s="826"/>
      <c r="BJ48" s="221"/>
    </row>
    <row r="49" spans="1:74" s="160" customFormat="1" ht="12" customHeight="1" x14ac:dyDescent="0.2">
      <c r="A49" s="159"/>
      <c r="B49" s="999" t="str">
        <f>Dates!$G$2</f>
        <v>EIA completed modeling and analysis for this report on Thursday, August 7, 2025.</v>
      </c>
      <c r="C49" s="1000"/>
      <c r="D49" s="1000"/>
      <c r="E49" s="1000"/>
      <c r="F49" s="1000"/>
      <c r="G49" s="1000"/>
      <c r="H49" s="1000"/>
      <c r="I49" s="1000"/>
      <c r="J49" s="1000"/>
      <c r="K49" s="1000"/>
      <c r="L49" s="1000"/>
      <c r="M49" s="1000"/>
      <c r="N49" s="1000"/>
      <c r="O49" s="1000"/>
      <c r="P49" s="1000"/>
      <c r="Q49" s="1000"/>
      <c r="R49" s="83"/>
      <c r="AY49" s="826"/>
      <c r="AZ49" s="826"/>
      <c r="BA49" s="826"/>
      <c r="BB49" s="826"/>
      <c r="BC49" s="826"/>
      <c r="BD49" s="635"/>
      <c r="BE49" s="635"/>
      <c r="BF49" s="635"/>
      <c r="BG49" s="826"/>
      <c r="BH49" s="826"/>
      <c r="BI49" s="826"/>
      <c r="BJ49" s="221"/>
    </row>
    <row r="50" spans="1:74" s="160" customFormat="1" ht="12" customHeight="1" x14ac:dyDescent="0.2">
      <c r="A50" s="159"/>
      <c r="B50" s="1014" t="s">
        <v>483</v>
      </c>
      <c r="C50" s="1015"/>
      <c r="D50" s="1015"/>
      <c r="E50" s="1015"/>
      <c r="F50" s="1015"/>
      <c r="G50" s="1015"/>
      <c r="H50" s="1015"/>
      <c r="I50" s="1015"/>
      <c r="J50" s="1015"/>
      <c r="K50" s="1015"/>
      <c r="L50" s="1015"/>
      <c r="M50" s="1015"/>
      <c r="N50" s="1015"/>
      <c r="O50" s="1015"/>
      <c r="P50" s="1015"/>
      <c r="Q50" s="1015"/>
      <c r="R50" s="83"/>
      <c r="AY50" s="826"/>
      <c r="AZ50" s="826"/>
      <c r="BA50" s="826"/>
      <c r="BB50" s="826"/>
      <c r="BC50" s="826"/>
      <c r="BD50" s="635"/>
      <c r="BE50" s="635"/>
      <c r="BF50" s="635"/>
      <c r="BG50" s="826"/>
      <c r="BH50" s="826"/>
      <c r="BI50" s="826"/>
      <c r="BJ50" s="221"/>
    </row>
    <row r="51" spans="1:74" s="160" customFormat="1" ht="12" customHeight="1" x14ac:dyDescent="0.2">
      <c r="A51" s="159"/>
      <c r="B51" s="985" t="s">
        <v>198</v>
      </c>
      <c r="C51" s="1016"/>
      <c r="D51" s="1016"/>
      <c r="E51" s="1016"/>
      <c r="F51" s="1016"/>
      <c r="G51" s="1016"/>
      <c r="H51" s="1016"/>
      <c r="I51" s="1016"/>
      <c r="J51" s="1016"/>
      <c r="K51" s="1016"/>
      <c r="L51" s="1016"/>
      <c r="M51" s="1016"/>
      <c r="N51" s="1016"/>
      <c r="O51" s="1016"/>
      <c r="P51" s="1016"/>
      <c r="Q51" s="1017"/>
      <c r="R51" s="83"/>
      <c r="AY51" s="826"/>
      <c r="AZ51" s="826"/>
      <c r="BA51" s="826"/>
      <c r="BB51" s="826"/>
      <c r="BC51" s="826"/>
      <c r="BD51" s="635"/>
      <c r="BE51" s="635"/>
      <c r="BF51" s="635"/>
      <c r="BG51" s="826"/>
      <c r="BH51" s="826"/>
      <c r="BI51" s="826"/>
      <c r="BJ51" s="221"/>
    </row>
    <row r="52" spans="1:74" s="160" customFormat="1" ht="12" customHeight="1" x14ac:dyDescent="0.2">
      <c r="A52" s="159"/>
      <c r="B52" s="985" t="s">
        <v>492</v>
      </c>
      <c r="C52" s="1017"/>
      <c r="D52" s="1017"/>
      <c r="E52" s="1017"/>
      <c r="F52" s="1017"/>
      <c r="G52" s="1017"/>
      <c r="H52" s="1017"/>
      <c r="I52" s="1017"/>
      <c r="J52" s="1017"/>
      <c r="K52" s="1017"/>
      <c r="L52" s="1017"/>
      <c r="M52" s="1017"/>
      <c r="N52" s="1017"/>
      <c r="O52" s="1017"/>
      <c r="P52" s="1017"/>
      <c r="Q52" s="1017"/>
      <c r="R52" s="83"/>
      <c r="AY52" s="826"/>
      <c r="AZ52" s="826"/>
      <c r="BA52" s="826"/>
      <c r="BB52" s="826"/>
      <c r="BC52" s="826"/>
      <c r="BD52" s="635"/>
      <c r="BE52" s="635"/>
      <c r="BF52" s="635"/>
      <c r="BG52" s="826"/>
      <c r="BH52" s="826"/>
      <c r="BI52" s="826"/>
      <c r="BJ52" s="221"/>
    </row>
    <row r="53" spans="1:74" s="160" customFormat="1" ht="12" customHeight="1" x14ac:dyDescent="0.2">
      <c r="A53" s="159"/>
      <c r="B53" s="979" t="s">
        <v>827</v>
      </c>
      <c r="C53" s="979"/>
      <c r="D53" s="979"/>
      <c r="E53" s="979"/>
      <c r="F53" s="979"/>
      <c r="G53" s="979"/>
      <c r="H53" s="979"/>
      <c r="I53" s="979"/>
      <c r="J53" s="979"/>
      <c r="K53" s="979"/>
      <c r="L53" s="979"/>
      <c r="M53" s="979"/>
      <c r="N53" s="979"/>
      <c r="O53" s="979"/>
      <c r="P53" s="979"/>
      <c r="Q53" s="979"/>
      <c r="R53" s="979"/>
      <c r="AY53" s="826"/>
      <c r="AZ53" s="826"/>
      <c r="BA53" s="826"/>
      <c r="BB53" s="826"/>
      <c r="BC53" s="826"/>
      <c r="BD53" s="635"/>
      <c r="BE53" s="635"/>
      <c r="BF53" s="635"/>
      <c r="BG53" s="826"/>
      <c r="BH53" s="826"/>
      <c r="BI53" s="826"/>
      <c r="BJ53" s="221"/>
    </row>
    <row r="54" spans="1:74" s="160" customFormat="1" ht="12" customHeight="1" x14ac:dyDescent="0.2">
      <c r="A54" s="159"/>
      <c r="B54" s="1031" t="s">
        <v>828</v>
      </c>
      <c r="C54" s="1017"/>
      <c r="D54" s="1017"/>
      <c r="E54" s="1017"/>
      <c r="F54" s="1017"/>
      <c r="G54" s="1017"/>
      <c r="H54" s="1017"/>
      <c r="I54" s="1017"/>
      <c r="J54" s="1017"/>
      <c r="K54" s="1017"/>
      <c r="L54" s="1017"/>
      <c r="M54" s="1017"/>
      <c r="N54" s="1017"/>
      <c r="O54" s="1017"/>
      <c r="P54" s="1017"/>
      <c r="Q54" s="1017"/>
      <c r="R54" s="805"/>
      <c r="AY54" s="826"/>
      <c r="AZ54" s="826"/>
      <c r="BA54" s="826"/>
      <c r="BB54" s="826"/>
      <c r="BC54" s="826"/>
      <c r="BD54" s="635"/>
      <c r="BE54" s="635"/>
      <c r="BF54" s="635"/>
      <c r="BG54" s="826"/>
      <c r="BH54" s="826"/>
      <c r="BI54" s="826"/>
      <c r="BJ54" s="221"/>
    </row>
    <row r="55" spans="1:74" s="160" customFormat="1" ht="12" customHeight="1" x14ac:dyDescent="0.2">
      <c r="A55" s="159"/>
      <c r="B55" s="1006" t="s">
        <v>829</v>
      </c>
      <c r="C55" s="1017"/>
      <c r="D55" s="1017"/>
      <c r="E55" s="1017"/>
      <c r="F55" s="1017"/>
      <c r="G55" s="1017"/>
      <c r="H55" s="1017"/>
      <c r="I55" s="1017"/>
      <c r="J55" s="1017"/>
      <c r="K55" s="1017"/>
      <c r="L55" s="1017"/>
      <c r="M55" s="1017"/>
      <c r="N55" s="1017"/>
      <c r="O55" s="1017"/>
      <c r="P55" s="1017"/>
      <c r="Q55" s="1017"/>
      <c r="R55" s="784"/>
      <c r="AY55" s="826"/>
      <c r="AZ55" s="826"/>
      <c r="BA55" s="826"/>
      <c r="BB55" s="826"/>
      <c r="BC55" s="826"/>
      <c r="BD55" s="635"/>
      <c r="BE55" s="635"/>
      <c r="BF55" s="635"/>
      <c r="BG55" s="826"/>
      <c r="BH55" s="826"/>
      <c r="BI55" s="826"/>
      <c r="BJ55" s="221"/>
    </row>
    <row r="56" spans="1:74" s="160" customFormat="1" ht="12" customHeight="1" x14ac:dyDescent="0.2">
      <c r="A56" s="159"/>
      <c r="B56" s="1027"/>
      <c r="C56" s="1030"/>
      <c r="D56" s="1030"/>
      <c r="E56" s="1030"/>
      <c r="F56" s="1030"/>
      <c r="G56" s="1030"/>
      <c r="H56" s="1030"/>
      <c r="I56" s="1030"/>
      <c r="J56" s="1030"/>
      <c r="K56" s="1030"/>
      <c r="L56" s="1030"/>
      <c r="M56" s="1030"/>
      <c r="N56" s="1030"/>
      <c r="O56" s="1030"/>
      <c r="P56" s="1030"/>
      <c r="Q56" s="981"/>
      <c r="AY56" s="826"/>
      <c r="AZ56" s="826"/>
      <c r="BA56" s="826"/>
      <c r="BB56" s="826"/>
      <c r="BC56" s="826"/>
      <c r="BD56" s="635"/>
      <c r="BE56" s="635"/>
      <c r="BF56" s="635"/>
      <c r="BG56" s="826"/>
      <c r="BH56" s="826"/>
      <c r="BI56" s="826"/>
      <c r="BJ56" s="221"/>
    </row>
    <row r="57" spans="1:74" s="160" customFormat="1" ht="12" customHeight="1" x14ac:dyDescent="0.2">
      <c r="A57" s="159"/>
      <c r="B57" s="1026"/>
      <c r="C57" s="981"/>
      <c r="D57" s="981"/>
      <c r="E57" s="981"/>
      <c r="F57" s="981"/>
      <c r="G57" s="981"/>
      <c r="H57" s="981"/>
      <c r="I57" s="981"/>
      <c r="J57" s="981"/>
      <c r="K57" s="981"/>
      <c r="L57" s="981"/>
      <c r="M57" s="981"/>
      <c r="N57" s="981"/>
      <c r="O57" s="981"/>
      <c r="P57" s="981"/>
      <c r="Q57" s="981"/>
      <c r="AY57" s="826"/>
      <c r="AZ57" s="826"/>
      <c r="BA57" s="826"/>
      <c r="BB57" s="826"/>
      <c r="BC57" s="826"/>
      <c r="BD57" s="635"/>
      <c r="BE57" s="635"/>
      <c r="BF57" s="635"/>
      <c r="BG57" s="826"/>
      <c r="BH57" s="826"/>
      <c r="BI57" s="826"/>
      <c r="BJ57" s="221"/>
    </row>
    <row r="58" spans="1:74" s="161" customFormat="1" ht="12" customHeight="1" x14ac:dyDescent="0.2">
      <c r="A58" s="158"/>
      <c r="B58" s="1027"/>
      <c r="C58" s="1028"/>
      <c r="D58" s="1028"/>
      <c r="E58" s="1028"/>
      <c r="F58" s="1028"/>
      <c r="G58" s="1028"/>
      <c r="H58" s="1028"/>
      <c r="I58" s="1028"/>
      <c r="J58" s="1028"/>
      <c r="K58" s="1028"/>
      <c r="L58" s="1028"/>
      <c r="M58" s="1028"/>
      <c r="N58" s="1028"/>
      <c r="O58" s="1028"/>
      <c r="P58" s="1028"/>
      <c r="Q58" s="981"/>
      <c r="R58" s="160"/>
      <c r="AY58" s="641"/>
      <c r="AZ58" s="641"/>
      <c r="BA58" s="641"/>
      <c r="BB58" s="641"/>
      <c r="BC58" s="641"/>
      <c r="BD58" s="639"/>
      <c r="BE58" s="639"/>
      <c r="BF58" s="639"/>
      <c r="BG58" s="641"/>
      <c r="BH58" s="641"/>
      <c r="BI58" s="641"/>
      <c r="BJ58" s="220"/>
    </row>
    <row r="59" spans="1:74" ht="12" customHeight="1" x14ac:dyDescent="0.2">
      <c r="B59" s="1025"/>
      <c r="C59" s="981"/>
      <c r="D59" s="981"/>
      <c r="E59" s="981"/>
      <c r="F59" s="981"/>
      <c r="G59" s="981"/>
      <c r="H59" s="981"/>
      <c r="I59" s="981"/>
      <c r="J59" s="981"/>
      <c r="K59" s="981"/>
      <c r="L59" s="981"/>
      <c r="M59" s="981"/>
      <c r="N59" s="981"/>
      <c r="O59" s="981"/>
      <c r="P59" s="981"/>
      <c r="Q59" s="981"/>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3.35" customHeight="1" x14ac:dyDescent="0.2">
      <c r="A1" s="1001" t="s">
        <v>479</v>
      </c>
      <c r="B1" s="1019" t="s">
        <v>894</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2.75" x14ac:dyDescent="0.2">
      <c r="A2" s="1002"/>
      <c r="B2" s="222" t="str">
        <f>"U.S. Energy Information Administration  |  Short-Term Energy Outlook  - "&amp;Dates!D1</f>
        <v>U.S. Energy Information Administration  |  Short-Term Energy Outlook  - August 2025</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75" x14ac:dyDescent="0.2">
      <c r="A3" s="316" t="s">
        <v>764</v>
      </c>
      <c r="B3" s="308"/>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August 7,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7" t="s">
        <v>896</v>
      </c>
      <c r="BF5" s="853"/>
      <c r="BG5" s="853"/>
      <c r="BH5" s="399"/>
      <c r="BI5" s="399"/>
      <c r="BJ5" s="399"/>
      <c r="BK5" s="399"/>
      <c r="BL5" s="399"/>
      <c r="BM5" s="399"/>
      <c r="BN5" s="399"/>
      <c r="BO5" s="399"/>
      <c r="BP5" s="399"/>
      <c r="BQ5" s="399"/>
      <c r="BR5" s="399"/>
      <c r="BS5" s="399"/>
      <c r="BT5" s="399"/>
      <c r="BU5" s="399"/>
      <c r="BV5" s="399"/>
    </row>
    <row r="6" spans="1:74" s="272" customFormat="1" ht="11.1" customHeight="1" x14ac:dyDescent="0.2">
      <c r="A6" s="395" t="s">
        <v>212</v>
      </c>
      <c r="B6" s="389" t="s">
        <v>835</v>
      </c>
      <c r="C6" s="105">
        <v>64.383618881999993</v>
      </c>
      <c r="D6" s="105">
        <v>61.657135715999999</v>
      </c>
      <c r="E6" s="105">
        <v>64.728425479999999</v>
      </c>
      <c r="F6" s="105">
        <v>64.867505348999998</v>
      </c>
      <c r="G6" s="105">
        <v>65.312063592000001</v>
      </c>
      <c r="H6" s="105">
        <v>65.168873813999994</v>
      </c>
      <c r="I6" s="105">
        <v>66.132795067000004</v>
      </c>
      <c r="J6" s="105">
        <v>65.515736051999994</v>
      </c>
      <c r="K6" s="105">
        <v>65.474896555000001</v>
      </c>
      <c r="L6" s="105">
        <v>66.519163141000007</v>
      </c>
      <c r="M6" s="105">
        <v>67.013904150000002</v>
      </c>
      <c r="N6" s="105">
        <v>66.275859030999996</v>
      </c>
      <c r="O6" s="105">
        <v>66.047237214999996</v>
      </c>
      <c r="P6" s="105">
        <v>66.385646041000001</v>
      </c>
      <c r="Q6" s="105">
        <v>67.256212562000002</v>
      </c>
      <c r="R6" s="105">
        <v>66.200846127999995</v>
      </c>
      <c r="S6" s="105">
        <v>66.623642610000005</v>
      </c>
      <c r="T6" s="105">
        <v>66.944406795999996</v>
      </c>
      <c r="U6" s="105">
        <v>67.913234164000002</v>
      </c>
      <c r="V6" s="105">
        <v>67.502159630999998</v>
      </c>
      <c r="W6" s="105">
        <v>67.871838702000005</v>
      </c>
      <c r="X6" s="105">
        <v>68.348198351999997</v>
      </c>
      <c r="Y6" s="105">
        <v>68.883044427000002</v>
      </c>
      <c r="Z6" s="105">
        <v>67.302727181999998</v>
      </c>
      <c r="AA6" s="105">
        <v>68.581432759999998</v>
      </c>
      <c r="AB6" s="105">
        <v>68.876918746000001</v>
      </c>
      <c r="AC6" s="105">
        <v>68.933764324999999</v>
      </c>
      <c r="AD6" s="105">
        <v>68.755069814999999</v>
      </c>
      <c r="AE6" s="105">
        <v>68.854764832000001</v>
      </c>
      <c r="AF6" s="105">
        <v>69.695660910000001</v>
      </c>
      <c r="AG6" s="105">
        <v>70.001401430000001</v>
      </c>
      <c r="AH6" s="105">
        <v>69.993752087000004</v>
      </c>
      <c r="AI6" s="105">
        <v>70.362547763999999</v>
      </c>
      <c r="AJ6" s="105">
        <v>70.582344204999998</v>
      </c>
      <c r="AK6" s="105">
        <v>71.299841876000002</v>
      </c>
      <c r="AL6" s="105">
        <v>71.362773068999999</v>
      </c>
      <c r="AM6" s="105">
        <v>69.026981172000006</v>
      </c>
      <c r="AN6" s="105">
        <v>69.962592559000001</v>
      </c>
      <c r="AO6" s="105">
        <v>70.387055931000006</v>
      </c>
      <c r="AP6" s="105">
        <v>70.335561881999993</v>
      </c>
      <c r="AQ6" s="105">
        <v>70.103188712999994</v>
      </c>
      <c r="AR6" s="105">
        <v>70.542066058000003</v>
      </c>
      <c r="AS6" s="105">
        <v>70.205408954999996</v>
      </c>
      <c r="AT6" s="105">
        <v>70.618122481</v>
      </c>
      <c r="AU6" s="105">
        <v>70.210825654000004</v>
      </c>
      <c r="AV6" s="105">
        <v>70.868692635000002</v>
      </c>
      <c r="AW6" s="105">
        <v>71.060565487999995</v>
      </c>
      <c r="AX6" s="105">
        <v>70.901731615000003</v>
      </c>
      <c r="AY6" s="888">
        <v>70.056437926000001</v>
      </c>
      <c r="AZ6" s="888">
        <v>70.438045786000004</v>
      </c>
      <c r="BA6" s="888">
        <v>71.615427386999997</v>
      </c>
      <c r="BB6" s="888">
        <v>71.526874466999999</v>
      </c>
      <c r="BC6" s="888">
        <v>71.834590188999996</v>
      </c>
      <c r="BD6" s="888">
        <v>71.636940414999998</v>
      </c>
      <c r="BE6" s="888">
        <v>72.182677999999996</v>
      </c>
      <c r="BF6" s="388">
        <v>72.716865012</v>
      </c>
      <c r="BG6" s="388">
        <v>72.573876948000006</v>
      </c>
      <c r="BH6" s="388">
        <v>72.845306050000005</v>
      </c>
      <c r="BI6" s="388">
        <v>73.254687610000005</v>
      </c>
      <c r="BJ6" s="388">
        <v>72.781335720000001</v>
      </c>
      <c r="BK6" s="388">
        <v>72.321682344999999</v>
      </c>
      <c r="BL6" s="388">
        <v>72.662374016000001</v>
      </c>
      <c r="BM6" s="388">
        <v>72.376835751000002</v>
      </c>
      <c r="BN6" s="388">
        <v>72.719582720999995</v>
      </c>
      <c r="BO6" s="388">
        <v>72.558188486000006</v>
      </c>
      <c r="BP6" s="388">
        <v>72.923071362000002</v>
      </c>
      <c r="BQ6" s="388">
        <v>72.928141417999996</v>
      </c>
      <c r="BR6" s="388">
        <v>72.699452562000005</v>
      </c>
      <c r="BS6" s="388">
        <v>72.553625621999998</v>
      </c>
      <c r="BT6" s="388">
        <v>72.863466690999999</v>
      </c>
      <c r="BU6" s="388">
        <v>73.352310728999996</v>
      </c>
      <c r="BV6" s="388">
        <v>72.872653025999995</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888"/>
      <c r="AZ7" s="888"/>
      <c r="BA7" s="888"/>
      <c r="BB7" s="888"/>
      <c r="BC7" s="888"/>
      <c r="BD7" s="888"/>
      <c r="BE7" s="888"/>
      <c r="BF7" s="388"/>
      <c r="BG7" s="388"/>
      <c r="BH7" s="388"/>
      <c r="BI7" s="388"/>
      <c r="BJ7" s="388"/>
      <c r="BK7" s="388"/>
      <c r="BL7" s="388"/>
      <c r="BM7" s="388"/>
      <c r="BN7" s="388"/>
      <c r="BO7" s="388"/>
      <c r="BP7" s="388"/>
      <c r="BQ7" s="388"/>
      <c r="BR7" s="388"/>
      <c r="BS7" s="388"/>
      <c r="BT7" s="388"/>
      <c r="BU7" s="388"/>
      <c r="BV7" s="388"/>
    </row>
    <row r="8" spans="1:74" s="272" customFormat="1" ht="11.1" customHeight="1" x14ac:dyDescent="0.2">
      <c r="A8" s="395" t="s">
        <v>202</v>
      </c>
      <c r="B8" s="392" t="s">
        <v>963</v>
      </c>
      <c r="C8" s="105">
        <v>26.172633903000001</v>
      </c>
      <c r="D8" s="105">
        <v>23.546807429000001</v>
      </c>
      <c r="E8" s="105">
        <v>26.260744677000002</v>
      </c>
      <c r="F8" s="105">
        <v>26.2652547</v>
      </c>
      <c r="G8" s="105">
        <v>26.638297290000001</v>
      </c>
      <c r="H8" s="105">
        <v>26.758750166999999</v>
      </c>
      <c r="I8" s="105">
        <v>26.895726226000001</v>
      </c>
      <c r="J8" s="105">
        <v>26.606582258</v>
      </c>
      <c r="K8" s="105">
        <v>26.063571267</v>
      </c>
      <c r="L8" s="105">
        <v>27.474731968</v>
      </c>
      <c r="M8" s="105">
        <v>27.9046755</v>
      </c>
      <c r="N8" s="105">
        <v>27.649709839</v>
      </c>
      <c r="O8" s="105">
        <v>26.884147515999999</v>
      </c>
      <c r="P8" s="105">
        <v>27.034178535999999</v>
      </c>
      <c r="Q8" s="105">
        <v>28.03228271</v>
      </c>
      <c r="R8" s="105">
        <v>27.783261766999999</v>
      </c>
      <c r="S8" s="105">
        <v>27.662796934999999</v>
      </c>
      <c r="T8" s="105">
        <v>28.089378499999999</v>
      </c>
      <c r="U8" s="105">
        <v>28.520052160999999</v>
      </c>
      <c r="V8" s="105">
        <v>28.390362129</v>
      </c>
      <c r="W8" s="105">
        <v>28.747347767000001</v>
      </c>
      <c r="X8" s="105">
        <v>28.911554290000002</v>
      </c>
      <c r="Y8" s="105">
        <v>29.158953532999998</v>
      </c>
      <c r="Z8" s="105">
        <v>27.991665354999999</v>
      </c>
      <c r="AA8" s="105">
        <v>28.986612741999998</v>
      </c>
      <c r="AB8" s="105">
        <v>28.945341357</v>
      </c>
      <c r="AC8" s="105">
        <v>29.49300629</v>
      </c>
      <c r="AD8" s="105">
        <v>29.2112996</v>
      </c>
      <c r="AE8" s="105">
        <v>28.925781806</v>
      </c>
      <c r="AF8" s="105">
        <v>29.536111432999999</v>
      </c>
      <c r="AG8" s="105">
        <v>29.959702580999998</v>
      </c>
      <c r="AH8" s="105">
        <v>30.236424097</v>
      </c>
      <c r="AI8" s="105">
        <v>30.377891999999999</v>
      </c>
      <c r="AJ8" s="105">
        <v>30.456360226000001</v>
      </c>
      <c r="AK8" s="105">
        <v>30.985173766999999</v>
      </c>
      <c r="AL8" s="105">
        <v>31.034500806</v>
      </c>
      <c r="AM8" s="105">
        <v>28.933709193999999</v>
      </c>
      <c r="AN8" s="105">
        <v>30.208215516999999</v>
      </c>
      <c r="AO8" s="105">
        <v>30.587434806000001</v>
      </c>
      <c r="AP8" s="105">
        <v>30.684071932999998</v>
      </c>
      <c r="AQ8" s="105">
        <v>30.367993999999999</v>
      </c>
      <c r="AR8" s="105">
        <v>30.726209867000001</v>
      </c>
      <c r="AS8" s="105">
        <v>30.673632000000001</v>
      </c>
      <c r="AT8" s="105">
        <v>31.151101967999999</v>
      </c>
      <c r="AU8" s="105">
        <v>30.690489100000001</v>
      </c>
      <c r="AV8" s="105">
        <v>31.507447097</v>
      </c>
      <c r="AW8" s="105">
        <v>31.589078333</v>
      </c>
      <c r="AX8" s="105">
        <v>31.530557032000001</v>
      </c>
      <c r="AY8" s="888">
        <v>30.562980645</v>
      </c>
      <c r="AZ8" s="888">
        <v>30.626245785999998</v>
      </c>
      <c r="BA8" s="888">
        <v>31.457127387</v>
      </c>
      <c r="BB8" s="888">
        <v>31.261374467</v>
      </c>
      <c r="BC8" s="888">
        <v>31.380137340000001</v>
      </c>
      <c r="BD8" s="888">
        <v>31.125668109999999</v>
      </c>
      <c r="BE8" s="888">
        <v>31.331974861999999</v>
      </c>
      <c r="BF8" s="388">
        <v>31.503648955999999</v>
      </c>
      <c r="BG8" s="388">
        <v>31.248545016000001</v>
      </c>
      <c r="BH8" s="388">
        <v>31.447672732000001</v>
      </c>
      <c r="BI8" s="388">
        <v>31.720503009000002</v>
      </c>
      <c r="BJ8" s="388">
        <v>31.616492873999999</v>
      </c>
      <c r="BK8" s="388">
        <v>31.42570503</v>
      </c>
      <c r="BL8" s="388">
        <v>31.209567506999999</v>
      </c>
      <c r="BM8" s="388">
        <v>31.360851975999999</v>
      </c>
      <c r="BN8" s="388">
        <v>31.271208063</v>
      </c>
      <c r="BO8" s="388">
        <v>31.168777587000001</v>
      </c>
      <c r="BP8" s="388">
        <v>31.303910495</v>
      </c>
      <c r="BQ8" s="388">
        <v>31.455461394</v>
      </c>
      <c r="BR8" s="388">
        <v>31.457557051999999</v>
      </c>
      <c r="BS8" s="388">
        <v>31.100161148000002</v>
      </c>
      <c r="BT8" s="388">
        <v>31.327276306000002</v>
      </c>
      <c r="BU8" s="388">
        <v>31.624522205000002</v>
      </c>
      <c r="BV8" s="388">
        <v>31.521552707000001</v>
      </c>
    </row>
    <row r="9" spans="1:74" ht="11.1" customHeight="1" x14ac:dyDescent="0.2">
      <c r="A9" s="323" t="s">
        <v>145</v>
      </c>
      <c r="B9" s="393" t="s">
        <v>944</v>
      </c>
      <c r="C9" s="289">
        <v>5.7187000000000001</v>
      </c>
      <c r="D9" s="289">
        <v>5.5137</v>
      </c>
      <c r="E9" s="289">
        <v>5.6177000000000001</v>
      </c>
      <c r="F9" s="289">
        <v>5.2427000000000001</v>
      </c>
      <c r="G9" s="289">
        <v>5.3346999999999998</v>
      </c>
      <c r="H9" s="289">
        <v>5.5236999999999998</v>
      </c>
      <c r="I9" s="289">
        <v>5.6506999999999996</v>
      </c>
      <c r="J9" s="289">
        <v>5.4664999999999999</v>
      </c>
      <c r="K9" s="289">
        <v>5.3384999999999998</v>
      </c>
      <c r="L9" s="289">
        <v>5.7024999999999997</v>
      </c>
      <c r="M9" s="289">
        <v>5.7725</v>
      </c>
      <c r="N9" s="289">
        <v>5.5555000000000003</v>
      </c>
      <c r="O9" s="289">
        <v>5.4865000000000004</v>
      </c>
      <c r="P9" s="289">
        <v>5.7271000000000001</v>
      </c>
      <c r="Q9" s="289">
        <v>5.758</v>
      </c>
      <c r="R9" s="289">
        <v>5.6017999999999999</v>
      </c>
      <c r="S9" s="289">
        <v>5.4097</v>
      </c>
      <c r="T9" s="289">
        <v>5.5342000000000002</v>
      </c>
      <c r="U9" s="289">
        <v>5.7666000000000004</v>
      </c>
      <c r="V9" s="289">
        <v>5.7511000000000001</v>
      </c>
      <c r="W9" s="289">
        <v>5.6860999999999997</v>
      </c>
      <c r="X9" s="289">
        <v>5.8230000000000004</v>
      </c>
      <c r="Y9" s="289">
        <v>5.984</v>
      </c>
      <c r="Z9" s="289">
        <v>5.7957000000000001</v>
      </c>
      <c r="AA9" s="289">
        <v>5.7329999999999997</v>
      </c>
      <c r="AB9" s="289">
        <v>5.7371999999999996</v>
      </c>
      <c r="AC9" s="289">
        <v>5.8343999999999996</v>
      </c>
      <c r="AD9" s="289">
        <v>5.4714</v>
      </c>
      <c r="AE9" s="289">
        <v>5.1592000000000002</v>
      </c>
      <c r="AF9" s="289">
        <v>5.4960000000000004</v>
      </c>
      <c r="AG9" s="289">
        <v>5.8421000000000003</v>
      </c>
      <c r="AH9" s="289">
        <v>5.8487</v>
      </c>
      <c r="AI9" s="289">
        <v>5.6632999999999996</v>
      </c>
      <c r="AJ9" s="289">
        <v>5.8407</v>
      </c>
      <c r="AK9" s="289">
        <v>6.1935000000000002</v>
      </c>
      <c r="AL9" s="289">
        <v>6.2831000000000001</v>
      </c>
      <c r="AM9" s="289">
        <v>5.7983000000000002</v>
      </c>
      <c r="AN9" s="289">
        <v>6.0076000000000001</v>
      </c>
      <c r="AO9" s="289">
        <v>6.0475000000000003</v>
      </c>
      <c r="AP9" s="289">
        <v>5.9612999999999996</v>
      </c>
      <c r="AQ9" s="289">
        <v>5.6256000000000004</v>
      </c>
      <c r="AR9" s="289">
        <v>5.8776000000000002</v>
      </c>
      <c r="AS9" s="289">
        <v>5.9695</v>
      </c>
      <c r="AT9" s="289">
        <v>6.0742000000000003</v>
      </c>
      <c r="AU9" s="289">
        <v>5.7210000000000001</v>
      </c>
      <c r="AV9" s="289">
        <v>6.2081</v>
      </c>
      <c r="AW9" s="289">
        <v>6.2766999999999999</v>
      </c>
      <c r="AX9" s="289">
        <v>6.3887999999999998</v>
      </c>
      <c r="AY9" s="877">
        <v>6.3410000000000002</v>
      </c>
      <c r="AZ9" s="877">
        <v>6.0845000000000002</v>
      </c>
      <c r="BA9" s="877">
        <v>6.3875999999999999</v>
      </c>
      <c r="BB9" s="877">
        <v>6.1597</v>
      </c>
      <c r="BC9" s="877">
        <v>5.9702334035</v>
      </c>
      <c r="BD9" s="877">
        <v>6.0626516076000003</v>
      </c>
      <c r="BE9" s="877">
        <v>6.2833835763000003</v>
      </c>
      <c r="BF9" s="355">
        <v>6.2855344211000004</v>
      </c>
      <c r="BG9" s="355">
        <v>6.1588262165999996</v>
      </c>
      <c r="BH9" s="355">
        <v>6.2942577199</v>
      </c>
      <c r="BI9" s="355">
        <v>6.4409206359000004</v>
      </c>
      <c r="BJ9" s="355">
        <v>6.4904941786999997</v>
      </c>
      <c r="BK9" s="355">
        <v>6.3977964351000001</v>
      </c>
      <c r="BL9" s="355">
        <v>6.4165075408999996</v>
      </c>
      <c r="BM9" s="355">
        <v>6.3865440787000001</v>
      </c>
      <c r="BN9" s="355">
        <v>6.1553547428000002</v>
      </c>
      <c r="BO9" s="355">
        <v>6.0139179037000003</v>
      </c>
      <c r="BP9" s="355">
        <v>6.1100591833999998</v>
      </c>
      <c r="BQ9" s="355">
        <v>6.3386148275999998</v>
      </c>
      <c r="BR9" s="355">
        <v>6.3458371456</v>
      </c>
      <c r="BS9" s="355">
        <v>6.2228532237999996</v>
      </c>
      <c r="BT9" s="355">
        <v>6.38577978</v>
      </c>
      <c r="BU9" s="355">
        <v>6.5493597149999996</v>
      </c>
      <c r="BV9" s="355">
        <v>6.609355528</v>
      </c>
    </row>
    <row r="10" spans="1:74" ht="11.1" customHeight="1" x14ac:dyDescent="0.2">
      <c r="A10" s="323" t="s">
        <v>146</v>
      </c>
      <c r="B10" s="393" t="s">
        <v>195</v>
      </c>
      <c r="C10" s="289">
        <v>1.9180999999999999</v>
      </c>
      <c r="D10" s="289">
        <v>1.9441999999999999</v>
      </c>
      <c r="E10" s="289">
        <v>1.9686999999999999</v>
      </c>
      <c r="F10" s="289">
        <v>1.9645999999999999</v>
      </c>
      <c r="G10" s="289">
        <v>1.9762</v>
      </c>
      <c r="H10" s="289">
        <v>1.9841</v>
      </c>
      <c r="I10" s="289">
        <v>1.9858</v>
      </c>
      <c r="J10" s="289">
        <v>1.9278</v>
      </c>
      <c r="K10" s="289">
        <v>1.9681999999999999</v>
      </c>
      <c r="L10" s="289">
        <v>1.9801</v>
      </c>
      <c r="M10" s="289">
        <v>2.0030000000000001</v>
      </c>
      <c r="N10" s="289">
        <v>2.0055000000000001</v>
      </c>
      <c r="O10" s="289">
        <v>2.0274999999999999</v>
      </c>
      <c r="P10" s="289">
        <v>2.0091000000000001</v>
      </c>
      <c r="Q10" s="289">
        <v>2.0308999999999999</v>
      </c>
      <c r="R10" s="289">
        <v>2.0184000000000002</v>
      </c>
      <c r="S10" s="289">
        <v>2.0335000000000001</v>
      </c>
      <c r="T10" s="289">
        <v>2.0419</v>
      </c>
      <c r="U10" s="289">
        <v>2.0211999999999999</v>
      </c>
      <c r="V10" s="289">
        <v>2.0348999999999999</v>
      </c>
      <c r="W10" s="289">
        <v>2.0384000000000002</v>
      </c>
      <c r="X10" s="289">
        <v>2.0327999999999999</v>
      </c>
      <c r="Y10" s="289">
        <v>2.0383</v>
      </c>
      <c r="Z10" s="289">
        <v>2.0301</v>
      </c>
      <c r="AA10" s="289">
        <v>2.1225000000000001</v>
      </c>
      <c r="AB10" s="289">
        <v>2.1120999999999999</v>
      </c>
      <c r="AC10" s="289">
        <v>2.1221000000000001</v>
      </c>
      <c r="AD10" s="289">
        <v>2.1604999999999999</v>
      </c>
      <c r="AE10" s="289">
        <v>2.1640000000000001</v>
      </c>
      <c r="AF10" s="289">
        <v>2.1480000000000001</v>
      </c>
      <c r="AG10" s="289">
        <v>2.0912000000000002</v>
      </c>
      <c r="AH10" s="289">
        <v>2.1089000000000002</v>
      </c>
      <c r="AI10" s="289">
        <v>2.1214</v>
      </c>
      <c r="AJ10" s="289">
        <v>2.0975999999999999</v>
      </c>
      <c r="AK10" s="289">
        <v>2.0977000000000001</v>
      </c>
      <c r="AL10" s="289">
        <v>2.0855999999999999</v>
      </c>
      <c r="AM10" s="289">
        <v>2.0543999999999998</v>
      </c>
      <c r="AN10" s="289">
        <v>2.0463</v>
      </c>
      <c r="AO10" s="289">
        <v>2.0415999999999999</v>
      </c>
      <c r="AP10" s="289">
        <v>2.0036999999999998</v>
      </c>
      <c r="AQ10" s="289">
        <v>1.9936</v>
      </c>
      <c r="AR10" s="289">
        <v>2.0125000000000002</v>
      </c>
      <c r="AS10" s="289">
        <v>2.0392000000000001</v>
      </c>
      <c r="AT10" s="289">
        <v>2.0375000000000001</v>
      </c>
      <c r="AU10" s="289">
        <v>2.0428000000000002</v>
      </c>
      <c r="AV10" s="289">
        <v>1.9982</v>
      </c>
      <c r="AW10" s="289">
        <v>1.9576</v>
      </c>
      <c r="AX10" s="289">
        <v>1.8989</v>
      </c>
      <c r="AY10" s="877">
        <v>1.8745000000000001</v>
      </c>
      <c r="AZ10" s="877">
        <v>1.8758999999999999</v>
      </c>
      <c r="BA10" s="877">
        <v>1.8496999999999999</v>
      </c>
      <c r="BB10" s="877">
        <v>1.8585</v>
      </c>
      <c r="BC10" s="877">
        <v>1.8434842916</v>
      </c>
      <c r="BD10" s="877">
        <v>1.8381078328</v>
      </c>
      <c r="BE10" s="877">
        <v>1.8271221321</v>
      </c>
      <c r="BF10" s="355">
        <v>1.8260229346000001</v>
      </c>
      <c r="BG10" s="355">
        <v>1.8220707994000001</v>
      </c>
      <c r="BH10" s="355">
        <v>1.8077516117000001</v>
      </c>
      <c r="BI10" s="355">
        <v>1.7947645735</v>
      </c>
      <c r="BJ10" s="355">
        <v>1.7935409949000001</v>
      </c>
      <c r="BK10" s="355">
        <v>1.8019669949999999</v>
      </c>
      <c r="BL10" s="355">
        <v>1.8039066657</v>
      </c>
      <c r="BM10" s="355">
        <v>1.8002290969999999</v>
      </c>
      <c r="BN10" s="355">
        <v>1.7843293200999999</v>
      </c>
      <c r="BO10" s="355">
        <v>1.7778533833000001</v>
      </c>
      <c r="BP10" s="355">
        <v>1.7733004119</v>
      </c>
      <c r="BQ10" s="355">
        <v>1.7631496662999999</v>
      </c>
      <c r="BR10" s="355">
        <v>1.7626826066000001</v>
      </c>
      <c r="BS10" s="355">
        <v>1.759379324</v>
      </c>
      <c r="BT10" s="355">
        <v>1.7455939255999999</v>
      </c>
      <c r="BU10" s="355">
        <v>1.7331747896</v>
      </c>
      <c r="BV10" s="355">
        <v>1.7324755791999999</v>
      </c>
    </row>
    <row r="11" spans="1:74" ht="11.1" customHeight="1" x14ac:dyDescent="0.2">
      <c r="A11" s="323" t="s">
        <v>147</v>
      </c>
      <c r="B11" s="393" t="s">
        <v>196</v>
      </c>
      <c r="C11" s="289">
        <v>18.535833903</v>
      </c>
      <c r="D11" s="289">
        <v>16.088907428999999</v>
      </c>
      <c r="E11" s="289">
        <v>18.674344677000001</v>
      </c>
      <c r="F11" s="289">
        <v>19.0579547</v>
      </c>
      <c r="G11" s="289">
        <v>19.32739729</v>
      </c>
      <c r="H11" s="289">
        <v>19.250950166999999</v>
      </c>
      <c r="I11" s="289">
        <v>19.259226225999999</v>
      </c>
      <c r="J11" s="289">
        <v>19.212282257999998</v>
      </c>
      <c r="K11" s="289">
        <v>18.756871267000001</v>
      </c>
      <c r="L11" s="289">
        <v>19.792131968</v>
      </c>
      <c r="M11" s="289">
        <v>20.129175499999999</v>
      </c>
      <c r="N11" s="289">
        <v>20.088709839</v>
      </c>
      <c r="O11" s="289">
        <v>19.370147515999999</v>
      </c>
      <c r="P11" s="289">
        <v>19.297978535999999</v>
      </c>
      <c r="Q11" s="289">
        <v>20.243382709999999</v>
      </c>
      <c r="R11" s="289">
        <v>20.163061766999999</v>
      </c>
      <c r="S11" s="289">
        <v>20.219596934999998</v>
      </c>
      <c r="T11" s="289">
        <v>20.513278499999998</v>
      </c>
      <c r="U11" s="289">
        <v>20.732252161000002</v>
      </c>
      <c r="V11" s="289">
        <v>20.604362128999998</v>
      </c>
      <c r="W11" s="289">
        <v>21.022847766999998</v>
      </c>
      <c r="X11" s="289">
        <v>21.055754289999999</v>
      </c>
      <c r="Y11" s="289">
        <v>21.136653533</v>
      </c>
      <c r="Z11" s="289">
        <v>20.165865355000001</v>
      </c>
      <c r="AA11" s="289">
        <v>21.131112741999999</v>
      </c>
      <c r="AB11" s="289">
        <v>21.096041357000001</v>
      </c>
      <c r="AC11" s="289">
        <v>21.536506289999998</v>
      </c>
      <c r="AD11" s="289">
        <v>21.579399599999999</v>
      </c>
      <c r="AE11" s="289">
        <v>21.602581806</v>
      </c>
      <c r="AF11" s="289">
        <v>21.892111433</v>
      </c>
      <c r="AG11" s="289">
        <v>22.026402580999999</v>
      </c>
      <c r="AH11" s="289">
        <v>22.278824097000001</v>
      </c>
      <c r="AI11" s="289">
        <v>22.593191999999998</v>
      </c>
      <c r="AJ11" s="289">
        <v>22.518060225999999</v>
      </c>
      <c r="AK11" s="289">
        <v>22.693973766999999</v>
      </c>
      <c r="AL11" s="289">
        <v>22.665800806</v>
      </c>
      <c r="AM11" s="289">
        <v>21.081009194</v>
      </c>
      <c r="AN11" s="289">
        <v>22.154315517000001</v>
      </c>
      <c r="AO11" s="289">
        <v>22.498334805999999</v>
      </c>
      <c r="AP11" s="289">
        <v>22.719071932999999</v>
      </c>
      <c r="AQ11" s="289">
        <v>22.748794</v>
      </c>
      <c r="AR11" s="289">
        <v>22.836109867000001</v>
      </c>
      <c r="AS11" s="289">
        <v>22.664932</v>
      </c>
      <c r="AT11" s="289">
        <v>23.039401968</v>
      </c>
      <c r="AU11" s="289">
        <v>22.926689100000001</v>
      </c>
      <c r="AV11" s="289">
        <v>23.301147097000001</v>
      </c>
      <c r="AW11" s="289">
        <v>23.354778332999999</v>
      </c>
      <c r="AX11" s="289">
        <v>23.242857032</v>
      </c>
      <c r="AY11" s="877">
        <v>22.347480645000001</v>
      </c>
      <c r="AZ11" s="877">
        <v>22.665845785999998</v>
      </c>
      <c r="BA11" s="877">
        <v>23.219827386999999</v>
      </c>
      <c r="BB11" s="877">
        <v>23.243174466999999</v>
      </c>
      <c r="BC11" s="877">
        <v>23.566419645</v>
      </c>
      <c r="BD11" s="877">
        <v>23.224908670000001</v>
      </c>
      <c r="BE11" s="877">
        <v>23.221469154000001</v>
      </c>
      <c r="BF11" s="355">
        <v>23.392091600000001</v>
      </c>
      <c r="BG11" s="355">
        <v>23.267648000000001</v>
      </c>
      <c r="BH11" s="355">
        <v>23.345663399999999</v>
      </c>
      <c r="BI11" s="355">
        <v>23.484817799999998</v>
      </c>
      <c r="BJ11" s="355">
        <v>23.332457699999999</v>
      </c>
      <c r="BK11" s="355">
        <v>23.225941599999999</v>
      </c>
      <c r="BL11" s="355">
        <v>22.989153300000002</v>
      </c>
      <c r="BM11" s="355">
        <v>23.1740788</v>
      </c>
      <c r="BN11" s="355">
        <v>23.331524000000002</v>
      </c>
      <c r="BO11" s="355">
        <v>23.377006300000001</v>
      </c>
      <c r="BP11" s="355">
        <v>23.420550899999999</v>
      </c>
      <c r="BQ11" s="355">
        <v>23.353696899999999</v>
      </c>
      <c r="BR11" s="355">
        <v>23.349037299999999</v>
      </c>
      <c r="BS11" s="355">
        <v>23.117928599999999</v>
      </c>
      <c r="BT11" s="355">
        <v>23.1959026</v>
      </c>
      <c r="BU11" s="355">
        <v>23.341987700000001</v>
      </c>
      <c r="BV11" s="355">
        <v>23.179721600000001</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77"/>
      <c r="AZ12" s="877"/>
      <c r="BA12" s="877"/>
      <c r="BB12" s="877"/>
      <c r="BC12" s="877"/>
      <c r="BD12" s="877"/>
      <c r="BE12" s="877"/>
      <c r="BF12" s="355"/>
      <c r="BG12" s="355"/>
      <c r="BH12" s="355"/>
      <c r="BI12" s="355"/>
      <c r="BJ12" s="355"/>
      <c r="BK12" s="355"/>
      <c r="BL12" s="355"/>
      <c r="BM12" s="355"/>
      <c r="BN12" s="355"/>
      <c r="BO12" s="355"/>
      <c r="BP12" s="355"/>
      <c r="BQ12" s="355"/>
      <c r="BR12" s="355"/>
      <c r="BS12" s="355"/>
      <c r="BT12" s="355"/>
      <c r="BU12" s="355"/>
      <c r="BV12" s="355"/>
    </row>
    <row r="13" spans="1:74" s="272" customFormat="1" ht="11.1" customHeight="1" x14ac:dyDescent="0.2">
      <c r="A13" s="395" t="s">
        <v>201</v>
      </c>
      <c r="B13" s="392" t="s">
        <v>964</v>
      </c>
      <c r="C13" s="105">
        <v>5.6587849783999999</v>
      </c>
      <c r="D13" s="105">
        <v>5.6005282878999996</v>
      </c>
      <c r="E13" s="105">
        <v>5.6904808022999998</v>
      </c>
      <c r="F13" s="105">
        <v>6.0895506492999996</v>
      </c>
      <c r="G13" s="105">
        <v>6.3959663015999997</v>
      </c>
      <c r="H13" s="105">
        <v>6.3828236470000004</v>
      </c>
      <c r="I13" s="105">
        <v>6.7156688410000003</v>
      </c>
      <c r="J13" s="105">
        <v>6.6632537938</v>
      </c>
      <c r="K13" s="105">
        <v>6.6842252883000004</v>
      </c>
      <c r="L13" s="105">
        <v>6.0728311729</v>
      </c>
      <c r="M13" s="105">
        <v>5.9230286497</v>
      </c>
      <c r="N13" s="105">
        <v>5.4692491919000004</v>
      </c>
      <c r="O13" s="105">
        <v>5.8477896989999998</v>
      </c>
      <c r="P13" s="105">
        <v>5.8079675056999998</v>
      </c>
      <c r="Q13" s="105">
        <v>5.8338298526000001</v>
      </c>
      <c r="R13" s="105">
        <v>6.2611843616999998</v>
      </c>
      <c r="S13" s="105">
        <v>6.6183456745000004</v>
      </c>
      <c r="T13" s="105">
        <v>6.5970282963000004</v>
      </c>
      <c r="U13" s="105">
        <v>6.9467820029</v>
      </c>
      <c r="V13" s="105">
        <v>7.0016975022999999</v>
      </c>
      <c r="W13" s="105">
        <v>7.006290935</v>
      </c>
      <c r="X13" s="105">
        <v>6.9882440618999997</v>
      </c>
      <c r="Y13" s="105">
        <v>6.6945908940000001</v>
      </c>
      <c r="Z13" s="105">
        <v>6.3668618271000001</v>
      </c>
      <c r="AA13" s="105">
        <v>6.4607200184</v>
      </c>
      <c r="AB13" s="105">
        <v>6.3931773888999999</v>
      </c>
      <c r="AC13" s="105">
        <v>6.3173580351999998</v>
      </c>
      <c r="AD13" s="105">
        <v>6.6269702147</v>
      </c>
      <c r="AE13" s="105">
        <v>7.1175830252000001</v>
      </c>
      <c r="AF13" s="105">
        <v>7.2960494770000004</v>
      </c>
      <c r="AG13" s="105">
        <v>7.5843988494000003</v>
      </c>
      <c r="AH13" s="105">
        <v>7.5277279899999998</v>
      </c>
      <c r="AI13" s="105">
        <v>7.7060557640000003</v>
      </c>
      <c r="AJ13" s="105">
        <v>7.4484839789999997</v>
      </c>
      <c r="AK13" s="105">
        <v>7.4825681096999999</v>
      </c>
      <c r="AL13" s="105">
        <v>7.2784722627000003</v>
      </c>
      <c r="AM13" s="105">
        <v>7.0794719787</v>
      </c>
      <c r="AN13" s="105">
        <v>6.9816770417000003</v>
      </c>
      <c r="AO13" s="105">
        <v>6.9735211248000004</v>
      </c>
      <c r="AP13" s="105">
        <v>7.1033899483000003</v>
      </c>
      <c r="AQ13" s="105">
        <v>7.6322947132000003</v>
      </c>
      <c r="AR13" s="105">
        <v>7.7611561910000004</v>
      </c>
      <c r="AS13" s="105">
        <v>7.4396769555000004</v>
      </c>
      <c r="AT13" s="105">
        <v>7.8067205129000001</v>
      </c>
      <c r="AU13" s="105">
        <v>7.9764365537000002</v>
      </c>
      <c r="AV13" s="105">
        <v>7.5663455387000003</v>
      </c>
      <c r="AW13" s="105">
        <v>7.3301871542999999</v>
      </c>
      <c r="AX13" s="105">
        <v>7.0803745826000002</v>
      </c>
      <c r="AY13" s="888">
        <v>7.0561572809999999</v>
      </c>
      <c r="AZ13" s="888">
        <v>7.1097999999999999</v>
      </c>
      <c r="BA13" s="888">
        <v>7.2596999999999996</v>
      </c>
      <c r="BB13" s="888">
        <v>7.4311999999999996</v>
      </c>
      <c r="BC13" s="888">
        <v>7.7705560046000004</v>
      </c>
      <c r="BD13" s="888">
        <v>7.7728082215000001</v>
      </c>
      <c r="BE13" s="888">
        <v>8.0158623358999996</v>
      </c>
      <c r="BF13" s="388">
        <v>8.0613546175999993</v>
      </c>
      <c r="BG13" s="388">
        <v>8.2954574092000009</v>
      </c>
      <c r="BH13" s="388">
        <v>7.9712202592999999</v>
      </c>
      <c r="BI13" s="388">
        <v>8.0479343005999997</v>
      </c>
      <c r="BJ13" s="388">
        <v>7.7056170622</v>
      </c>
      <c r="BK13" s="388">
        <v>7.5771775839000002</v>
      </c>
      <c r="BL13" s="388">
        <v>8.1116322480999994</v>
      </c>
      <c r="BM13" s="388">
        <v>7.7473092148999996</v>
      </c>
      <c r="BN13" s="388">
        <v>8.2108413403</v>
      </c>
      <c r="BO13" s="388">
        <v>8.3448272716999998</v>
      </c>
      <c r="BP13" s="388">
        <v>8.5085819260999997</v>
      </c>
      <c r="BQ13" s="388">
        <v>8.4797721739000007</v>
      </c>
      <c r="BR13" s="388">
        <v>8.3930589679000001</v>
      </c>
      <c r="BS13" s="388">
        <v>8.5977021134000005</v>
      </c>
      <c r="BT13" s="388">
        <v>8.2376186886999996</v>
      </c>
      <c r="BU13" s="388">
        <v>8.3468045403000009</v>
      </c>
      <c r="BV13" s="388">
        <v>8.0220692989</v>
      </c>
    </row>
    <row r="14" spans="1:74" ht="11.1" customHeight="1" x14ac:dyDescent="0.2">
      <c r="A14" s="323" t="s">
        <v>148</v>
      </c>
      <c r="B14" s="393" t="s">
        <v>952</v>
      </c>
      <c r="C14" s="289">
        <v>0.65259999999999996</v>
      </c>
      <c r="D14" s="289">
        <v>0.65790000000000004</v>
      </c>
      <c r="E14" s="289">
        <v>0.68910000000000005</v>
      </c>
      <c r="F14" s="289">
        <v>0.68359999999999999</v>
      </c>
      <c r="G14" s="289">
        <v>0.70520000000000005</v>
      </c>
      <c r="H14" s="289">
        <v>0.70489999999999997</v>
      </c>
      <c r="I14" s="289">
        <v>0.72950000000000004</v>
      </c>
      <c r="J14" s="289">
        <v>0.71850000000000003</v>
      </c>
      <c r="K14" s="289">
        <v>0.73370000000000002</v>
      </c>
      <c r="L14" s="289">
        <v>0.73460000000000003</v>
      </c>
      <c r="M14" s="289">
        <v>0.73970000000000002</v>
      </c>
      <c r="N14" s="289">
        <v>0.74639999999999995</v>
      </c>
      <c r="O14" s="289">
        <v>0.76549999999999996</v>
      </c>
      <c r="P14" s="289">
        <v>0.76780000000000004</v>
      </c>
      <c r="Q14" s="289">
        <v>0.76160000000000005</v>
      </c>
      <c r="R14" s="289">
        <v>0.77669999999999995</v>
      </c>
      <c r="S14" s="289">
        <v>0.77890000000000004</v>
      </c>
      <c r="T14" s="289">
        <v>0.78879999999999995</v>
      </c>
      <c r="U14" s="289">
        <v>0.77829999999999999</v>
      </c>
      <c r="V14" s="289">
        <v>0.78249999999999997</v>
      </c>
      <c r="W14" s="289">
        <v>0.79510000000000003</v>
      </c>
      <c r="X14" s="289">
        <v>0.8296</v>
      </c>
      <c r="Y14" s="289">
        <v>0.81759999999999999</v>
      </c>
      <c r="Z14" s="289">
        <v>0.80030000000000001</v>
      </c>
      <c r="AA14" s="289">
        <v>0.79610000000000003</v>
      </c>
      <c r="AB14" s="289">
        <v>0.8034</v>
      </c>
      <c r="AC14" s="289">
        <v>0.81659999999999999</v>
      </c>
      <c r="AD14" s="289">
        <v>0.81469999999999998</v>
      </c>
      <c r="AE14" s="289">
        <v>0.8105</v>
      </c>
      <c r="AF14" s="289">
        <v>0.80059999999999998</v>
      </c>
      <c r="AG14" s="289">
        <v>0.80730000000000002</v>
      </c>
      <c r="AH14" s="289">
        <v>0.81399999999999995</v>
      </c>
      <c r="AI14" s="289">
        <v>0.82830000000000004</v>
      </c>
      <c r="AJ14" s="289">
        <v>0.8367</v>
      </c>
      <c r="AK14" s="289">
        <v>0.84470000000000001</v>
      </c>
      <c r="AL14" s="289">
        <v>0.85240000000000005</v>
      </c>
      <c r="AM14" s="289">
        <v>0.85409999999999997</v>
      </c>
      <c r="AN14" s="289">
        <v>0.84760000000000002</v>
      </c>
      <c r="AO14" s="289">
        <v>0.8629</v>
      </c>
      <c r="AP14" s="289">
        <v>0.87109999999999999</v>
      </c>
      <c r="AQ14" s="289">
        <v>0.87539999999999996</v>
      </c>
      <c r="AR14" s="289">
        <v>0.86339999999999995</v>
      </c>
      <c r="AS14" s="289">
        <v>0.88529999999999998</v>
      </c>
      <c r="AT14" s="289">
        <v>0.90890000000000004</v>
      </c>
      <c r="AU14" s="289">
        <v>0.92369999999999997</v>
      </c>
      <c r="AV14" s="289">
        <v>0.92479999999999996</v>
      </c>
      <c r="AW14" s="289">
        <v>0.93669999999999998</v>
      </c>
      <c r="AX14" s="289">
        <v>0.94450000000000001</v>
      </c>
      <c r="AY14" s="877">
        <v>0.93030000000000002</v>
      </c>
      <c r="AZ14" s="877">
        <v>0.92959999999999998</v>
      </c>
      <c r="BA14" s="877">
        <v>0.93079999999999996</v>
      </c>
      <c r="BB14" s="877">
        <v>0.92320000000000002</v>
      </c>
      <c r="BC14" s="877">
        <v>0.93200336261000005</v>
      </c>
      <c r="BD14" s="877">
        <v>0.96408761677999999</v>
      </c>
      <c r="BE14" s="877">
        <v>0.96174121760999998</v>
      </c>
      <c r="BF14" s="355">
        <v>0.97876883381000002</v>
      </c>
      <c r="BG14" s="355">
        <v>1.0023271012999999</v>
      </c>
      <c r="BH14" s="355">
        <v>0.99958276334999996</v>
      </c>
      <c r="BI14" s="355">
        <v>1.0172367198000001</v>
      </c>
      <c r="BJ14" s="355">
        <v>1.0174553855999999</v>
      </c>
      <c r="BK14" s="355">
        <v>1.0041459638000001</v>
      </c>
      <c r="BL14" s="355">
        <v>1.0852231278</v>
      </c>
      <c r="BM14" s="355">
        <v>1.020206862</v>
      </c>
      <c r="BN14" s="355">
        <v>1.0449754934</v>
      </c>
      <c r="BO14" s="355">
        <v>1.0305613486</v>
      </c>
      <c r="BP14" s="355">
        <v>1.0560382909999999</v>
      </c>
      <c r="BQ14" s="355">
        <v>1.0439268880999999</v>
      </c>
      <c r="BR14" s="355">
        <v>1.0567715465</v>
      </c>
      <c r="BS14" s="355">
        <v>1.0853942894999999</v>
      </c>
      <c r="BT14" s="355">
        <v>1.0697166412000001</v>
      </c>
      <c r="BU14" s="355">
        <v>1.0966260025000001</v>
      </c>
      <c r="BV14" s="355">
        <v>1.078872413</v>
      </c>
    </row>
    <row r="15" spans="1:74" ht="11.1" customHeight="1" x14ac:dyDescent="0.2">
      <c r="A15" s="323" t="s">
        <v>149</v>
      </c>
      <c r="B15" s="393" t="s">
        <v>953</v>
      </c>
      <c r="C15" s="289">
        <v>3.2263999999999999</v>
      </c>
      <c r="D15" s="289">
        <v>3.1789999999999998</v>
      </c>
      <c r="E15" s="289">
        <v>3.2589999999999999</v>
      </c>
      <c r="F15" s="289">
        <v>3.6985000000000001</v>
      </c>
      <c r="G15" s="289">
        <v>3.9921000000000002</v>
      </c>
      <c r="H15" s="289">
        <v>3.9874999999999998</v>
      </c>
      <c r="I15" s="289">
        <v>4.2514000000000003</v>
      </c>
      <c r="J15" s="289">
        <v>4.2003000000000004</v>
      </c>
      <c r="K15" s="289">
        <v>4.1919000000000004</v>
      </c>
      <c r="L15" s="289">
        <v>3.5975999999999999</v>
      </c>
      <c r="M15" s="289">
        <v>3.431</v>
      </c>
      <c r="N15" s="289">
        <v>3.2259000000000002</v>
      </c>
      <c r="O15" s="289">
        <v>3.3849999999999998</v>
      </c>
      <c r="P15" s="289">
        <v>3.2703000000000002</v>
      </c>
      <c r="Q15" s="289">
        <v>3.3371</v>
      </c>
      <c r="R15" s="289">
        <v>3.5779999999999998</v>
      </c>
      <c r="S15" s="289">
        <v>3.9003000000000001</v>
      </c>
      <c r="T15" s="289">
        <v>3.9163000000000001</v>
      </c>
      <c r="U15" s="289">
        <v>4.2020999999999997</v>
      </c>
      <c r="V15" s="289">
        <v>4.2493999999999996</v>
      </c>
      <c r="W15" s="289">
        <v>4.2271999999999998</v>
      </c>
      <c r="X15" s="289">
        <v>4.1871999999999998</v>
      </c>
      <c r="Y15" s="289">
        <v>3.8824000000000001</v>
      </c>
      <c r="Z15" s="289">
        <v>3.5451000000000001</v>
      </c>
      <c r="AA15" s="289">
        <v>3.6368999999999998</v>
      </c>
      <c r="AB15" s="289">
        <v>3.6274999999999999</v>
      </c>
      <c r="AC15" s="289">
        <v>3.5310999999999999</v>
      </c>
      <c r="AD15" s="289">
        <v>3.8087</v>
      </c>
      <c r="AE15" s="289">
        <v>4.3273999999999999</v>
      </c>
      <c r="AF15" s="289">
        <v>4.4768999999999997</v>
      </c>
      <c r="AG15" s="289">
        <v>4.7885</v>
      </c>
      <c r="AH15" s="289">
        <v>4.7343000000000002</v>
      </c>
      <c r="AI15" s="289">
        <v>4.9284999999999997</v>
      </c>
      <c r="AJ15" s="289">
        <v>4.6077000000000004</v>
      </c>
      <c r="AK15" s="289">
        <v>4.6356000000000002</v>
      </c>
      <c r="AL15" s="289">
        <v>4.2359999999999998</v>
      </c>
      <c r="AM15" s="289">
        <v>3.9581</v>
      </c>
      <c r="AN15" s="289">
        <v>3.8885999999999998</v>
      </c>
      <c r="AO15" s="289">
        <v>3.8391999999999999</v>
      </c>
      <c r="AP15" s="289">
        <v>3.9969000000000001</v>
      </c>
      <c r="AQ15" s="289">
        <v>4.4619</v>
      </c>
      <c r="AR15" s="289">
        <v>4.7003000000000004</v>
      </c>
      <c r="AS15" s="289">
        <v>4.5191999999999997</v>
      </c>
      <c r="AT15" s="289">
        <v>4.6614000000000004</v>
      </c>
      <c r="AU15" s="289">
        <v>4.8254999999999999</v>
      </c>
      <c r="AV15" s="289">
        <v>4.391</v>
      </c>
      <c r="AW15" s="289">
        <v>4.1555999999999997</v>
      </c>
      <c r="AX15" s="289">
        <v>3.9180999999999999</v>
      </c>
      <c r="AY15" s="877">
        <v>3.9020999999999999</v>
      </c>
      <c r="AZ15" s="877">
        <v>3.9672000000000001</v>
      </c>
      <c r="BA15" s="877">
        <v>4.1086</v>
      </c>
      <c r="BB15" s="877">
        <v>4.3394000000000004</v>
      </c>
      <c r="BC15" s="877">
        <v>4.6068135175</v>
      </c>
      <c r="BD15" s="877">
        <v>4.5950120849999996</v>
      </c>
      <c r="BE15" s="877">
        <v>4.8397498082999997</v>
      </c>
      <c r="BF15" s="355">
        <v>4.8295391560000001</v>
      </c>
      <c r="BG15" s="355">
        <v>4.9702997733999998</v>
      </c>
      <c r="BH15" s="355">
        <v>4.5499239992999998</v>
      </c>
      <c r="BI15" s="355">
        <v>4.5929136780000004</v>
      </c>
      <c r="BJ15" s="355">
        <v>4.2393509111999998</v>
      </c>
      <c r="BK15" s="355">
        <v>4.1507872091999998</v>
      </c>
      <c r="BL15" s="355">
        <v>4.6369545879</v>
      </c>
      <c r="BM15" s="355">
        <v>4.3107858751999997</v>
      </c>
      <c r="BN15" s="355">
        <v>4.7866912194999998</v>
      </c>
      <c r="BO15" s="355">
        <v>4.8957057959999997</v>
      </c>
      <c r="BP15" s="355">
        <v>5.0325238667000001</v>
      </c>
      <c r="BQ15" s="355">
        <v>5.0386479551000001</v>
      </c>
      <c r="BR15" s="355">
        <v>4.9394787231999997</v>
      </c>
      <c r="BS15" s="355">
        <v>5.1190647655000001</v>
      </c>
      <c r="BT15" s="355">
        <v>4.7521641524999998</v>
      </c>
      <c r="BU15" s="355">
        <v>4.8260950667999998</v>
      </c>
      <c r="BV15" s="355">
        <v>4.4677149781000001</v>
      </c>
    </row>
    <row r="16" spans="1:74" ht="11.1" customHeight="1" x14ac:dyDescent="0.2">
      <c r="A16" s="323" t="s">
        <v>150</v>
      </c>
      <c r="B16" s="393" t="s">
        <v>954</v>
      </c>
      <c r="C16" s="289">
        <v>0.78029999999999999</v>
      </c>
      <c r="D16" s="289">
        <v>0.77659999999999996</v>
      </c>
      <c r="E16" s="289">
        <v>0.77629999999999999</v>
      </c>
      <c r="F16" s="289">
        <v>0.77629999999999999</v>
      </c>
      <c r="G16" s="289">
        <v>0.73440000000000005</v>
      </c>
      <c r="H16" s="289">
        <v>0.72499999999999998</v>
      </c>
      <c r="I16" s="289">
        <v>0.7621</v>
      </c>
      <c r="J16" s="289">
        <v>0.77829999999999999</v>
      </c>
      <c r="K16" s="289">
        <v>0.77510000000000001</v>
      </c>
      <c r="L16" s="289">
        <v>0.77090000000000003</v>
      </c>
      <c r="M16" s="289">
        <v>0.77829999999999999</v>
      </c>
      <c r="N16" s="289">
        <v>0.77590000000000003</v>
      </c>
      <c r="O16" s="289">
        <v>0.77180000000000004</v>
      </c>
      <c r="P16" s="289">
        <v>0.77100000000000002</v>
      </c>
      <c r="Q16" s="289">
        <v>0.78280000000000005</v>
      </c>
      <c r="R16" s="289">
        <v>0.78269999999999995</v>
      </c>
      <c r="S16" s="289">
        <v>0.77759999999999996</v>
      </c>
      <c r="T16" s="289">
        <v>0.78390000000000004</v>
      </c>
      <c r="U16" s="289">
        <v>0.77890000000000004</v>
      </c>
      <c r="V16" s="289">
        <v>0.7802</v>
      </c>
      <c r="W16" s="289">
        <v>0.7843</v>
      </c>
      <c r="X16" s="289">
        <v>0.78769999999999996</v>
      </c>
      <c r="Y16" s="289">
        <v>0.80189999999999995</v>
      </c>
      <c r="Z16" s="289">
        <v>0.81530000000000002</v>
      </c>
      <c r="AA16" s="289">
        <v>0.80459999999999998</v>
      </c>
      <c r="AB16" s="289">
        <v>0.79079999999999995</v>
      </c>
      <c r="AC16" s="289">
        <v>0.80249999999999999</v>
      </c>
      <c r="AD16" s="289">
        <v>0.81359999999999999</v>
      </c>
      <c r="AE16" s="289">
        <v>0.80530000000000002</v>
      </c>
      <c r="AF16" s="289">
        <v>0.8085</v>
      </c>
      <c r="AG16" s="289">
        <v>0.81320000000000003</v>
      </c>
      <c r="AH16" s="289">
        <v>0.81310000000000004</v>
      </c>
      <c r="AI16" s="289">
        <v>0.80200000000000005</v>
      </c>
      <c r="AJ16" s="289">
        <v>0.81379999999999997</v>
      </c>
      <c r="AK16" s="289">
        <v>0.80900000000000005</v>
      </c>
      <c r="AL16" s="289">
        <v>0.81769999999999998</v>
      </c>
      <c r="AM16" s="289">
        <v>0.80830000000000002</v>
      </c>
      <c r="AN16" s="289">
        <v>0.79520000000000002</v>
      </c>
      <c r="AO16" s="289">
        <v>0.8105</v>
      </c>
      <c r="AP16" s="289">
        <v>0.82079999999999997</v>
      </c>
      <c r="AQ16" s="289">
        <v>0.81859999999999999</v>
      </c>
      <c r="AR16" s="289">
        <v>0.81230000000000002</v>
      </c>
      <c r="AS16" s="289">
        <v>0.81169999999999998</v>
      </c>
      <c r="AT16" s="289">
        <v>0.80469999999999997</v>
      </c>
      <c r="AU16" s="289">
        <v>0.78139999999999998</v>
      </c>
      <c r="AV16" s="289">
        <v>0.7954</v>
      </c>
      <c r="AW16" s="289">
        <v>0.79</v>
      </c>
      <c r="AX16" s="289">
        <v>0.7863</v>
      </c>
      <c r="AY16" s="877">
        <v>0.8</v>
      </c>
      <c r="AZ16" s="877">
        <v>0.78590000000000004</v>
      </c>
      <c r="BA16" s="877">
        <v>0.77810000000000001</v>
      </c>
      <c r="BB16" s="877">
        <v>0.74450000000000005</v>
      </c>
      <c r="BC16" s="877">
        <v>0.78025809741999996</v>
      </c>
      <c r="BD16" s="877">
        <v>0.78811462077000005</v>
      </c>
      <c r="BE16" s="877">
        <v>0.78617123428000002</v>
      </c>
      <c r="BF16" s="355">
        <v>0.78352268379000001</v>
      </c>
      <c r="BG16" s="355">
        <v>0.77487930889000001</v>
      </c>
      <c r="BH16" s="355">
        <v>0.77578366389999998</v>
      </c>
      <c r="BI16" s="355">
        <v>0.77322283927000002</v>
      </c>
      <c r="BJ16" s="355">
        <v>0.77237631211000002</v>
      </c>
      <c r="BK16" s="355">
        <v>0.77084168900000005</v>
      </c>
      <c r="BL16" s="355">
        <v>0.76716607587999996</v>
      </c>
      <c r="BM16" s="355">
        <v>0.76518035267999995</v>
      </c>
      <c r="BN16" s="355">
        <v>0.76573450853000002</v>
      </c>
      <c r="BO16" s="355">
        <v>0.76500445056999999</v>
      </c>
      <c r="BP16" s="355">
        <v>0.76169260677999995</v>
      </c>
      <c r="BQ16" s="355">
        <v>0.75956467816999995</v>
      </c>
      <c r="BR16" s="355">
        <v>0.76027730838999996</v>
      </c>
      <c r="BS16" s="355">
        <v>0.75963098196000001</v>
      </c>
      <c r="BT16" s="355">
        <v>0.75633766006000003</v>
      </c>
      <c r="BU16" s="355">
        <v>0.75443607651</v>
      </c>
      <c r="BV16" s="355">
        <v>0.7546531152</v>
      </c>
    </row>
    <row r="17" spans="1:74" ht="11.1" customHeight="1" x14ac:dyDescent="0.2">
      <c r="A17" s="323" t="s">
        <v>766</v>
      </c>
      <c r="B17" s="402" t="s">
        <v>955</v>
      </c>
      <c r="C17" s="289">
        <v>0.1249</v>
      </c>
      <c r="D17" s="289">
        <v>0.12130000000000001</v>
      </c>
      <c r="E17" s="289">
        <v>0.1216</v>
      </c>
      <c r="F17" s="289">
        <v>8.6800000000000002E-2</v>
      </c>
      <c r="G17" s="289">
        <v>0.1033</v>
      </c>
      <c r="H17" s="289">
        <v>0.11260000000000001</v>
      </c>
      <c r="I17" s="289">
        <v>0.121</v>
      </c>
      <c r="J17" s="289">
        <v>0.1246</v>
      </c>
      <c r="K17" s="289">
        <v>0.12770000000000001</v>
      </c>
      <c r="L17" s="289">
        <v>0.1208</v>
      </c>
      <c r="M17" s="289">
        <v>0.12690000000000001</v>
      </c>
      <c r="N17" s="289">
        <v>0.111</v>
      </c>
      <c r="O17" s="289">
        <v>0.1021</v>
      </c>
      <c r="P17" s="289">
        <v>0.1477</v>
      </c>
      <c r="Q17" s="289">
        <v>0.108</v>
      </c>
      <c r="R17" s="289">
        <v>0.26629999999999998</v>
      </c>
      <c r="S17" s="289">
        <v>0.3044</v>
      </c>
      <c r="T17" s="289">
        <v>0.33310000000000001</v>
      </c>
      <c r="U17" s="289">
        <v>0.36499999999999999</v>
      </c>
      <c r="V17" s="289">
        <v>0.36630000000000001</v>
      </c>
      <c r="W17" s="289">
        <v>0.37940000000000002</v>
      </c>
      <c r="X17" s="289">
        <v>0.35310000000000002</v>
      </c>
      <c r="Y17" s="289">
        <v>0.37009999999999998</v>
      </c>
      <c r="Z17" s="289">
        <v>0.37159999999999999</v>
      </c>
      <c r="AA17" s="289">
        <v>0.39129999999999998</v>
      </c>
      <c r="AB17" s="289">
        <v>0.39129999999999998</v>
      </c>
      <c r="AC17" s="289">
        <v>0.37309999999999999</v>
      </c>
      <c r="AD17" s="289">
        <v>0.3836</v>
      </c>
      <c r="AE17" s="289">
        <v>0.36249999999999999</v>
      </c>
      <c r="AF17" s="289">
        <v>0.39510000000000001</v>
      </c>
      <c r="AG17" s="289">
        <v>0.38690000000000002</v>
      </c>
      <c r="AH17" s="289">
        <v>0.36499999999999999</v>
      </c>
      <c r="AI17" s="289">
        <v>0.33</v>
      </c>
      <c r="AJ17" s="289">
        <v>0.38</v>
      </c>
      <c r="AK17" s="289">
        <v>0.38</v>
      </c>
      <c r="AL17" s="289">
        <v>0.55500000000000005</v>
      </c>
      <c r="AM17" s="289">
        <v>0.63</v>
      </c>
      <c r="AN17" s="289">
        <v>0.63</v>
      </c>
      <c r="AO17" s="289">
        <v>0.64500000000000002</v>
      </c>
      <c r="AP17" s="289">
        <v>0.6</v>
      </c>
      <c r="AQ17" s="289">
        <v>0.66</v>
      </c>
      <c r="AR17" s="289">
        <v>0.61</v>
      </c>
      <c r="AS17" s="289">
        <v>0.43</v>
      </c>
      <c r="AT17" s="289">
        <v>0.63</v>
      </c>
      <c r="AU17" s="289">
        <v>0.65</v>
      </c>
      <c r="AV17" s="289">
        <v>0.66</v>
      </c>
      <c r="AW17" s="289">
        <v>0.64</v>
      </c>
      <c r="AX17" s="289">
        <v>0.625</v>
      </c>
      <c r="AY17" s="877">
        <v>0.625</v>
      </c>
      <c r="AZ17" s="877">
        <v>0.625</v>
      </c>
      <c r="BA17" s="877">
        <v>0.65</v>
      </c>
      <c r="BB17" s="877">
        <v>0.63</v>
      </c>
      <c r="BC17" s="877">
        <v>0.66500000000000004</v>
      </c>
      <c r="BD17" s="877">
        <v>0.64500000000000002</v>
      </c>
      <c r="BE17" s="877">
        <v>0.64496050000000005</v>
      </c>
      <c r="BF17" s="355">
        <v>0.67830029999999997</v>
      </c>
      <c r="BG17" s="355">
        <v>0.76274030000000004</v>
      </c>
      <c r="BH17" s="355">
        <v>0.86199579999999998</v>
      </c>
      <c r="BI17" s="355">
        <v>0.88101910000000005</v>
      </c>
      <c r="BJ17" s="355">
        <v>0.88026749999999998</v>
      </c>
      <c r="BK17" s="355">
        <v>0.87654469999999995</v>
      </c>
      <c r="BL17" s="355">
        <v>0.84721081623000005</v>
      </c>
      <c r="BM17" s="355">
        <v>0.87718777443999996</v>
      </c>
      <c r="BN17" s="355">
        <v>0.84250539050999995</v>
      </c>
      <c r="BO17" s="355">
        <v>0.87814956185000004</v>
      </c>
      <c r="BP17" s="355">
        <v>0.88583070743000003</v>
      </c>
      <c r="BQ17" s="355">
        <v>0.86672087931999997</v>
      </c>
      <c r="BR17" s="355">
        <v>0.86670000000000003</v>
      </c>
      <c r="BS17" s="355">
        <v>0.86670000000000003</v>
      </c>
      <c r="BT17" s="355">
        <v>0.89</v>
      </c>
      <c r="BU17" s="355">
        <v>0.9</v>
      </c>
      <c r="BV17" s="355">
        <v>0.95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197</v>
      </c>
      <c r="B19" s="401" t="s">
        <v>965</v>
      </c>
      <c r="C19" s="105">
        <v>4.3589000000000002</v>
      </c>
      <c r="D19" s="105">
        <v>4.2782</v>
      </c>
      <c r="E19" s="105">
        <v>4.3569000000000004</v>
      </c>
      <c r="F19" s="105">
        <v>3.9813000000000001</v>
      </c>
      <c r="G19" s="105">
        <v>3.8157000000000001</v>
      </c>
      <c r="H19" s="105">
        <v>3.6962999999999999</v>
      </c>
      <c r="I19" s="105">
        <v>4.0773000000000001</v>
      </c>
      <c r="J19" s="105">
        <v>4.1772999999999998</v>
      </c>
      <c r="K19" s="105">
        <v>4.1249000000000002</v>
      </c>
      <c r="L19" s="105">
        <v>4.1565000000000003</v>
      </c>
      <c r="M19" s="105">
        <v>4.0259999999999998</v>
      </c>
      <c r="N19" s="105">
        <v>4.1638000000000002</v>
      </c>
      <c r="O19" s="105">
        <v>4.0387000000000004</v>
      </c>
      <c r="P19" s="105">
        <v>4.1041999999999996</v>
      </c>
      <c r="Q19" s="105">
        <v>4.0072999999999999</v>
      </c>
      <c r="R19" s="105">
        <v>3.9314</v>
      </c>
      <c r="S19" s="105">
        <v>3.8254000000000001</v>
      </c>
      <c r="T19" s="105">
        <v>3.5164</v>
      </c>
      <c r="U19" s="105">
        <v>3.9199000000000002</v>
      </c>
      <c r="V19" s="105">
        <v>3.8281000000000001</v>
      </c>
      <c r="W19" s="105">
        <v>3.6791</v>
      </c>
      <c r="X19" s="105">
        <v>3.9016000000000002</v>
      </c>
      <c r="Y19" s="105">
        <v>3.9927000000000001</v>
      </c>
      <c r="Z19" s="105">
        <v>3.9390000000000001</v>
      </c>
      <c r="AA19" s="105">
        <v>3.9137</v>
      </c>
      <c r="AB19" s="105">
        <v>4.0833000000000004</v>
      </c>
      <c r="AC19" s="105">
        <v>4.0777000000000001</v>
      </c>
      <c r="AD19" s="105">
        <v>3.9771999999999998</v>
      </c>
      <c r="AE19" s="105">
        <v>3.9373999999999998</v>
      </c>
      <c r="AF19" s="105">
        <v>3.9447999999999999</v>
      </c>
      <c r="AG19" s="105">
        <v>3.9740000000000002</v>
      </c>
      <c r="AH19" s="105">
        <v>3.8542000000000001</v>
      </c>
      <c r="AI19" s="105">
        <v>3.7069000000000001</v>
      </c>
      <c r="AJ19" s="105">
        <v>3.8658999999999999</v>
      </c>
      <c r="AK19" s="105">
        <v>3.9738000000000002</v>
      </c>
      <c r="AL19" s="105">
        <v>4.0256999999999996</v>
      </c>
      <c r="AM19" s="105">
        <v>3.9533</v>
      </c>
      <c r="AN19" s="105">
        <v>3.8626999999999998</v>
      </c>
      <c r="AO19" s="105">
        <v>3.9916</v>
      </c>
      <c r="AP19" s="105">
        <v>3.9758</v>
      </c>
      <c r="AQ19" s="105">
        <v>3.84</v>
      </c>
      <c r="AR19" s="105">
        <v>3.7494999999999998</v>
      </c>
      <c r="AS19" s="105">
        <v>3.9257</v>
      </c>
      <c r="AT19" s="105">
        <v>3.6682999999999999</v>
      </c>
      <c r="AU19" s="105">
        <v>3.5592000000000001</v>
      </c>
      <c r="AV19" s="105">
        <v>3.8611</v>
      </c>
      <c r="AW19" s="105">
        <v>3.8302999999999998</v>
      </c>
      <c r="AX19" s="105">
        <v>4.0015999999999998</v>
      </c>
      <c r="AY19" s="888">
        <v>3.9779</v>
      </c>
      <c r="AZ19" s="888">
        <v>3.9340999999999999</v>
      </c>
      <c r="BA19" s="888">
        <v>3.923</v>
      </c>
      <c r="BB19" s="888">
        <v>4.0536000000000003</v>
      </c>
      <c r="BC19" s="888">
        <v>3.8472172355000001</v>
      </c>
      <c r="BD19" s="888">
        <v>3.6512889342000001</v>
      </c>
      <c r="BE19" s="888">
        <v>3.9953866042000001</v>
      </c>
      <c r="BF19" s="388">
        <v>4.0976447307999999</v>
      </c>
      <c r="BG19" s="388">
        <v>3.8647125017000001</v>
      </c>
      <c r="BH19" s="388">
        <v>4.1142188709000003</v>
      </c>
      <c r="BI19" s="388">
        <v>4.1038732523999997</v>
      </c>
      <c r="BJ19" s="388">
        <v>4.1056286820999999</v>
      </c>
      <c r="BK19" s="388">
        <v>4.0767817710000003</v>
      </c>
      <c r="BL19" s="388">
        <v>4.0823298247000004</v>
      </c>
      <c r="BM19" s="388">
        <v>4.0199905791999999</v>
      </c>
      <c r="BN19" s="388">
        <v>4.0238533648999999</v>
      </c>
      <c r="BO19" s="388">
        <v>3.9211299317999999</v>
      </c>
      <c r="BP19" s="388">
        <v>3.9154504704000002</v>
      </c>
      <c r="BQ19" s="388">
        <v>3.9525887756000002</v>
      </c>
      <c r="BR19" s="388">
        <v>3.8989286259</v>
      </c>
      <c r="BS19" s="388">
        <v>3.7215508812000002</v>
      </c>
      <c r="BT19" s="388">
        <v>3.9866819886</v>
      </c>
      <c r="BU19" s="388">
        <v>3.9759493016</v>
      </c>
      <c r="BV19" s="388">
        <v>3.9629348825999999</v>
      </c>
    </row>
    <row r="20" spans="1:74" ht="11.1" customHeight="1" x14ac:dyDescent="0.2">
      <c r="A20" s="323" t="s">
        <v>151</v>
      </c>
      <c r="B20" s="402" t="s">
        <v>956</v>
      </c>
      <c r="C20" s="289">
        <v>2.1278999999999999</v>
      </c>
      <c r="D20" s="289">
        <v>2.1095999999999999</v>
      </c>
      <c r="E20" s="289">
        <v>2.0985999999999998</v>
      </c>
      <c r="F20" s="289">
        <v>2.0019</v>
      </c>
      <c r="G20" s="289">
        <v>1.8520000000000001</v>
      </c>
      <c r="H20" s="289">
        <v>1.8505</v>
      </c>
      <c r="I20" s="289">
        <v>2.0407000000000002</v>
      </c>
      <c r="J20" s="289">
        <v>2.0973000000000002</v>
      </c>
      <c r="K20" s="289">
        <v>2.0415999999999999</v>
      </c>
      <c r="L20" s="289">
        <v>2.0710999999999999</v>
      </c>
      <c r="M20" s="289">
        <v>1.9782999999999999</v>
      </c>
      <c r="N20" s="289">
        <v>2.0972</v>
      </c>
      <c r="O20" s="289">
        <v>1.9732000000000001</v>
      </c>
      <c r="P20" s="289">
        <v>2.0043000000000002</v>
      </c>
      <c r="Q20" s="289">
        <v>1.9539</v>
      </c>
      <c r="R20" s="289">
        <v>1.8678999999999999</v>
      </c>
      <c r="S20" s="289">
        <v>1.8223</v>
      </c>
      <c r="T20" s="289">
        <v>1.5466</v>
      </c>
      <c r="U20" s="289">
        <v>1.8792</v>
      </c>
      <c r="V20" s="289">
        <v>2.0154000000000001</v>
      </c>
      <c r="W20" s="289">
        <v>1.8432999999999999</v>
      </c>
      <c r="X20" s="289">
        <v>1.9804999999999999</v>
      </c>
      <c r="Y20" s="289">
        <v>1.9836</v>
      </c>
      <c r="Z20" s="289">
        <v>2.0068999999999999</v>
      </c>
      <c r="AA20" s="289">
        <v>2.0021</v>
      </c>
      <c r="AB20" s="289">
        <v>2.0102000000000002</v>
      </c>
      <c r="AC20" s="289">
        <v>2.0676999999999999</v>
      </c>
      <c r="AD20" s="289">
        <v>2.0560999999999998</v>
      </c>
      <c r="AE20" s="289">
        <v>2.0116999999999998</v>
      </c>
      <c r="AF20" s="289">
        <v>2.0232999999999999</v>
      </c>
      <c r="AG20" s="289">
        <v>2.0659999999999998</v>
      </c>
      <c r="AH20" s="289">
        <v>2.0204</v>
      </c>
      <c r="AI20" s="289">
        <v>1.8604000000000001</v>
      </c>
      <c r="AJ20" s="289">
        <v>1.9923999999999999</v>
      </c>
      <c r="AK20" s="289">
        <v>2.0510999999999999</v>
      </c>
      <c r="AL20" s="289">
        <v>2.1278000000000001</v>
      </c>
      <c r="AM20" s="289">
        <v>2.0798000000000001</v>
      </c>
      <c r="AN20" s="289">
        <v>2.0087999999999999</v>
      </c>
      <c r="AO20" s="289">
        <v>2.0981000000000001</v>
      </c>
      <c r="AP20" s="289">
        <v>2.0973000000000002</v>
      </c>
      <c r="AQ20" s="289">
        <v>1.9598</v>
      </c>
      <c r="AR20" s="289">
        <v>1.9762999999999999</v>
      </c>
      <c r="AS20" s="289">
        <v>2.0889000000000002</v>
      </c>
      <c r="AT20" s="289">
        <v>2.0059</v>
      </c>
      <c r="AU20" s="289">
        <v>1.7408999999999999</v>
      </c>
      <c r="AV20" s="289">
        <v>2.0064000000000002</v>
      </c>
      <c r="AW20" s="289">
        <v>1.9776</v>
      </c>
      <c r="AX20" s="289">
        <v>2.0323000000000002</v>
      </c>
      <c r="AY20" s="877">
        <v>1.9841</v>
      </c>
      <c r="AZ20" s="877">
        <v>1.9362999999999999</v>
      </c>
      <c r="BA20" s="877">
        <v>1.9811000000000001</v>
      </c>
      <c r="BB20" s="877">
        <v>2.0339</v>
      </c>
      <c r="BC20" s="877">
        <v>1.9736276013</v>
      </c>
      <c r="BD20" s="877">
        <v>1.8585827275</v>
      </c>
      <c r="BE20" s="877">
        <v>2.1913420122999998</v>
      </c>
      <c r="BF20" s="355">
        <v>2.2018133004</v>
      </c>
      <c r="BG20" s="355">
        <v>1.9558151425000001</v>
      </c>
      <c r="BH20" s="355">
        <v>2.2097875503000002</v>
      </c>
      <c r="BI20" s="355">
        <v>2.2138796622000001</v>
      </c>
      <c r="BJ20" s="355">
        <v>2.2080118152999999</v>
      </c>
      <c r="BK20" s="355">
        <v>2.1919936202999999</v>
      </c>
      <c r="BL20" s="355">
        <v>2.1962559402999999</v>
      </c>
      <c r="BM20" s="355">
        <v>2.1404023139000001</v>
      </c>
      <c r="BN20" s="355">
        <v>2.1595507720999998</v>
      </c>
      <c r="BO20" s="355">
        <v>2.0787082487999999</v>
      </c>
      <c r="BP20" s="355">
        <v>2.0729652693</v>
      </c>
      <c r="BQ20" s="355">
        <v>2.1627770235999999</v>
      </c>
      <c r="BR20" s="355">
        <v>2.1526445043</v>
      </c>
      <c r="BS20" s="355">
        <v>1.8925939886000001</v>
      </c>
      <c r="BT20" s="355">
        <v>2.1325360148999999</v>
      </c>
      <c r="BU20" s="355">
        <v>2.1224269603999999</v>
      </c>
      <c r="BV20" s="355">
        <v>2.1123812541000002</v>
      </c>
    </row>
    <row r="21" spans="1:74" ht="11.1" customHeight="1" x14ac:dyDescent="0.2">
      <c r="A21" s="323" t="s">
        <v>558</v>
      </c>
      <c r="B21" s="402" t="s">
        <v>957</v>
      </c>
      <c r="C21" s="289">
        <v>1.0871999999999999</v>
      </c>
      <c r="D21" s="289">
        <v>1.0295000000000001</v>
      </c>
      <c r="E21" s="289">
        <v>1.0973999999999999</v>
      </c>
      <c r="F21" s="289">
        <v>0.83109999999999995</v>
      </c>
      <c r="G21" s="289">
        <v>0.86619999999999997</v>
      </c>
      <c r="H21" s="289">
        <v>0.7258</v>
      </c>
      <c r="I21" s="289">
        <v>0.88560000000000005</v>
      </c>
      <c r="J21" s="289">
        <v>0.94489999999999996</v>
      </c>
      <c r="K21" s="289">
        <v>0.96020000000000005</v>
      </c>
      <c r="L21" s="289">
        <v>0.96809999999999996</v>
      </c>
      <c r="M21" s="289">
        <v>0.90059999999999996</v>
      </c>
      <c r="N21" s="289">
        <v>0.93579999999999997</v>
      </c>
      <c r="O21" s="289">
        <v>0.96960000000000002</v>
      </c>
      <c r="P21" s="289">
        <v>0.98839999999999995</v>
      </c>
      <c r="Q21" s="289">
        <v>0.94730000000000003</v>
      </c>
      <c r="R21" s="289">
        <v>0.94620000000000004</v>
      </c>
      <c r="S21" s="289">
        <v>0.90080000000000005</v>
      </c>
      <c r="T21" s="289">
        <v>0.85640000000000005</v>
      </c>
      <c r="U21" s="289">
        <v>0.94110000000000005</v>
      </c>
      <c r="V21" s="289">
        <v>0.71830000000000005</v>
      </c>
      <c r="W21" s="289">
        <v>0.74580000000000002</v>
      </c>
      <c r="X21" s="289">
        <v>0.84179999999999999</v>
      </c>
      <c r="Y21" s="289">
        <v>0.91200000000000003</v>
      </c>
      <c r="Z21" s="289">
        <v>0.83279999999999998</v>
      </c>
      <c r="AA21" s="289">
        <v>0.79490000000000005</v>
      </c>
      <c r="AB21" s="289">
        <v>0.94710000000000005</v>
      </c>
      <c r="AC21" s="289">
        <v>0.87980000000000003</v>
      </c>
      <c r="AD21" s="289">
        <v>0.80479999999999996</v>
      </c>
      <c r="AE21" s="289">
        <v>0.8256</v>
      </c>
      <c r="AF21" s="289">
        <v>0.77239999999999998</v>
      </c>
      <c r="AG21" s="289">
        <v>0.81420000000000003</v>
      </c>
      <c r="AH21" s="289">
        <v>0.70069999999999999</v>
      </c>
      <c r="AI21" s="289">
        <v>0.71530000000000005</v>
      </c>
      <c r="AJ21" s="289">
        <v>0.76790000000000003</v>
      </c>
      <c r="AK21" s="289">
        <v>0.79490000000000005</v>
      </c>
      <c r="AL21" s="289">
        <v>0.78039999999999998</v>
      </c>
      <c r="AM21" s="289">
        <v>0.76890000000000003</v>
      </c>
      <c r="AN21" s="289">
        <v>0.74380000000000002</v>
      </c>
      <c r="AO21" s="289">
        <v>0.79410000000000003</v>
      </c>
      <c r="AP21" s="289">
        <v>0.77710000000000001</v>
      </c>
      <c r="AQ21" s="289">
        <v>0.77810000000000001</v>
      </c>
      <c r="AR21" s="289">
        <v>0.65169999999999995</v>
      </c>
      <c r="AS21" s="289">
        <v>0.76759999999999995</v>
      </c>
      <c r="AT21" s="289">
        <v>0.57869999999999999</v>
      </c>
      <c r="AU21" s="289">
        <v>0.70140000000000002</v>
      </c>
      <c r="AV21" s="289">
        <v>0.74299999999999999</v>
      </c>
      <c r="AW21" s="289">
        <v>0.73880000000000001</v>
      </c>
      <c r="AX21" s="289">
        <v>0.81530000000000002</v>
      </c>
      <c r="AY21" s="877">
        <v>0.83899999999999997</v>
      </c>
      <c r="AZ21" s="877">
        <v>0.83489999999999998</v>
      </c>
      <c r="BA21" s="877">
        <v>0.7782</v>
      </c>
      <c r="BB21" s="877">
        <v>0.81820000000000004</v>
      </c>
      <c r="BC21" s="877">
        <v>0.76705552953</v>
      </c>
      <c r="BD21" s="877">
        <v>0.67870214764000003</v>
      </c>
      <c r="BE21" s="877">
        <v>0.68953509072999997</v>
      </c>
      <c r="BF21" s="355">
        <v>0.77393748087000003</v>
      </c>
      <c r="BG21" s="355">
        <v>0.78586891115000002</v>
      </c>
      <c r="BH21" s="355">
        <v>0.78040912121999995</v>
      </c>
      <c r="BI21" s="355">
        <v>0.77579467406000002</v>
      </c>
      <c r="BJ21" s="355">
        <v>0.77127631452000001</v>
      </c>
      <c r="BK21" s="355">
        <v>0.76672739240999999</v>
      </c>
      <c r="BL21" s="355">
        <v>0.76409916223999996</v>
      </c>
      <c r="BM21" s="355">
        <v>0.76006080601000003</v>
      </c>
      <c r="BN21" s="355">
        <v>0.75040276819999996</v>
      </c>
      <c r="BO21" s="355">
        <v>0.73736777496999995</v>
      </c>
      <c r="BP21" s="355">
        <v>0.73084209581000004</v>
      </c>
      <c r="BQ21" s="355">
        <v>0.67738316899999995</v>
      </c>
      <c r="BR21" s="355">
        <v>0.62749652218999996</v>
      </c>
      <c r="BS21" s="355">
        <v>0.71003601263000005</v>
      </c>
      <c r="BT21" s="355">
        <v>0.73627133383999999</v>
      </c>
      <c r="BU21" s="355">
        <v>0.73329351197000003</v>
      </c>
      <c r="BV21" s="355">
        <v>0.73035987991999995</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877"/>
      <c r="AZ22" s="877"/>
      <c r="BA22" s="877"/>
      <c r="BB22" s="877"/>
      <c r="BC22" s="877"/>
      <c r="BD22" s="877"/>
      <c r="BE22" s="877"/>
      <c r="BF22" s="355"/>
      <c r="BG22" s="355"/>
      <c r="BH22" s="355"/>
      <c r="BI22" s="355"/>
      <c r="BJ22" s="355"/>
      <c r="BK22" s="355"/>
      <c r="BL22" s="355"/>
      <c r="BM22" s="355"/>
      <c r="BN22" s="355"/>
      <c r="BO22" s="355"/>
      <c r="BP22" s="355"/>
      <c r="BQ22" s="355"/>
      <c r="BR22" s="355"/>
      <c r="BS22" s="355"/>
      <c r="BT22" s="355"/>
      <c r="BU22" s="355"/>
      <c r="BV22" s="355"/>
    </row>
    <row r="23" spans="1:74" s="272" customFormat="1" ht="11.1" customHeight="1" x14ac:dyDescent="0.2">
      <c r="A23" s="395" t="s">
        <v>206</v>
      </c>
      <c r="B23" s="401" t="s">
        <v>966</v>
      </c>
      <c r="C23" s="105">
        <v>13.3513</v>
      </c>
      <c r="D23" s="105">
        <v>13.4084</v>
      </c>
      <c r="E23" s="105">
        <v>13.517200000000001</v>
      </c>
      <c r="F23" s="105">
        <v>13.664999999999999</v>
      </c>
      <c r="G23" s="105">
        <v>13.668799999999999</v>
      </c>
      <c r="H23" s="105">
        <v>13.638400000000001</v>
      </c>
      <c r="I23" s="105">
        <v>13.6997</v>
      </c>
      <c r="J23" s="105">
        <v>13.416700000000001</v>
      </c>
      <c r="K23" s="105">
        <v>13.7745</v>
      </c>
      <c r="L23" s="105">
        <v>14.167899999999999</v>
      </c>
      <c r="M23" s="105">
        <v>14.318300000000001</v>
      </c>
      <c r="N23" s="105">
        <v>14.3271</v>
      </c>
      <c r="O23" s="105">
        <v>14.3955</v>
      </c>
      <c r="P23" s="105">
        <v>14.449199999999999</v>
      </c>
      <c r="Q23" s="105">
        <v>14.3422</v>
      </c>
      <c r="R23" s="105">
        <v>13.1701</v>
      </c>
      <c r="S23" s="105">
        <v>13.449199999999999</v>
      </c>
      <c r="T23" s="105">
        <v>13.5305</v>
      </c>
      <c r="U23" s="105">
        <v>13.7782</v>
      </c>
      <c r="V23" s="105">
        <v>13.456200000000001</v>
      </c>
      <c r="W23" s="105">
        <v>13.5059</v>
      </c>
      <c r="X23" s="105">
        <v>13.645</v>
      </c>
      <c r="Y23" s="105">
        <v>14.178800000000001</v>
      </c>
      <c r="Z23" s="105">
        <v>14.2151</v>
      </c>
      <c r="AA23" s="105">
        <v>14.214399999999999</v>
      </c>
      <c r="AB23" s="105">
        <v>14.357100000000001</v>
      </c>
      <c r="AC23" s="105">
        <v>14.0031</v>
      </c>
      <c r="AD23" s="105">
        <v>13.902900000000001</v>
      </c>
      <c r="AE23" s="105">
        <v>13.758800000000001</v>
      </c>
      <c r="AF23" s="105">
        <v>13.7363</v>
      </c>
      <c r="AG23" s="105">
        <v>13.592499999999999</v>
      </c>
      <c r="AH23" s="105">
        <v>13.4815</v>
      </c>
      <c r="AI23" s="105">
        <v>13.6745</v>
      </c>
      <c r="AJ23" s="105">
        <v>13.850300000000001</v>
      </c>
      <c r="AK23" s="105">
        <v>13.834</v>
      </c>
      <c r="AL23" s="105">
        <v>13.880800000000001</v>
      </c>
      <c r="AM23" s="105">
        <v>13.8527</v>
      </c>
      <c r="AN23" s="105">
        <v>13.769299999999999</v>
      </c>
      <c r="AO23" s="105">
        <v>13.759600000000001</v>
      </c>
      <c r="AP23" s="105">
        <v>13.5946</v>
      </c>
      <c r="AQ23" s="105">
        <v>13.3249</v>
      </c>
      <c r="AR23" s="105">
        <v>13.28</v>
      </c>
      <c r="AS23" s="105">
        <v>13.2797</v>
      </c>
      <c r="AT23" s="105">
        <v>13.0871</v>
      </c>
      <c r="AU23" s="105">
        <v>13.2257</v>
      </c>
      <c r="AV23" s="105">
        <v>13.0442</v>
      </c>
      <c r="AW23" s="105">
        <v>13.268700000000001</v>
      </c>
      <c r="AX23" s="105">
        <v>13.265700000000001</v>
      </c>
      <c r="AY23" s="888">
        <v>13.3291</v>
      </c>
      <c r="AZ23" s="888">
        <v>13.6082</v>
      </c>
      <c r="BA23" s="888">
        <v>13.658899999999999</v>
      </c>
      <c r="BB23" s="888">
        <v>13.613</v>
      </c>
      <c r="BC23" s="888">
        <v>13.545356887000001</v>
      </c>
      <c r="BD23" s="888">
        <v>13.633522048</v>
      </c>
      <c r="BE23" s="888">
        <v>13.560165477</v>
      </c>
      <c r="BF23" s="388">
        <v>13.591892043</v>
      </c>
      <c r="BG23" s="388">
        <v>13.677900080000001</v>
      </c>
      <c r="BH23" s="388">
        <v>13.834588295</v>
      </c>
      <c r="BI23" s="388">
        <v>13.86692919</v>
      </c>
      <c r="BJ23" s="388">
        <v>13.885160127000001</v>
      </c>
      <c r="BK23" s="388">
        <v>13.882213257</v>
      </c>
      <c r="BL23" s="388">
        <v>13.880163732</v>
      </c>
      <c r="BM23" s="388">
        <v>13.876544701</v>
      </c>
      <c r="BN23" s="388">
        <v>13.834896305999999</v>
      </c>
      <c r="BO23" s="388">
        <v>13.73776138</v>
      </c>
      <c r="BP23" s="388">
        <v>13.759848555</v>
      </c>
      <c r="BQ23" s="388">
        <v>13.687431007000001</v>
      </c>
      <c r="BR23" s="388">
        <v>13.535981579</v>
      </c>
      <c r="BS23" s="388">
        <v>13.672900391000001</v>
      </c>
      <c r="BT23" s="388">
        <v>13.832716806000001</v>
      </c>
      <c r="BU23" s="388">
        <v>13.859626896</v>
      </c>
      <c r="BV23" s="388">
        <v>13.874052552</v>
      </c>
    </row>
    <row r="24" spans="1:74" ht="11.1" customHeight="1" x14ac:dyDescent="0.2">
      <c r="A24" s="323" t="s">
        <v>152</v>
      </c>
      <c r="B24" s="402" t="s">
        <v>203</v>
      </c>
      <c r="C24" s="289">
        <v>0.75480000000000003</v>
      </c>
      <c r="D24" s="289">
        <v>0.74380000000000002</v>
      </c>
      <c r="E24" s="289">
        <v>0.73760000000000003</v>
      </c>
      <c r="F24" s="289">
        <v>0.70079999999999998</v>
      </c>
      <c r="G24" s="289">
        <v>0.67679999999999996</v>
      </c>
      <c r="H24" s="289">
        <v>0.70789999999999997</v>
      </c>
      <c r="I24" s="289">
        <v>0.7198</v>
      </c>
      <c r="J24" s="289">
        <v>0.71419999999999995</v>
      </c>
      <c r="K24" s="289">
        <v>0.70569999999999999</v>
      </c>
      <c r="L24" s="289">
        <v>0.70699999999999996</v>
      </c>
      <c r="M24" s="289">
        <v>0.71099999999999997</v>
      </c>
      <c r="N24" s="289">
        <v>0.72019999999999995</v>
      </c>
      <c r="O24" s="289">
        <v>0.70350000000000001</v>
      </c>
      <c r="P24" s="289">
        <v>0.68679999999999997</v>
      </c>
      <c r="Q24" s="289">
        <v>0.69910000000000005</v>
      </c>
      <c r="R24" s="289">
        <v>0.69579999999999997</v>
      </c>
      <c r="S24" s="289">
        <v>0.68259999999999998</v>
      </c>
      <c r="T24" s="289">
        <v>0.6351</v>
      </c>
      <c r="U24" s="289">
        <v>0.66169999999999995</v>
      </c>
      <c r="V24" s="289">
        <v>0.64370000000000005</v>
      </c>
      <c r="W24" s="289">
        <v>0.65669999999999995</v>
      </c>
      <c r="X24" s="289">
        <v>0.66649999999999998</v>
      </c>
      <c r="Y24" s="289">
        <v>0.66949999999999998</v>
      </c>
      <c r="Z24" s="289">
        <v>0.67069999999999996</v>
      </c>
      <c r="AA24" s="289">
        <v>0.65469999999999995</v>
      </c>
      <c r="AB24" s="289">
        <v>0.65080000000000005</v>
      </c>
      <c r="AC24" s="289">
        <v>0.63480000000000003</v>
      </c>
      <c r="AD24" s="289">
        <v>0.62870000000000004</v>
      </c>
      <c r="AE24" s="289">
        <v>0.61480000000000001</v>
      </c>
      <c r="AF24" s="289">
        <v>0.61280000000000001</v>
      </c>
      <c r="AG24" s="289">
        <v>0.62380000000000002</v>
      </c>
      <c r="AH24" s="289">
        <v>0.62280000000000002</v>
      </c>
      <c r="AI24" s="289">
        <v>0.60980000000000001</v>
      </c>
      <c r="AJ24" s="289">
        <v>0.60570000000000002</v>
      </c>
      <c r="AK24" s="289">
        <v>0.61180000000000001</v>
      </c>
      <c r="AL24" s="289">
        <v>0.6069</v>
      </c>
      <c r="AM24" s="289">
        <v>0.60070000000000001</v>
      </c>
      <c r="AN24" s="289">
        <v>0.6008</v>
      </c>
      <c r="AO24" s="289">
        <v>0.60770000000000002</v>
      </c>
      <c r="AP24" s="289">
        <v>0.60670000000000002</v>
      </c>
      <c r="AQ24" s="289">
        <v>0.57230000000000003</v>
      </c>
      <c r="AR24" s="289">
        <v>0.60060000000000002</v>
      </c>
      <c r="AS24" s="289">
        <v>0.60040000000000004</v>
      </c>
      <c r="AT24" s="289">
        <v>0.58330000000000004</v>
      </c>
      <c r="AU24" s="289">
        <v>0.58499999999999996</v>
      </c>
      <c r="AV24" s="289">
        <v>0.59409999999999996</v>
      </c>
      <c r="AW24" s="289">
        <v>0.60009999999999997</v>
      </c>
      <c r="AX24" s="289">
        <v>0.61170000000000002</v>
      </c>
      <c r="AY24" s="877">
        <v>0.55189999999999995</v>
      </c>
      <c r="AZ24" s="877">
        <v>0.58660000000000001</v>
      </c>
      <c r="BA24" s="877">
        <v>0.58260000000000001</v>
      </c>
      <c r="BB24" s="877">
        <v>0.56859999999999999</v>
      </c>
      <c r="BC24" s="877">
        <v>0.57551468805999995</v>
      </c>
      <c r="BD24" s="877">
        <v>0.57193442560999996</v>
      </c>
      <c r="BE24" s="877">
        <v>0.56795101727999997</v>
      </c>
      <c r="BF24" s="355">
        <v>0.56523151568999996</v>
      </c>
      <c r="BG24" s="355">
        <v>0.56158325328000003</v>
      </c>
      <c r="BH24" s="355">
        <v>0.55836450982999997</v>
      </c>
      <c r="BI24" s="355">
        <v>0.55635457721000003</v>
      </c>
      <c r="BJ24" s="355">
        <v>0.55363901943000005</v>
      </c>
      <c r="BK24" s="355">
        <v>0.55079949442999998</v>
      </c>
      <c r="BL24" s="355">
        <v>0.54834133586</v>
      </c>
      <c r="BM24" s="355">
        <v>0.54566628483000001</v>
      </c>
      <c r="BN24" s="355">
        <v>0.54316485026000005</v>
      </c>
      <c r="BO24" s="355">
        <v>0.54073946262999995</v>
      </c>
      <c r="BP24" s="355">
        <v>0.53831525371</v>
      </c>
      <c r="BQ24" s="355">
        <v>0.53585461221999997</v>
      </c>
      <c r="BR24" s="355">
        <v>0.53342611573999998</v>
      </c>
      <c r="BS24" s="355">
        <v>0.53104298823999996</v>
      </c>
      <c r="BT24" s="355">
        <v>0.52862593837000005</v>
      </c>
      <c r="BU24" s="355">
        <v>0.52634599853999997</v>
      </c>
      <c r="BV24" s="355">
        <v>0.52408509300999995</v>
      </c>
    </row>
    <row r="25" spans="1:74" ht="11.1" customHeight="1" x14ac:dyDescent="0.2">
      <c r="A25" s="323" t="s">
        <v>153</v>
      </c>
      <c r="B25" s="402" t="s">
        <v>204</v>
      </c>
      <c r="C25" s="289">
        <v>1.8013999999999999</v>
      </c>
      <c r="D25" s="289">
        <v>1.9204000000000001</v>
      </c>
      <c r="E25" s="289">
        <v>1.8798999999999999</v>
      </c>
      <c r="F25" s="289">
        <v>1.8458000000000001</v>
      </c>
      <c r="G25" s="289">
        <v>1.8756999999999999</v>
      </c>
      <c r="H25" s="289">
        <v>1.8546</v>
      </c>
      <c r="I25" s="289">
        <v>1.8575999999999999</v>
      </c>
      <c r="J25" s="289">
        <v>1.6144000000000001</v>
      </c>
      <c r="K25" s="289">
        <v>1.6883999999999999</v>
      </c>
      <c r="L25" s="289">
        <v>1.9521999999999999</v>
      </c>
      <c r="M25" s="289">
        <v>2.0367000000000002</v>
      </c>
      <c r="N25" s="289">
        <v>2.0379999999999998</v>
      </c>
      <c r="O25" s="289">
        <v>2.0164</v>
      </c>
      <c r="P25" s="289">
        <v>2.0278</v>
      </c>
      <c r="Q25" s="289">
        <v>1.9761</v>
      </c>
      <c r="R25" s="289">
        <v>1.8005</v>
      </c>
      <c r="S25" s="289">
        <v>1.9480999999999999</v>
      </c>
      <c r="T25" s="289">
        <v>1.5671999999999999</v>
      </c>
      <c r="U25" s="289">
        <v>1.7668999999999999</v>
      </c>
      <c r="V25" s="289">
        <v>1.5881000000000001</v>
      </c>
      <c r="W25" s="289">
        <v>1.5082</v>
      </c>
      <c r="X25" s="289">
        <v>1.6626000000000001</v>
      </c>
      <c r="Y25" s="289">
        <v>2.0436999999999999</v>
      </c>
      <c r="Z25" s="289">
        <v>2.0512000000000001</v>
      </c>
      <c r="AA25" s="289">
        <v>2.0379999999999998</v>
      </c>
      <c r="AB25" s="289">
        <v>2.0146000000000002</v>
      </c>
      <c r="AC25" s="289">
        <v>2.0055000000000001</v>
      </c>
      <c r="AD25" s="289">
        <v>2.0076999999999998</v>
      </c>
      <c r="AE25" s="289">
        <v>1.9173</v>
      </c>
      <c r="AF25" s="289">
        <v>1.982</v>
      </c>
      <c r="AG25" s="289">
        <v>1.8562000000000001</v>
      </c>
      <c r="AH25" s="289">
        <v>1.8035000000000001</v>
      </c>
      <c r="AI25" s="289">
        <v>1.8896999999999999</v>
      </c>
      <c r="AJ25" s="289">
        <v>2.0131000000000001</v>
      </c>
      <c r="AK25" s="289">
        <v>1.9654</v>
      </c>
      <c r="AL25" s="289">
        <v>2.0003000000000002</v>
      </c>
      <c r="AM25" s="289">
        <v>1.9984999999999999</v>
      </c>
      <c r="AN25" s="289">
        <v>1.9910000000000001</v>
      </c>
      <c r="AO25" s="289">
        <v>1.9975000000000001</v>
      </c>
      <c r="AP25" s="289">
        <v>1.9363999999999999</v>
      </c>
      <c r="AQ25" s="289">
        <v>1.8424</v>
      </c>
      <c r="AR25" s="289">
        <v>1.9108000000000001</v>
      </c>
      <c r="AS25" s="289">
        <v>1.9367000000000001</v>
      </c>
      <c r="AT25" s="289">
        <v>1.8212999999999999</v>
      </c>
      <c r="AU25" s="289">
        <v>1.9582999999999999</v>
      </c>
      <c r="AV25" s="289">
        <v>1.7141</v>
      </c>
      <c r="AW25" s="289">
        <v>1.8777999999999999</v>
      </c>
      <c r="AX25" s="289">
        <v>1.8573</v>
      </c>
      <c r="AY25" s="877">
        <v>1.9809000000000001</v>
      </c>
      <c r="AZ25" s="877">
        <v>2.2349000000000001</v>
      </c>
      <c r="BA25" s="877">
        <v>2.2746</v>
      </c>
      <c r="BB25" s="877">
        <v>2.1823000000000001</v>
      </c>
      <c r="BC25" s="877">
        <v>2.1242715655</v>
      </c>
      <c r="BD25" s="877">
        <v>2.2489733835000001</v>
      </c>
      <c r="BE25" s="877">
        <v>2.247795923</v>
      </c>
      <c r="BF25" s="355">
        <v>2.2443017979</v>
      </c>
      <c r="BG25" s="355">
        <v>2.1893885885</v>
      </c>
      <c r="BH25" s="355">
        <v>2.2671276625000001</v>
      </c>
      <c r="BI25" s="355">
        <v>2.2642378421</v>
      </c>
      <c r="BJ25" s="355">
        <v>2.2614585352000001</v>
      </c>
      <c r="BK25" s="355">
        <v>2.2582922956</v>
      </c>
      <c r="BL25" s="355">
        <v>2.2553701388</v>
      </c>
      <c r="BM25" s="355">
        <v>2.2524743425999998</v>
      </c>
      <c r="BN25" s="355">
        <v>2.2355524324</v>
      </c>
      <c r="BO25" s="355">
        <v>2.1733689568000001</v>
      </c>
      <c r="BP25" s="355">
        <v>2.2299710769000001</v>
      </c>
      <c r="BQ25" s="355">
        <v>2.2271855280000001</v>
      </c>
      <c r="BR25" s="355">
        <v>2.0821732251</v>
      </c>
      <c r="BS25" s="355">
        <v>2.1710826818000002</v>
      </c>
      <c r="BT25" s="355">
        <v>2.2484097465000001</v>
      </c>
      <c r="BU25" s="355">
        <v>2.2455193866999998</v>
      </c>
      <c r="BV25" s="355">
        <v>2.2426477747</v>
      </c>
    </row>
    <row r="26" spans="1:74" ht="11.1" customHeight="1" x14ac:dyDescent="0.2">
      <c r="A26" s="323" t="s">
        <v>154</v>
      </c>
      <c r="B26" s="402" t="s">
        <v>205</v>
      </c>
      <c r="C26" s="289">
        <v>10.404</v>
      </c>
      <c r="D26" s="289">
        <v>10.3528</v>
      </c>
      <c r="E26" s="289">
        <v>10.508599999999999</v>
      </c>
      <c r="F26" s="289">
        <v>10.7279</v>
      </c>
      <c r="G26" s="289">
        <v>10.724500000000001</v>
      </c>
      <c r="H26" s="289">
        <v>10.682</v>
      </c>
      <c r="I26" s="289">
        <v>10.7301</v>
      </c>
      <c r="J26" s="289">
        <v>10.696199999999999</v>
      </c>
      <c r="K26" s="289">
        <v>10.989000000000001</v>
      </c>
      <c r="L26" s="289">
        <v>11.1182</v>
      </c>
      <c r="M26" s="289">
        <v>11.1816</v>
      </c>
      <c r="N26" s="289">
        <v>11.1785</v>
      </c>
      <c r="O26" s="289">
        <v>11.2776</v>
      </c>
      <c r="P26" s="289">
        <v>11.3308</v>
      </c>
      <c r="Q26" s="289">
        <v>11.287100000000001</v>
      </c>
      <c r="R26" s="289">
        <v>10.3224</v>
      </c>
      <c r="S26" s="289">
        <v>10.4674</v>
      </c>
      <c r="T26" s="289">
        <v>10.977499999999999</v>
      </c>
      <c r="U26" s="289">
        <v>10.9992</v>
      </c>
      <c r="V26" s="289">
        <v>10.8743</v>
      </c>
      <c r="W26" s="289">
        <v>10.991300000000001</v>
      </c>
      <c r="X26" s="289">
        <v>10.9664</v>
      </c>
      <c r="Y26" s="289">
        <v>11.116400000000001</v>
      </c>
      <c r="Z26" s="289">
        <v>11.144399999999999</v>
      </c>
      <c r="AA26" s="289">
        <v>11.1532</v>
      </c>
      <c r="AB26" s="289">
        <v>11.323399999999999</v>
      </c>
      <c r="AC26" s="289">
        <v>10.9947</v>
      </c>
      <c r="AD26" s="289">
        <v>10.898899999999999</v>
      </c>
      <c r="AE26" s="289">
        <v>10.859400000000001</v>
      </c>
      <c r="AF26" s="289">
        <v>10.7743</v>
      </c>
      <c r="AG26" s="289">
        <v>10.745699999999999</v>
      </c>
      <c r="AH26" s="289">
        <v>10.688700000000001</v>
      </c>
      <c r="AI26" s="289">
        <v>10.8087</v>
      </c>
      <c r="AJ26" s="289">
        <v>10.8657</v>
      </c>
      <c r="AK26" s="289">
        <v>10.8912</v>
      </c>
      <c r="AL26" s="289">
        <v>10.908099999999999</v>
      </c>
      <c r="AM26" s="289">
        <v>10.8886</v>
      </c>
      <c r="AN26" s="289">
        <v>10.8127</v>
      </c>
      <c r="AO26" s="289">
        <v>10.790100000000001</v>
      </c>
      <c r="AP26" s="289">
        <v>10.6874</v>
      </c>
      <c r="AQ26" s="289">
        <v>10.546799999999999</v>
      </c>
      <c r="AR26" s="289">
        <v>10.4055</v>
      </c>
      <c r="AS26" s="289">
        <v>10.379899999999999</v>
      </c>
      <c r="AT26" s="289">
        <v>10.3203</v>
      </c>
      <c r="AU26" s="289">
        <v>10.3203</v>
      </c>
      <c r="AV26" s="289">
        <v>10.3741</v>
      </c>
      <c r="AW26" s="289">
        <v>10.4293</v>
      </c>
      <c r="AX26" s="289">
        <v>10.4505</v>
      </c>
      <c r="AY26" s="877">
        <v>10.4506</v>
      </c>
      <c r="AZ26" s="877">
        <v>10.4412</v>
      </c>
      <c r="BA26" s="877">
        <v>10.441599999999999</v>
      </c>
      <c r="BB26" s="877">
        <v>10.5006</v>
      </c>
      <c r="BC26" s="877">
        <v>10.466598434</v>
      </c>
      <c r="BD26" s="877">
        <v>10.432711187000001</v>
      </c>
      <c r="BE26" s="877">
        <v>10.363264536000001</v>
      </c>
      <c r="BF26" s="355">
        <v>10.400265488000001</v>
      </c>
      <c r="BG26" s="355">
        <v>10.543589782</v>
      </c>
      <c r="BH26" s="355">
        <v>10.625088428</v>
      </c>
      <c r="BI26" s="355">
        <v>10.661162998</v>
      </c>
      <c r="BJ26" s="355">
        <v>10.684255557</v>
      </c>
      <c r="BK26" s="355">
        <v>10.686446477</v>
      </c>
      <c r="BL26" s="355">
        <v>10.690045833999999</v>
      </c>
      <c r="BM26" s="355">
        <v>10.692831052000001</v>
      </c>
      <c r="BN26" s="355">
        <v>10.671157707000001</v>
      </c>
      <c r="BO26" s="355">
        <v>10.639326097</v>
      </c>
      <c r="BP26" s="355">
        <v>10.607860092999999</v>
      </c>
      <c r="BQ26" s="355">
        <v>10.540958625</v>
      </c>
      <c r="BR26" s="355">
        <v>10.537592361</v>
      </c>
      <c r="BS26" s="355">
        <v>10.588244769999999</v>
      </c>
      <c r="BT26" s="355">
        <v>10.674102153</v>
      </c>
      <c r="BU26" s="355">
        <v>10.706655653</v>
      </c>
      <c r="BV26" s="355">
        <v>10.727222104000001</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77"/>
      <c r="AZ27" s="877"/>
      <c r="BA27" s="877"/>
      <c r="BB27" s="877"/>
      <c r="BC27" s="877"/>
      <c r="BD27" s="877"/>
      <c r="BE27" s="877"/>
      <c r="BF27" s="355"/>
      <c r="BG27" s="355"/>
      <c r="BH27" s="355"/>
      <c r="BI27" s="355"/>
      <c r="BJ27" s="355"/>
      <c r="BK27" s="355"/>
      <c r="BL27" s="355"/>
      <c r="BM27" s="355"/>
      <c r="BN27" s="355"/>
      <c r="BO27" s="355"/>
      <c r="BP27" s="355"/>
      <c r="BQ27" s="355"/>
      <c r="BR27" s="355"/>
      <c r="BS27" s="355"/>
      <c r="BT27" s="355"/>
      <c r="BU27" s="355"/>
      <c r="BV27" s="355"/>
    </row>
    <row r="28" spans="1:74" s="272" customFormat="1" ht="11.1" customHeight="1" x14ac:dyDescent="0.2">
      <c r="A28" s="395" t="s">
        <v>208</v>
      </c>
      <c r="B28" s="401" t="s">
        <v>967</v>
      </c>
      <c r="C28" s="105">
        <v>3.0731999999999999</v>
      </c>
      <c r="D28" s="105">
        <v>3.0718000000000001</v>
      </c>
      <c r="E28" s="105">
        <v>3.0775000000000001</v>
      </c>
      <c r="F28" s="105">
        <v>3.0880999999999998</v>
      </c>
      <c r="G28" s="105">
        <v>3.0977999999999999</v>
      </c>
      <c r="H28" s="105">
        <v>3.1143999999999998</v>
      </c>
      <c r="I28" s="105">
        <v>3.1240999999999999</v>
      </c>
      <c r="J28" s="105">
        <v>3.1349999999999998</v>
      </c>
      <c r="K28" s="105">
        <v>3.1497000000000002</v>
      </c>
      <c r="L28" s="105">
        <v>3.1482999999999999</v>
      </c>
      <c r="M28" s="105">
        <v>3.1739999999999999</v>
      </c>
      <c r="N28" s="105">
        <v>3.1194999999999999</v>
      </c>
      <c r="O28" s="105">
        <v>3.1092</v>
      </c>
      <c r="P28" s="105">
        <v>3.1558999999999999</v>
      </c>
      <c r="Q28" s="105">
        <v>3.2115</v>
      </c>
      <c r="R28" s="105">
        <v>3.2429000000000001</v>
      </c>
      <c r="S28" s="105">
        <v>3.2235999999999998</v>
      </c>
      <c r="T28" s="105">
        <v>3.2702</v>
      </c>
      <c r="U28" s="105">
        <v>3.2848000000000002</v>
      </c>
      <c r="V28" s="105">
        <v>3.2892999999999999</v>
      </c>
      <c r="W28" s="105">
        <v>3.2928999999999999</v>
      </c>
      <c r="X28" s="105">
        <v>3.2925</v>
      </c>
      <c r="Y28" s="105">
        <v>3.2012</v>
      </c>
      <c r="Z28" s="105">
        <v>3.1871</v>
      </c>
      <c r="AA28" s="105">
        <v>3.1433</v>
      </c>
      <c r="AB28" s="105">
        <v>3.1692999999999998</v>
      </c>
      <c r="AC28" s="105">
        <v>3.1998000000000002</v>
      </c>
      <c r="AD28" s="105">
        <v>3.194</v>
      </c>
      <c r="AE28" s="105">
        <v>3.1798999999999999</v>
      </c>
      <c r="AF28" s="105">
        <v>3.1869000000000001</v>
      </c>
      <c r="AG28" s="105">
        <v>3.1057000000000001</v>
      </c>
      <c r="AH28" s="105">
        <v>3.1848000000000001</v>
      </c>
      <c r="AI28" s="105">
        <v>3.1932</v>
      </c>
      <c r="AJ28" s="105">
        <v>3.1955</v>
      </c>
      <c r="AK28" s="105">
        <v>3.1890000000000001</v>
      </c>
      <c r="AL28" s="105">
        <v>3.1573000000000002</v>
      </c>
      <c r="AM28" s="105">
        <v>3.1812</v>
      </c>
      <c r="AN28" s="105">
        <v>3.1192000000000002</v>
      </c>
      <c r="AO28" s="105">
        <v>3.1280999999999999</v>
      </c>
      <c r="AP28" s="105">
        <v>3.1659000000000002</v>
      </c>
      <c r="AQ28" s="105">
        <v>3.1619999999999999</v>
      </c>
      <c r="AR28" s="105">
        <v>3.1686000000000001</v>
      </c>
      <c r="AS28" s="105">
        <v>3.1665000000000001</v>
      </c>
      <c r="AT28" s="105">
        <v>3.1429</v>
      </c>
      <c r="AU28" s="105">
        <v>3.1463999999999999</v>
      </c>
      <c r="AV28" s="105">
        <v>3.1663999999999999</v>
      </c>
      <c r="AW28" s="105">
        <v>3.1677</v>
      </c>
      <c r="AX28" s="105">
        <v>3.1619999999999999</v>
      </c>
      <c r="AY28" s="888">
        <v>3.1598000000000002</v>
      </c>
      <c r="AZ28" s="888">
        <v>3.1497999999999999</v>
      </c>
      <c r="BA28" s="888">
        <v>3.1696</v>
      </c>
      <c r="BB28" s="888">
        <v>3.1978</v>
      </c>
      <c r="BC28" s="888">
        <v>3.2022340774</v>
      </c>
      <c r="BD28" s="888">
        <v>3.2932011024999999</v>
      </c>
      <c r="BE28" s="888">
        <v>3.2272616219999999</v>
      </c>
      <c r="BF28" s="388">
        <v>3.2534241223000002</v>
      </c>
      <c r="BG28" s="388">
        <v>3.2602290411000001</v>
      </c>
      <c r="BH28" s="388">
        <v>3.2601376524000001</v>
      </c>
      <c r="BI28" s="388">
        <v>3.2577632169999999</v>
      </c>
      <c r="BJ28" s="388">
        <v>3.2479507942999999</v>
      </c>
      <c r="BK28" s="388">
        <v>3.2453062445</v>
      </c>
      <c r="BL28" s="388">
        <v>3.2679678048</v>
      </c>
      <c r="BM28" s="388">
        <v>3.2747103071999999</v>
      </c>
      <c r="BN28" s="388">
        <v>3.2788642106000001</v>
      </c>
      <c r="BO28" s="388">
        <v>3.2677026965999998</v>
      </c>
      <c r="BP28" s="388">
        <v>3.2750716203999999</v>
      </c>
      <c r="BQ28" s="388">
        <v>3.2928079729999999</v>
      </c>
      <c r="BR28" s="388">
        <v>3.3194250131</v>
      </c>
      <c r="BS28" s="388">
        <v>3.3540666673000001</v>
      </c>
      <c r="BT28" s="388">
        <v>3.3717003632</v>
      </c>
      <c r="BU28" s="388">
        <v>3.3970155626</v>
      </c>
      <c r="BV28" s="388">
        <v>3.3848896768999999</v>
      </c>
    </row>
    <row r="29" spans="1:74" ht="11.1" customHeight="1" x14ac:dyDescent="0.2">
      <c r="A29" s="323" t="s">
        <v>155</v>
      </c>
      <c r="B29" s="402" t="s">
        <v>207</v>
      </c>
      <c r="C29" s="289">
        <v>0.96740000000000004</v>
      </c>
      <c r="D29" s="289">
        <v>0.95840000000000003</v>
      </c>
      <c r="E29" s="289">
        <v>0.96140000000000003</v>
      </c>
      <c r="F29" s="289">
        <v>0.95940000000000003</v>
      </c>
      <c r="G29" s="289">
        <v>0.96440000000000003</v>
      </c>
      <c r="H29" s="289">
        <v>0.97140000000000004</v>
      </c>
      <c r="I29" s="289">
        <v>0.97540000000000004</v>
      </c>
      <c r="J29" s="289">
        <v>0.98229999999999995</v>
      </c>
      <c r="K29" s="289">
        <v>0.99229999999999996</v>
      </c>
      <c r="L29" s="289">
        <v>1.0013000000000001</v>
      </c>
      <c r="M29" s="289">
        <v>1.0073000000000001</v>
      </c>
      <c r="N29" s="289">
        <v>1.0193000000000001</v>
      </c>
      <c r="O29" s="289">
        <v>1.0373000000000001</v>
      </c>
      <c r="P29" s="289">
        <v>1.0463</v>
      </c>
      <c r="Q29" s="289">
        <v>1.0532999999999999</v>
      </c>
      <c r="R29" s="289">
        <v>1.0583</v>
      </c>
      <c r="S29" s="289">
        <v>1.0623</v>
      </c>
      <c r="T29" s="289">
        <v>1.0783</v>
      </c>
      <c r="U29" s="289">
        <v>1.0932999999999999</v>
      </c>
      <c r="V29" s="289">
        <v>1.1003000000000001</v>
      </c>
      <c r="W29" s="289">
        <v>1.1003000000000001</v>
      </c>
      <c r="X29" s="289">
        <v>1.1032999999999999</v>
      </c>
      <c r="Y29" s="289">
        <v>1.0703</v>
      </c>
      <c r="Z29" s="289">
        <v>1.0652999999999999</v>
      </c>
      <c r="AA29" s="289">
        <v>1.0743</v>
      </c>
      <c r="AB29" s="289">
        <v>1.0704</v>
      </c>
      <c r="AC29" s="289">
        <v>1.0723</v>
      </c>
      <c r="AD29" s="289">
        <v>1.0752999999999999</v>
      </c>
      <c r="AE29" s="289">
        <v>1.0532999999999999</v>
      </c>
      <c r="AF29" s="289">
        <v>1.0495000000000001</v>
      </c>
      <c r="AG29" s="289">
        <v>1.0478000000000001</v>
      </c>
      <c r="AH29" s="289">
        <v>1.0504</v>
      </c>
      <c r="AI29" s="289">
        <v>1.0501</v>
      </c>
      <c r="AJ29" s="289">
        <v>1.0499000000000001</v>
      </c>
      <c r="AK29" s="289">
        <v>1.0457000000000001</v>
      </c>
      <c r="AL29" s="289">
        <v>1.0490999999999999</v>
      </c>
      <c r="AM29" s="289">
        <v>1.0167999999999999</v>
      </c>
      <c r="AN29" s="289">
        <v>1.0037</v>
      </c>
      <c r="AO29" s="289">
        <v>1.0033000000000001</v>
      </c>
      <c r="AP29" s="289">
        <v>1.0015000000000001</v>
      </c>
      <c r="AQ29" s="289">
        <v>1.0011000000000001</v>
      </c>
      <c r="AR29" s="289">
        <v>1.0006999999999999</v>
      </c>
      <c r="AS29" s="289">
        <v>1.0012000000000001</v>
      </c>
      <c r="AT29" s="289">
        <v>1.0018</v>
      </c>
      <c r="AU29" s="289">
        <v>1.0006999999999999</v>
      </c>
      <c r="AV29" s="289">
        <v>1.0006999999999999</v>
      </c>
      <c r="AW29" s="289">
        <v>0.99399999999999999</v>
      </c>
      <c r="AX29" s="289">
        <v>0.99619999999999997</v>
      </c>
      <c r="AY29" s="877">
        <v>0.99670000000000003</v>
      </c>
      <c r="AZ29" s="877">
        <v>0.99560000000000004</v>
      </c>
      <c r="BA29" s="877">
        <v>0.99580000000000002</v>
      </c>
      <c r="BB29" s="877">
        <v>0.99560000000000004</v>
      </c>
      <c r="BC29" s="877">
        <v>0.99831996646999999</v>
      </c>
      <c r="BD29" s="877">
        <v>1.0041195923999999</v>
      </c>
      <c r="BE29" s="877">
        <v>1.0094909881</v>
      </c>
      <c r="BF29" s="355">
        <v>1.0292786299000001</v>
      </c>
      <c r="BG29" s="355">
        <v>1.0316497527999999</v>
      </c>
      <c r="BH29" s="355">
        <v>1.0339504481999999</v>
      </c>
      <c r="BI29" s="355">
        <v>1.036274734</v>
      </c>
      <c r="BJ29" s="355">
        <v>1.0387091791</v>
      </c>
      <c r="BK29" s="355">
        <v>1.0391039950000001</v>
      </c>
      <c r="BL29" s="355">
        <v>1.0390463373000001</v>
      </c>
      <c r="BM29" s="355">
        <v>1.0390078163000001</v>
      </c>
      <c r="BN29" s="355">
        <v>1.0389624864</v>
      </c>
      <c r="BO29" s="355">
        <v>1.038949261</v>
      </c>
      <c r="BP29" s="355">
        <v>1.0389368795</v>
      </c>
      <c r="BQ29" s="355">
        <v>1.0389170896</v>
      </c>
      <c r="BR29" s="355">
        <v>1.0388874402999999</v>
      </c>
      <c r="BS29" s="355">
        <v>1.0389292588000001</v>
      </c>
      <c r="BT29" s="355">
        <v>1.0388959919</v>
      </c>
      <c r="BU29" s="355">
        <v>1.0388919797</v>
      </c>
      <c r="BV29" s="355">
        <v>1.0389977522</v>
      </c>
    </row>
    <row r="30" spans="1:74" ht="11.1" customHeight="1" x14ac:dyDescent="0.2">
      <c r="A30" s="323" t="s">
        <v>578</v>
      </c>
      <c r="B30" s="402" t="s">
        <v>958</v>
      </c>
      <c r="C30" s="289">
        <v>1.7878000000000001</v>
      </c>
      <c r="D30" s="289">
        <v>1.7924</v>
      </c>
      <c r="E30" s="289">
        <v>1.792</v>
      </c>
      <c r="F30" s="289">
        <v>1.8017000000000001</v>
      </c>
      <c r="G30" s="289">
        <v>1.8012999999999999</v>
      </c>
      <c r="H30" s="289">
        <v>1.8059000000000001</v>
      </c>
      <c r="I30" s="289">
        <v>1.8055000000000001</v>
      </c>
      <c r="J30" s="289">
        <v>1.8048999999999999</v>
      </c>
      <c r="K30" s="289">
        <v>1.8045</v>
      </c>
      <c r="L30" s="289">
        <v>1.8041</v>
      </c>
      <c r="M30" s="289">
        <v>1.8038000000000001</v>
      </c>
      <c r="N30" s="289">
        <v>1.8033999999999999</v>
      </c>
      <c r="O30" s="289">
        <v>1.8090999999999999</v>
      </c>
      <c r="P30" s="289">
        <v>1.7487999999999999</v>
      </c>
      <c r="Q30" s="289">
        <v>1.7784</v>
      </c>
      <c r="R30" s="289">
        <v>1.8129999999999999</v>
      </c>
      <c r="S30" s="289">
        <v>1.8127</v>
      </c>
      <c r="T30" s="289">
        <v>1.8123</v>
      </c>
      <c r="U30" s="289">
        <v>1.8119000000000001</v>
      </c>
      <c r="V30" s="289">
        <v>1.8116000000000001</v>
      </c>
      <c r="W30" s="289">
        <v>1.8111999999999999</v>
      </c>
      <c r="X30" s="289">
        <v>1.8108</v>
      </c>
      <c r="Y30" s="289">
        <v>1.8105</v>
      </c>
      <c r="Z30" s="289">
        <v>1.8101</v>
      </c>
      <c r="AA30" s="289">
        <v>1.8198000000000001</v>
      </c>
      <c r="AB30" s="289">
        <v>1.8196000000000001</v>
      </c>
      <c r="AC30" s="289">
        <v>1.8191999999999999</v>
      </c>
      <c r="AD30" s="289">
        <v>1.8187</v>
      </c>
      <c r="AE30" s="289">
        <v>1.8185</v>
      </c>
      <c r="AF30" s="289">
        <v>1.8231999999999999</v>
      </c>
      <c r="AG30" s="289">
        <v>1.8278000000000001</v>
      </c>
      <c r="AH30" s="289">
        <v>1.8325</v>
      </c>
      <c r="AI30" s="289">
        <v>1.8321000000000001</v>
      </c>
      <c r="AJ30" s="289">
        <v>1.8317000000000001</v>
      </c>
      <c r="AK30" s="289">
        <v>1.8313999999999999</v>
      </c>
      <c r="AL30" s="289">
        <v>1.8311999999999999</v>
      </c>
      <c r="AM30" s="289">
        <v>1.8556999999999999</v>
      </c>
      <c r="AN30" s="289">
        <v>1.8554999999999999</v>
      </c>
      <c r="AO30" s="289">
        <v>1.8551</v>
      </c>
      <c r="AP30" s="289">
        <v>1.8647</v>
      </c>
      <c r="AQ30" s="289">
        <v>1.8644000000000001</v>
      </c>
      <c r="AR30" s="289">
        <v>1.8784000000000001</v>
      </c>
      <c r="AS30" s="289">
        <v>1.8779999999999999</v>
      </c>
      <c r="AT30" s="289">
        <v>1.8779999999999999</v>
      </c>
      <c r="AU30" s="289">
        <v>1.8784000000000001</v>
      </c>
      <c r="AV30" s="289">
        <v>1.8784000000000001</v>
      </c>
      <c r="AW30" s="289">
        <v>1.8784000000000001</v>
      </c>
      <c r="AX30" s="289">
        <v>1.8784000000000001</v>
      </c>
      <c r="AY30" s="877">
        <v>1.8783000000000001</v>
      </c>
      <c r="AZ30" s="877">
        <v>1.8783000000000001</v>
      </c>
      <c r="BA30" s="877">
        <v>1.8782000000000001</v>
      </c>
      <c r="BB30" s="877">
        <v>1.8783000000000001</v>
      </c>
      <c r="BC30" s="877">
        <v>1.8783674495</v>
      </c>
      <c r="BD30" s="877">
        <v>1.8784817337999999</v>
      </c>
      <c r="BE30" s="877">
        <v>1.8784465711</v>
      </c>
      <c r="BF30" s="355">
        <v>1.8784562545000001</v>
      </c>
      <c r="BG30" s="355">
        <v>1.8784681575</v>
      </c>
      <c r="BH30" s="355">
        <v>1.8783995229999999</v>
      </c>
      <c r="BI30" s="355">
        <v>1.8784580337000001</v>
      </c>
      <c r="BJ30" s="355">
        <v>1.8785213502</v>
      </c>
      <c r="BK30" s="355">
        <v>1.8783052012000001</v>
      </c>
      <c r="BL30" s="355">
        <v>1.8784653219</v>
      </c>
      <c r="BM30" s="355">
        <v>1.8783907757</v>
      </c>
      <c r="BN30" s="355">
        <v>1.8784434696000001</v>
      </c>
      <c r="BO30" s="355">
        <v>1.8784538823000001</v>
      </c>
      <c r="BP30" s="355">
        <v>1.8785619681000001</v>
      </c>
      <c r="BQ30" s="355">
        <v>1.9085537182000001</v>
      </c>
      <c r="BR30" s="355">
        <v>1.9245360156</v>
      </c>
      <c r="BS30" s="355">
        <v>1.9545500168000001</v>
      </c>
      <c r="BT30" s="355">
        <v>1.9744584853</v>
      </c>
      <c r="BU30" s="355">
        <v>2.0045262089000002</v>
      </c>
      <c r="BV30" s="355">
        <v>2.0045973921</v>
      </c>
    </row>
    <row r="31" spans="1:74" ht="11.1"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877"/>
      <c r="AZ31" s="877"/>
      <c r="BA31" s="877"/>
      <c r="BB31" s="877"/>
      <c r="BC31" s="877"/>
      <c r="BD31" s="877"/>
      <c r="BE31" s="877"/>
      <c r="BF31" s="355"/>
      <c r="BG31" s="355"/>
      <c r="BH31" s="355"/>
      <c r="BI31" s="355"/>
      <c r="BJ31" s="355"/>
      <c r="BK31" s="355"/>
      <c r="BL31" s="355"/>
      <c r="BM31" s="355"/>
      <c r="BN31" s="355"/>
      <c r="BO31" s="355"/>
      <c r="BP31" s="355"/>
      <c r="BQ31" s="355"/>
      <c r="BR31" s="355"/>
      <c r="BS31" s="355"/>
      <c r="BT31" s="355"/>
      <c r="BU31" s="355"/>
      <c r="BV31" s="355"/>
    </row>
    <row r="32" spans="1:74" s="272" customFormat="1" ht="11.1" customHeight="1" x14ac:dyDescent="0.2">
      <c r="A32" s="395" t="s">
        <v>210</v>
      </c>
      <c r="B32" s="401" t="s">
        <v>968</v>
      </c>
      <c r="C32" s="105">
        <v>2.6472000000000002</v>
      </c>
      <c r="D32" s="105">
        <v>2.6324000000000001</v>
      </c>
      <c r="E32" s="105">
        <v>2.6587999999999998</v>
      </c>
      <c r="F32" s="105">
        <v>2.6429999999999998</v>
      </c>
      <c r="G32" s="105">
        <v>2.5985</v>
      </c>
      <c r="H32" s="105">
        <v>2.5869</v>
      </c>
      <c r="I32" s="105">
        <v>2.5773999999999999</v>
      </c>
      <c r="J32" s="105">
        <v>2.5230000000000001</v>
      </c>
      <c r="K32" s="105">
        <v>2.6025999999999998</v>
      </c>
      <c r="L32" s="105">
        <v>2.5629</v>
      </c>
      <c r="M32" s="105">
        <v>2.5889000000000002</v>
      </c>
      <c r="N32" s="105">
        <v>2.6313</v>
      </c>
      <c r="O32" s="105">
        <v>2.5653000000000001</v>
      </c>
      <c r="P32" s="105">
        <v>2.6335999999999999</v>
      </c>
      <c r="Q32" s="105">
        <v>2.6027</v>
      </c>
      <c r="R32" s="105">
        <v>2.6473</v>
      </c>
      <c r="S32" s="105">
        <v>2.6698</v>
      </c>
      <c r="T32" s="105">
        <v>2.7065999999999999</v>
      </c>
      <c r="U32" s="105">
        <v>2.6126</v>
      </c>
      <c r="V32" s="105">
        <v>2.6593</v>
      </c>
      <c r="W32" s="105">
        <v>2.6297999999999999</v>
      </c>
      <c r="X32" s="105">
        <v>2.5918999999999999</v>
      </c>
      <c r="Y32" s="105">
        <v>2.5495999999999999</v>
      </c>
      <c r="Z32" s="105">
        <v>2.5827</v>
      </c>
      <c r="AA32" s="105">
        <v>2.6101999999999999</v>
      </c>
      <c r="AB32" s="105">
        <v>2.5394000000000001</v>
      </c>
      <c r="AC32" s="105">
        <v>2.4784999999999999</v>
      </c>
      <c r="AD32" s="105">
        <v>2.5769000000000002</v>
      </c>
      <c r="AE32" s="105">
        <v>2.6577000000000002</v>
      </c>
      <c r="AF32" s="105">
        <v>2.6455000000000002</v>
      </c>
      <c r="AG32" s="105">
        <v>2.6608999999999998</v>
      </c>
      <c r="AH32" s="105">
        <v>2.6042999999999998</v>
      </c>
      <c r="AI32" s="105">
        <v>2.5960000000000001</v>
      </c>
      <c r="AJ32" s="105">
        <v>2.6749999999999998</v>
      </c>
      <c r="AK32" s="105">
        <v>2.6532</v>
      </c>
      <c r="AL32" s="105">
        <v>2.7381000000000002</v>
      </c>
      <c r="AM32" s="105">
        <v>2.6598000000000002</v>
      </c>
      <c r="AN32" s="105">
        <v>2.6726999999999999</v>
      </c>
      <c r="AO32" s="105">
        <v>2.5535000000000001</v>
      </c>
      <c r="AP32" s="105">
        <v>2.4843000000000002</v>
      </c>
      <c r="AQ32" s="105">
        <v>2.4775</v>
      </c>
      <c r="AR32" s="105">
        <v>2.5459999999999998</v>
      </c>
      <c r="AS32" s="105">
        <v>2.4971999999999999</v>
      </c>
      <c r="AT32" s="105">
        <v>2.6063000000000001</v>
      </c>
      <c r="AU32" s="105">
        <v>2.5451000000000001</v>
      </c>
      <c r="AV32" s="105">
        <v>2.5621</v>
      </c>
      <c r="AW32" s="105">
        <v>2.6158999999999999</v>
      </c>
      <c r="AX32" s="105">
        <v>2.5697000000000001</v>
      </c>
      <c r="AY32" s="888">
        <v>2.5543999999999998</v>
      </c>
      <c r="AZ32" s="888">
        <v>2.6074999999999999</v>
      </c>
      <c r="BA32" s="888">
        <v>2.5872000000000002</v>
      </c>
      <c r="BB32" s="888">
        <v>2.5844999999999998</v>
      </c>
      <c r="BC32" s="888">
        <v>2.5929366008999999</v>
      </c>
      <c r="BD32" s="888">
        <v>2.5434074073000001</v>
      </c>
      <c r="BE32" s="888">
        <v>2.6045456930999999</v>
      </c>
      <c r="BF32" s="388">
        <v>2.7247762281000001</v>
      </c>
      <c r="BG32" s="388">
        <v>2.7250060534</v>
      </c>
      <c r="BH32" s="388">
        <v>2.7010545081999999</v>
      </c>
      <c r="BI32" s="388">
        <v>2.7013755966000002</v>
      </c>
      <c r="BJ32" s="388">
        <v>2.7017021470000002</v>
      </c>
      <c r="BK32" s="388">
        <v>2.6296305622</v>
      </c>
      <c r="BL32" s="388">
        <v>2.6319623772999998</v>
      </c>
      <c r="BM32" s="388">
        <v>2.6339819609999999</v>
      </c>
      <c r="BN32" s="388">
        <v>2.6222743427999999</v>
      </c>
      <c r="BO32" s="388">
        <v>2.6244692748</v>
      </c>
      <c r="BP32" s="388">
        <v>2.6258727691999999</v>
      </c>
      <c r="BQ32" s="388">
        <v>2.6040173462</v>
      </c>
      <c r="BR32" s="388">
        <v>2.6061367340000001</v>
      </c>
      <c r="BS32" s="388">
        <v>2.6073210268000002</v>
      </c>
      <c r="BT32" s="388">
        <v>2.5962704849999998</v>
      </c>
      <c r="BU32" s="388">
        <v>2.5975638707000002</v>
      </c>
      <c r="BV32" s="388">
        <v>2.5998608757000001</v>
      </c>
    </row>
    <row r="33" spans="1:74" ht="11.1" customHeight="1" x14ac:dyDescent="0.2">
      <c r="A33" s="323" t="s">
        <v>811</v>
      </c>
      <c r="B33" s="402" t="s">
        <v>959</v>
      </c>
      <c r="C33" s="289">
        <v>1.1453</v>
      </c>
      <c r="D33" s="289">
        <v>1.1353</v>
      </c>
      <c r="E33" s="289">
        <v>1.1753</v>
      </c>
      <c r="F33" s="289">
        <v>1.1553</v>
      </c>
      <c r="G33" s="289">
        <v>1.1153</v>
      </c>
      <c r="H33" s="289">
        <v>1.1052999999999999</v>
      </c>
      <c r="I33" s="289">
        <v>1.1553</v>
      </c>
      <c r="J33" s="289">
        <v>1.1153</v>
      </c>
      <c r="K33" s="289">
        <v>1.1853</v>
      </c>
      <c r="L33" s="289">
        <v>1.1353</v>
      </c>
      <c r="M33" s="289">
        <v>1.1653</v>
      </c>
      <c r="N33" s="289">
        <v>1.2153</v>
      </c>
      <c r="O33" s="289">
        <v>1.1579999999999999</v>
      </c>
      <c r="P33" s="289">
        <v>1.218</v>
      </c>
      <c r="Q33" s="289">
        <v>1.1879999999999999</v>
      </c>
      <c r="R33" s="289">
        <v>1.238</v>
      </c>
      <c r="S33" s="289">
        <v>1.198</v>
      </c>
      <c r="T33" s="289">
        <v>1.238</v>
      </c>
      <c r="U33" s="289">
        <v>1.1779999999999999</v>
      </c>
      <c r="V33" s="289">
        <v>1.218</v>
      </c>
      <c r="W33" s="289">
        <v>1.1879999999999999</v>
      </c>
      <c r="X33" s="289">
        <v>1.1479999999999999</v>
      </c>
      <c r="Y33" s="289">
        <v>1.1080000000000001</v>
      </c>
      <c r="Z33" s="289">
        <v>1.1479999999999999</v>
      </c>
      <c r="AA33" s="289">
        <v>1.1854</v>
      </c>
      <c r="AB33" s="289">
        <v>1.1153999999999999</v>
      </c>
      <c r="AC33" s="289">
        <v>1.0553999999999999</v>
      </c>
      <c r="AD33" s="289">
        <v>1.1354</v>
      </c>
      <c r="AE33" s="289">
        <v>1.2154</v>
      </c>
      <c r="AF33" s="289">
        <v>1.1854</v>
      </c>
      <c r="AG33" s="289">
        <v>1.2154</v>
      </c>
      <c r="AH33" s="289">
        <v>1.1554</v>
      </c>
      <c r="AI33" s="289">
        <v>1.1554</v>
      </c>
      <c r="AJ33" s="289">
        <v>1.2154</v>
      </c>
      <c r="AK33" s="289">
        <v>1.1854</v>
      </c>
      <c r="AL33" s="289">
        <v>1.2654000000000001</v>
      </c>
      <c r="AM33" s="289">
        <v>1.1934</v>
      </c>
      <c r="AN33" s="289">
        <v>1.2334000000000001</v>
      </c>
      <c r="AO33" s="289">
        <v>1.1834</v>
      </c>
      <c r="AP33" s="289">
        <v>1.1334</v>
      </c>
      <c r="AQ33" s="289">
        <v>1.1434</v>
      </c>
      <c r="AR33" s="289">
        <v>1.2034</v>
      </c>
      <c r="AS33" s="289">
        <v>1.1535</v>
      </c>
      <c r="AT33" s="289">
        <v>1.2135</v>
      </c>
      <c r="AU33" s="289">
        <v>1.1334</v>
      </c>
      <c r="AV33" s="289">
        <v>1.1334</v>
      </c>
      <c r="AW33" s="289">
        <v>1.1534</v>
      </c>
      <c r="AX33" s="289">
        <v>1.0933999999999999</v>
      </c>
      <c r="AY33" s="877">
        <v>1.0637000000000001</v>
      </c>
      <c r="AZ33" s="877">
        <v>1.0936999999999999</v>
      </c>
      <c r="BA33" s="877">
        <v>1.0837000000000001</v>
      </c>
      <c r="BB33" s="877">
        <v>1.0737000000000001</v>
      </c>
      <c r="BC33" s="877">
        <v>1.033657139</v>
      </c>
      <c r="BD33" s="877">
        <v>0.93364337406999998</v>
      </c>
      <c r="BE33" s="877">
        <v>0.99364760921999995</v>
      </c>
      <c r="BF33" s="355">
        <v>1.1136464428999999</v>
      </c>
      <c r="BG33" s="355">
        <v>1.1136450093000001</v>
      </c>
      <c r="BH33" s="355">
        <v>1.0936532758999999</v>
      </c>
      <c r="BI33" s="355">
        <v>1.0936462285999999</v>
      </c>
      <c r="BJ33" s="355">
        <v>1.0936386025</v>
      </c>
      <c r="BK33" s="355">
        <v>1.0681201307999999</v>
      </c>
      <c r="BL33" s="355">
        <v>1.0681008452</v>
      </c>
      <c r="BM33" s="355">
        <v>1.0681098238</v>
      </c>
      <c r="BN33" s="355">
        <v>1.0581034772</v>
      </c>
      <c r="BO33" s="355">
        <v>1.0581022229999999</v>
      </c>
      <c r="BP33" s="355">
        <v>1.0580892046999999</v>
      </c>
      <c r="BQ33" s="355">
        <v>1.0380901983999999</v>
      </c>
      <c r="BR33" s="355">
        <v>1.0380923305</v>
      </c>
      <c r="BS33" s="355">
        <v>1.0380906442</v>
      </c>
      <c r="BT33" s="355">
        <v>1.0281016686</v>
      </c>
      <c r="BU33" s="355">
        <v>1.0280935117000001</v>
      </c>
      <c r="BV33" s="355">
        <v>1.0280849380999999</v>
      </c>
    </row>
    <row r="34" spans="1:74" ht="11.1" customHeight="1" x14ac:dyDescent="0.2">
      <c r="A34" s="323" t="s">
        <v>159</v>
      </c>
      <c r="B34" s="402" t="s">
        <v>960</v>
      </c>
      <c r="C34" s="289">
        <v>0.65839999999999999</v>
      </c>
      <c r="D34" s="289">
        <v>0.65849999999999997</v>
      </c>
      <c r="E34" s="289">
        <v>0.66010000000000002</v>
      </c>
      <c r="F34" s="289">
        <v>0.6714</v>
      </c>
      <c r="G34" s="289">
        <v>0.66890000000000005</v>
      </c>
      <c r="H34" s="289">
        <v>0.66620000000000001</v>
      </c>
      <c r="I34" s="289">
        <v>0.65480000000000005</v>
      </c>
      <c r="J34" s="289">
        <v>0.64980000000000004</v>
      </c>
      <c r="K34" s="289">
        <v>0.6542</v>
      </c>
      <c r="L34" s="289">
        <v>0.65600000000000003</v>
      </c>
      <c r="M34" s="289">
        <v>0.65859999999999996</v>
      </c>
      <c r="N34" s="289">
        <v>0.66039999999999999</v>
      </c>
      <c r="O34" s="289">
        <v>0.65280000000000005</v>
      </c>
      <c r="P34" s="289">
        <v>0.65369999999999995</v>
      </c>
      <c r="Q34" s="289">
        <v>0.66090000000000004</v>
      </c>
      <c r="R34" s="289">
        <v>0.65429999999999999</v>
      </c>
      <c r="S34" s="289">
        <v>0.68969999999999998</v>
      </c>
      <c r="T34" s="289">
        <v>0.68810000000000004</v>
      </c>
      <c r="U34" s="289">
        <v>0.6633</v>
      </c>
      <c r="V34" s="289">
        <v>0.67179999999999995</v>
      </c>
      <c r="W34" s="289">
        <v>0.66479999999999995</v>
      </c>
      <c r="X34" s="289">
        <v>0.66320000000000001</v>
      </c>
      <c r="Y34" s="289">
        <v>0.66810000000000003</v>
      </c>
      <c r="Z34" s="289">
        <v>0.66769999999999996</v>
      </c>
      <c r="AA34" s="289">
        <v>0.65629999999999999</v>
      </c>
      <c r="AB34" s="289">
        <v>0.66180000000000005</v>
      </c>
      <c r="AC34" s="289">
        <v>0.66700000000000004</v>
      </c>
      <c r="AD34" s="289">
        <v>0.68330000000000002</v>
      </c>
      <c r="AE34" s="289">
        <v>0.66769999999999996</v>
      </c>
      <c r="AF34" s="289">
        <v>0.66910000000000003</v>
      </c>
      <c r="AG34" s="289">
        <v>0.66839999999999999</v>
      </c>
      <c r="AH34" s="289">
        <v>0.67100000000000004</v>
      </c>
      <c r="AI34" s="289">
        <v>0.65890000000000004</v>
      </c>
      <c r="AJ34" s="289">
        <v>0.66539999999999999</v>
      </c>
      <c r="AK34" s="289">
        <v>0.66420000000000001</v>
      </c>
      <c r="AL34" s="289">
        <v>0.66180000000000005</v>
      </c>
      <c r="AM34" s="289">
        <v>0.6593</v>
      </c>
      <c r="AN34" s="289">
        <v>0.65359999999999996</v>
      </c>
      <c r="AO34" s="289">
        <v>0.65400000000000003</v>
      </c>
      <c r="AP34" s="289">
        <v>0.64529999999999998</v>
      </c>
      <c r="AQ34" s="289">
        <v>0.64359999999999995</v>
      </c>
      <c r="AR34" s="289">
        <v>0.6462</v>
      </c>
      <c r="AS34" s="289">
        <v>0.63939999999999997</v>
      </c>
      <c r="AT34" s="289">
        <v>0.62690000000000001</v>
      </c>
      <c r="AU34" s="289">
        <v>0.62790000000000001</v>
      </c>
      <c r="AV34" s="289">
        <v>0.61839999999999995</v>
      </c>
      <c r="AW34" s="289">
        <v>0.62719999999999998</v>
      </c>
      <c r="AX34" s="289">
        <v>0.62490000000000001</v>
      </c>
      <c r="AY34" s="877">
        <v>0.61799999999999999</v>
      </c>
      <c r="AZ34" s="877">
        <v>0.6109</v>
      </c>
      <c r="BA34" s="877">
        <v>0.6099</v>
      </c>
      <c r="BB34" s="877">
        <v>0.6099</v>
      </c>
      <c r="BC34" s="877">
        <v>0.62794277014</v>
      </c>
      <c r="BD34" s="877">
        <v>0.62792861768999997</v>
      </c>
      <c r="BE34" s="877">
        <v>0.62793297207999998</v>
      </c>
      <c r="BF34" s="355">
        <v>0.62793177294000002</v>
      </c>
      <c r="BG34" s="355">
        <v>0.62793029891999996</v>
      </c>
      <c r="BH34" s="355">
        <v>0.62793879829999999</v>
      </c>
      <c r="BI34" s="355">
        <v>0.6279315526</v>
      </c>
      <c r="BJ34" s="355">
        <v>0.62792371177999995</v>
      </c>
      <c r="BK34" s="355">
        <v>0.59205212247000005</v>
      </c>
      <c r="BL34" s="355">
        <v>0.59203229385</v>
      </c>
      <c r="BM34" s="355">
        <v>0.59204152531999998</v>
      </c>
      <c r="BN34" s="355">
        <v>0.59203499993999997</v>
      </c>
      <c r="BO34" s="355">
        <v>0.59203371046999997</v>
      </c>
      <c r="BP34" s="355">
        <v>0.59202032562999996</v>
      </c>
      <c r="BQ34" s="355">
        <v>0.59202134725</v>
      </c>
      <c r="BR34" s="355">
        <v>0.59202353946999997</v>
      </c>
      <c r="BS34" s="355">
        <v>0.59202180561999995</v>
      </c>
      <c r="BT34" s="355">
        <v>0.59203314046</v>
      </c>
      <c r="BU34" s="355">
        <v>0.59202475387999998</v>
      </c>
      <c r="BV34" s="355">
        <v>0.59201593888000004</v>
      </c>
    </row>
    <row r="35" spans="1:74" ht="11.1"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877"/>
      <c r="AZ35" s="877"/>
      <c r="BA35" s="877"/>
      <c r="BB35" s="877"/>
      <c r="BC35" s="877"/>
      <c r="BD35" s="877"/>
      <c r="BE35" s="877"/>
      <c r="BF35" s="355"/>
      <c r="BG35" s="355"/>
      <c r="BH35" s="355"/>
      <c r="BI35" s="355"/>
      <c r="BJ35" s="355"/>
      <c r="BK35" s="355"/>
      <c r="BL35" s="355"/>
      <c r="BM35" s="355"/>
      <c r="BN35" s="355"/>
      <c r="BO35" s="355"/>
      <c r="BP35" s="355"/>
      <c r="BQ35" s="355"/>
      <c r="BR35" s="355"/>
      <c r="BS35" s="355"/>
      <c r="BT35" s="355"/>
      <c r="BU35" s="355"/>
      <c r="BV35" s="355"/>
    </row>
    <row r="36" spans="1:74" s="272" customFormat="1" ht="11.1" customHeight="1" x14ac:dyDescent="0.2">
      <c r="A36" s="395" t="s">
        <v>209</v>
      </c>
      <c r="B36" s="401" t="s">
        <v>969</v>
      </c>
      <c r="C36" s="105">
        <v>9.1216000000000008</v>
      </c>
      <c r="D36" s="105">
        <v>9.1189999999999998</v>
      </c>
      <c r="E36" s="105">
        <v>9.1668000000000003</v>
      </c>
      <c r="F36" s="105">
        <v>9.1353000000000009</v>
      </c>
      <c r="G36" s="105">
        <v>9.0969999999999995</v>
      </c>
      <c r="H36" s="105">
        <v>8.9913000000000007</v>
      </c>
      <c r="I36" s="105">
        <v>9.0428999999999995</v>
      </c>
      <c r="J36" s="105">
        <v>8.9939</v>
      </c>
      <c r="K36" s="105">
        <v>9.0754000000000001</v>
      </c>
      <c r="L36" s="105">
        <v>8.9359999999999999</v>
      </c>
      <c r="M36" s="105">
        <v>9.0790000000000006</v>
      </c>
      <c r="N36" s="105">
        <v>8.9152000000000005</v>
      </c>
      <c r="O36" s="105">
        <v>9.2065999999999999</v>
      </c>
      <c r="P36" s="105">
        <v>9.2005999999999997</v>
      </c>
      <c r="Q36" s="105">
        <v>9.2263999999999999</v>
      </c>
      <c r="R36" s="105">
        <v>9.1646999999999998</v>
      </c>
      <c r="S36" s="105">
        <v>9.1745000000000001</v>
      </c>
      <c r="T36" s="105">
        <v>9.2342999999999993</v>
      </c>
      <c r="U36" s="105">
        <v>8.8508999999999993</v>
      </c>
      <c r="V36" s="105">
        <v>8.8772000000000002</v>
      </c>
      <c r="W36" s="105">
        <v>9.0105000000000004</v>
      </c>
      <c r="X36" s="105">
        <v>9.0174000000000003</v>
      </c>
      <c r="Y36" s="105">
        <v>9.1072000000000006</v>
      </c>
      <c r="Z36" s="105">
        <v>9.0203000000000007</v>
      </c>
      <c r="AA36" s="105">
        <v>9.2524999999999995</v>
      </c>
      <c r="AB36" s="105">
        <v>9.3893000000000004</v>
      </c>
      <c r="AC36" s="105">
        <v>9.3643000000000001</v>
      </c>
      <c r="AD36" s="105">
        <v>9.2658000000000005</v>
      </c>
      <c r="AE36" s="105">
        <v>9.2775999999999996</v>
      </c>
      <c r="AF36" s="105">
        <v>9.35</v>
      </c>
      <c r="AG36" s="105">
        <v>9.1242000000000001</v>
      </c>
      <c r="AH36" s="105">
        <v>9.1047999999999991</v>
      </c>
      <c r="AI36" s="105">
        <v>9.1080000000000005</v>
      </c>
      <c r="AJ36" s="105">
        <v>9.0907999999999998</v>
      </c>
      <c r="AK36" s="105">
        <v>9.1821000000000002</v>
      </c>
      <c r="AL36" s="105">
        <v>9.2478999999999996</v>
      </c>
      <c r="AM36" s="105">
        <v>9.3667999999999996</v>
      </c>
      <c r="AN36" s="105">
        <v>9.3488000000000007</v>
      </c>
      <c r="AO36" s="105">
        <v>9.3933</v>
      </c>
      <c r="AP36" s="105">
        <v>9.3275000000000006</v>
      </c>
      <c r="AQ36" s="105">
        <v>9.2985000000000007</v>
      </c>
      <c r="AR36" s="105">
        <v>9.3106000000000009</v>
      </c>
      <c r="AS36" s="105">
        <v>9.2230000000000008</v>
      </c>
      <c r="AT36" s="105">
        <v>9.1556999999999995</v>
      </c>
      <c r="AU36" s="105">
        <v>9.0675000000000008</v>
      </c>
      <c r="AV36" s="105">
        <v>9.1610999999999994</v>
      </c>
      <c r="AW36" s="105">
        <v>9.2586999999999993</v>
      </c>
      <c r="AX36" s="105">
        <v>9.2918000000000003</v>
      </c>
      <c r="AY36" s="888">
        <v>9.4161000000000001</v>
      </c>
      <c r="AZ36" s="888">
        <v>9.4024000000000001</v>
      </c>
      <c r="BA36" s="888">
        <v>9.5599000000000007</v>
      </c>
      <c r="BB36" s="888">
        <v>9.3854000000000006</v>
      </c>
      <c r="BC36" s="888">
        <v>9.4961520439000005</v>
      </c>
      <c r="BD36" s="888">
        <v>9.6170445911000009</v>
      </c>
      <c r="BE36" s="888">
        <v>9.4474814061999997</v>
      </c>
      <c r="BF36" s="388">
        <v>9.4841243149000007</v>
      </c>
      <c r="BG36" s="388">
        <v>9.5020268466999998</v>
      </c>
      <c r="BH36" s="388">
        <v>9.5164137322000002</v>
      </c>
      <c r="BI36" s="388">
        <v>9.5563090445000007</v>
      </c>
      <c r="BJ36" s="388">
        <v>9.5187840331999993</v>
      </c>
      <c r="BK36" s="388">
        <v>9.4848678967000009</v>
      </c>
      <c r="BL36" s="388">
        <v>9.4787505227000004</v>
      </c>
      <c r="BM36" s="388">
        <v>9.4634470116999996</v>
      </c>
      <c r="BN36" s="388">
        <v>9.4776450928999996</v>
      </c>
      <c r="BO36" s="388">
        <v>9.4935203439000002</v>
      </c>
      <c r="BP36" s="388">
        <v>9.5343355258999996</v>
      </c>
      <c r="BQ36" s="388">
        <v>9.4560627491999991</v>
      </c>
      <c r="BR36" s="388">
        <v>9.4883645891999997</v>
      </c>
      <c r="BS36" s="388">
        <v>9.4999233951999997</v>
      </c>
      <c r="BT36" s="388">
        <v>9.5112020541</v>
      </c>
      <c r="BU36" s="388">
        <v>9.5508283535</v>
      </c>
      <c r="BV36" s="388">
        <v>9.5072930317999997</v>
      </c>
    </row>
    <row r="37" spans="1:74" ht="11.1" customHeight="1" x14ac:dyDescent="0.2">
      <c r="A37" s="323" t="s">
        <v>156</v>
      </c>
      <c r="B37" s="402" t="s">
        <v>948</v>
      </c>
      <c r="C37" s="289">
        <v>4.8979999999999997</v>
      </c>
      <c r="D37" s="289">
        <v>4.9896000000000003</v>
      </c>
      <c r="E37" s="289">
        <v>4.9591000000000003</v>
      </c>
      <c r="F37" s="289">
        <v>4.9786000000000001</v>
      </c>
      <c r="G37" s="289">
        <v>5.0266000000000002</v>
      </c>
      <c r="H37" s="289">
        <v>4.9489000000000001</v>
      </c>
      <c r="I37" s="289">
        <v>4.9866999999999999</v>
      </c>
      <c r="J37" s="289">
        <v>4.9584000000000001</v>
      </c>
      <c r="K37" s="289">
        <v>5.0354999999999999</v>
      </c>
      <c r="L37" s="289">
        <v>4.9565000000000001</v>
      </c>
      <c r="M37" s="289">
        <v>4.9644000000000004</v>
      </c>
      <c r="N37" s="289">
        <v>4.8743999999999996</v>
      </c>
      <c r="O37" s="289">
        <v>5.2068000000000003</v>
      </c>
      <c r="P37" s="289">
        <v>5.1158000000000001</v>
      </c>
      <c r="Q37" s="289">
        <v>5.1947999999999999</v>
      </c>
      <c r="R37" s="289">
        <v>5.1647999999999996</v>
      </c>
      <c r="S37" s="289">
        <v>5.1627000000000001</v>
      </c>
      <c r="T37" s="289">
        <v>5.2096999999999998</v>
      </c>
      <c r="U37" s="289">
        <v>5.0576999999999996</v>
      </c>
      <c r="V37" s="289">
        <v>5.0178000000000003</v>
      </c>
      <c r="W37" s="289">
        <v>5.0717999999999996</v>
      </c>
      <c r="X37" s="289">
        <v>5.0909000000000004</v>
      </c>
      <c r="Y37" s="289">
        <v>5.1128</v>
      </c>
      <c r="Z37" s="289">
        <v>5.0068999999999999</v>
      </c>
      <c r="AA37" s="289">
        <v>5.2336999999999998</v>
      </c>
      <c r="AB37" s="289">
        <v>5.3691000000000004</v>
      </c>
      <c r="AC37" s="289">
        <v>5.3560999999999996</v>
      </c>
      <c r="AD37" s="289">
        <v>5.282</v>
      </c>
      <c r="AE37" s="289">
        <v>5.3300999999999998</v>
      </c>
      <c r="AF37" s="289">
        <v>5.3438999999999997</v>
      </c>
      <c r="AG37" s="289">
        <v>5.1562999999999999</v>
      </c>
      <c r="AH37" s="289">
        <v>5.194</v>
      </c>
      <c r="AI37" s="289">
        <v>5.2043999999999997</v>
      </c>
      <c r="AJ37" s="289">
        <v>5.1790000000000003</v>
      </c>
      <c r="AK37" s="289">
        <v>5.2343000000000002</v>
      </c>
      <c r="AL37" s="289">
        <v>5.2628000000000004</v>
      </c>
      <c r="AM37" s="289">
        <v>5.3803000000000001</v>
      </c>
      <c r="AN37" s="289">
        <v>5.3590999999999998</v>
      </c>
      <c r="AO37" s="289">
        <v>5.4238999999999997</v>
      </c>
      <c r="AP37" s="289">
        <v>5.3486000000000002</v>
      </c>
      <c r="AQ37" s="289">
        <v>5.3734000000000002</v>
      </c>
      <c r="AR37" s="289">
        <v>5.3493000000000004</v>
      </c>
      <c r="AS37" s="289">
        <v>5.3220999999999998</v>
      </c>
      <c r="AT37" s="289">
        <v>5.3037999999999998</v>
      </c>
      <c r="AU37" s="289">
        <v>5.2530000000000001</v>
      </c>
      <c r="AV37" s="289">
        <v>5.2823000000000002</v>
      </c>
      <c r="AW37" s="289">
        <v>5.2961</v>
      </c>
      <c r="AX37" s="289">
        <v>5.3170000000000002</v>
      </c>
      <c r="AY37" s="877">
        <v>5.4579000000000004</v>
      </c>
      <c r="AZ37" s="877">
        <v>5.4587000000000003</v>
      </c>
      <c r="BA37" s="877">
        <v>5.6163999999999996</v>
      </c>
      <c r="BB37" s="877">
        <v>5.4287999999999998</v>
      </c>
      <c r="BC37" s="877">
        <v>5.4696265527000003</v>
      </c>
      <c r="BD37" s="877">
        <v>5.5540106728999996</v>
      </c>
      <c r="BE37" s="877">
        <v>5.3859542862999996</v>
      </c>
      <c r="BF37" s="355">
        <v>5.4234284075000003</v>
      </c>
      <c r="BG37" s="355">
        <v>5.4444594965000004</v>
      </c>
      <c r="BH37" s="355">
        <v>5.4635827316999999</v>
      </c>
      <c r="BI37" s="355">
        <v>5.4812071301999996</v>
      </c>
      <c r="BJ37" s="355">
        <v>5.4326315567999997</v>
      </c>
      <c r="BK37" s="355">
        <v>5.4588599561000004</v>
      </c>
      <c r="BL37" s="355">
        <v>5.4467475940999996</v>
      </c>
      <c r="BM37" s="355">
        <v>5.4405487258000003</v>
      </c>
      <c r="BN37" s="355">
        <v>5.4511199125000003</v>
      </c>
      <c r="BO37" s="355">
        <v>5.4737737509000004</v>
      </c>
      <c r="BP37" s="355">
        <v>5.5092098788000001</v>
      </c>
      <c r="BQ37" s="355">
        <v>5.4387248068999998</v>
      </c>
      <c r="BR37" s="355">
        <v>5.475432595</v>
      </c>
      <c r="BS37" s="355">
        <v>5.4967017908000004</v>
      </c>
      <c r="BT37" s="355">
        <v>5.5151133309000002</v>
      </c>
      <c r="BU37" s="355">
        <v>5.5332089716999997</v>
      </c>
      <c r="BV37" s="355">
        <v>5.4845444427999999</v>
      </c>
    </row>
    <row r="38" spans="1:74" ht="11.1" customHeight="1" x14ac:dyDescent="0.2">
      <c r="A38" s="323" t="s">
        <v>157</v>
      </c>
      <c r="B38" s="402" t="s">
        <v>961</v>
      </c>
      <c r="C38" s="289">
        <v>0.90980000000000005</v>
      </c>
      <c r="D38" s="289">
        <v>0.90790000000000004</v>
      </c>
      <c r="E38" s="289">
        <v>0.95369999999999999</v>
      </c>
      <c r="F38" s="289">
        <v>0.95230000000000004</v>
      </c>
      <c r="G38" s="289">
        <v>0.90239999999999998</v>
      </c>
      <c r="H38" s="289">
        <v>0.93489999999999995</v>
      </c>
      <c r="I38" s="289">
        <v>0.94169999999999998</v>
      </c>
      <c r="J38" s="289">
        <v>0.91149999999999998</v>
      </c>
      <c r="K38" s="289">
        <v>0.92169999999999996</v>
      </c>
      <c r="L38" s="289">
        <v>0.9153</v>
      </c>
      <c r="M38" s="289">
        <v>0.91900000000000004</v>
      </c>
      <c r="N38" s="289">
        <v>0.90759999999999996</v>
      </c>
      <c r="O38" s="289">
        <v>0.93530000000000002</v>
      </c>
      <c r="P38" s="289">
        <v>0.9325</v>
      </c>
      <c r="Q38" s="289">
        <v>0.94479999999999997</v>
      </c>
      <c r="R38" s="289">
        <v>0.92520000000000002</v>
      </c>
      <c r="S38" s="289">
        <v>0.95430000000000004</v>
      </c>
      <c r="T38" s="289">
        <v>0.95930000000000004</v>
      </c>
      <c r="U38" s="289">
        <v>0.93669999999999998</v>
      </c>
      <c r="V38" s="289">
        <v>0.91300000000000003</v>
      </c>
      <c r="W38" s="289">
        <v>0.94499999999999995</v>
      </c>
      <c r="X38" s="289">
        <v>0.92200000000000004</v>
      </c>
      <c r="Y38" s="289">
        <v>0.93500000000000005</v>
      </c>
      <c r="Z38" s="289">
        <v>0.93459999999999999</v>
      </c>
      <c r="AA38" s="289">
        <v>0.95040000000000002</v>
      </c>
      <c r="AB38" s="289">
        <v>0.9163</v>
      </c>
      <c r="AC38" s="289">
        <v>0.92600000000000005</v>
      </c>
      <c r="AD38" s="289">
        <v>0.94969999999999999</v>
      </c>
      <c r="AE38" s="289">
        <v>0.9577</v>
      </c>
      <c r="AF38" s="289">
        <v>0.95389999999999997</v>
      </c>
      <c r="AG38" s="289">
        <v>0.95820000000000005</v>
      </c>
      <c r="AH38" s="289">
        <v>0.93330000000000002</v>
      </c>
      <c r="AI38" s="289">
        <v>0.92810000000000004</v>
      </c>
      <c r="AJ38" s="289">
        <v>0.92659999999999998</v>
      </c>
      <c r="AK38" s="289">
        <v>0.93810000000000004</v>
      </c>
      <c r="AL38" s="289">
        <v>0.92630000000000001</v>
      </c>
      <c r="AM38" s="289">
        <v>0.94599999999999995</v>
      </c>
      <c r="AN38" s="289">
        <v>0.94220000000000004</v>
      </c>
      <c r="AO38" s="289">
        <v>0.96750000000000003</v>
      </c>
      <c r="AP38" s="289">
        <v>0.95709999999999995</v>
      </c>
      <c r="AQ38" s="289">
        <v>0.95679999999999998</v>
      </c>
      <c r="AR38" s="289">
        <v>0.94779999999999998</v>
      </c>
      <c r="AS38" s="289">
        <v>0.94850000000000001</v>
      </c>
      <c r="AT38" s="289">
        <v>0.93020000000000003</v>
      </c>
      <c r="AU38" s="289">
        <v>0.92849999999999999</v>
      </c>
      <c r="AV38" s="289">
        <v>0.92949999999999999</v>
      </c>
      <c r="AW38" s="289">
        <v>0.95660000000000001</v>
      </c>
      <c r="AX38" s="289">
        <v>0.96819999999999995</v>
      </c>
      <c r="AY38" s="877">
        <v>0.9768</v>
      </c>
      <c r="AZ38" s="877">
        <v>0.95850000000000002</v>
      </c>
      <c r="BA38" s="877">
        <v>0.96599999999999997</v>
      </c>
      <c r="BB38" s="877">
        <v>0.95569999999999999</v>
      </c>
      <c r="BC38" s="877">
        <v>0.97885665722000004</v>
      </c>
      <c r="BD38" s="877">
        <v>0.97699343107000003</v>
      </c>
      <c r="BE38" s="877">
        <v>0.97708839775</v>
      </c>
      <c r="BF38" s="355">
        <v>0.97516347196999997</v>
      </c>
      <c r="BG38" s="355">
        <v>0.96872926818000005</v>
      </c>
      <c r="BH38" s="355">
        <v>0.97304219777000001</v>
      </c>
      <c r="BI38" s="355">
        <v>0.98672903389</v>
      </c>
      <c r="BJ38" s="355">
        <v>0.99283406615000003</v>
      </c>
      <c r="BK38" s="355">
        <v>1.0095968022999999</v>
      </c>
      <c r="BL38" s="355">
        <v>1.0057371112</v>
      </c>
      <c r="BM38" s="355">
        <v>1.0036909748</v>
      </c>
      <c r="BN38" s="355">
        <v>1.0052484467</v>
      </c>
      <c r="BO38" s="355">
        <v>1.0072968573000001</v>
      </c>
      <c r="BP38" s="355">
        <v>1.0105968778000001</v>
      </c>
      <c r="BQ38" s="355">
        <v>1.0112603885</v>
      </c>
      <c r="BR38" s="355">
        <v>1.0089346228</v>
      </c>
      <c r="BS38" s="355">
        <v>1.0026314111000001</v>
      </c>
      <c r="BT38" s="355">
        <v>1.0066766417999999</v>
      </c>
      <c r="BU38" s="355">
        <v>1.0205950883999999</v>
      </c>
      <c r="BV38" s="355">
        <v>1.0269059654999999</v>
      </c>
    </row>
    <row r="39" spans="1:74" ht="11.1" customHeight="1" x14ac:dyDescent="0.2">
      <c r="A39" s="323" t="s">
        <v>556</v>
      </c>
      <c r="B39" s="402" t="s">
        <v>962</v>
      </c>
      <c r="C39" s="289">
        <v>0.88729999999999998</v>
      </c>
      <c r="D39" s="289">
        <v>0.87829999999999997</v>
      </c>
      <c r="E39" s="289">
        <v>0.87629999999999997</v>
      </c>
      <c r="F39" s="289">
        <v>0.85729999999999995</v>
      </c>
      <c r="G39" s="289">
        <v>0.84730000000000005</v>
      </c>
      <c r="H39" s="289">
        <v>0.85329999999999995</v>
      </c>
      <c r="I39" s="289">
        <v>0.85740000000000005</v>
      </c>
      <c r="J39" s="289">
        <v>0.85950000000000004</v>
      </c>
      <c r="K39" s="289">
        <v>0.84260000000000002</v>
      </c>
      <c r="L39" s="289">
        <v>0.84219999999999995</v>
      </c>
      <c r="M39" s="289">
        <v>0.84370000000000001</v>
      </c>
      <c r="N39" s="289">
        <v>0.85060000000000002</v>
      </c>
      <c r="O39" s="289">
        <v>0.82440000000000002</v>
      </c>
      <c r="P39" s="289">
        <v>0.89349999999999996</v>
      </c>
      <c r="Q39" s="289">
        <v>0.82750000000000001</v>
      </c>
      <c r="R39" s="289">
        <v>0.83050000000000002</v>
      </c>
      <c r="S39" s="289">
        <v>0.83150000000000002</v>
      </c>
      <c r="T39" s="289">
        <v>0.84250000000000003</v>
      </c>
      <c r="U39" s="289">
        <v>0.81850000000000001</v>
      </c>
      <c r="V39" s="289">
        <v>0.8155</v>
      </c>
      <c r="W39" s="289">
        <v>0.8175</v>
      </c>
      <c r="X39" s="289">
        <v>0.82850000000000001</v>
      </c>
      <c r="Y39" s="289">
        <v>0.84450000000000003</v>
      </c>
      <c r="Z39" s="289">
        <v>0.83450000000000002</v>
      </c>
      <c r="AA39" s="289">
        <v>0.89049999999999996</v>
      </c>
      <c r="AB39" s="289">
        <v>0.89690000000000003</v>
      </c>
      <c r="AC39" s="289">
        <v>0.89480000000000004</v>
      </c>
      <c r="AD39" s="289">
        <v>0.88670000000000004</v>
      </c>
      <c r="AE39" s="289">
        <v>0.88680000000000003</v>
      </c>
      <c r="AF39" s="289">
        <v>0.90500000000000003</v>
      </c>
      <c r="AG39" s="289">
        <v>0.876</v>
      </c>
      <c r="AH39" s="289">
        <v>0.87690000000000001</v>
      </c>
      <c r="AI39" s="289">
        <v>0.86599999999999999</v>
      </c>
      <c r="AJ39" s="289">
        <v>0.85980000000000001</v>
      </c>
      <c r="AK39" s="289">
        <v>0.85780000000000001</v>
      </c>
      <c r="AL39" s="289">
        <v>0.87819999999999998</v>
      </c>
      <c r="AM39" s="289">
        <v>0.86380000000000001</v>
      </c>
      <c r="AN39" s="289">
        <v>0.86229999999999996</v>
      </c>
      <c r="AO39" s="289">
        <v>0.85599999999999998</v>
      </c>
      <c r="AP39" s="289">
        <v>0.89200000000000002</v>
      </c>
      <c r="AQ39" s="289">
        <v>0.86699999999999999</v>
      </c>
      <c r="AR39" s="289">
        <v>0.86799999999999999</v>
      </c>
      <c r="AS39" s="289">
        <v>0.86699999999999999</v>
      </c>
      <c r="AT39" s="289">
        <v>0.8609</v>
      </c>
      <c r="AU39" s="289">
        <v>0.85199999999999998</v>
      </c>
      <c r="AV39" s="289">
        <v>0.86199999999999999</v>
      </c>
      <c r="AW39" s="289">
        <v>0.879</v>
      </c>
      <c r="AX39" s="289">
        <v>0.8841</v>
      </c>
      <c r="AY39" s="877">
        <v>0.87880000000000003</v>
      </c>
      <c r="AZ39" s="877">
        <v>0.87760000000000005</v>
      </c>
      <c r="BA39" s="877">
        <v>0.88009999999999999</v>
      </c>
      <c r="BB39" s="877">
        <v>0.87909999999999999</v>
      </c>
      <c r="BC39" s="877">
        <v>0.87816082213000002</v>
      </c>
      <c r="BD39" s="877">
        <v>0.87825769142999999</v>
      </c>
      <c r="BE39" s="877">
        <v>0.87803173527</v>
      </c>
      <c r="BF39" s="355">
        <v>0.87790265268000001</v>
      </c>
      <c r="BG39" s="355">
        <v>0.87677836478000004</v>
      </c>
      <c r="BH39" s="355">
        <v>0.87548010525999997</v>
      </c>
      <c r="BI39" s="355">
        <v>0.87445649610999998</v>
      </c>
      <c r="BJ39" s="355">
        <v>0.87344326807999995</v>
      </c>
      <c r="BK39" s="355">
        <v>0.87182635749000004</v>
      </c>
      <c r="BL39" s="355">
        <v>0.87102223950000002</v>
      </c>
      <c r="BM39" s="355">
        <v>0.86971120977000005</v>
      </c>
      <c r="BN39" s="355">
        <v>0.86867503558000003</v>
      </c>
      <c r="BO39" s="355">
        <v>0.86754752859999995</v>
      </c>
      <c r="BP39" s="355">
        <v>0.86663100812000005</v>
      </c>
      <c r="BQ39" s="355">
        <v>0.86546318729000005</v>
      </c>
      <c r="BR39" s="355">
        <v>0.86427494728999998</v>
      </c>
      <c r="BS39" s="355">
        <v>0.86315519178</v>
      </c>
      <c r="BT39" s="355">
        <v>0.86180747166000005</v>
      </c>
      <c r="BU39" s="355">
        <v>0.86080376357999999</v>
      </c>
      <c r="BV39" s="355">
        <v>0.85980752869999999</v>
      </c>
    </row>
    <row r="40" spans="1:74" ht="11.1" customHeight="1" x14ac:dyDescent="0.2">
      <c r="A40" s="323" t="s">
        <v>158</v>
      </c>
      <c r="B40" s="402" t="s">
        <v>194</v>
      </c>
      <c r="C40" s="289">
        <v>0.67910000000000004</v>
      </c>
      <c r="D40" s="289">
        <v>0.65290000000000004</v>
      </c>
      <c r="E40" s="289">
        <v>0.61929999999999996</v>
      </c>
      <c r="F40" s="289">
        <v>0.61099999999999999</v>
      </c>
      <c r="G40" s="289">
        <v>0.63200000000000001</v>
      </c>
      <c r="H40" s="289">
        <v>0.63100000000000001</v>
      </c>
      <c r="I40" s="289">
        <v>0.5806</v>
      </c>
      <c r="J40" s="289">
        <v>0.56289999999999996</v>
      </c>
      <c r="K40" s="289">
        <v>0.57579999999999998</v>
      </c>
      <c r="L40" s="289">
        <v>0.56189999999999996</v>
      </c>
      <c r="M40" s="289">
        <v>0.60089999999999999</v>
      </c>
      <c r="N40" s="289">
        <v>0.59889999999999999</v>
      </c>
      <c r="O40" s="289">
        <v>0.59909999999999997</v>
      </c>
      <c r="P40" s="289">
        <v>0.6431</v>
      </c>
      <c r="Q40" s="289">
        <v>0.61109999999999998</v>
      </c>
      <c r="R40" s="289">
        <v>0.60209999999999997</v>
      </c>
      <c r="S40" s="289">
        <v>0.58389999999999997</v>
      </c>
      <c r="T40" s="289">
        <v>0.60870000000000002</v>
      </c>
      <c r="U40" s="289">
        <v>0.54559999999999997</v>
      </c>
      <c r="V40" s="289">
        <v>0.59240000000000004</v>
      </c>
      <c r="W40" s="289">
        <v>0.59619999999999995</v>
      </c>
      <c r="X40" s="289">
        <v>0.60109999999999997</v>
      </c>
      <c r="Y40" s="289">
        <v>0.62690000000000001</v>
      </c>
      <c r="Z40" s="289">
        <v>0.62470000000000003</v>
      </c>
      <c r="AA40" s="289">
        <v>0.60560000000000003</v>
      </c>
      <c r="AB40" s="289">
        <v>0.62280000000000002</v>
      </c>
      <c r="AC40" s="289">
        <v>0.60650000000000004</v>
      </c>
      <c r="AD40" s="289">
        <v>0.60229999999999995</v>
      </c>
      <c r="AE40" s="289">
        <v>0.55220000000000002</v>
      </c>
      <c r="AF40" s="289">
        <v>0.59219999999999995</v>
      </c>
      <c r="AG40" s="289">
        <v>0.59699999999999998</v>
      </c>
      <c r="AH40" s="289">
        <v>0.54779999999999995</v>
      </c>
      <c r="AI40" s="289">
        <v>0.59870000000000001</v>
      </c>
      <c r="AJ40" s="289">
        <v>0.60840000000000005</v>
      </c>
      <c r="AK40" s="289">
        <v>0.61439999999999995</v>
      </c>
      <c r="AL40" s="289">
        <v>0.62039999999999995</v>
      </c>
      <c r="AM40" s="289">
        <v>0.60089999999999999</v>
      </c>
      <c r="AN40" s="289">
        <v>0.60119999999999996</v>
      </c>
      <c r="AO40" s="289">
        <v>0.59370000000000001</v>
      </c>
      <c r="AP40" s="289">
        <v>0.58260000000000001</v>
      </c>
      <c r="AQ40" s="289">
        <v>0.57840000000000003</v>
      </c>
      <c r="AR40" s="289">
        <v>0.5867</v>
      </c>
      <c r="AS40" s="289">
        <v>0.55110000000000003</v>
      </c>
      <c r="AT40" s="289">
        <v>0.53180000000000005</v>
      </c>
      <c r="AU40" s="289">
        <v>0.50670000000000004</v>
      </c>
      <c r="AV40" s="289">
        <v>0.5625</v>
      </c>
      <c r="AW40" s="289">
        <v>0.59240000000000004</v>
      </c>
      <c r="AX40" s="289">
        <v>0.56830000000000003</v>
      </c>
      <c r="AY40" s="877">
        <v>0.60319999999999996</v>
      </c>
      <c r="AZ40" s="877">
        <v>0.5978</v>
      </c>
      <c r="BA40" s="877">
        <v>0.57689999999999997</v>
      </c>
      <c r="BB40" s="877">
        <v>0.57730000000000004</v>
      </c>
      <c r="BC40" s="877">
        <v>0.58131277991999997</v>
      </c>
      <c r="BD40" s="877">
        <v>0.58418791146000004</v>
      </c>
      <c r="BE40" s="877">
        <v>0.58376201207</v>
      </c>
      <c r="BF40" s="355">
        <v>0.58342600948000001</v>
      </c>
      <c r="BG40" s="355">
        <v>0.58309414888</v>
      </c>
      <c r="BH40" s="355">
        <v>0.58259993237999996</v>
      </c>
      <c r="BI40" s="355">
        <v>0.58636122646</v>
      </c>
      <c r="BJ40" s="355">
        <v>0.58833189319000001</v>
      </c>
      <c r="BK40" s="355">
        <v>0.55273592532000004</v>
      </c>
      <c r="BL40" s="355">
        <v>0.55453375836999996</v>
      </c>
      <c r="BM40" s="355">
        <v>0.55820658702000003</v>
      </c>
      <c r="BN40" s="355">
        <v>0.55761302267000001</v>
      </c>
      <c r="BO40" s="355">
        <v>0.55545548607999995</v>
      </c>
      <c r="BP40" s="355">
        <v>0.55349384419000003</v>
      </c>
      <c r="BQ40" s="355">
        <v>0.55129752994000003</v>
      </c>
      <c r="BR40" s="355">
        <v>0.54908160916000004</v>
      </c>
      <c r="BS40" s="355">
        <v>0.54692890587999998</v>
      </c>
      <c r="BT40" s="355">
        <v>0.54456331678000003</v>
      </c>
      <c r="BU40" s="355">
        <v>0.55158269726999998</v>
      </c>
      <c r="BV40" s="355">
        <v>0.54954342955000002</v>
      </c>
    </row>
    <row r="41" spans="1:74" ht="11.1"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77"/>
      <c r="AZ41" s="877"/>
      <c r="BA41" s="877"/>
      <c r="BB41" s="877"/>
      <c r="BC41" s="877"/>
      <c r="BD41" s="877"/>
      <c r="BE41" s="877"/>
      <c r="BF41" s="355"/>
      <c r="BG41" s="355"/>
      <c r="BH41" s="355"/>
      <c r="BI41" s="355"/>
      <c r="BJ41" s="355"/>
      <c r="BK41" s="355"/>
      <c r="BL41" s="355"/>
      <c r="BM41" s="355"/>
      <c r="BN41" s="355"/>
      <c r="BO41" s="355"/>
      <c r="BP41" s="355"/>
      <c r="BQ41" s="355"/>
      <c r="BR41" s="355"/>
      <c r="BS41" s="355"/>
      <c r="BT41" s="355"/>
      <c r="BU41" s="355"/>
      <c r="BV41" s="355"/>
    </row>
    <row r="42" spans="1:74" ht="11.1" customHeight="1" x14ac:dyDescent="0.2">
      <c r="A42" s="323"/>
      <c r="B42" s="324" t="s">
        <v>836</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77"/>
      <c r="AZ42" s="877"/>
      <c r="BA42" s="877"/>
      <c r="BB42" s="877"/>
      <c r="BC42" s="877"/>
      <c r="BD42" s="877"/>
      <c r="BE42" s="877"/>
      <c r="BF42" s="355"/>
      <c r="BG42" s="355"/>
      <c r="BH42" s="355"/>
      <c r="BI42" s="355"/>
      <c r="BJ42" s="355"/>
      <c r="BK42" s="355"/>
      <c r="BL42" s="355"/>
      <c r="BM42" s="355"/>
      <c r="BN42" s="355"/>
      <c r="BO42" s="355"/>
      <c r="BP42" s="355"/>
      <c r="BQ42" s="355"/>
      <c r="BR42" s="355"/>
      <c r="BS42" s="355"/>
      <c r="BT42" s="355"/>
      <c r="BU42" s="355"/>
      <c r="BV42" s="355"/>
    </row>
    <row r="43" spans="1:74" s="272" customFormat="1" ht="11.1" customHeight="1" x14ac:dyDescent="0.2">
      <c r="A43" s="395" t="s">
        <v>837</v>
      </c>
      <c r="B43" s="397" t="s">
        <v>838</v>
      </c>
      <c r="C43" s="106">
        <v>0.32580645160999999</v>
      </c>
      <c r="D43" s="106">
        <v>1.2609999999999999</v>
      </c>
      <c r="E43" s="106">
        <v>0.30499999999999999</v>
      </c>
      <c r="F43" s="106">
        <v>0.66600000000000004</v>
      </c>
      <c r="G43" s="106">
        <v>0.44900000000000001</v>
      </c>
      <c r="H43" s="106">
        <v>0.39600000000000002</v>
      </c>
      <c r="I43" s="106">
        <v>0.17499999999999999</v>
      </c>
      <c r="J43" s="106">
        <v>0.82799999999999996</v>
      </c>
      <c r="K43" s="106">
        <v>1.4179999999999999</v>
      </c>
      <c r="L43" s="106">
        <v>0.73099999999999998</v>
      </c>
      <c r="M43" s="106">
        <v>0.7</v>
      </c>
      <c r="N43" s="106">
        <v>1.1579999999999999</v>
      </c>
      <c r="O43" s="106">
        <v>1.0609999999999999</v>
      </c>
      <c r="P43" s="106">
        <v>0.41599999999999998</v>
      </c>
      <c r="Q43" s="106">
        <v>0.76100000000000001</v>
      </c>
      <c r="R43" s="106">
        <v>1.746</v>
      </c>
      <c r="S43" s="106">
        <v>1.4410000000000001</v>
      </c>
      <c r="T43" s="106">
        <v>0.73350000000000004</v>
      </c>
      <c r="U43" s="106">
        <v>0.65600000000000003</v>
      </c>
      <c r="V43" s="106">
        <v>0.90300000000000002</v>
      </c>
      <c r="W43" s="106">
        <v>0.78500000000000003</v>
      </c>
      <c r="X43" s="106">
        <v>0.55400000000000005</v>
      </c>
      <c r="Y43" s="106">
        <v>0.46400000000000002</v>
      </c>
      <c r="Z43" s="106">
        <v>0.66641935484000003</v>
      </c>
      <c r="AA43" s="106">
        <v>0.55700000000000005</v>
      </c>
      <c r="AB43" s="106">
        <v>0.44600000000000001</v>
      </c>
      <c r="AC43" s="106">
        <v>0.73</v>
      </c>
      <c r="AD43" s="106">
        <v>0.88200000000000001</v>
      </c>
      <c r="AE43" s="106">
        <v>1.159</v>
      </c>
      <c r="AF43" s="106">
        <v>1.1379999999999999</v>
      </c>
      <c r="AG43" s="106">
        <v>0.97899999999999998</v>
      </c>
      <c r="AH43" s="106">
        <v>0.95899999999999996</v>
      </c>
      <c r="AI43" s="106">
        <v>0.95599999999999996</v>
      </c>
      <c r="AJ43" s="106">
        <v>0.84099999999999997</v>
      </c>
      <c r="AK43" s="106">
        <v>1.0589999999999999</v>
      </c>
      <c r="AL43" s="106">
        <v>0.82799999999999996</v>
      </c>
      <c r="AM43" s="106">
        <v>1.425</v>
      </c>
      <c r="AN43" s="106">
        <v>0.83599999999999997</v>
      </c>
      <c r="AO43" s="106">
        <v>0.96599999999999997</v>
      </c>
      <c r="AP43" s="106">
        <v>1.0860000000000001</v>
      </c>
      <c r="AQ43" s="106">
        <v>1.121</v>
      </c>
      <c r="AR43" s="106">
        <v>1.232621</v>
      </c>
      <c r="AS43" s="106">
        <v>1.3979999999999999</v>
      </c>
      <c r="AT43" s="106">
        <v>1.206</v>
      </c>
      <c r="AU43" s="106">
        <v>1.5086999999999999</v>
      </c>
      <c r="AV43" s="106">
        <v>1.2549999999999999</v>
      </c>
      <c r="AW43" s="106">
        <v>1.462</v>
      </c>
      <c r="AX43" s="106">
        <v>1.3759999999999999</v>
      </c>
      <c r="AY43" s="889">
        <v>1.4179999999999999</v>
      </c>
      <c r="AZ43" s="889">
        <v>1.206</v>
      </c>
      <c r="BA43" s="889">
        <v>1.206</v>
      </c>
      <c r="BB43" s="889">
        <v>1.196</v>
      </c>
      <c r="BC43" s="889">
        <v>1.163</v>
      </c>
      <c r="BD43" s="889">
        <v>1.1060000000000001</v>
      </c>
      <c r="BE43" s="889">
        <v>1.264</v>
      </c>
      <c r="BF43" s="403" t="s">
        <v>1609</v>
      </c>
      <c r="BG43" s="403" t="s">
        <v>1609</v>
      </c>
      <c r="BH43" s="403" t="s">
        <v>1609</v>
      </c>
      <c r="BI43" s="403" t="s">
        <v>1609</v>
      </c>
      <c r="BJ43" s="403" t="s">
        <v>1609</v>
      </c>
      <c r="BK43" s="403" t="s">
        <v>1609</v>
      </c>
      <c r="BL43" s="403" t="s">
        <v>1609</v>
      </c>
      <c r="BM43" s="403" t="s">
        <v>1609</v>
      </c>
      <c r="BN43" s="403" t="s">
        <v>1609</v>
      </c>
      <c r="BO43" s="403" t="s">
        <v>1609</v>
      </c>
      <c r="BP43" s="403" t="s">
        <v>1609</v>
      </c>
      <c r="BQ43" s="403" t="s">
        <v>1609</v>
      </c>
      <c r="BR43" s="403" t="s">
        <v>1609</v>
      </c>
      <c r="BS43" s="403" t="s">
        <v>1609</v>
      </c>
      <c r="BT43" s="403" t="s">
        <v>1609</v>
      </c>
      <c r="BU43" s="403" t="s">
        <v>1609</v>
      </c>
      <c r="BV43" s="403" t="s">
        <v>1609</v>
      </c>
    </row>
    <row r="44" spans="1:74" ht="12" customHeight="1" x14ac:dyDescent="0.2">
      <c r="B44" s="1018" t="s">
        <v>830</v>
      </c>
      <c r="C44" s="1017"/>
      <c r="D44" s="1017"/>
      <c r="E44" s="1017"/>
      <c r="F44" s="1017"/>
      <c r="G44" s="1017"/>
      <c r="H44" s="1017"/>
      <c r="I44" s="1017"/>
      <c r="J44" s="1017"/>
      <c r="K44" s="1017"/>
      <c r="L44" s="1017"/>
      <c r="M44" s="1017"/>
      <c r="N44" s="1017"/>
      <c r="O44" s="1017"/>
      <c r="P44" s="1017"/>
      <c r="Q44" s="1017"/>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BD44" s="640"/>
      <c r="BE44" s="640"/>
      <c r="BF44" s="640"/>
    </row>
    <row r="45" spans="1:74" x14ac:dyDescent="0.2">
      <c r="B45" s="1029" t="s">
        <v>824</v>
      </c>
      <c r="C45" s="1029"/>
      <c r="D45" s="1029"/>
      <c r="E45" s="1029"/>
      <c r="F45" s="1029"/>
      <c r="G45" s="1029"/>
      <c r="H45" s="1029"/>
      <c r="I45" s="1029"/>
      <c r="J45" s="1029"/>
      <c r="K45" s="1029"/>
      <c r="L45" s="1029"/>
      <c r="M45" s="1029"/>
      <c r="N45" s="1029"/>
      <c r="O45" s="1029"/>
      <c r="P45" s="1029"/>
      <c r="Q45" s="1029"/>
      <c r="R45" s="767"/>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BD45" s="640"/>
      <c r="BE45" s="640"/>
      <c r="BF45" s="640"/>
    </row>
    <row r="46" spans="1:74" s="161" customFormat="1" ht="12" customHeight="1" x14ac:dyDescent="0.2">
      <c r="A46" s="162"/>
      <c r="B46" s="776" t="s">
        <v>813</v>
      </c>
      <c r="C46" s="791"/>
      <c r="D46" s="791"/>
      <c r="E46" s="791"/>
      <c r="F46" s="791"/>
      <c r="G46" s="791"/>
      <c r="H46" s="803"/>
      <c r="I46" s="791"/>
      <c r="J46" s="791"/>
      <c r="K46" s="791"/>
      <c r="L46" s="791"/>
      <c r="M46" s="791"/>
      <c r="N46" s="791"/>
      <c r="O46" s="791"/>
      <c r="P46" s="791"/>
      <c r="Q46" s="791"/>
      <c r="R46" s="767"/>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641"/>
      <c r="AZ46" s="641"/>
      <c r="BA46" s="641"/>
      <c r="BB46" s="641"/>
      <c r="BC46" s="641"/>
      <c r="BD46" s="641"/>
      <c r="BE46" s="641"/>
      <c r="BF46" s="641"/>
      <c r="BG46" s="641"/>
      <c r="BH46" s="641"/>
      <c r="BI46" s="641"/>
      <c r="BJ46" s="220"/>
    </row>
    <row r="47" spans="1:74" s="161" customFormat="1" ht="12" customHeight="1" x14ac:dyDescent="0.2">
      <c r="A47" s="162"/>
      <c r="B47" s="999" t="str">
        <f>Dates!$G$2</f>
        <v>EIA completed modeling and analysis for this report on Thursday, August 7, 2025.</v>
      </c>
      <c r="C47" s="1000"/>
      <c r="D47" s="1000"/>
      <c r="E47" s="1000"/>
      <c r="F47" s="1000"/>
      <c r="G47" s="1000"/>
      <c r="H47" s="1000"/>
      <c r="I47" s="1000"/>
      <c r="J47" s="1000"/>
      <c r="K47" s="1000"/>
      <c r="L47" s="1000"/>
      <c r="M47" s="1000"/>
      <c r="N47" s="1000"/>
      <c r="O47" s="1000"/>
      <c r="P47" s="1000"/>
      <c r="Q47" s="1000"/>
      <c r="R47" s="644"/>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641"/>
      <c r="AZ47" s="641"/>
      <c r="BA47" s="641"/>
      <c r="BB47" s="641"/>
      <c r="BC47" s="641"/>
      <c r="BD47" s="641"/>
      <c r="BE47" s="641"/>
      <c r="BF47" s="641"/>
      <c r="BG47" s="641"/>
      <c r="BH47" s="641"/>
      <c r="BI47" s="641"/>
      <c r="BJ47" s="220"/>
    </row>
    <row r="48" spans="1:74" s="161" customFormat="1" ht="12" customHeight="1" x14ac:dyDescent="0.2">
      <c r="A48" s="162"/>
      <c r="B48" s="1014" t="s">
        <v>483</v>
      </c>
      <c r="C48" s="1015"/>
      <c r="D48" s="1015"/>
      <c r="E48" s="1015"/>
      <c r="F48" s="1015"/>
      <c r="G48" s="1015"/>
      <c r="H48" s="1015"/>
      <c r="I48" s="1015"/>
      <c r="J48" s="1015"/>
      <c r="K48" s="1015"/>
      <c r="L48" s="1015"/>
      <c r="M48" s="1015"/>
      <c r="N48" s="1015"/>
      <c r="O48" s="1015"/>
      <c r="P48" s="1015"/>
      <c r="Q48" s="1015"/>
      <c r="R48" s="644"/>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641"/>
      <c r="AZ48" s="641"/>
      <c r="BA48" s="641"/>
      <c r="BB48" s="641"/>
      <c r="BC48" s="641"/>
      <c r="BD48" s="641"/>
      <c r="BE48" s="641"/>
      <c r="BF48" s="641"/>
      <c r="BG48" s="641"/>
      <c r="BH48" s="641"/>
      <c r="BI48" s="641"/>
      <c r="BJ48" s="220"/>
    </row>
    <row r="49" spans="1:74" s="161" customFormat="1" ht="12.75" customHeight="1" x14ac:dyDescent="0.2">
      <c r="A49" s="162"/>
      <c r="B49" s="990" t="s">
        <v>1418</v>
      </c>
      <c r="C49" s="991"/>
      <c r="D49" s="991"/>
      <c r="E49" s="991"/>
      <c r="F49" s="991"/>
      <c r="G49" s="991"/>
      <c r="H49" s="991"/>
      <c r="I49" s="991"/>
      <c r="J49" s="991"/>
      <c r="K49" s="991"/>
      <c r="L49" s="991"/>
      <c r="M49" s="991"/>
      <c r="N49" s="991"/>
      <c r="O49" s="991"/>
      <c r="P49" s="991"/>
      <c r="Q49" s="991"/>
      <c r="R49" s="644"/>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641"/>
      <c r="AZ49" s="641"/>
      <c r="BA49" s="641"/>
      <c r="BB49" s="641"/>
      <c r="BC49" s="641"/>
      <c r="BD49" s="641"/>
      <c r="BE49" s="641"/>
      <c r="BF49" s="641"/>
      <c r="BG49" s="641"/>
      <c r="BH49" s="641"/>
      <c r="BI49" s="641"/>
      <c r="BJ49" s="220"/>
    </row>
    <row r="50" spans="1:74" s="161" customFormat="1" ht="12" customHeight="1" x14ac:dyDescent="0.2">
      <c r="A50" s="162"/>
      <c r="B50" s="985" t="s">
        <v>492</v>
      </c>
      <c r="C50" s="1017"/>
      <c r="D50" s="1017"/>
      <c r="E50" s="1017"/>
      <c r="F50" s="1017"/>
      <c r="G50" s="1017"/>
      <c r="H50" s="1017"/>
      <c r="I50" s="1017"/>
      <c r="J50" s="1017"/>
      <c r="K50" s="1017"/>
      <c r="L50" s="1017"/>
      <c r="M50" s="1017"/>
      <c r="N50" s="1017"/>
      <c r="O50" s="1017"/>
      <c r="P50" s="1017"/>
      <c r="Q50" s="1017"/>
      <c r="R50" s="644"/>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641"/>
      <c r="AZ50" s="641"/>
      <c r="BA50" s="641"/>
      <c r="BB50" s="641"/>
      <c r="BC50" s="641"/>
      <c r="BD50" s="641"/>
      <c r="BE50" s="641"/>
      <c r="BF50" s="641"/>
      <c r="BG50" s="641"/>
      <c r="BH50" s="641"/>
      <c r="BI50" s="641"/>
      <c r="BJ50" s="220"/>
    </row>
    <row r="51" spans="1:74" s="161" customFormat="1" ht="12" customHeight="1" x14ac:dyDescent="0.2">
      <c r="A51" s="158"/>
      <c r="B51" s="793" t="s">
        <v>827</v>
      </c>
      <c r="C51" s="794"/>
      <c r="D51" s="794"/>
      <c r="E51" s="794"/>
      <c r="F51" s="794"/>
      <c r="G51" s="794"/>
      <c r="H51" s="804"/>
      <c r="I51" s="794"/>
      <c r="J51" s="794"/>
      <c r="K51" s="794"/>
      <c r="L51" s="794"/>
      <c r="M51" s="794"/>
      <c r="N51" s="794"/>
      <c r="O51" s="794"/>
      <c r="P51" s="794"/>
      <c r="Q51" s="792"/>
      <c r="R51" s="639"/>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641"/>
      <c r="AZ51" s="641"/>
      <c r="BA51" s="641"/>
      <c r="BB51" s="641"/>
      <c r="BC51" s="641"/>
      <c r="BD51" s="641"/>
      <c r="BE51" s="641"/>
      <c r="BF51" s="641"/>
      <c r="BG51" s="641"/>
      <c r="BH51" s="641"/>
      <c r="BI51" s="641"/>
      <c r="BJ51" s="220"/>
    </row>
    <row r="52" spans="1:74" ht="12.6" customHeight="1" x14ac:dyDescent="0.2">
      <c r="B52" s="1031" t="s">
        <v>828</v>
      </c>
      <c r="C52" s="1017"/>
      <c r="D52" s="1017"/>
      <c r="E52" s="1017"/>
      <c r="F52" s="1017"/>
      <c r="G52" s="1017"/>
      <c r="H52" s="1017"/>
      <c r="I52" s="1017"/>
      <c r="J52" s="1017"/>
      <c r="K52" s="1017"/>
      <c r="L52" s="1017"/>
      <c r="M52" s="1017"/>
      <c r="N52" s="1017"/>
      <c r="O52" s="1017"/>
      <c r="P52" s="1017"/>
      <c r="Q52" s="1017"/>
      <c r="R52" s="768"/>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c r="BK52" s="151"/>
      <c r="BL52" s="151"/>
      <c r="BM52" s="151"/>
      <c r="BN52" s="151"/>
      <c r="BO52" s="151"/>
      <c r="BP52" s="151"/>
      <c r="BQ52" s="151"/>
      <c r="BR52" s="151"/>
      <c r="BS52" s="151"/>
      <c r="BT52" s="151"/>
      <c r="BU52" s="151"/>
      <c r="BV52" s="151"/>
    </row>
    <row r="53" spans="1:74" ht="12.75" x14ac:dyDescent="0.2">
      <c r="B53" s="1006" t="s">
        <v>829</v>
      </c>
      <c r="C53" s="1017"/>
      <c r="D53" s="1017"/>
      <c r="E53" s="1017"/>
      <c r="F53" s="1017"/>
      <c r="G53" s="1017"/>
      <c r="H53" s="1017"/>
      <c r="I53" s="1017"/>
      <c r="J53" s="1017"/>
      <c r="K53" s="1017"/>
      <c r="L53" s="1017"/>
      <c r="M53" s="1017"/>
      <c r="N53" s="1017"/>
      <c r="O53" s="1017"/>
      <c r="P53" s="1017"/>
      <c r="Q53" s="1017"/>
      <c r="R53" s="160"/>
      <c r="BD53" s="640"/>
      <c r="BE53" s="640"/>
      <c r="BF53" s="640"/>
      <c r="BK53" s="151"/>
      <c r="BL53" s="151"/>
      <c r="BM53" s="151"/>
      <c r="BN53" s="151"/>
      <c r="BO53" s="151"/>
      <c r="BP53" s="151"/>
      <c r="BQ53" s="151"/>
      <c r="BR53" s="151"/>
      <c r="BS53" s="151"/>
      <c r="BT53" s="151"/>
      <c r="BU53" s="151"/>
      <c r="BV53" s="151"/>
    </row>
    <row r="54" spans="1:74" x14ac:dyDescent="0.2">
      <c r="BD54" s="640"/>
      <c r="BE54" s="640"/>
      <c r="BF54" s="640"/>
      <c r="BK54" s="151"/>
      <c r="BL54" s="151"/>
      <c r="BM54" s="151"/>
      <c r="BN54" s="151"/>
      <c r="BO54" s="151"/>
      <c r="BP54" s="151"/>
      <c r="BQ54" s="151"/>
      <c r="BR54" s="151"/>
      <c r="BS54" s="151"/>
      <c r="BT54" s="151"/>
      <c r="BU54" s="151"/>
      <c r="BV54" s="151"/>
    </row>
    <row r="55" spans="1:74" x14ac:dyDescent="0.2">
      <c r="BD55" s="640"/>
      <c r="BE55" s="640"/>
      <c r="BF55" s="640"/>
      <c r="BK55" s="151"/>
      <c r="BL55" s="151"/>
      <c r="BM55" s="151"/>
      <c r="BN55" s="151"/>
      <c r="BO55" s="151"/>
      <c r="BP55" s="151"/>
      <c r="BQ55" s="151"/>
      <c r="BR55" s="151"/>
      <c r="BS55" s="151"/>
      <c r="BT55" s="151"/>
      <c r="BU55" s="151"/>
      <c r="BV55" s="151"/>
    </row>
    <row r="56" spans="1:74" x14ac:dyDescent="0.2">
      <c r="BD56" s="640"/>
      <c r="BE56" s="640"/>
      <c r="BF56" s="640"/>
      <c r="BK56" s="151"/>
      <c r="BL56" s="151"/>
      <c r="BM56" s="151"/>
      <c r="BN56" s="151"/>
      <c r="BO56" s="151"/>
      <c r="BP56" s="151"/>
      <c r="BQ56" s="151"/>
      <c r="BR56" s="151"/>
      <c r="BS56" s="151"/>
      <c r="BT56" s="151"/>
      <c r="BU56" s="151"/>
      <c r="BV56" s="151"/>
    </row>
    <row r="57" spans="1:74" x14ac:dyDescent="0.2">
      <c r="BD57" s="640"/>
      <c r="BE57" s="640"/>
      <c r="BF57" s="640"/>
      <c r="BK57" s="151"/>
      <c r="BL57" s="151"/>
      <c r="BM57" s="151"/>
      <c r="BN57" s="151"/>
      <c r="BO57" s="151"/>
      <c r="BP57" s="151"/>
      <c r="BQ57" s="151"/>
      <c r="BR57" s="151"/>
      <c r="BS57" s="151"/>
      <c r="BT57" s="151"/>
      <c r="BU57" s="151"/>
      <c r="BV57" s="151"/>
    </row>
    <row r="58" spans="1:74" x14ac:dyDescent="0.2">
      <c r="BD58" s="640"/>
      <c r="BE58" s="640"/>
      <c r="BF58" s="640"/>
      <c r="BK58" s="151"/>
      <c r="BL58" s="151"/>
      <c r="BM58" s="151"/>
      <c r="BN58" s="151"/>
      <c r="BO58" s="151"/>
      <c r="BP58" s="151"/>
      <c r="BQ58" s="151"/>
      <c r="BR58" s="151"/>
      <c r="BS58" s="151"/>
      <c r="BT58" s="151"/>
      <c r="BU58" s="151"/>
      <c r="BV58" s="151"/>
    </row>
    <row r="59" spans="1:74" x14ac:dyDescent="0.2">
      <c r="BD59" s="640"/>
      <c r="BE59" s="640"/>
      <c r="BF59" s="640"/>
      <c r="BK59" s="151"/>
      <c r="BL59" s="151"/>
      <c r="BM59" s="151"/>
      <c r="BN59" s="151"/>
      <c r="BO59" s="151"/>
      <c r="BP59" s="151"/>
      <c r="BQ59" s="151"/>
      <c r="BR59" s="151"/>
      <c r="BS59" s="151"/>
      <c r="BT59" s="151"/>
      <c r="BU59" s="151"/>
      <c r="BV59" s="151"/>
    </row>
    <row r="60" spans="1:74" ht="12.75" x14ac:dyDescent="0.2">
      <c r="B60" s="1032"/>
      <c r="C60" s="1033"/>
      <c r="D60" s="1033"/>
      <c r="E60" s="1033"/>
      <c r="F60" s="1033"/>
      <c r="G60" s="1033"/>
      <c r="H60" s="1033"/>
      <c r="I60" s="1033"/>
      <c r="J60" s="1033"/>
      <c r="K60" s="1033"/>
      <c r="L60" s="1033"/>
      <c r="M60" s="1033"/>
      <c r="N60" s="1033"/>
      <c r="O60" s="1033"/>
      <c r="P60" s="1033"/>
      <c r="Q60" s="1033"/>
      <c r="BD60" s="640"/>
      <c r="BE60" s="640"/>
      <c r="BF60" s="640"/>
      <c r="BK60" s="151"/>
      <c r="BL60" s="151"/>
      <c r="BM60" s="151"/>
      <c r="BN60" s="151"/>
      <c r="BO60" s="151"/>
      <c r="BP60" s="151"/>
      <c r="BQ60" s="151"/>
      <c r="BR60" s="151"/>
      <c r="BS60" s="151"/>
      <c r="BT60" s="151"/>
      <c r="BU60" s="151"/>
      <c r="BV60" s="151"/>
    </row>
    <row r="61" spans="1:74" x14ac:dyDescent="0.2">
      <c r="BD61" s="640"/>
      <c r="BE61" s="640"/>
      <c r="BF61" s="640"/>
      <c r="BK61" s="151"/>
      <c r="BL61" s="151"/>
      <c r="BM61" s="151"/>
      <c r="BN61" s="151"/>
      <c r="BO61" s="151"/>
      <c r="BP61" s="151"/>
      <c r="BQ61" s="151"/>
      <c r="BR61" s="151"/>
      <c r="BS61" s="151"/>
      <c r="BT61" s="151"/>
      <c r="BU61" s="151"/>
      <c r="BV61" s="151"/>
    </row>
    <row r="62" spans="1:74" x14ac:dyDescent="0.2">
      <c r="BD62" s="640"/>
      <c r="BE62" s="640"/>
      <c r="BF62" s="640"/>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89" bestFit="1"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5" ht="13.35" customHeight="1" x14ac:dyDescent="0.2">
      <c r="A1" s="1001" t="s">
        <v>479</v>
      </c>
      <c r="B1" s="1019" t="s">
        <v>895</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5" ht="12.75" x14ac:dyDescent="0.2">
      <c r="A2" s="1002"/>
      <c r="B2" s="222" t="str">
        <f>"U.S. Energy Information Administration  |  Short-Term Energy Outlook  - "&amp;Dates!D1</f>
        <v>U.S. Energy Information Administration  |  Short-Term Energy Outlook  - August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75" x14ac:dyDescent="0.2">
      <c r="A3" s="316" t="s">
        <v>764</v>
      </c>
      <c r="B3" s="308"/>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5" s="7" customFormat="1" x14ac:dyDescent="0.2">
      <c r="A4" s="322" t="str">
        <f>TEXT(Dates!$D$2,"dddd, mmmm d, yyyy")</f>
        <v>Thursday, August 7, 2025</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23"/>
      <c r="B5" s="327" t="s">
        <v>896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877"/>
      <c r="AZ5" s="877"/>
      <c r="BA5" s="877"/>
      <c r="BB5" s="877"/>
      <c r="BC5" s="877"/>
      <c r="BD5" s="888"/>
      <c r="BE5" s="888"/>
      <c r="BF5" s="388"/>
      <c r="BG5" s="388"/>
      <c r="BH5" s="388"/>
      <c r="BI5" s="388"/>
      <c r="BJ5" s="355"/>
      <c r="BK5" s="355"/>
      <c r="BL5" s="355"/>
      <c r="BM5" s="355"/>
      <c r="BN5" s="355"/>
      <c r="BO5" s="355"/>
      <c r="BP5" s="355"/>
      <c r="BQ5" s="355"/>
      <c r="BR5" s="355"/>
      <c r="BS5" s="355"/>
      <c r="BT5" s="355"/>
      <c r="BU5" s="355"/>
      <c r="BV5" s="355"/>
    </row>
    <row r="6" spans="1:75" s="272" customFormat="1" ht="11.1" customHeight="1" x14ac:dyDescent="0.2">
      <c r="A6" s="395" t="s">
        <v>179</v>
      </c>
      <c r="B6" s="389" t="s">
        <v>814</v>
      </c>
      <c r="C6" s="105">
        <v>93.707218882000006</v>
      </c>
      <c r="D6" s="105">
        <v>90.556435715999996</v>
      </c>
      <c r="E6" s="105">
        <v>93.74002548</v>
      </c>
      <c r="F6" s="105">
        <v>93.954805348999997</v>
      </c>
      <c r="G6" s="105">
        <v>94.913163592000004</v>
      </c>
      <c r="H6" s="105">
        <v>95.329173814000001</v>
      </c>
      <c r="I6" s="105">
        <v>96.975895066999996</v>
      </c>
      <c r="J6" s="105">
        <v>96.390236052000006</v>
      </c>
      <c r="K6" s="105">
        <v>96.683096555000006</v>
      </c>
      <c r="L6" s="105">
        <v>98.043163140999994</v>
      </c>
      <c r="M6" s="105">
        <v>98.922704150000001</v>
      </c>
      <c r="N6" s="105">
        <v>98.299659031000004</v>
      </c>
      <c r="O6" s="105">
        <v>98.195537215000002</v>
      </c>
      <c r="P6" s="105">
        <v>99.361846041000007</v>
      </c>
      <c r="Q6" s="105">
        <v>99.850312561999999</v>
      </c>
      <c r="R6" s="105">
        <v>99.205246127999999</v>
      </c>
      <c r="S6" s="105">
        <v>99.215842609999996</v>
      </c>
      <c r="T6" s="105">
        <v>99.741406796000007</v>
      </c>
      <c r="U6" s="105">
        <v>100.85513416000001</v>
      </c>
      <c r="V6" s="105">
        <v>101.40605963</v>
      </c>
      <c r="W6" s="105">
        <v>101.9574387</v>
      </c>
      <c r="X6" s="105">
        <v>102.10269835</v>
      </c>
      <c r="Y6" s="105">
        <v>102.26264442999999</v>
      </c>
      <c r="Z6" s="105">
        <v>100.62502718</v>
      </c>
      <c r="AA6" s="105">
        <v>101.37933276</v>
      </c>
      <c r="AB6" s="105">
        <v>101.97811874999999</v>
      </c>
      <c r="AC6" s="105">
        <v>102.29996432999999</v>
      </c>
      <c r="AD6" s="105">
        <v>102.09296981</v>
      </c>
      <c r="AE6" s="105">
        <v>101.63176482999999</v>
      </c>
      <c r="AF6" s="105">
        <v>102.62826090999999</v>
      </c>
      <c r="AG6" s="105">
        <v>102.08090143</v>
      </c>
      <c r="AH6" s="105">
        <v>101.79915209000001</v>
      </c>
      <c r="AI6" s="105">
        <v>102.84774776</v>
      </c>
      <c r="AJ6" s="105">
        <v>103.03654419999999</v>
      </c>
      <c r="AK6" s="105">
        <v>103.85924188</v>
      </c>
      <c r="AL6" s="105">
        <v>103.91227307</v>
      </c>
      <c r="AM6" s="105">
        <v>101.44708117</v>
      </c>
      <c r="AN6" s="105">
        <v>102.68319255999999</v>
      </c>
      <c r="AO6" s="105">
        <v>103.40585593</v>
      </c>
      <c r="AP6" s="105">
        <v>103.30826188</v>
      </c>
      <c r="AQ6" s="105">
        <v>102.96718871</v>
      </c>
      <c r="AR6" s="105">
        <v>102.99736606</v>
      </c>
      <c r="AS6" s="105">
        <v>103.09960896</v>
      </c>
      <c r="AT6" s="105">
        <v>103.44232248</v>
      </c>
      <c r="AU6" s="105">
        <v>102.41642564999999</v>
      </c>
      <c r="AV6" s="105">
        <v>103.59309263999999</v>
      </c>
      <c r="AW6" s="105">
        <v>103.79926549</v>
      </c>
      <c r="AX6" s="105">
        <v>103.75093160999999</v>
      </c>
      <c r="AY6" s="888">
        <v>102.80603793</v>
      </c>
      <c r="AZ6" s="888">
        <v>103.27434579</v>
      </c>
      <c r="BA6" s="888">
        <v>104.68852739</v>
      </c>
      <c r="BB6" s="888">
        <v>104.47207447</v>
      </c>
      <c r="BC6" s="888">
        <v>105.19541479999999</v>
      </c>
      <c r="BD6" s="888">
        <v>105.50585958000001</v>
      </c>
      <c r="BE6" s="888">
        <v>105.5188655</v>
      </c>
      <c r="BF6" s="388">
        <v>106.27795706000001</v>
      </c>
      <c r="BG6" s="388">
        <v>106.54117547</v>
      </c>
      <c r="BH6" s="388">
        <v>106.64807254</v>
      </c>
      <c r="BI6" s="388">
        <v>106.85392717000001</v>
      </c>
      <c r="BJ6" s="388">
        <v>106.38808061</v>
      </c>
      <c r="BK6" s="388">
        <v>105.85070090000001</v>
      </c>
      <c r="BL6" s="388">
        <v>105.87958359</v>
      </c>
      <c r="BM6" s="388">
        <v>105.59096373</v>
      </c>
      <c r="BN6" s="388">
        <v>106.13132975000001</v>
      </c>
      <c r="BO6" s="388">
        <v>106.20733032</v>
      </c>
      <c r="BP6" s="388">
        <v>106.7704592</v>
      </c>
      <c r="BQ6" s="388">
        <v>106.76313042</v>
      </c>
      <c r="BR6" s="388">
        <v>106.57204944999999</v>
      </c>
      <c r="BS6" s="388">
        <v>106.3939649</v>
      </c>
      <c r="BT6" s="388">
        <v>106.65067523</v>
      </c>
      <c r="BU6" s="388">
        <v>107.05756753999999</v>
      </c>
      <c r="BV6" s="388">
        <v>106.37598274</v>
      </c>
      <c r="BW6" s="398"/>
    </row>
    <row r="7" spans="1:75" ht="11.1" customHeight="1" x14ac:dyDescent="0.2">
      <c r="A7" s="323" t="s">
        <v>839</v>
      </c>
      <c r="B7" s="391" t="s">
        <v>854</v>
      </c>
      <c r="C7" s="289">
        <v>41.467199999999998</v>
      </c>
      <c r="D7" s="289">
        <v>40.855200000000004</v>
      </c>
      <c r="E7" s="289">
        <v>40.935000000000002</v>
      </c>
      <c r="F7" s="289">
        <v>41.098999999999997</v>
      </c>
      <c r="G7" s="289">
        <v>41.575400000000002</v>
      </c>
      <c r="H7" s="289">
        <v>42.042299999999997</v>
      </c>
      <c r="I7" s="289">
        <v>42.718200000000003</v>
      </c>
      <c r="J7" s="289">
        <v>42.490499999999997</v>
      </c>
      <c r="K7" s="289">
        <v>43.258600000000001</v>
      </c>
      <c r="L7" s="289">
        <v>43.8992</v>
      </c>
      <c r="M7" s="289">
        <v>44.464100000000002</v>
      </c>
      <c r="N7" s="289">
        <v>44.616199999999999</v>
      </c>
      <c r="O7" s="289">
        <v>44.8583</v>
      </c>
      <c r="P7" s="289">
        <v>45.5792</v>
      </c>
      <c r="Q7" s="289">
        <v>45.091700000000003</v>
      </c>
      <c r="R7" s="289">
        <v>44.484999999999999</v>
      </c>
      <c r="S7" s="289">
        <v>44.6248</v>
      </c>
      <c r="T7" s="289">
        <v>45.092199999999998</v>
      </c>
      <c r="U7" s="289">
        <v>45.548200000000001</v>
      </c>
      <c r="V7" s="289">
        <v>45.614699999999999</v>
      </c>
      <c r="W7" s="289">
        <v>45.857399999999998</v>
      </c>
      <c r="X7" s="289">
        <v>45.576500000000003</v>
      </c>
      <c r="Y7" s="289">
        <v>45.8035</v>
      </c>
      <c r="Z7" s="289">
        <v>45.7759</v>
      </c>
      <c r="AA7" s="289">
        <v>45.189700000000002</v>
      </c>
      <c r="AB7" s="289">
        <v>45.615099999999998</v>
      </c>
      <c r="AC7" s="289">
        <v>45.478900000000003</v>
      </c>
      <c r="AD7" s="289">
        <v>45.237000000000002</v>
      </c>
      <c r="AE7" s="289">
        <v>44.4071</v>
      </c>
      <c r="AF7" s="289">
        <v>44.510800000000003</v>
      </c>
      <c r="AG7" s="289">
        <v>43.320799999999998</v>
      </c>
      <c r="AH7" s="289">
        <v>42.787199999999999</v>
      </c>
      <c r="AI7" s="289">
        <v>43.681600000000003</v>
      </c>
      <c r="AJ7" s="289">
        <v>43.773200000000003</v>
      </c>
      <c r="AK7" s="289">
        <v>43.718800000000002</v>
      </c>
      <c r="AL7" s="289">
        <v>43.682499999999997</v>
      </c>
      <c r="AM7" s="289">
        <v>43.6494</v>
      </c>
      <c r="AN7" s="289">
        <v>43.603299999999997</v>
      </c>
      <c r="AO7" s="289">
        <v>43.750399999999999</v>
      </c>
      <c r="AP7" s="289">
        <v>43.452300000000001</v>
      </c>
      <c r="AQ7" s="289">
        <v>42.991599999999998</v>
      </c>
      <c r="AR7" s="289">
        <v>42.567999999999998</v>
      </c>
      <c r="AS7" s="289">
        <v>43.002099999999999</v>
      </c>
      <c r="AT7" s="289">
        <v>42.894799999999996</v>
      </c>
      <c r="AU7" s="289">
        <v>42.666600000000003</v>
      </c>
      <c r="AV7" s="289">
        <v>42.566800000000001</v>
      </c>
      <c r="AW7" s="289">
        <v>42.677700000000002</v>
      </c>
      <c r="AX7" s="289">
        <v>42.638800000000003</v>
      </c>
      <c r="AY7" s="877">
        <v>42.581200000000003</v>
      </c>
      <c r="AZ7" s="877">
        <v>42.856200000000001</v>
      </c>
      <c r="BA7" s="877">
        <v>43.177300000000002</v>
      </c>
      <c r="BB7" s="877">
        <v>42.915599999999998</v>
      </c>
      <c r="BC7" s="877">
        <v>43.142004878000002</v>
      </c>
      <c r="BD7" s="877">
        <v>44.073183514999997</v>
      </c>
      <c r="BE7" s="877">
        <v>43.392478277999999</v>
      </c>
      <c r="BF7" s="355">
        <v>44.021954002000001</v>
      </c>
      <c r="BG7" s="355">
        <v>44.515322017999999</v>
      </c>
      <c r="BH7" s="355">
        <v>44.491620443999999</v>
      </c>
      <c r="BI7" s="355">
        <v>44.307833027999997</v>
      </c>
      <c r="BJ7" s="355">
        <v>44.323913943999997</v>
      </c>
      <c r="BK7" s="355">
        <v>44.184203119999999</v>
      </c>
      <c r="BL7" s="355">
        <v>43.889400786000003</v>
      </c>
      <c r="BM7" s="355">
        <v>43.890366915999998</v>
      </c>
      <c r="BN7" s="355">
        <v>44.034523866000001</v>
      </c>
      <c r="BO7" s="355">
        <v>44.154891956999997</v>
      </c>
      <c r="BP7" s="355">
        <v>44.378091400999999</v>
      </c>
      <c r="BQ7" s="355">
        <v>44.269223676999999</v>
      </c>
      <c r="BR7" s="355">
        <v>44.163469431000003</v>
      </c>
      <c r="BS7" s="355">
        <v>44.267477425000003</v>
      </c>
      <c r="BT7" s="355">
        <v>44.356630514000003</v>
      </c>
      <c r="BU7" s="355">
        <v>44.291751171000001</v>
      </c>
      <c r="BV7" s="355">
        <v>44.090332044</v>
      </c>
      <c r="BW7" s="195"/>
    </row>
    <row r="8" spans="1:75" ht="11.1" customHeight="1" x14ac:dyDescent="0.2">
      <c r="A8" s="323" t="s">
        <v>175</v>
      </c>
      <c r="B8" s="391" t="s">
        <v>196</v>
      </c>
      <c r="C8" s="289">
        <v>18.535833903</v>
      </c>
      <c r="D8" s="289">
        <v>16.088907428999999</v>
      </c>
      <c r="E8" s="289">
        <v>18.674344677000001</v>
      </c>
      <c r="F8" s="289">
        <v>19.0579547</v>
      </c>
      <c r="G8" s="289">
        <v>19.32739729</v>
      </c>
      <c r="H8" s="289">
        <v>19.250950166999999</v>
      </c>
      <c r="I8" s="289">
        <v>19.259226225999999</v>
      </c>
      <c r="J8" s="289">
        <v>19.212282257999998</v>
      </c>
      <c r="K8" s="289">
        <v>18.756871267000001</v>
      </c>
      <c r="L8" s="289">
        <v>19.792131968</v>
      </c>
      <c r="M8" s="289">
        <v>20.129175499999999</v>
      </c>
      <c r="N8" s="289">
        <v>20.088709839</v>
      </c>
      <c r="O8" s="289">
        <v>19.370147515999999</v>
      </c>
      <c r="P8" s="289">
        <v>19.297978535999999</v>
      </c>
      <c r="Q8" s="289">
        <v>20.243382709999999</v>
      </c>
      <c r="R8" s="289">
        <v>20.163061766999999</v>
      </c>
      <c r="S8" s="289">
        <v>20.219596934999998</v>
      </c>
      <c r="T8" s="289">
        <v>20.513278499999998</v>
      </c>
      <c r="U8" s="289">
        <v>20.732252161000002</v>
      </c>
      <c r="V8" s="289">
        <v>20.604362128999998</v>
      </c>
      <c r="W8" s="289">
        <v>21.022847766999998</v>
      </c>
      <c r="X8" s="289">
        <v>21.055754289999999</v>
      </c>
      <c r="Y8" s="289">
        <v>21.136653533</v>
      </c>
      <c r="Z8" s="289">
        <v>20.165865355000001</v>
      </c>
      <c r="AA8" s="289">
        <v>21.131112741999999</v>
      </c>
      <c r="AB8" s="289">
        <v>21.096041357000001</v>
      </c>
      <c r="AC8" s="289">
        <v>21.536506289999998</v>
      </c>
      <c r="AD8" s="289">
        <v>21.579399599999999</v>
      </c>
      <c r="AE8" s="289">
        <v>21.602581806</v>
      </c>
      <c r="AF8" s="289">
        <v>21.892111433</v>
      </c>
      <c r="AG8" s="289">
        <v>22.026402580999999</v>
      </c>
      <c r="AH8" s="289">
        <v>22.278824097000001</v>
      </c>
      <c r="AI8" s="289">
        <v>22.593191999999998</v>
      </c>
      <c r="AJ8" s="289">
        <v>22.518060225999999</v>
      </c>
      <c r="AK8" s="289">
        <v>22.693973766999999</v>
      </c>
      <c r="AL8" s="289">
        <v>22.665800806</v>
      </c>
      <c r="AM8" s="289">
        <v>21.081009194</v>
      </c>
      <c r="AN8" s="289">
        <v>22.154315517000001</v>
      </c>
      <c r="AO8" s="289">
        <v>22.498334805999999</v>
      </c>
      <c r="AP8" s="289">
        <v>22.719071932999999</v>
      </c>
      <c r="AQ8" s="289">
        <v>22.748794</v>
      </c>
      <c r="AR8" s="289">
        <v>22.836109867000001</v>
      </c>
      <c r="AS8" s="289">
        <v>22.664932</v>
      </c>
      <c r="AT8" s="289">
        <v>23.039401968</v>
      </c>
      <c r="AU8" s="289">
        <v>22.926689100000001</v>
      </c>
      <c r="AV8" s="289">
        <v>23.301147097000001</v>
      </c>
      <c r="AW8" s="289">
        <v>23.354778332999999</v>
      </c>
      <c r="AX8" s="289">
        <v>23.242857032</v>
      </c>
      <c r="AY8" s="877">
        <v>22.347480645000001</v>
      </c>
      <c r="AZ8" s="877">
        <v>22.665845785999998</v>
      </c>
      <c r="BA8" s="877">
        <v>23.219827386999999</v>
      </c>
      <c r="BB8" s="877">
        <v>23.243174466999999</v>
      </c>
      <c r="BC8" s="877">
        <v>23.566419645</v>
      </c>
      <c r="BD8" s="877">
        <v>23.224908670000001</v>
      </c>
      <c r="BE8" s="877">
        <v>23.221469154000001</v>
      </c>
      <c r="BF8" s="355">
        <v>23.392091600000001</v>
      </c>
      <c r="BG8" s="355">
        <v>23.267648000000001</v>
      </c>
      <c r="BH8" s="355">
        <v>23.345663399999999</v>
      </c>
      <c r="BI8" s="355">
        <v>23.484817799999998</v>
      </c>
      <c r="BJ8" s="355">
        <v>23.332457699999999</v>
      </c>
      <c r="BK8" s="355">
        <v>23.225941599999999</v>
      </c>
      <c r="BL8" s="355">
        <v>22.989153300000002</v>
      </c>
      <c r="BM8" s="355">
        <v>23.1740788</v>
      </c>
      <c r="BN8" s="355">
        <v>23.331524000000002</v>
      </c>
      <c r="BO8" s="355">
        <v>23.377006300000001</v>
      </c>
      <c r="BP8" s="355">
        <v>23.420550899999999</v>
      </c>
      <c r="BQ8" s="355">
        <v>23.353696899999999</v>
      </c>
      <c r="BR8" s="355">
        <v>23.349037299999999</v>
      </c>
      <c r="BS8" s="355">
        <v>23.117928599999999</v>
      </c>
      <c r="BT8" s="355">
        <v>23.1959026</v>
      </c>
      <c r="BU8" s="355">
        <v>23.341987700000001</v>
      </c>
      <c r="BV8" s="355">
        <v>23.179721600000001</v>
      </c>
      <c r="BW8" s="195"/>
    </row>
    <row r="9" spans="1:75" ht="11.1" customHeight="1" x14ac:dyDescent="0.2">
      <c r="A9" s="323" t="s">
        <v>840</v>
      </c>
      <c r="B9" s="391" t="s">
        <v>972</v>
      </c>
      <c r="C9" s="289">
        <v>33.704184978000001</v>
      </c>
      <c r="D9" s="289">
        <v>33.612328288</v>
      </c>
      <c r="E9" s="289">
        <v>34.130680802000001</v>
      </c>
      <c r="F9" s="289">
        <v>33.797850648999997</v>
      </c>
      <c r="G9" s="289">
        <v>34.010366302000001</v>
      </c>
      <c r="H9" s="289">
        <v>34.035923646999997</v>
      </c>
      <c r="I9" s="289">
        <v>34.998468840999998</v>
      </c>
      <c r="J9" s="289">
        <v>34.687453794</v>
      </c>
      <c r="K9" s="289">
        <v>34.667625288000004</v>
      </c>
      <c r="L9" s="289">
        <v>34.351831173000001</v>
      </c>
      <c r="M9" s="289">
        <v>34.329428649999997</v>
      </c>
      <c r="N9" s="289">
        <v>33.594749192000002</v>
      </c>
      <c r="O9" s="289">
        <v>33.967089698999999</v>
      </c>
      <c r="P9" s="289">
        <v>34.484667506000001</v>
      </c>
      <c r="Q9" s="289">
        <v>34.515229853000001</v>
      </c>
      <c r="R9" s="289">
        <v>34.557184362000001</v>
      </c>
      <c r="S9" s="289">
        <v>34.371445674999997</v>
      </c>
      <c r="T9" s="289">
        <v>34.135928296000003</v>
      </c>
      <c r="U9" s="289">
        <v>34.574682002999999</v>
      </c>
      <c r="V9" s="289">
        <v>35.186997501999997</v>
      </c>
      <c r="W9" s="289">
        <v>35.077190934999997</v>
      </c>
      <c r="X9" s="289">
        <v>35.470444061999999</v>
      </c>
      <c r="Y9" s="289">
        <v>35.322490893999998</v>
      </c>
      <c r="Z9" s="289">
        <v>34.683261827000003</v>
      </c>
      <c r="AA9" s="289">
        <v>35.058520018000003</v>
      </c>
      <c r="AB9" s="289">
        <v>35.266977388999997</v>
      </c>
      <c r="AC9" s="289">
        <v>35.284558035000003</v>
      </c>
      <c r="AD9" s="289">
        <v>35.276570215</v>
      </c>
      <c r="AE9" s="289">
        <v>35.622083025000002</v>
      </c>
      <c r="AF9" s="289">
        <v>36.225349477000002</v>
      </c>
      <c r="AG9" s="289">
        <v>36.733698849</v>
      </c>
      <c r="AH9" s="289">
        <v>36.73312799</v>
      </c>
      <c r="AI9" s="289">
        <v>36.572955764</v>
      </c>
      <c r="AJ9" s="289">
        <v>36.745283979</v>
      </c>
      <c r="AK9" s="289">
        <v>37.446468109999998</v>
      </c>
      <c r="AL9" s="289">
        <v>37.563972262999997</v>
      </c>
      <c r="AM9" s="289">
        <v>36.716671978999997</v>
      </c>
      <c r="AN9" s="289">
        <v>36.925577042</v>
      </c>
      <c r="AO9" s="289">
        <v>37.157121125000003</v>
      </c>
      <c r="AP9" s="289">
        <v>37.136889947999997</v>
      </c>
      <c r="AQ9" s="289">
        <v>37.226794712999997</v>
      </c>
      <c r="AR9" s="289">
        <v>37.593256191000002</v>
      </c>
      <c r="AS9" s="289">
        <v>37.432576955000002</v>
      </c>
      <c r="AT9" s="289">
        <v>37.508120513000001</v>
      </c>
      <c r="AU9" s="289">
        <v>36.823136554000001</v>
      </c>
      <c r="AV9" s="289">
        <v>37.725145539000003</v>
      </c>
      <c r="AW9" s="289">
        <v>37.766787153999999</v>
      </c>
      <c r="AX9" s="289">
        <v>37.869274582999999</v>
      </c>
      <c r="AY9" s="877">
        <v>37.877357281000002</v>
      </c>
      <c r="AZ9" s="877">
        <v>37.752299999999998</v>
      </c>
      <c r="BA9" s="877">
        <v>38.291400000000003</v>
      </c>
      <c r="BB9" s="877">
        <v>38.313299999999998</v>
      </c>
      <c r="BC9" s="877">
        <v>38.486990274999997</v>
      </c>
      <c r="BD9" s="877">
        <v>38.207767396999998</v>
      </c>
      <c r="BE9" s="877">
        <v>38.904918070000001</v>
      </c>
      <c r="BF9" s="355">
        <v>38.863911459999997</v>
      </c>
      <c r="BG9" s="355">
        <v>38.758205453000002</v>
      </c>
      <c r="BH9" s="355">
        <v>38.810788692999999</v>
      </c>
      <c r="BI9" s="355">
        <v>39.061276341999999</v>
      </c>
      <c r="BJ9" s="355">
        <v>38.731708961999999</v>
      </c>
      <c r="BK9" s="355">
        <v>38.440556180000002</v>
      </c>
      <c r="BL9" s="355">
        <v>39.001029502999998</v>
      </c>
      <c r="BM9" s="355">
        <v>38.526518011</v>
      </c>
      <c r="BN9" s="355">
        <v>38.765281889000001</v>
      </c>
      <c r="BO9" s="355">
        <v>38.675432063000002</v>
      </c>
      <c r="BP9" s="355">
        <v>38.971816898</v>
      </c>
      <c r="BQ9" s="355">
        <v>39.140209839000001</v>
      </c>
      <c r="BR9" s="355">
        <v>39.059542714999999</v>
      </c>
      <c r="BS9" s="355">
        <v>39.008558878999999</v>
      </c>
      <c r="BT9" s="355">
        <v>39.098142117000002</v>
      </c>
      <c r="BU9" s="355">
        <v>39.423828663999998</v>
      </c>
      <c r="BV9" s="355">
        <v>39.105929091</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877"/>
      <c r="AZ10" s="877"/>
      <c r="BA10" s="877"/>
      <c r="BB10" s="877"/>
      <c r="BC10" s="877"/>
      <c r="BD10" s="877"/>
      <c r="BE10" s="877"/>
      <c r="BF10" s="355"/>
      <c r="BG10" s="355"/>
      <c r="BH10" s="355"/>
      <c r="BI10" s="3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177</v>
      </c>
      <c r="B11" s="405" t="s">
        <v>841</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8">
        <v>32.749600000000001</v>
      </c>
      <c r="AZ11" s="888">
        <v>32.836300000000001</v>
      </c>
      <c r="BA11" s="888">
        <v>33.073099999999997</v>
      </c>
      <c r="BB11" s="888">
        <v>32.9452</v>
      </c>
      <c r="BC11" s="888">
        <v>33.360824608999998</v>
      </c>
      <c r="BD11" s="888">
        <v>33.868919167000001</v>
      </c>
      <c r="BE11" s="888">
        <v>33.336187502000001</v>
      </c>
      <c r="BF11" s="388">
        <v>33.561092049999999</v>
      </c>
      <c r="BG11" s="388">
        <v>33.967298522999997</v>
      </c>
      <c r="BH11" s="388">
        <v>33.802766488000003</v>
      </c>
      <c r="BI11" s="388">
        <v>33.599239558999997</v>
      </c>
      <c r="BJ11" s="388">
        <v>33.606744886999998</v>
      </c>
      <c r="BK11" s="388">
        <v>33.529018553999997</v>
      </c>
      <c r="BL11" s="388">
        <v>33.217209572999998</v>
      </c>
      <c r="BM11" s="388">
        <v>33.214127976</v>
      </c>
      <c r="BN11" s="388">
        <v>33.411747034000001</v>
      </c>
      <c r="BO11" s="388">
        <v>33.649141833999998</v>
      </c>
      <c r="BP11" s="388">
        <v>33.847387836999999</v>
      </c>
      <c r="BQ11" s="388">
        <v>33.834988998</v>
      </c>
      <c r="BR11" s="388">
        <v>33.872596883999996</v>
      </c>
      <c r="BS11" s="388">
        <v>33.840339280999999</v>
      </c>
      <c r="BT11" s="388">
        <v>33.787208540000002</v>
      </c>
      <c r="BU11" s="388">
        <v>33.705256806000001</v>
      </c>
      <c r="BV11" s="388">
        <v>33.503329708999999</v>
      </c>
      <c r="BW11" s="398"/>
    </row>
    <row r="12" spans="1:75" ht="11.1" customHeight="1" x14ac:dyDescent="0.2">
      <c r="A12" s="323" t="s">
        <v>842</v>
      </c>
      <c r="B12" s="393" t="s">
        <v>973</v>
      </c>
      <c r="C12" s="289">
        <v>1.3612</v>
      </c>
      <c r="D12" s="289">
        <v>1.3812</v>
      </c>
      <c r="E12" s="289">
        <v>1.3812</v>
      </c>
      <c r="F12" s="289">
        <v>1.3812</v>
      </c>
      <c r="G12" s="289">
        <v>1.3912</v>
      </c>
      <c r="H12" s="289">
        <v>1.4061999999999999</v>
      </c>
      <c r="I12" s="289">
        <v>1.4212</v>
      </c>
      <c r="J12" s="289">
        <v>1.4311</v>
      </c>
      <c r="K12" s="289">
        <v>1.4411</v>
      </c>
      <c r="L12" s="289">
        <v>1.4511000000000001</v>
      </c>
      <c r="M12" s="289">
        <v>1.4611000000000001</v>
      </c>
      <c r="N12" s="289">
        <v>1.4711000000000001</v>
      </c>
      <c r="O12" s="289">
        <v>1.4411</v>
      </c>
      <c r="P12" s="289">
        <v>1.4411</v>
      </c>
      <c r="Q12" s="289">
        <v>1.4511000000000001</v>
      </c>
      <c r="R12" s="289">
        <v>1.4611000000000001</v>
      </c>
      <c r="S12" s="289">
        <v>1.4711000000000001</v>
      </c>
      <c r="T12" s="289">
        <v>1.4811000000000001</v>
      </c>
      <c r="U12" s="289">
        <v>1.4811000000000001</v>
      </c>
      <c r="V12" s="289">
        <v>1.4911000000000001</v>
      </c>
      <c r="W12" s="289">
        <v>1.4911000000000001</v>
      </c>
      <c r="X12" s="289">
        <v>1.5011000000000001</v>
      </c>
      <c r="Y12" s="289">
        <v>1.4811000000000001</v>
      </c>
      <c r="Z12" s="289">
        <v>1.4811000000000001</v>
      </c>
      <c r="AA12" s="289">
        <v>1.4811000000000001</v>
      </c>
      <c r="AB12" s="289">
        <v>1.4811000000000001</v>
      </c>
      <c r="AC12" s="289">
        <v>1.4711000000000001</v>
      </c>
      <c r="AD12" s="289">
        <v>1.4811000000000001</v>
      </c>
      <c r="AE12" s="289">
        <v>1.4511000000000001</v>
      </c>
      <c r="AF12" s="289">
        <v>1.4212</v>
      </c>
      <c r="AG12" s="289">
        <v>1.4312</v>
      </c>
      <c r="AH12" s="289">
        <v>1.4111</v>
      </c>
      <c r="AI12" s="289">
        <v>1.4212</v>
      </c>
      <c r="AJ12" s="289">
        <v>1.4311</v>
      </c>
      <c r="AK12" s="289">
        <v>1.4312</v>
      </c>
      <c r="AL12" s="289">
        <v>1.4212</v>
      </c>
      <c r="AM12" s="289">
        <v>1.3911</v>
      </c>
      <c r="AN12" s="289">
        <v>1.3812</v>
      </c>
      <c r="AO12" s="289">
        <v>1.3812</v>
      </c>
      <c r="AP12" s="289">
        <v>1.3812</v>
      </c>
      <c r="AQ12" s="289">
        <v>1.3711</v>
      </c>
      <c r="AR12" s="289">
        <v>1.3711</v>
      </c>
      <c r="AS12" s="289">
        <v>1.3811</v>
      </c>
      <c r="AT12" s="289">
        <v>1.3811</v>
      </c>
      <c r="AU12" s="289">
        <v>1.3811</v>
      </c>
      <c r="AV12" s="289">
        <v>1.3811</v>
      </c>
      <c r="AW12" s="289">
        <v>1.3761000000000001</v>
      </c>
      <c r="AX12" s="289">
        <v>1.3911</v>
      </c>
      <c r="AY12" s="877">
        <v>1.3811</v>
      </c>
      <c r="AZ12" s="877">
        <v>1.3911</v>
      </c>
      <c r="BA12" s="877">
        <v>1.3811</v>
      </c>
      <c r="BB12" s="877">
        <v>1.3861000000000001</v>
      </c>
      <c r="BC12" s="877">
        <v>1.3911300745999999</v>
      </c>
      <c r="BD12" s="877">
        <v>1.3911476044</v>
      </c>
      <c r="BE12" s="877">
        <v>1.4011422109</v>
      </c>
      <c r="BF12" s="355" t="s">
        <v>1609</v>
      </c>
      <c r="BG12" s="355" t="s">
        <v>1609</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c r="BW12" s="195"/>
    </row>
    <row r="13" spans="1:75" ht="11.1" customHeight="1" x14ac:dyDescent="0.2">
      <c r="A13" s="323" t="s">
        <v>843</v>
      </c>
      <c r="B13" s="393" t="s">
        <v>974</v>
      </c>
      <c r="C13" s="289">
        <v>0.27710000000000001</v>
      </c>
      <c r="D13" s="289">
        <v>0.27589999999999998</v>
      </c>
      <c r="E13" s="289">
        <v>0.2959</v>
      </c>
      <c r="F13" s="289">
        <v>0.28100000000000003</v>
      </c>
      <c r="G13" s="289">
        <v>0.2661</v>
      </c>
      <c r="H13" s="289">
        <v>0.27610000000000001</v>
      </c>
      <c r="I13" s="289">
        <v>0.2661</v>
      </c>
      <c r="J13" s="289">
        <v>0.2661</v>
      </c>
      <c r="K13" s="289">
        <v>0.25609999999999999</v>
      </c>
      <c r="L13" s="289">
        <v>0.2661</v>
      </c>
      <c r="M13" s="289">
        <v>0.25609999999999999</v>
      </c>
      <c r="N13" s="289">
        <v>0.2661</v>
      </c>
      <c r="O13" s="289">
        <v>0.27779999999999999</v>
      </c>
      <c r="P13" s="289">
        <v>0.2878</v>
      </c>
      <c r="Q13" s="289">
        <v>0.26779999999999998</v>
      </c>
      <c r="R13" s="289">
        <v>0.27779999999999999</v>
      </c>
      <c r="S13" s="289">
        <v>0.2878</v>
      </c>
      <c r="T13" s="289">
        <v>0.29780000000000001</v>
      </c>
      <c r="U13" s="289">
        <v>0.27779999999999999</v>
      </c>
      <c r="V13" s="289">
        <v>0.2878</v>
      </c>
      <c r="W13" s="289">
        <v>0.29780000000000001</v>
      </c>
      <c r="X13" s="289">
        <v>0.27779999999999999</v>
      </c>
      <c r="Y13" s="289">
        <v>0.25779999999999997</v>
      </c>
      <c r="Z13" s="289">
        <v>0.25779999999999997</v>
      </c>
      <c r="AA13" s="289">
        <v>0.26779999999999998</v>
      </c>
      <c r="AB13" s="289">
        <v>0.2878</v>
      </c>
      <c r="AC13" s="289">
        <v>0.26779999999999998</v>
      </c>
      <c r="AD13" s="289">
        <v>0.26779999999999998</v>
      </c>
      <c r="AE13" s="289">
        <v>0.25779999999999997</v>
      </c>
      <c r="AF13" s="289">
        <v>0.25779999999999997</v>
      </c>
      <c r="AG13" s="289">
        <v>0.26779999999999998</v>
      </c>
      <c r="AH13" s="289">
        <v>0.25779999999999997</v>
      </c>
      <c r="AI13" s="289">
        <v>0.26779999999999998</v>
      </c>
      <c r="AJ13" s="289">
        <v>0.26779999999999998</v>
      </c>
      <c r="AK13" s="289">
        <v>0.27779999999999999</v>
      </c>
      <c r="AL13" s="289">
        <v>0.25779999999999997</v>
      </c>
      <c r="AM13" s="289">
        <v>0.26079999999999998</v>
      </c>
      <c r="AN13" s="289">
        <v>0.25080000000000002</v>
      </c>
      <c r="AO13" s="289">
        <v>0.26079999999999998</v>
      </c>
      <c r="AP13" s="289">
        <v>0.27079999999999999</v>
      </c>
      <c r="AQ13" s="289">
        <v>0.26079999999999998</v>
      </c>
      <c r="AR13" s="289">
        <v>0.26079999999999998</v>
      </c>
      <c r="AS13" s="289">
        <v>0.25080000000000002</v>
      </c>
      <c r="AT13" s="289">
        <v>0.26079999999999998</v>
      </c>
      <c r="AU13" s="289">
        <v>0.25080000000000002</v>
      </c>
      <c r="AV13" s="289">
        <v>0.25080000000000002</v>
      </c>
      <c r="AW13" s="289">
        <v>0.23080000000000001</v>
      </c>
      <c r="AX13" s="289">
        <v>0.24979999999999999</v>
      </c>
      <c r="AY13" s="877">
        <v>0.24990000000000001</v>
      </c>
      <c r="AZ13" s="877">
        <v>0.24979999999999999</v>
      </c>
      <c r="BA13" s="877">
        <v>0.2399</v>
      </c>
      <c r="BB13" s="877">
        <v>0.23980000000000001</v>
      </c>
      <c r="BC13" s="877">
        <v>0.22980351988</v>
      </c>
      <c r="BD13" s="877">
        <v>0.23980040435</v>
      </c>
      <c r="BE13" s="877">
        <v>0.24980136539</v>
      </c>
      <c r="BF13" s="355" t="s">
        <v>1609</v>
      </c>
      <c r="BG13" s="355" t="s">
        <v>1609</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c r="BW13" s="195"/>
    </row>
    <row r="14" spans="1:75" ht="11.1" customHeight="1" x14ac:dyDescent="0.2">
      <c r="A14" s="323" t="s">
        <v>844</v>
      </c>
      <c r="B14" s="393" t="s">
        <v>975</v>
      </c>
      <c r="C14" s="289">
        <v>0.14799999999999999</v>
      </c>
      <c r="D14" s="289">
        <v>0.14799999999999999</v>
      </c>
      <c r="E14" s="289">
        <v>0.14799999999999999</v>
      </c>
      <c r="F14" s="289">
        <v>0.14299999999999999</v>
      </c>
      <c r="G14" s="289">
        <v>0.14799999999999999</v>
      </c>
      <c r="H14" s="289">
        <v>0.14299999999999999</v>
      </c>
      <c r="I14" s="289">
        <v>0.14299999999999999</v>
      </c>
      <c r="J14" s="289">
        <v>0.14299999999999999</v>
      </c>
      <c r="K14" s="289">
        <v>0.14299999999999999</v>
      </c>
      <c r="L14" s="289">
        <v>0.128</v>
      </c>
      <c r="M14" s="289">
        <v>0.13300000000000001</v>
      </c>
      <c r="N14" s="289">
        <v>0.14299999999999999</v>
      </c>
      <c r="O14" s="289">
        <v>0.14299999999999999</v>
      </c>
      <c r="P14" s="289">
        <v>0.13300000000000001</v>
      </c>
      <c r="Q14" s="289">
        <v>0.13300000000000001</v>
      </c>
      <c r="R14" s="289">
        <v>0.13300000000000001</v>
      </c>
      <c r="S14" s="289">
        <v>0.13300000000000001</v>
      </c>
      <c r="T14" s="289">
        <v>0.13300000000000001</v>
      </c>
      <c r="U14" s="289">
        <v>0.14299999999999999</v>
      </c>
      <c r="V14" s="289">
        <v>0.123</v>
      </c>
      <c r="W14" s="289">
        <v>0.14299999999999999</v>
      </c>
      <c r="X14" s="289">
        <v>0.11799999999999999</v>
      </c>
      <c r="Y14" s="289">
        <v>0.10299999999999999</v>
      </c>
      <c r="Z14" s="289">
        <v>0.10299999999999999</v>
      </c>
      <c r="AA14" s="289">
        <v>9.7500000000000003E-2</v>
      </c>
      <c r="AB14" s="289">
        <v>0.1021</v>
      </c>
      <c r="AC14" s="289">
        <v>9.6699999999999994E-2</v>
      </c>
      <c r="AD14" s="289">
        <v>0.1013</v>
      </c>
      <c r="AE14" s="289">
        <v>9.5899999999999999E-2</v>
      </c>
      <c r="AF14" s="289">
        <v>0.1055</v>
      </c>
      <c r="AG14" s="289">
        <v>0.1002</v>
      </c>
      <c r="AH14" s="289">
        <v>0.1048</v>
      </c>
      <c r="AI14" s="289">
        <v>8.9399999999999993E-2</v>
      </c>
      <c r="AJ14" s="289">
        <v>9.9099999999999994E-2</v>
      </c>
      <c r="AK14" s="289">
        <v>8.8700000000000001E-2</v>
      </c>
      <c r="AL14" s="289">
        <v>8.8300000000000003E-2</v>
      </c>
      <c r="AM14" s="289">
        <v>9.8299999999999998E-2</v>
      </c>
      <c r="AN14" s="289">
        <v>8.8200000000000001E-2</v>
      </c>
      <c r="AO14" s="289">
        <v>9.8100000000000007E-2</v>
      </c>
      <c r="AP14" s="289">
        <v>8.7999999999999995E-2</v>
      </c>
      <c r="AQ14" s="289">
        <v>9.8000000000000004E-2</v>
      </c>
      <c r="AR14" s="289">
        <v>8.7900000000000006E-2</v>
      </c>
      <c r="AS14" s="289">
        <v>9.7900000000000001E-2</v>
      </c>
      <c r="AT14" s="289">
        <v>9.7799999999999998E-2</v>
      </c>
      <c r="AU14" s="289">
        <v>9.7699999999999995E-2</v>
      </c>
      <c r="AV14" s="289">
        <v>8.7599999999999997E-2</v>
      </c>
      <c r="AW14" s="289">
        <v>9.7600000000000006E-2</v>
      </c>
      <c r="AX14" s="289">
        <v>0.1075</v>
      </c>
      <c r="AY14" s="877">
        <v>8.6999999999999994E-2</v>
      </c>
      <c r="AZ14" s="877">
        <v>9.6500000000000002E-2</v>
      </c>
      <c r="BA14" s="877">
        <v>9.6000000000000002E-2</v>
      </c>
      <c r="BB14" s="877">
        <v>8.5500000000000007E-2</v>
      </c>
      <c r="BC14" s="877">
        <v>9.5113853531000006E-2</v>
      </c>
      <c r="BD14" s="877">
        <v>8.4630437510000003E-2</v>
      </c>
      <c r="BE14" s="877">
        <v>9.4153676726000002E-2</v>
      </c>
      <c r="BF14" s="355" t="s">
        <v>1609</v>
      </c>
      <c r="BG14" s="355" t="s">
        <v>1609</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c r="BW14" s="195"/>
    </row>
    <row r="15" spans="1:75" ht="11.1" customHeight="1" x14ac:dyDescent="0.2">
      <c r="A15" s="323" t="s">
        <v>845</v>
      </c>
      <c r="B15" s="393" t="s">
        <v>976</v>
      </c>
      <c r="C15" s="289">
        <v>0.15970000000000001</v>
      </c>
      <c r="D15" s="289">
        <v>0.15970000000000001</v>
      </c>
      <c r="E15" s="289">
        <v>0.1497</v>
      </c>
      <c r="F15" s="289">
        <v>0.16969999999999999</v>
      </c>
      <c r="G15" s="289">
        <v>0.16969999999999999</v>
      </c>
      <c r="H15" s="289">
        <v>0.1797</v>
      </c>
      <c r="I15" s="289">
        <v>0.1797</v>
      </c>
      <c r="J15" s="289">
        <v>0.1797</v>
      </c>
      <c r="K15" s="289">
        <v>0.18970000000000001</v>
      </c>
      <c r="L15" s="289">
        <v>0.1797</v>
      </c>
      <c r="M15" s="289">
        <v>0.18970000000000001</v>
      </c>
      <c r="N15" s="289">
        <v>0.18970000000000001</v>
      </c>
      <c r="O15" s="289">
        <v>0.1797</v>
      </c>
      <c r="P15" s="289">
        <v>0.18970000000000001</v>
      </c>
      <c r="Q15" s="289">
        <v>0.18970000000000001</v>
      </c>
      <c r="R15" s="289">
        <v>0.19969999999999999</v>
      </c>
      <c r="S15" s="289">
        <v>0.1797</v>
      </c>
      <c r="T15" s="289">
        <v>0.18970000000000001</v>
      </c>
      <c r="U15" s="289">
        <v>0.19969999999999999</v>
      </c>
      <c r="V15" s="289">
        <v>0.18970000000000001</v>
      </c>
      <c r="W15" s="289">
        <v>0.2097</v>
      </c>
      <c r="X15" s="289">
        <v>0.21970000000000001</v>
      </c>
      <c r="Y15" s="289">
        <v>0.2097</v>
      </c>
      <c r="Z15" s="289">
        <v>0.18970000000000001</v>
      </c>
      <c r="AA15" s="289">
        <v>0.19969999999999999</v>
      </c>
      <c r="AB15" s="289">
        <v>0.18970000000000001</v>
      </c>
      <c r="AC15" s="289">
        <v>0.19969999999999999</v>
      </c>
      <c r="AD15" s="289">
        <v>0.2097</v>
      </c>
      <c r="AE15" s="289">
        <v>0.2097</v>
      </c>
      <c r="AF15" s="289">
        <v>0.19969999999999999</v>
      </c>
      <c r="AG15" s="289">
        <v>0.2097</v>
      </c>
      <c r="AH15" s="289">
        <v>0.19969999999999999</v>
      </c>
      <c r="AI15" s="289">
        <v>0.19969999999999999</v>
      </c>
      <c r="AJ15" s="289">
        <v>0.19969999999999999</v>
      </c>
      <c r="AK15" s="289">
        <v>0.2097</v>
      </c>
      <c r="AL15" s="289">
        <v>0.21970000000000001</v>
      </c>
      <c r="AM15" s="289">
        <v>0.2097</v>
      </c>
      <c r="AN15" s="289">
        <v>0.2097</v>
      </c>
      <c r="AO15" s="289">
        <v>0.21970000000000001</v>
      </c>
      <c r="AP15" s="289">
        <v>0.2097</v>
      </c>
      <c r="AQ15" s="289">
        <v>0.21970000000000001</v>
      </c>
      <c r="AR15" s="289">
        <v>0.21970000000000001</v>
      </c>
      <c r="AS15" s="289">
        <v>0.2097</v>
      </c>
      <c r="AT15" s="289">
        <v>0.2097</v>
      </c>
      <c r="AU15" s="289">
        <v>0.2097</v>
      </c>
      <c r="AV15" s="289">
        <v>0.21970000000000001</v>
      </c>
      <c r="AW15" s="289">
        <v>0.21970000000000001</v>
      </c>
      <c r="AX15" s="289">
        <v>0.21970000000000001</v>
      </c>
      <c r="AY15" s="877">
        <v>0.23980000000000001</v>
      </c>
      <c r="AZ15" s="877">
        <v>0.21970000000000001</v>
      </c>
      <c r="BA15" s="877">
        <v>0.23980000000000001</v>
      </c>
      <c r="BB15" s="877">
        <v>0.22969999999999999</v>
      </c>
      <c r="BC15" s="877">
        <v>0.23969853695000001</v>
      </c>
      <c r="BD15" s="877">
        <v>0.23969386064000001</v>
      </c>
      <c r="BE15" s="877">
        <v>0.22969529943</v>
      </c>
      <c r="BF15" s="355" t="s">
        <v>1609</v>
      </c>
      <c r="BG15" s="355" t="s">
        <v>1609</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c r="BW15" s="195"/>
    </row>
    <row r="16" spans="1:75" ht="11.1" customHeight="1" x14ac:dyDescent="0.2">
      <c r="A16" s="323" t="s">
        <v>846</v>
      </c>
      <c r="B16" s="393" t="s">
        <v>977</v>
      </c>
      <c r="C16" s="289">
        <v>3.1273</v>
      </c>
      <c r="D16" s="289">
        <v>3.2772999999999999</v>
      </c>
      <c r="E16" s="289">
        <v>3.3773</v>
      </c>
      <c r="F16" s="289">
        <v>3.5373000000000001</v>
      </c>
      <c r="G16" s="289">
        <v>3.5472999999999999</v>
      </c>
      <c r="H16" s="289">
        <v>3.5973000000000002</v>
      </c>
      <c r="I16" s="289">
        <v>3.5973000000000002</v>
      </c>
      <c r="J16" s="289">
        <v>3.5470000000000002</v>
      </c>
      <c r="K16" s="289">
        <v>3.5470000000000002</v>
      </c>
      <c r="L16" s="289">
        <v>3.5470000000000002</v>
      </c>
      <c r="M16" s="289">
        <v>3.5470000000000002</v>
      </c>
      <c r="N16" s="289">
        <v>3.5470000000000002</v>
      </c>
      <c r="O16" s="289">
        <v>3.6421000000000001</v>
      </c>
      <c r="P16" s="289">
        <v>3.6920999999999999</v>
      </c>
      <c r="Q16" s="289">
        <v>3.7421000000000002</v>
      </c>
      <c r="R16" s="289">
        <v>3.7421000000000002</v>
      </c>
      <c r="S16" s="289">
        <v>3.6421000000000001</v>
      </c>
      <c r="T16" s="289">
        <v>3.6421000000000001</v>
      </c>
      <c r="U16" s="289">
        <v>3.6421000000000001</v>
      </c>
      <c r="V16" s="289">
        <v>3.6920999999999999</v>
      </c>
      <c r="W16" s="289">
        <v>3.6720999999999999</v>
      </c>
      <c r="X16" s="289">
        <v>3.6920999999999999</v>
      </c>
      <c r="Y16" s="289">
        <v>3.7021000000000002</v>
      </c>
      <c r="Z16" s="289">
        <v>3.6920999999999999</v>
      </c>
      <c r="AA16" s="289">
        <v>3.6951000000000001</v>
      </c>
      <c r="AB16" s="289">
        <v>3.7652999999999999</v>
      </c>
      <c r="AC16" s="289">
        <v>3.8452000000000002</v>
      </c>
      <c r="AD16" s="289">
        <v>3.9152</v>
      </c>
      <c r="AE16" s="289">
        <v>3.9851999999999999</v>
      </c>
      <c r="AF16" s="289">
        <v>4.0202999999999998</v>
      </c>
      <c r="AG16" s="289">
        <v>4.0903</v>
      </c>
      <c r="AH16" s="289">
        <v>4.2702999999999998</v>
      </c>
      <c r="AI16" s="289">
        <v>4.3403</v>
      </c>
      <c r="AJ16" s="289">
        <v>4.4101999999999997</v>
      </c>
      <c r="AK16" s="289">
        <v>4.5103</v>
      </c>
      <c r="AL16" s="289">
        <v>4.5603999999999996</v>
      </c>
      <c r="AM16" s="289">
        <v>4.5251999999999999</v>
      </c>
      <c r="AN16" s="289">
        <v>4.5354999999999999</v>
      </c>
      <c r="AO16" s="289">
        <v>4.5952999999999999</v>
      </c>
      <c r="AP16" s="289">
        <v>4.5803000000000003</v>
      </c>
      <c r="AQ16" s="289">
        <v>4.5803000000000003</v>
      </c>
      <c r="AR16" s="289">
        <v>4.5803000000000003</v>
      </c>
      <c r="AS16" s="289">
        <v>4.62</v>
      </c>
      <c r="AT16" s="289">
        <v>4.6498999999999997</v>
      </c>
      <c r="AU16" s="289">
        <v>4.7202999999999999</v>
      </c>
      <c r="AV16" s="289">
        <v>4.6703000000000001</v>
      </c>
      <c r="AW16" s="289">
        <v>4.7403000000000004</v>
      </c>
      <c r="AX16" s="289">
        <v>4.7202999999999999</v>
      </c>
      <c r="AY16" s="877">
        <v>4.7371999999999996</v>
      </c>
      <c r="AZ16" s="877">
        <v>4.7872000000000003</v>
      </c>
      <c r="BA16" s="877">
        <v>4.6871999999999998</v>
      </c>
      <c r="BB16" s="877">
        <v>4.7371999999999996</v>
      </c>
      <c r="BC16" s="877">
        <v>4.7872834352</v>
      </c>
      <c r="BD16" s="877">
        <v>4.5473964162999998</v>
      </c>
      <c r="BE16" s="877">
        <v>4.5973616545000002</v>
      </c>
      <c r="BF16" s="355" t="s">
        <v>1609</v>
      </c>
      <c r="BG16" s="355" t="s">
        <v>1609</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c r="BW16" s="195"/>
    </row>
    <row r="17" spans="1:75" ht="11.1" customHeight="1" x14ac:dyDescent="0.2">
      <c r="A17" s="323" t="s">
        <v>847</v>
      </c>
      <c r="B17" s="393" t="s">
        <v>978</v>
      </c>
      <c r="C17" s="289">
        <v>3.9472999999999998</v>
      </c>
      <c r="D17" s="289">
        <v>4.0373000000000001</v>
      </c>
      <c r="E17" s="289">
        <v>4.0872999999999999</v>
      </c>
      <c r="F17" s="289">
        <v>4.0872999999999999</v>
      </c>
      <c r="G17" s="289">
        <v>4.0872999999999999</v>
      </c>
      <c r="H17" s="289">
        <v>4.0373000000000001</v>
      </c>
      <c r="I17" s="289">
        <v>4.0872999999999999</v>
      </c>
      <c r="J17" s="289">
        <v>4.1628999999999996</v>
      </c>
      <c r="K17" s="289">
        <v>4.2129000000000003</v>
      </c>
      <c r="L17" s="289">
        <v>4.2878999999999996</v>
      </c>
      <c r="M17" s="289">
        <v>4.3379000000000003</v>
      </c>
      <c r="N17" s="289">
        <v>4.4080000000000004</v>
      </c>
      <c r="O17" s="289">
        <v>4.3578000000000001</v>
      </c>
      <c r="P17" s="289">
        <v>4.4577999999999998</v>
      </c>
      <c r="Q17" s="289">
        <v>4.4077999999999999</v>
      </c>
      <c r="R17" s="289">
        <v>4.5077999999999996</v>
      </c>
      <c r="S17" s="289">
        <v>4.5077999999999996</v>
      </c>
      <c r="T17" s="289">
        <v>4.5578000000000003</v>
      </c>
      <c r="U17" s="289">
        <v>4.6577999999999999</v>
      </c>
      <c r="V17" s="289">
        <v>4.6577999999999999</v>
      </c>
      <c r="W17" s="289">
        <v>4.6577999999999999</v>
      </c>
      <c r="X17" s="289">
        <v>4.6878000000000002</v>
      </c>
      <c r="Y17" s="289">
        <v>4.5877999999999997</v>
      </c>
      <c r="Z17" s="289">
        <v>4.5877999999999997</v>
      </c>
      <c r="AA17" s="289">
        <v>4.5377999999999998</v>
      </c>
      <c r="AB17" s="289">
        <v>4.5374999999999996</v>
      </c>
      <c r="AC17" s="289">
        <v>4.4875999999999996</v>
      </c>
      <c r="AD17" s="289">
        <v>4.2777000000000003</v>
      </c>
      <c r="AE17" s="289">
        <v>4.3075999999999999</v>
      </c>
      <c r="AF17" s="289">
        <v>4.3174000000000001</v>
      </c>
      <c r="AG17" s="289">
        <v>4.3875000000000002</v>
      </c>
      <c r="AH17" s="289">
        <v>4.4675000000000002</v>
      </c>
      <c r="AI17" s="289">
        <v>4.4573999999999998</v>
      </c>
      <c r="AJ17" s="289">
        <v>4.4775999999999998</v>
      </c>
      <c r="AK17" s="289">
        <v>4.4474999999999998</v>
      </c>
      <c r="AL17" s="289">
        <v>4.5273000000000003</v>
      </c>
      <c r="AM17" s="289">
        <v>4.5076000000000001</v>
      </c>
      <c r="AN17" s="289">
        <v>4.5171999999999999</v>
      </c>
      <c r="AO17" s="289">
        <v>4.5974000000000004</v>
      </c>
      <c r="AP17" s="289">
        <v>4.5873999999999997</v>
      </c>
      <c r="AQ17" s="289">
        <v>4.5773999999999999</v>
      </c>
      <c r="AR17" s="289">
        <v>4.5473999999999997</v>
      </c>
      <c r="AS17" s="289">
        <v>4.6580000000000004</v>
      </c>
      <c r="AT17" s="289">
        <v>4.5781000000000001</v>
      </c>
      <c r="AU17" s="289">
        <v>4.4273999999999996</v>
      </c>
      <c r="AV17" s="289">
        <v>4.3775000000000004</v>
      </c>
      <c r="AW17" s="289">
        <v>4.3574000000000002</v>
      </c>
      <c r="AX17" s="289">
        <v>4.3273999999999999</v>
      </c>
      <c r="AY17" s="877">
        <v>4.4436</v>
      </c>
      <c r="AZ17" s="877">
        <v>4.4135</v>
      </c>
      <c r="BA17" s="877">
        <v>4.4935999999999998</v>
      </c>
      <c r="BB17" s="877">
        <v>4.4435000000000002</v>
      </c>
      <c r="BC17" s="877">
        <v>4.4237442245</v>
      </c>
      <c r="BD17" s="877">
        <v>4.4636993535</v>
      </c>
      <c r="BE17" s="877">
        <v>4.4139108981000001</v>
      </c>
      <c r="BF17" s="355" t="s">
        <v>1609</v>
      </c>
      <c r="BG17" s="355" t="s">
        <v>1609</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c r="BW17" s="195"/>
    </row>
    <row r="18" spans="1:75" ht="11.1" customHeight="1" x14ac:dyDescent="0.2">
      <c r="A18" s="323" t="s">
        <v>848</v>
      </c>
      <c r="B18" s="393" t="s">
        <v>979</v>
      </c>
      <c r="C18" s="289">
        <v>2.6274000000000002</v>
      </c>
      <c r="D18" s="289">
        <v>2.6274000000000002</v>
      </c>
      <c r="E18" s="289">
        <v>2.6294</v>
      </c>
      <c r="F18" s="289">
        <v>2.6294</v>
      </c>
      <c r="G18" s="289">
        <v>2.6604000000000001</v>
      </c>
      <c r="H18" s="289">
        <v>2.6833999999999998</v>
      </c>
      <c r="I18" s="289">
        <v>2.7204000000000002</v>
      </c>
      <c r="J18" s="289">
        <v>2.7505999999999999</v>
      </c>
      <c r="K18" s="289">
        <v>2.7706</v>
      </c>
      <c r="L18" s="289">
        <v>2.8006000000000002</v>
      </c>
      <c r="M18" s="289">
        <v>2.8401999999999998</v>
      </c>
      <c r="N18" s="289">
        <v>2.8565</v>
      </c>
      <c r="O18" s="289">
        <v>2.8923999999999999</v>
      </c>
      <c r="P18" s="289">
        <v>2.9224000000000001</v>
      </c>
      <c r="Q18" s="289">
        <v>2.9523999999999999</v>
      </c>
      <c r="R18" s="289">
        <v>2.9723999999999999</v>
      </c>
      <c r="S18" s="289">
        <v>3.0093000000000001</v>
      </c>
      <c r="T18" s="289">
        <v>3.0369999999999999</v>
      </c>
      <c r="U18" s="289">
        <v>3.0893000000000002</v>
      </c>
      <c r="V18" s="289">
        <v>3.1307</v>
      </c>
      <c r="W18" s="289">
        <v>3.1406999999999998</v>
      </c>
      <c r="X18" s="289">
        <v>3.1206999999999998</v>
      </c>
      <c r="Y18" s="289">
        <v>3.0207000000000002</v>
      </c>
      <c r="Z18" s="289">
        <v>2.9706999999999999</v>
      </c>
      <c r="AA18" s="289">
        <v>3.0124</v>
      </c>
      <c r="AB18" s="289">
        <v>2.9923000000000002</v>
      </c>
      <c r="AC18" s="289">
        <v>2.9824000000000002</v>
      </c>
      <c r="AD18" s="289">
        <v>2.9424000000000001</v>
      </c>
      <c r="AE18" s="289">
        <v>2.8847</v>
      </c>
      <c r="AF18" s="289">
        <v>2.8868999999999998</v>
      </c>
      <c r="AG18" s="289">
        <v>2.8692000000000002</v>
      </c>
      <c r="AH18" s="289">
        <v>2.8605999999999998</v>
      </c>
      <c r="AI18" s="289">
        <v>2.9005999999999998</v>
      </c>
      <c r="AJ18" s="289">
        <v>2.8407</v>
      </c>
      <c r="AK18" s="289">
        <v>2.8706</v>
      </c>
      <c r="AL18" s="289">
        <v>2.8405999999999998</v>
      </c>
      <c r="AM18" s="289">
        <v>2.7624</v>
      </c>
      <c r="AN18" s="289">
        <v>2.7623000000000002</v>
      </c>
      <c r="AO18" s="289">
        <v>2.7923</v>
      </c>
      <c r="AP18" s="289">
        <v>2.8123</v>
      </c>
      <c r="AQ18" s="289">
        <v>2.8146</v>
      </c>
      <c r="AR18" s="289">
        <v>2.7968999999999999</v>
      </c>
      <c r="AS18" s="289">
        <v>2.7593999999999999</v>
      </c>
      <c r="AT18" s="289">
        <v>2.7608000000000001</v>
      </c>
      <c r="AU18" s="289">
        <v>2.7707000000000002</v>
      </c>
      <c r="AV18" s="289">
        <v>2.7707000000000002</v>
      </c>
      <c r="AW18" s="289">
        <v>2.7406999999999999</v>
      </c>
      <c r="AX18" s="289">
        <v>2.7706</v>
      </c>
      <c r="AY18" s="877">
        <v>2.7115</v>
      </c>
      <c r="AZ18" s="877">
        <v>2.7214999999999998</v>
      </c>
      <c r="BA18" s="877">
        <v>2.7414999999999998</v>
      </c>
      <c r="BB18" s="877">
        <v>2.7515000000000001</v>
      </c>
      <c r="BC18" s="877">
        <v>2.8031952438999999</v>
      </c>
      <c r="BD18" s="877">
        <v>2.8134533924</v>
      </c>
      <c r="BE18" s="877">
        <v>2.7937661598000001</v>
      </c>
      <c r="BF18" s="355" t="s">
        <v>1609</v>
      </c>
      <c r="BG18" s="355" t="s">
        <v>1609</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c r="BW18" s="195"/>
    </row>
    <row r="19" spans="1:75" ht="11.1" customHeight="1" x14ac:dyDescent="0.2">
      <c r="A19" s="323" t="s">
        <v>849</v>
      </c>
      <c r="B19" s="393" t="s">
        <v>980</v>
      </c>
      <c r="C19" s="289">
        <v>1.242</v>
      </c>
      <c r="D19" s="289">
        <v>1.282</v>
      </c>
      <c r="E19" s="289">
        <v>1.302</v>
      </c>
      <c r="F19" s="289">
        <v>1.232</v>
      </c>
      <c r="G19" s="289">
        <v>1.262</v>
      </c>
      <c r="H19" s="289">
        <v>1.272</v>
      </c>
      <c r="I19" s="289">
        <v>1.282</v>
      </c>
      <c r="J19" s="289">
        <v>1.272</v>
      </c>
      <c r="K19" s="289">
        <v>1.252</v>
      </c>
      <c r="L19" s="289">
        <v>1.252</v>
      </c>
      <c r="M19" s="289">
        <v>1.232</v>
      </c>
      <c r="N19" s="289">
        <v>1.1419999999999999</v>
      </c>
      <c r="O19" s="289">
        <v>1.077</v>
      </c>
      <c r="P19" s="289">
        <v>1.2270000000000001</v>
      </c>
      <c r="Q19" s="289">
        <v>1.177</v>
      </c>
      <c r="R19" s="289">
        <v>1.0069999999999999</v>
      </c>
      <c r="S19" s="289">
        <v>0.82699999999999996</v>
      </c>
      <c r="T19" s="289">
        <v>0.747</v>
      </c>
      <c r="U19" s="289">
        <v>0.69699999999999995</v>
      </c>
      <c r="V19" s="289">
        <v>1.2170000000000001</v>
      </c>
      <c r="W19" s="289">
        <v>1.2470000000000001</v>
      </c>
      <c r="X19" s="289">
        <v>1.2569999999999999</v>
      </c>
      <c r="Y19" s="289">
        <v>1.2070000000000001</v>
      </c>
      <c r="Z19" s="289">
        <v>1.2470000000000001</v>
      </c>
      <c r="AA19" s="289">
        <v>1.2270000000000001</v>
      </c>
      <c r="AB19" s="289">
        <v>1.2569999999999999</v>
      </c>
      <c r="AC19" s="289">
        <v>1.2370000000000001</v>
      </c>
      <c r="AD19" s="289">
        <v>1.2370000000000001</v>
      </c>
      <c r="AE19" s="289">
        <v>1.1890000000000001</v>
      </c>
      <c r="AF19" s="289">
        <v>1.2470000000000001</v>
      </c>
      <c r="AG19" s="289">
        <v>1.2270000000000001</v>
      </c>
      <c r="AH19" s="289">
        <v>1.2569999999999999</v>
      </c>
      <c r="AI19" s="289">
        <v>1.2569999999999999</v>
      </c>
      <c r="AJ19" s="289">
        <v>1.2470000000000001</v>
      </c>
      <c r="AK19" s="289">
        <v>1.2869999999999999</v>
      </c>
      <c r="AL19" s="289">
        <v>1.2668999999999999</v>
      </c>
      <c r="AM19" s="289">
        <v>1.117</v>
      </c>
      <c r="AN19" s="289">
        <v>1.2369000000000001</v>
      </c>
      <c r="AO19" s="289">
        <v>1.2370000000000001</v>
      </c>
      <c r="AP19" s="289">
        <v>1.2769999999999999</v>
      </c>
      <c r="AQ19" s="289">
        <v>1.2769999999999999</v>
      </c>
      <c r="AR19" s="289">
        <v>1.2969999999999999</v>
      </c>
      <c r="AS19" s="289">
        <v>1.2669999999999999</v>
      </c>
      <c r="AT19" s="289">
        <v>1.0169999999999999</v>
      </c>
      <c r="AU19" s="289">
        <v>0.66700000000000004</v>
      </c>
      <c r="AV19" s="289">
        <v>1.167</v>
      </c>
      <c r="AW19" s="289">
        <v>1.2769999999999999</v>
      </c>
      <c r="AX19" s="289">
        <v>1.347</v>
      </c>
      <c r="AY19" s="877">
        <v>1.327</v>
      </c>
      <c r="AZ19" s="877">
        <v>1.367</v>
      </c>
      <c r="BA19" s="877">
        <v>1.337</v>
      </c>
      <c r="BB19" s="877">
        <v>1.377</v>
      </c>
      <c r="BC19" s="877">
        <v>1.406987161</v>
      </c>
      <c r="BD19" s="877">
        <v>1.3869714498000001</v>
      </c>
      <c r="BE19" s="877">
        <v>1.4069762837999999</v>
      </c>
      <c r="BF19" s="355" t="s">
        <v>1609</v>
      </c>
      <c r="BG19" s="355" t="s">
        <v>1609</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c r="BW19" s="195"/>
    </row>
    <row r="20" spans="1:75" ht="11.1" customHeight="1" x14ac:dyDescent="0.2">
      <c r="A20" s="323" t="s">
        <v>850</v>
      </c>
      <c r="B20" s="393" t="s">
        <v>981</v>
      </c>
      <c r="C20" s="289">
        <v>1.5410999999999999</v>
      </c>
      <c r="D20" s="289">
        <v>1.673</v>
      </c>
      <c r="E20" s="289">
        <v>1.6583000000000001</v>
      </c>
      <c r="F20" s="289">
        <v>1.6089</v>
      </c>
      <c r="G20" s="289">
        <v>1.6446000000000001</v>
      </c>
      <c r="H20" s="289">
        <v>1.6108</v>
      </c>
      <c r="I20" s="289">
        <v>1.6375999999999999</v>
      </c>
      <c r="J20" s="289">
        <v>1.4643999999999999</v>
      </c>
      <c r="K20" s="289">
        <v>1.6113999999999999</v>
      </c>
      <c r="L20" s="289">
        <v>1.5703</v>
      </c>
      <c r="M20" s="289">
        <v>1.6237999999999999</v>
      </c>
      <c r="N20" s="289">
        <v>1.5757000000000001</v>
      </c>
      <c r="O20" s="289">
        <v>1.5669999999999999</v>
      </c>
      <c r="P20" s="289">
        <v>1.5999000000000001</v>
      </c>
      <c r="Q20" s="289">
        <v>1.4927999999999999</v>
      </c>
      <c r="R20" s="289">
        <v>1.4781</v>
      </c>
      <c r="S20" s="289">
        <v>1.3244</v>
      </c>
      <c r="T20" s="289">
        <v>1.3468</v>
      </c>
      <c r="U20" s="289">
        <v>1.2948</v>
      </c>
      <c r="V20" s="289">
        <v>1.1803999999999999</v>
      </c>
      <c r="W20" s="289">
        <v>1.2321</v>
      </c>
      <c r="X20" s="289">
        <v>1.266</v>
      </c>
      <c r="Y20" s="289">
        <v>1.3261000000000001</v>
      </c>
      <c r="Z20" s="289">
        <v>1.3488</v>
      </c>
      <c r="AA20" s="289">
        <v>1.4623999999999999</v>
      </c>
      <c r="AB20" s="289">
        <v>1.5250999999999999</v>
      </c>
      <c r="AC20" s="289">
        <v>1.5107999999999999</v>
      </c>
      <c r="AD20" s="289">
        <v>1.3482000000000001</v>
      </c>
      <c r="AE20" s="289">
        <v>1.5482</v>
      </c>
      <c r="AF20" s="289">
        <v>1.5383</v>
      </c>
      <c r="AG20" s="289">
        <v>1.4182999999999999</v>
      </c>
      <c r="AH20" s="289">
        <v>1.4883</v>
      </c>
      <c r="AI20" s="289">
        <v>1.5783</v>
      </c>
      <c r="AJ20" s="289">
        <v>1.5982000000000001</v>
      </c>
      <c r="AK20" s="289">
        <v>1.5383</v>
      </c>
      <c r="AL20" s="289">
        <v>1.6483000000000001</v>
      </c>
      <c r="AM20" s="289">
        <v>1.5771999999999999</v>
      </c>
      <c r="AN20" s="289">
        <v>1.5465</v>
      </c>
      <c r="AO20" s="289">
        <v>1.5754999999999999</v>
      </c>
      <c r="AP20" s="289">
        <v>1.4944999999999999</v>
      </c>
      <c r="AQ20" s="289">
        <v>1.5336000000000001</v>
      </c>
      <c r="AR20" s="289">
        <v>1.5327</v>
      </c>
      <c r="AS20" s="289">
        <v>1.5814999999999999</v>
      </c>
      <c r="AT20" s="289">
        <v>1.6406000000000001</v>
      </c>
      <c r="AU20" s="289">
        <v>1.5398000000000001</v>
      </c>
      <c r="AV20" s="289">
        <v>1.5488</v>
      </c>
      <c r="AW20" s="289">
        <v>1.548</v>
      </c>
      <c r="AX20" s="289">
        <v>1.627</v>
      </c>
      <c r="AY20" s="877">
        <v>1.6045</v>
      </c>
      <c r="AZ20" s="877">
        <v>1.6519999999999999</v>
      </c>
      <c r="BA20" s="877">
        <v>1.6694</v>
      </c>
      <c r="BB20" s="877">
        <v>1.6469</v>
      </c>
      <c r="BC20" s="877">
        <v>1.6845566561</v>
      </c>
      <c r="BD20" s="877">
        <v>1.7120900186000001</v>
      </c>
      <c r="BE20" s="877">
        <v>1.6795529124999999</v>
      </c>
      <c r="BF20" s="355" t="s">
        <v>1609</v>
      </c>
      <c r="BG20" s="355" t="s">
        <v>1609</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c r="BW20" s="195"/>
    </row>
    <row r="21" spans="1:75" ht="11.1" customHeight="1" x14ac:dyDescent="0.2">
      <c r="A21" s="323" t="s">
        <v>851</v>
      </c>
      <c r="B21" s="393" t="s">
        <v>982</v>
      </c>
      <c r="C21" s="289">
        <v>10.744</v>
      </c>
      <c r="D21" s="289">
        <v>9.8490000000000002</v>
      </c>
      <c r="E21" s="289">
        <v>9.8040000000000003</v>
      </c>
      <c r="F21" s="289">
        <v>9.8040000000000003</v>
      </c>
      <c r="G21" s="289">
        <v>10.135999999999999</v>
      </c>
      <c r="H21" s="289">
        <v>10.601000000000001</v>
      </c>
      <c r="I21" s="289">
        <v>11.11</v>
      </c>
      <c r="J21" s="289">
        <v>11.2112</v>
      </c>
      <c r="K21" s="289">
        <v>11.3133</v>
      </c>
      <c r="L21" s="289">
        <v>11.455500000000001</v>
      </c>
      <c r="M21" s="289">
        <v>11.5976</v>
      </c>
      <c r="N21" s="289">
        <v>11.6097</v>
      </c>
      <c r="O21" s="289">
        <v>11.715</v>
      </c>
      <c r="P21" s="289">
        <v>11.96</v>
      </c>
      <c r="Q21" s="289">
        <v>11.71</v>
      </c>
      <c r="R21" s="289">
        <v>12.01</v>
      </c>
      <c r="S21" s="289">
        <v>11.96</v>
      </c>
      <c r="T21" s="289">
        <v>12.06</v>
      </c>
      <c r="U21" s="289">
        <v>12.31</v>
      </c>
      <c r="V21" s="289">
        <v>12.654999999999999</v>
      </c>
      <c r="W21" s="289">
        <v>12.705</v>
      </c>
      <c r="X21" s="289">
        <v>12.205</v>
      </c>
      <c r="Y21" s="289">
        <v>12.205</v>
      </c>
      <c r="Z21" s="289">
        <v>12.205</v>
      </c>
      <c r="AA21" s="289">
        <v>11.4794</v>
      </c>
      <c r="AB21" s="289">
        <v>11.674899999999999</v>
      </c>
      <c r="AC21" s="289">
        <v>11.9297</v>
      </c>
      <c r="AD21" s="289">
        <v>12.2796</v>
      </c>
      <c r="AE21" s="289">
        <v>11.579700000000001</v>
      </c>
      <c r="AF21" s="289">
        <v>11.73</v>
      </c>
      <c r="AG21" s="289">
        <v>10.8499</v>
      </c>
      <c r="AH21" s="289">
        <v>10.379899999999999</v>
      </c>
      <c r="AI21" s="289">
        <v>10.88</v>
      </c>
      <c r="AJ21" s="289">
        <v>10.729699999999999</v>
      </c>
      <c r="AK21" s="289">
        <v>10.6899</v>
      </c>
      <c r="AL21" s="289">
        <v>10.440200000000001</v>
      </c>
      <c r="AM21" s="289">
        <v>10.6227</v>
      </c>
      <c r="AN21" s="289">
        <v>10.8283</v>
      </c>
      <c r="AO21" s="289">
        <v>10.928000000000001</v>
      </c>
      <c r="AP21" s="289">
        <v>10.933</v>
      </c>
      <c r="AQ21" s="289">
        <v>10.733000000000001</v>
      </c>
      <c r="AR21" s="289">
        <v>10.382999999999999</v>
      </c>
      <c r="AS21" s="289">
        <v>10.691599999999999</v>
      </c>
      <c r="AT21" s="289">
        <v>10.821400000000001</v>
      </c>
      <c r="AU21" s="289">
        <v>10.6126</v>
      </c>
      <c r="AV21" s="289">
        <v>10.692500000000001</v>
      </c>
      <c r="AW21" s="289">
        <v>10.6526</v>
      </c>
      <c r="AX21" s="289">
        <v>10.620100000000001</v>
      </c>
      <c r="AY21" s="877">
        <v>10.5898</v>
      </c>
      <c r="AZ21" s="877">
        <v>10.5898</v>
      </c>
      <c r="BA21" s="877">
        <v>10.839600000000001</v>
      </c>
      <c r="BB21" s="877">
        <v>10.659800000000001</v>
      </c>
      <c r="BC21" s="877">
        <v>10.810813833999999</v>
      </c>
      <c r="BD21" s="877">
        <v>11.461133238</v>
      </c>
      <c r="BE21" s="877">
        <v>10.911048634</v>
      </c>
      <c r="BF21" s="355" t="s">
        <v>1609</v>
      </c>
      <c r="BG21" s="355" t="s">
        <v>1609</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c r="BW21" s="195"/>
    </row>
    <row r="22" spans="1:75" ht="11.1" customHeight="1" x14ac:dyDescent="0.2">
      <c r="A22" s="323" t="s">
        <v>852</v>
      </c>
      <c r="B22" s="393" t="s">
        <v>983</v>
      </c>
      <c r="C22" s="289">
        <v>3.5992999999999999</v>
      </c>
      <c r="D22" s="289">
        <v>3.5992999999999999</v>
      </c>
      <c r="E22" s="289">
        <v>3.5992999999999999</v>
      </c>
      <c r="F22" s="289">
        <v>3.6743000000000001</v>
      </c>
      <c r="G22" s="289">
        <v>3.7042999999999999</v>
      </c>
      <c r="H22" s="289">
        <v>3.7543000000000002</v>
      </c>
      <c r="I22" s="289">
        <v>3.8092999999999999</v>
      </c>
      <c r="J22" s="289">
        <v>3.8677000000000001</v>
      </c>
      <c r="K22" s="289">
        <v>3.8923000000000001</v>
      </c>
      <c r="L22" s="289">
        <v>3.9369999999999998</v>
      </c>
      <c r="M22" s="289">
        <v>3.9615999999999998</v>
      </c>
      <c r="N22" s="289">
        <v>4.0162000000000004</v>
      </c>
      <c r="O22" s="289">
        <v>4.1265000000000001</v>
      </c>
      <c r="P22" s="289">
        <v>4.3164999999999996</v>
      </c>
      <c r="Q22" s="289">
        <v>4.2965</v>
      </c>
      <c r="R22" s="289">
        <v>4.4165000000000001</v>
      </c>
      <c r="S22" s="289">
        <v>4.4810999999999996</v>
      </c>
      <c r="T22" s="289">
        <v>4.5557999999999996</v>
      </c>
      <c r="U22" s="289">
        <v>4.4804000000000004</v>
      </c>
      <c r="V22" s="289">
        <v>4.5304000000000002</v>
      </c>
      <c r="W22" s="289">
        <v>4.5704000000000002</v>
      </c>
      <c r="X22" s="289">
        <v>4.6403999999999996</v>
      </c>
      <c r="Y22" s="289">
        <v>4.5603999999999996</v>
      </c>
      <c r="Z22" s="289">
        <v>4.5204000000000004</v>
      </c>
      <c r="AA22" s="289">
        <v>4.5488</v>
      </c>
      <c r="AB22" s="289">
        <v>4.5491999999999999</v>
      </c>
      <c r="AC22" s="289">
        <v>4.5690999999999997</v>
      </c>
      <c r="AD22" s="289">
        <v>4.4688999999999997</v>
      </c>
      <c r="AE22" s="289">
        <v>4.4390000000000001</v>
      </c>
      <c r="AF22" s="289">
        <v>4.3792999999999997</v>
      </c>
      <c r="AG22" s="289">
        <v>4.3692000000000002</v>
      </c>
      <c r="AH22" s="289">
        <v>4.2792000000000003</v>
      </c>
      <c r="AI22" s="289">
        <v>4.2892999999999999</v>
      </c>
      <c r="AJ22" s="289">
        <v>4.3490000000000002</v>
      </c>
      <c r="AK22" s="289">
        <v>4.3891999999999998</v>
      </c>
      <c r="AL22" s="289">
        <v>4.4494999999999996</v>
      </c>
      <c r="AM22" s="289">
        <v>4.5090000000000003</v>
      </c>
      <c r="AN22" s="289">
        <v>4.4896000000000003</v>
      </c>
      <c r="AO22" s="289">
        <v>4.4592999999999998</v>
      </c>
      <c r="AP22" s="289">
        <v>4.4493</v>
      </c>
      <c r="AQ22" s="289">
        <v>4.4893000000000001</v>
      </c>
      <c r="AR22" s="289">
        <v>4.4793000000000003</v>
      </c>
      <c r="AS22" s="289">
        <v>4.4683999999999999</v>
      </c>
      <c r="AT22" s="289">
        <v>4.4782999999999999</v>
      </c>
      <c r="AU22" s="289">
        <v>4.5892999999999997</v>
      </c>
      <c r="AV22" s="289">
        <v>4.6092000000000004</v>
      </c>
      <c r="AW22" s="289">
        <v>4.6093000000000002</v>
      </c>
      <c r="AX22" s="289">
        <v>4.5393999999999997</v>
      </c>
      <c r="AY22" s="877">
        <v>4.4090999999999996</v>
      </c>
      <c r="AZ22" s="877">
        <v>4.3691000000000004</v>
      </c>
      <c r="BA22" s="877">
        <v>4.359</v>
      </c>
      <c r="BB22" s="877">
        <v>4.3891</v>
      </c>
      <c r="BC22" s="877">
        <v>4.4793138793000002</v>
      </c>
      <c r="BD22" s="877">
        <v>4.5095763363000003</v>
      </c>
      <c r="BE22" s="877">
        <v>4.5394955841</v>
      </c>
      <c r="BF22" s="355" t="s">
        <v>1609</v>
      </c>
      <c r="BG22" s="355" t="s">
        <v>1609</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c r="BW22" s="195"/>
    </row>
    <row r="23" spans="1:75" ht="11.1" customHeight="1" x14ac:dyDescent="0.2">
      <c r="A23" s="323" t="s">
        <v>853</v>
      </c>
      <c r="B23" s="393" t="s">
        <v>984</v>
      </c>
      <c r="C23" s="289">
        <v>0.54920000000000002</v>
      </c>
      <c r="D23" s="289">
        <v>0.58919999999999995</v>
      </c>
      <c r="E23" s="289">
        <v>0.57920000000000005</v>
      </c>
      <c r="F23" s="289">
        <v>0.53920000000000001</v>
      </c>
      <c r="G23" s="289">
        <v>0.58420000000000005</v>
      </c>
      <c r="H23" s="289">
        <v>0.59919999999999995</v>
      </c>
      <c r="I23" s="289">
        <v>0.58919999999999995</v>
      </c>
      <c r="J23" s="289">
        <v>0.57879999999999998</v>
      </c>
      <c r="K23" s="289">
        <v>0.57879999999999998</v>
      </c>
      <c r="L23" s="289">
        <v>0.64880000000000004</v>
      </c>
      <c r="M23" s="289">
        <v>0.7288</v>
      </c>
      <c r="N23" s="289">
        <v>0.79879999999999995</v>
      </c>
      <c r="O23" s="289">
        <v>0.72889999999999999</v>
      </c>
      <c r="P23" s="289">
        <v>0.74890000000000001</v>
      </c>
      <c r="Q23" s="289">
        <v>0.77390000000000003</v>
      </c>
      <c r="R23" s="289">
        <v>0.79890000000000005</v>
      </c>
      <c r="S23" s="289">
        <v>0.76890000000000003</v>
      </c>
      <c r="T23" s="289">
        <v>0.74890000000000001</v>
      </c>
      <c r="U23" s="289">
        <v>0.66890000000000005</v>
      </c>
      <c r="V23" s="289">
        <v>0.74890000000000001</v>
      </c>
      <c r="W23" s="289">
        <v>0.71889999999999998</v>
      </c>
      <c r="X23" s="289">
        <v>0.76890000000000003</v>
      </c>
      <c r="Y23" s="289">
        <v>0.71889999999999998</v>
      </c>
      <c r="Z23" s="289">
        <v>0.71889999999999998</v>
      </c>
      <c r="AA23" s="289">
        <v>0.78890000000000005</v>
      </c>
      <c r="AB23" s="289">
        <v>0.73919999999999997</v>
      </c>
      <c r="AC23" s="289">
        <v>0.76910000000000001</v>
      </c>
      <c r="AD23" s="289">
        <v>0.80900000000000005</v>
      </c>
      <c r="AE23" s="289">
        <v>0.82909999999999995</v>
      </c>
      <c r="AF23" s="289">
        <v>0.82920000000000005</v>
      </c>
      <c r="AG23" s="289">
        <v>0.85919999999999996</v>
      </c>
      <c r="AH23" s="289">
        <v>0.82920000000000005</v>
      </c>
      <c r="AI23" s="289">
        <v>0.80420000000000003</v>
      </c>
      <c r="AJ23" s="289">
        <v>0.80410000000000004</v>
      </c>
      <c r="AK23" s="289">
        <v>0.81920000000000004</v>
      </c>
      <c r="AL23" s="289">
        <v>0.82930000000000004</v>
      </c>
      <c r="AM23" s="289">
        <v>0.83909999999999996</v>
      </c>
      <c r="AN23" s="289">
        <v>0.87439999999999996</v>
      </c>
      <c r="AO23" s="289">
        <v>0.87419999999999998</v>
      </c>
      <c r="AP23" s="289">
        <v>0.88919999999999999</v>
      </c>
      <c r="AQ23" s="289">
        <v>0.90920000000000001</v>
      </c>
      <c r="AR23" s="289">
        <v>0.8992</v>
      </c>
      <c r="AS23" s="289">
        <v>0.90880000000000005</v>
      </c>
      <c r="AT23" s="289">
        <v>0.92869999999999997</v>
      </c>
      <c r="AU23" s="289">
        <v>0.93920000000000003</v>
      </c>
      <c r="AV23" s="289">
        <v>0.94920000000000004</v>
      </c>
      <c r="AW23" s="289">
        <v>0.88919999999999999</v>
      </c>
      <c r="AX23" s="289">
        <v>0.92930000000000001</v>
      </c>
      <c r="AY23" s="877">
        <v>0.96909999999999996</v>
      </c>
      <c r="AZ23" s="877">
        <v>0.97909999999999997</v>
      </c>
      <c r="BA23" s="877">
        <v>0.98899999999999999</v>
      </c>
      <c r="BB23" s="877">
        <v>0.99909999999999999</v>
      </c>
      <c r="BC23" s="877">
        <v>1.0091841899</v>
      </c>
      <c r="BD23" s="877">
        <v>1.0193266556</v>
      </c>
      <c r="BE23" s="877">
        <v>1.0192828221000001</v>
      </c>
      <c r="BF23" s="355" t="s">
        <v>1609</v>
      </c>
      <c r="BG23" s="355" t="s">
        <v>1609</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c r="BW23" s="195"/>
    </row>
    <row r="24" spans="1:75" ht="11.1"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7"/>
      <c r="AZ24" s="877"/>
      <c r="BA24" s="877"/>
      <c r="BB24" s="877"/>
      <c r="BC24" s="877"/>
      <c r="BD24" s="877"/>
      <c r="BE24" s="877"/>
      <c r="BF24" s="355"/>
      <c r="BG24" s="355"/>
      <c r="BH24" s="355"/>
      <c r="BI24" s="355"/>
      <c r="BJ24" s="355"/>
      <c r="BK24" s="355"/>
      <c r="BL24" s="355"/>
      <c r="BM24" s="355"/>
      <c r="BN24" s="355"/>
      <c r="BO24" s="355"/>
      <c r="BP24" s="355"/>
      <c r="BQ24" s="355"/>
      <c r="BR24" s="355"/>
      <c r="BS24" s="355"/>
      <c r="BT24" s="355"/>
      <c r="BU24" s="355"/>
      <c r="BV24" s="355"/>
    </row>
    <row r="25" spans="1:75" s="272" customFormat="1" ht="11.1" customHeight="1" x14ac:dyDescent="0.2">
      <c r="A25" s="395" t="s">
        <v>839</v>
      </c>
      <c r="B25" s="392" t="s">
        <v>854</v>
      </c>
      <c r="C25" s="105">
        <v>41.467199999999998</v>
      </c>
      <c r="D25" s="105">
        <v>40.855200000000004</v>
      </c>
      <c r="E25" s="105">
        <v>40.935000000000002</v>
      </c>
      <c r="F25" s="105">
        <v>41.098999999999997</v>
      </c>
      <c r="G25" s="105">
        <v>41.575400000000002</v>
      </c>
      <c r="H25" s="105">
        <v>42.042299999999997</v>
      </c>
      <c r="I25" s="105">
        <v>42.718200000000003</v>
      </c>
      <c r="J25" s="105">
        <v>42.490499999999997</v>
      </c>
      <c r="K25" s="105">
        <v>43.258600000000001</v>
      </c>
      <c r="L25" s="105">
        <v>43.8992</v>
      </c>
      <c r="M25" s="105">
        <v>44.464100000000002</v>
      </c>
      <c r="N25" s="105">
        <v>44.616199999999999</v>
      </c>
      <c r="O25" s="105">
        <v>44.8583</v>
      </c>
      <c r="P25" s="105">
        <v>45.5792</v>
      </c>
      <c r="Q25" s="105">
        <v>45.091700000000003</v>
      </c>
      <c r="R25" s="105">
        <v>44.484999999999999</v>
      </c>
      <c r="S25" s="105">
        <v>44.6248</v>
      </c>
      <c r="T25" s="105">
        <v>45.092199999999998</v>
      </c>
      <c r="U25" s="105">
        <v>45.548200000000001</v>
      </c>
      <c r="V25" s="105">
        <v>45.614699999999999</v>
      </c>
      <c r="W25" s="105">
        <v>45.857399999999998</v>
      </c>
      <c r="X25" s="105">
        <v>45.576500000000003</v>
      </c>
      <c r="Y25" s="105">
        <v>45.8035</v>
      </c>
      <c r="Z25" s="105">
        <v>45.7759</v>
      </c>
      <c r="AA25" s="105">
        <v>45.189700000000002</v>
      </c>
      <c r="AB25" s="105">
        <v>45.615099999999998</v>
      </c>
      <c r="AC25" s="105">
        <v>45.478900000000003</v>
      </c>
      <c r="AD25" s="105">
        <v>45.237000000000002</v>
      </c>
      <c r="AE25" s="105">
        <v>44.4071</v>
      </c>
      <c r="AF25" s="105">
        <v>44.510800000000003</v>
      </c>
      <c r="AG25" s="105">
        <v>43.320799999999998</v>
      </c>
      <c r="AH25" s="105">
        <v>42.787199999999999</v>
      </c>
      <c r="AI25" s="105">
        <v>43.681600000000003</v>
      </c>
      <c r="AJ25" s="105">
        <v>43.773200000000003</v>
      </c>
      <c r="AK25" s="105">
        <v>43.718800000000002</v>
      </c>
      <c r="AL25" s="105">
        <v>43.682499999999997</v>
      </c>
      <c r="AM25" s="105">
        <v>43.6494</v>
      </c>
      <c r="AN25" s="105">
        <v>43.603299999999997</v>
      </c>
      <c r="AO25" s="105">
        <v>43.750399999999999</v>
      </c>
      <c r="AP25" s="105">
        <v>43.452300000000001</v>
      </c>
      <c r="AQ25" s="105">
        <v>42.991599999999998</v>
      </c>
      <c r="AR25" s="105">
        <v>42.567999999999998</v>
      </c>
      <c r="AS25" s="105">
        <v>43.002099999999999</v>
      </c>
      <c r="AT25" s="105">
        <v>42.894799999999996</v>
      </c>
      <c r="AU25" s="105">
        <v>42.666600000000003</v>
      </c>
      <c r="AV25" s="105">
        <v>42.566800000000001</v>
      </c>
      <c r="AW25" s="105">
        <v>42.677700000000002</v>
      </c>
      <c r="AX25" s="105">
        <v>42.638800000000003</v>
      </c>
      <c r="AY25" s="888">
        <v>42.581200000000003</v>
      </c>
      <c r="AZ25" s="888">
        <v>42.856200000000001</v>
      </c>
      <c r="BA25" s="888">
        <v>43.177300000000002</v>
      </c>
      <c r="BB25" s="888">
        <v>42.915599999999998</v>
      </c>
      <c r="BC25" s="888">
        <v>43.142004878000002</v>
      </c>
      <c r="BD25" s="888">
        <v>44.073183514999997</v>
      </c>
      <c r="BE25" s="888">
        <v>43.392478277999999</v>
      </c>
      <c r="BF25" s="388">
        <v>44.021954002000001</v>
      </c>
      <c r="BG25" s="388">
        <v>44.515322017999999</v>
      </c>
      <c r="BH25" s="388">
        <v>44.491620443999999</v>
      </c>
      <c r="BI25" s="388">
        <v>44.307833027999997</v>
      </c>
      <c r="BJ25" s="388">
        <v>44.323913943999997</v>
      </c>
      <c r="BK25" s="388">
        <v>44.184203119999999</v>
      </c>
      <c r="BL25" s="388">
        <v>43.889400786000003</v>
      </c>
      <c r="BM25" s="388">
        <v>43.890366915999998</v>
      </c>
      <c r="BN25" s="388">
        <v>44.034523866000001</v>
      </c>
      <c r="BO25" s="388">
        <v>44.154891956999997</v>
      </c>
      <c r="BP25" s="388">
        <v>44.378091400999999</v>
      </c>
      <c r="BQ25" s="388">
        <v>44.269223676999999</v>
      </c>
      <c r="BR25" s="388">
        <v>44.163469431000003</v>
      </c>
      <c r="BS25" s="388">
        <v>44.267477425000003</v>
      </c>
      <c r="BT25" s="388">
        <v>44.356630514000003</v>
      </c>
      <c r="BU25" s="388">
        <v>44.291751171000001</v>
      </c>
      <c r="BV25" s="388">
        <v>44.090332044</v>
      </c>
      <c r="BW25" s="398"/>
    </row>
    <row r="26" spans="1:75" s="272" customFormat="1" ht="11.1" customHeight="1" x14ac:dyDescent="0.2">
      <c r="A26" s="395" t="s">
        <v>855</v>
      </c>
      <c r="B26" s="408" t="s">
        <v>970</v>
      </c>
      <c r="C26" s="105">
        <v>24.405100000000001</v>
      </c>
      <c r="D26" s="105">
        <v>23.750800000000002</v>
      </c>
      <c r="E26" s="105">
        <v>23.7531</v>
      </c>
      <c r="F26" s="105">
        <v>23.7788</v>
      </c>
      <c r="G26" s="105">
        <v>24.207599999999999</v>
      </c>
      <c r="H26" s="105">
        <v>24.691800000000001</v>
      </c>
      <c r="I26" s="105">
        <v>25.374600000000001</v>
      </c>
      <c r="J26" s="105">
        <v>25.476700000000001</v>
      </c>
      <c r="K26" s="105">
        <v>25.830400000000001</v>
      </c>
      <c r="L26" s="105">
        <v>26.0762</v>
      </c>
      <c r="M26" s="105">
        <v>26.401</v>
      </c>
      <c r="N26" s="105">
        <v>26.536000000000001</v>
      </c>
      <c r="O26" s="105">
        <v>26.700299999999999</v>
      </c>
      <c r="P26" s="105">
        <v>27.308199999999999</v>
      </c>
      <c r="Q26" s="105">
        <v>26.9011</v>
      </c>
      <c r="R26" s="105">
        <v>27.456399999999999</v>
      </c>
      <c r="S26" s="105">
        <v>27.354199999999999</v>
      </c>
      <c r="T26" s="105">
        <v>27.658999999999999</v>
      </c>
      <c r="U26" s="105">
        <v>27.933900000000001</v>
      </c>
      <c r="V26" s="105">
        <v>28.245899999999999</v>
      </c>
      <c r="W26" s="105">
        <v>28.447600000000001</v>
      </c>
      <c r="X26" s="105">
        <v>28.0365</v>
      </c>
      <c r="Y26" s="105">
        <v>27.7516</v>
      </c>
      <c r="Z26" s="105">
        <v>27.664300000000001</v>
      </c>
      <c r="AA26" s="105">
        <v>27.0869</v>
      </c>
      <c r="AB26" s="105">
        <v>27.339700000000001</v>
      </c>
      <c r="AC26" s="105">
        <v>27.514900000000001</v>
      </c>
      <c r="AD26" s="105">
        <v>27.3767</v>
      </c>
      <c r="AE26" s="105">
        <v>26.773700000000002</v>
      </c>
      <c r="AF26" s="105">
        <v>26.836099999999998</v>
      </c>
      <c r="AG26" s="105">
        <v>25.902999999999999</v>
      </c>
      <c r="AH26" s="105">
        <v>25.448899999999998</v>
      </c>
      <c r="AI26" s="105">
        <v>26.0837</v>
      </c>
      <c r="AJ26" s="105">
        <v>25.992899999999999</v>
      </c>
      <c r="AK26" s="105">
        <v>25.942900000000002</v>
      </c>
      <c r="AL26" s="105">
        <v>25.892900000000001</v>
      </c>
      <c r="AM26" s="105">
        <v>25.938800000000001</v>
      </c>
      <c r="AN26" s="105">
        <v>26.073799999999999</v>
      </c>
      <c r="AO26" s="105">
        <v>26.3123</v>
      </c>
      <c r="AP26" s="105">
        <v>26.226199999999999</v>
      </c>
      <c r="AQ26" s="105">
        <v>26.0975</v>
      </c>
      <c r="AR26" s="105">
        <v>25.678799999999999</v>
      </c>
      <c r="AS26" s="105">
        <v>26.098400000000002</v>
      </c>
      <c r="AT26" s="105">
        <v>26.2286</v>
      </c>
      <c r="AU26" s="105">
        <v>25.879100000000001</v>
      </c>
      <c r="AV26" s="105">
        <v>25.937899999999999</v>
      </c>
      <c r="AW26" s="105">
        <v>25.8322</v>
      </c>
      <c r="AX26" s="105">
        <v>25.852599999999999</v>
      </c>
      <c r="AY26" s="888">
        <v>25.7163</v>
      </c>
      <c r="AZ26" s="888">
        <v>25.702999999999999</v>
      </c>
      <c r="BA26" s="888">
        <v>26.059899999999999</v>
      </c>
      <c r="BB26" s="888">
        <v>25.831900000000001</v>
      </c>
      <c r="BC26" s="888">
        <v>26.157369823</v>
      </c>
      <c r="BD26" s="888">
        <v>26.915224644999999</v>
      </c>
      <c r="BE26" s="888">
        <v>26.312566741000001</v>
      </c>
      <c r="BF26" s="388">
        <v>26.907450976</v>
      </c>
      <c r="BG26" s="388">
        <v>27.313632480999999</v>
      </c>
      <c r="BH26" s="388">
        <v>27.149244419999999</v>
      </c>
      <c r="BI26" s="388">
        <v>26.945594753000002</v>
      </c>
      <c r="BJ26" s="388">
        <v>26.952967261000001</v>
      </c>
      <c r="BK26" s="388">
        <v>26.855694347</v>
      </c>
      <c r="BL26" s="388">
        <v>26.543549478999999</v>
      </c>
      <c r="BM26" s="388">
        <v>26.540624258000001</v>
      </c>
      <c r="BN26" s="388">
        <v>26.738132780000001</v>
      </c>
      <c r="BO26" s="388">
        <v>26.975505735999999</v>
      </c>
      <c r="BP26" s="388">
        <v>27.173525006999999</v>
      </c>
      <c r="BQ26" s="388">
        <v>27.161143472999999</v>
      </c>
      <c r="BR26" s="388">
        <v>27.198788494999999</v>
      </c>
      <c r="BS26" s="388">
        <v>27.166501522000001</v>
      </c>
      <c r="BT26" s="388">
        <v>27.113562785999999</v>
      </c>
      <c r="BU26" s="388">
        <v>27.031468989</v>
      </c>
      <c r="BV26" s="388">
        <v>26.82939257</v>
      </c>
      <c r="BW26" s="398"/>
    </row>
    <row r="27" spans="1:75" s="272" customFormat="1" ht="11.1" customHeight="1" x14ac:dyDescent="0.2">
      <c r="A27" s="395" t="s">
        <v>856</v>
      </c>
      <c r="B27" s="409" t="s">
        <v>971</v>
      </c>
      <c r="C27" s="105">
        <v>17.062100000000001</v>
      </c>
      <c r="D27" s="105">
        <v>17.104399999999998</v>
      </c>
      <c r="E27" s="105">
        <v>17.181899999999999</v>
      </c>
      <c r="F27" s="105">
        <v>17.3202</v>
      </c>
      <c r="G27" s="105">
        <v>17.367799999999999</v>
      </c>
      <c r="H27" s="105">
        <v>17.3505</v>
      </c>
      <c r="I27" s="105">
        <v>17.343599999999999</v>
      </c>
      <c r="J27" s="105">
        <v>17.0138</v>
      </c>
      <c r="K27" s="105">
        <v>17.4282</v>
      </c>
      <c r="L27" s="105">
        <v>17.823</v>
      </c>
      <c r="M27" s="105">
        <v>18.063099999999999</v>
      </c>
      <c r="N27" s="105">
        <v>18.080200000000001</v>
      </c>
      <c r="O27" s="105">
        <v>18.158000000000001</v>
      </c>
      <c r="P27" s="105">
        <v>18.271000000000001</v>
      </c>
      <c r="Q27" s="105">
        <v>18.1906</v>
      </c>
      <c r="R27" s="105">
        <v>17.028600000000001</v>
      </c>
      <c r="S27" s="105">
        <v>17.270600000000002</v>
      </c>
      <c r="T27" s="105">
        <v>17.433199999999999</v>
      </c>
      <c r="U27" s="105">
        <v>17.6143</v>
      </c>
      <c r="V27" s="105">
        <v>17.3688</v>
      </c>
      <c r="W27" s="105">
        <v>17.409800000000001</v>
      </c>
      <c r="X27" s="105">
        <v>17.54</v>
      </c>
      <c r="Y27" s="105">
        <v>18.0519</v>
      </c>
      <c r="Z27" s="105">
        <v>18.111599999999999</v>
      </c>
      <c r="AA27" s="105">
        <v>18.102799999999998</v>
      </c>
      <c r="AB27" s="105">
        <v>18.275400000000001</v>
      </c>
      <c r="AC27" s="105">
        <v>17.963999999999999</v>
      </c>
      <c r="AD27" s="105">
        <v>17.860299999999999</v>
      </c>
      <c r="AE27" s="105">
        <v>17.633400000000002</v>
      </c>
      <c r="AF27" s="105">
        <v>17.674700000000001</v>
      </c>
      <c r="AG27" s="105">
        <v>17.4178</v>
      </c>
      <c r="AH27" s="105">
        <v>17.3383</v>
      </c>
      <c r="AI27" s="105">
        <v>17.597899999999999</v>
      </c>
      <c r="AJ27" s="105">
        <v>17.7803</v>
      </c>
      <c r="AK27" s="105">
        <v>17.7759</v>
      </c>
      <c r="AL27" s="105">
        <v>17.7896</v>
      </c>
      <c r="AM27" s="105">
        <v>17.710599999999999</v>
      </c>
      <c r="AN27" s="105">
        <v>17.529499999999999</v>
      </c>
      <c r="AO27" s="105">
        <v>17.438099999999999</v>
      </c>
      <c r="AP27" s="105">
        <v>17.226099999999999</v>
      </c>
      <c r="AQ27" s="105">
        <v>16.894100000000002</v>
      </c>
      <c r="AR27" s="105">
        <v>16.889199999999999</v>
      </c>
      <c r="AS27" s="105">
        <v>16.903700000000001</v>
      </c>
      <c r="AT27" s="105">
        <v>16.6662</v>
      </c>
      <c r="AU27" s="105">
        <v>16.787500000000001</v>
      </c>
      <c r="AV27" s="105">
        <v>16.628900000000002</v>
      </c>
      <c r="AW27" s="105">
        <v>16.845500000000001</v>
      </c>
      <c r="AX27" s="105">
        <v>16.786200000000001</v>
      </c>
      <c r="AY27" s="888">
        <v>16.864899999999999</v>
      </c>
      <c r="AZ27" s="888">
        <v>17.153199999999998</v>
      </c>
      <c r="BA27" s="888">
        <v>17.1174</v>
      </c>
      <c r="BB27" s="888">
        <v>17.0837</v>
      </c>
      <c r="BC27" s="888">
        <v>16.984635054999998</v>
      </c>
      <c r="BD27" s="888">
        <v>17.157958870000002</v>
      </c>
      <c r="BE27" s="888">
        <v>17.079911537000001</v>
      </c>
      <c r="BF27" s="388">
        <v>17.114503025000001</v>
      </c>
      <c r="BG27" s="388">
        <v>17.201689538</v>
      </c>
      <c r="BH27" s="388">
        <v>17.342376024</v>
      </c>
      <c r="BI27" s="388">
        <v>17.362238273999999</v>
      </c>
      <c r="BJ27" s="388">
        <v>17.370946683</v>
      </c>
      <c r="BK27" s="388">
        <v>17.328508772999999</v>
      </c>
      <c r="BL27" s="388">
        <v>17.345851307</v>
      </c>
      <c r="BM27" s="388">
        <v>17.349742658</v>
      </c>
      <c r="BN27" s="388">
        <v>17.296391086</v>
      </c>
      <c r="BO27" s="388">
        <v>17.179386221000001</v>
      </c>
      <c r="BP27" s="388">
        <v>17.204566394</v>
      </c>
      <c r="BQ27" s="388">
        <v>17.108080203</v>
      </c>
      <c r="BR27" s="388">
        <v>16.964680936000001</v>
      </c>
      <c r="BS27" s="388">
        <v>17.100975902999998</v>
      </c>
      <c r="BT27" s="388">
        <v>17.243067728</v>
      </c>
      <c r="BU27" s="388">
        <v>17.260282183000001</v>
      </c>
      <c r="BV27" s="388">
        <v>17.260939474000001</v>
      </c>
      <c r="BW27" s="398"/>
    </row>
    <row r="28" spans="1:75" ht="11.1" customHeight="1" x14ac:dyDescent="0.2">
      <c r="A28" s="323" t="s">
        <v>857</v>
      </c>
      <c r="B28" s="410" t="s">
        <v>203</v>
      </c>
      <c r="C28" s="289">
        <v>0.75480000000000003</v>
      </c>
      <c r="D28" s="289">
        <v>0.74380000000000002</v>
      </c>
      <c r="E28" s="289">
        <v>0.73760000000000003</v>
      </c>
      <c r="F28" s="289">
        <v>0.70079999999999998</v>
      </c>
      <c r="G28" s="289">
        <v>0.67679999999999996</v>
      </c>
      <c r="H28" s="289">
        <v>0.70789999999999997</v>
      </c>
      <c r="I28" s="289">
        <v>0.7198</v>
      </c>
      <c r="J28" s="289">
        <v>0.71419999999999995</v>
      </c>
      <c r="K28" s="289">
        <v>0.70569999999999999</v>
      </c>
      <c r="L28" s="289">
        <v>0.70699999999999996</v>
      </c>
      <c r="M28" s="289">
        <v>0.71099999999999997</v>
      </c>
      <c r="N28" s="289">
        <v>0.72019999999999995</v>
      </c>
      <c r="O28" s="289">
        <v>0.70350000000000001</v>
      </c>
      <c r="P28" s="289">
        <v>0.68679999999999997</v>
      </c>
      <c r="Q28" s="289">
        <v>0.69910000000000005</v>
      </c>
      <c r="R28" s="289">
        <v>0.69579999999999997</v>
      </c>
      <c r="S28" s="289">
        <v>0.68259999999999998</v>
      </c>
      <c r="T28" s="289">
        <v>0.6351</v>
      </c>
      <c r="U28" s="289">
        <v>0.66169999999999995</v>
      </c>
      <c r="V28" s="289">
        <v>0.64370000000000005</v>
      </c>
      <c r="W28" s="289">
        <v>0.65669999999999995</v>
      </c>
      <c r="X28" s="289">
        <v>0.66649999999999998</v>
      </c>
      <c r="Y28" s="289">
        <v>0.66949999999999998</v>
      </c>
      <c r="Z28" s="289">
        <v>0.67069999999999996</v>
      </c>
      <c r="AA28" s="289">
        <v>0.65469999999999995</v>
      </c>
      <c r="AB28" s="289">
        <v>0.65080000000000005</v>
      </c>
      <c r="AC28" s="289">
        <v>0.63480000000000003</v>
      </c>
      <c r="AD28" s="289">
        <v>0.62870000000000004</v>
      </c>
      <c r="AE28" s="289">
        <v>0.61480000000000001</v>
      </c>
      <c r="AF28" s="289">
        <v>0.61280000000000001</v>
      </c>
      <c r="AG28" s="289">
        <v>0.62380000000000002</v>
      </c>
      <c r="AH28" s="289">
        <v>0.62280000000000002</v>
      </c>
      <c r="AI28" s="289">
        <v>0.60980000000000001</v>
      </c>
      <c r="AJ28" s="289">
        <v>0.60570000000000002</v>
      </c>
      <c r="AK28" s="289">
        <v>0.61180000000000001</v>
      </c>
      <c r="AL28" s="289">
        <v>0.6069</v>
      </c>
      <c r="AM28" s="289">
        <v>0.60070000000000001</v>
      </c>
      <c r="AN28" s="289">
        <v>0.6008</v>
      </c>
      <c r="AO28" s="289">
        <v>0.60770000000000002</v>
      </c>
      <c r="AP28" s="289">
        <v>0.60670000000000002</v>
      </c>
      <c r="AQ28" s="289">
        <v>0.57230000000000003</v>
      </c>
      <c r="AR28" s="289">
        <v>0.60060000000000002</v>
      </c>
      <c r="AS28" s="289">
        <v>0.60040000000000004</v>
      </c>
      <c r="AT28" s="289">
        <v>0.58330000000000004</v>
      </c>
      <c r="AU28" s="289">
        <v>0.58499999999999996</v>
      </c>
      <c r="AV28" s="289">
        <v>0.59409999999999996</v>
      </c>
      <c r="AW28" s="289">
        <v>0.60009999999999997</v>
      </c>
      <c r="AX28" s="289">
        <v>0.61170000000000002</v>
      </c>
      <c r="AY28" s="877">
        <v>0.55189999999999995</v>
      </c>
      <c r="AZ28" s="877">
        <v>0.58660000000000001</v>
      </c>
      <c r="BA28" s="877">
        <v>0.58260000000000001</v>
      </c>
      <c r="BB28" s="877">
        <v>0.56859999999999999</v>
      </c>
      <c r="BC28" s="877">
        <v>0.57551468805999995</v>
      </c>
      <c r="BD28" s="877">
        <v>0.57193442560999996</v>
      </c>
      <c r="BE28" s="877">
        <v>0.56795101727999997</v>
      </c>
      <c r="BF28" s="355">
        <v>0.56523151568999996</v>
      </c>
      <c r="BG28" s="355">
        <v>0.56158325328000003</v>
      </c>
      <c r="BH28" s="355">
        <v>0.55836450982999997</v>
      </c>
      <c r="BI28" s="355">
        <v>0.55635457721000003</v>
      </c>
      <c r="BJ28" s="355">
        <v>0.55363901943000005</v>
      </c>
      <c r="BK28" s="355">
        <v>0.55079949442999998</v>
      </c>
      <c r="BL28" s="355">
        <v>0.54834133586</v>
      </c>
      <c r="BM28" s="355">
        <v>0.54566628483000001</v>
      </c>
      <c r="BN28" s="355">
        <v>0.54316485026000005</v>
      </c>
      <c r="BO28" s="355">
        <v>0.54073946262999995</v>
      </c>
      <c r="BP28" s="355">
        <v>0.53831525371</v>
      </c>
      <c r="BQ28" s="355">
        <v>0.53585461221999997</v>
      </c>
      <c r="BR28" s="355">
        <v>0.53342611573999998</v>
      </c>
      <c r="BS28" s="355">
        <v>0.53104298823999996</v>
      </c>
      <c r="BT28" s="355">
        <v>0.52862593837000005</v>
      </c>
      <c r="BU28" s="355">
        <v>0.52634599853999997</v>
      </c>
      <c r="BV28" s="355">
        <v>0.52408509300999995</v>
      </c>
      <c r="BW28" s="195"/>
    </row>
    <row r="29" spans="1:75" ht="11.1" customHeight="1" x14ac:dyDescent="0.2">
      <c r="A29" s="323" t="s">
        <v>858</v>
      </c>
      <c r="B29" s="410" t="s">
        <v>859</v>
      </c>
      <c r="C29" s="289">
        <v>0.1837</v>
      </c>
      <c r="D29" s="289">
        <v>0.1837</v>
      </c>
      <c r="E29" s="289">
        <v>0.1837</v>
      </c>
      <c r="F29" s="289">
        <v>0.18360000000000001</v>
      </c>
      <c r="G29" s="289">
        <v>0.18559999999999999</v>
      </c>
      <c r="H29" s="289">
        <v>0.18759999999999999</v>
      </c>
      <c r="I29" s="289">
        <v>0.19059999999999999</v>
      </c>
      <c r="J29" s="289">
        <v>0.19239999999999999</v>
      </c>
      <c r="K29" s="289">
        <v>0.19439999999999999</v>
      </c>
      <c r="L29" s="289">
        <v>0.18140000000000001</v>
      </c>
      <c r="M29" s="289">
        <v>0.19839999999999999</v>
      </c>
      <c r="N29" s="289">
        <v>0.1973</v>
      </c>
      <c r="O29" s="289">
        <v>0.17430000000000001</v>
      </c>
      <c r="P29" s="289">
        <v>0.1943</v>
      </c>
      <c r="Q29" s="289">
        <v>0.21129999999999999</v>
      </c>
      <c r="R29" s="289">
        <v>0.20319999999999999</v>
      </c>
      <c r="S29" s="289">
        <v>0.1802</v>
      </c>
      <c r="T29" s="289">
        <v>0.2152</v>
      </c>
      <c r="U29" s="289">
        <v>0.2152</v>
      </c>
      <c r="V29" s="289">
        <v>0.21310000000000001</v>
      </c>
      <c r="W29" s="289">
        <v>0.21709999999999999</v>
      </c>
      <c r="X29" s="289">
        <v>0.21410000000000001</v>
      </c>
      <c r="Y29" s="289">
        <v>0.1671</v>
      </c>
      <c r="Z29" s="289">
        <v>0.21299999999999999</v>
      </c>
      <c r="AA29" s="289">
        <v>0.15</v>
      </c>
      <c r="AB29" s="289">
        <v>0.18010000000000001</v>
      </c>
      <c r="AC29" s="289">
        <v>0.20910000000000001</v>
      </c>
      <c r="AD29" s="289">
        <v>0.20100000000000001</v>
      </c>
      <c r="AE29" s="289">
        <v>0.20899999999999999</v>
      </c>
      <c r="AF29" s="289">
        <v>0.215</v>
      </c>
      <c r="AG29" s="289">
        <v>0.13100000000000001</v>
      </c>
      <c r="AH29" s="289">
        <v>0.2029</v>
      </c>
      <c r="AI29" s="289">
        <v>0.21190000000000001</v>
      </c>
      <c r="AJ29" s="289">
        <v>0.21490000000000001</v>
      </c>
      <c r="AK29" s="289">
        <v>0.21290000000000001</v>
      </c>
      <c r="AL29" s="289">
        <v>0.1779</v>
      </c>
      <c r="AM29" s="289">
        <v>0.20979999999999999</v>
      </c>
      <c r="AN29" s="289">
        <v>0.16089999999999999</v>
      </c>
      <c r="AO29" s="289">
        <v>0.17080000000000001</v>
      </c>
      <c r="AP29" s="289">
        <v>0.20069999999999999</v>
      </c>
      <c r="AQ29" s="289">
        <v>0.19769999999999999</v>
      </c>
      <c r="AR29" s="289">
        <v>0.19070000000000001</v>
      </c>
      <c r="AS29" s="289">
        <v>0.18959999999999999</v>
      </c>
      <c r="AT29" s="289">
        <v>0.16539999999999999</v>
      </c>
      <c r="AU29" s="289">
        <v>0.1686</v>
      </c>
      <c r="AV29" s="289">
        <v>0.18859999999999999</v>
      </c>
      <c r="AW29" s="289">
        <v>0.1966</v>
      </c>
      <c r="AX29" s="289">
        <v>0.1986</v>
      </c>
      <c r="AY29" s="877">
        <v>0.2034</v>
      </c>
      <c r="AZ29" s="877">
        <v>0.19439999999999999</v>
      </c>
      <c r="BA29" s="877">
        <v>0.19439999999999999</v>
      </c>
      <c r="BB29" s="877">
        <v>0.19739999999999999</v>
      </c>
      <c r="BC29" s="877">
        <v>0.18708520858</v>
      </c>
      <c r="BD29" s="877">
        <v>0.20014523217999999</v>
      </c>
      <c r="BE29" s="877">
        <v>0.20113943356</v>
      </c>
      <c r="BF29" s="355">
        <v>0.18735451759999999</v>
      </c>
      <c r="BG29" s="355">
        <v>0.19192784601999999</v>
      </c>
      <c r="BH29" s="355">
        <v>0.18974875114</v>
      </c>
      <c r="BI29" s="355">
        <v>0.18495220182</v>
      </c>
      <c r="BJ29" s="355">
        <v>0.17259987555</v>
      </c>
      <c r="BK29" s="355">
        <v>0.16114543982000001</v>
      </c>
      <c r="BL29" s="355">
        <v>0.17721364008000001</v>
      </c>
      <c r="BM29" s="355">
        <v>0.18441456846000001</v>
      </c>
      <c r="BN29" s="355">
        <v>0.18921893699</v>
      </c>
      <c r="BO29" s="355">
        <v>0.17818441368999999</v>
      </c>
      <c r="BP29" s="355">
        <v>0.18538868711000001</v>
      </c>
      <c r="BQ29" s="355">
        <v>0.17315476270999999</v>
      </c>
      <c r="BR29" s="355">
        <v>0.18382664827</v>
      </c>
      <c r="BS29" s="355">
        <v>0.18840082587000001</v>
      </c>
      <c r="BT29" s="355">
        <v>0.18621173596000001</v>
      </c>
      <c r="BU29" s="355">
        <v>0.18141913486</v>
      </c>
      <c r="BV29" s="355">
        <v>0.16907017713</v>
      </c>
      <c r="BW29" s="195"/>
    </row>
    <row r="30" spans="1:75" ht="11.1" customHeight="1" x14ac:dyDescent="0.2">
      <c r="A30" s="323" t="s">
        <v>860</v>
      </c>
      <c r="B30" s="410" t="s">
        <v>861</v>
      </c>
      <c r="C30" s="289">
        <v>0.1202</v>
      </c>
      <c r="D30" s="289">
        <v>0.11890000000000001</v>
      </c>
      <c r="E30" s="289">
        <v>0.10589999999999999</v>
      </c>
      <c r="F30" s="289">
        <v>0.1106</v>
      </c>
      <c r="G30" s="289">
        <v>0.1144</v>
      </c>
      <c r="H30" s="289">
        <v>0.109</v>
      </c>
      <c r="I30" s="289">
        <v>8.3400000000000002E-2</v>
      </c>
      <c r="J30" s="289">
        <v>0.11169999999999999</v>
      </c>
      <c r="K30" s="289">
        <v>9.6100000000000005E-2</v>
      </c>
      <c r="L30" s="289">
        <v>9.8000000000000004E-2</v>
      </c>
      <c r="M30" s="289">
        <v>0.1043</v>
      </c>
      <c r="N30" s="289">
        <v>0.108</v>
      </c>
      <c r="O30" s="289">
        <v>0.1027</v>
      </c>
      <c r="P30" s="289">
        <v>0.10539999999999999</v>
      </c>
      <c r="Q30" s="289">
        <v>0.1026</v>
      </c>
      <c r="R30" s="289">
        <v>0.1056</v>
      </c>
      <c r="S30" s="289">
        <v>9.1999999999999998E-2</v>
      </c>
      <c r="T30" s="289">
        <v>8.8599999999999998E-2</v>
      </c>
      <c r="U30" s="289">
        <v>8.9700000000000002E-2</v>
      </c>
      <c r="V30" s="289">
        <v>9.9900000000000003E-2</v>
      </c>
      <c r="W30" s="289">
        <v>7.3800000000000004E-2</v>
      </c>
      <c r="X30" s="289">
        <v>6.6699999999999995E-2</v>
      </c>
      <c r="Y30" s="289">
        <v>0.10009999999999999</v>
      </c>
      <c r="Z30" s="289">
        <v>9.8400000000000001E-2</v>
      </c>
      <c r="AA30" s="289">
        <v>9.6199999999999994E-2</v>
      </c>
      <c r="AB30" s="289">
        <v>9.5699999999999993E-2</v>
      </c>
      <c r="AC30" s="289">
        <v>0.12470000000000001</v>
      </c>
      <c r="AD30" s="289">
        <v>9.7500000000000003E-2</v>
      </c>
      <c r="AE30" s="289">
        <v>5.9400000000000001E-2</v>
      </c>
      <c r="AF30" s="289">
        <v>8.3299999999999999E-2</v>
      </c>
      <c r="AG30" s="289">
        <v>9.9400000000000002E-2</v>
      </c>
      <c r="AH30" s="289">
        <v>8.7900000000000006E-2</v>
      </c>
      <c r="AI30" s="289">
        <v>7.9899999999999999E-2</v>
      </c>
      <c r="AJ30" s="289">
        <v>9.5799999999999996E-2</v>
      </c>
      <c r="AK30" s="289">
        <v>0.1055</v>
      </c>
      <c r="AL30" s="289">
        <v>0.1085</v>
      </c>
      <c r="AM30" s="289">
        <v>0.1091</v>
      </c>
      <c r="AN30" s="289">
        <v>0.1011</v>
      </c>
      <c r="AO30" s="289">
        <v>0.1016</v>
      </c>
      <c r="AP30" s="289">
        <v>9.5299999999999996E-2</v>
      </c>
      <c r="AQ30" s="289">
        <v>7.0000000000000007E-2</v>
      </c>
      <c r="AR30" s="289">
        <v>8.9899999999999994E-2</v>
      </c>
      <c r="AS30" s="289">
        <v>0.1139</v>
      </c>
      <c r="AT30" s="289">
        <v>0.11310000000000001</v>
      </c>
      <c r="AU30" s="289">
        <v>0.1133</v>
      </c>
      <c r="AV30" s="289">
        <v>0.1048</v>
      </c>
      <c r="AW30" s="289">
        <v>0.10589999999999999</v>
      </c>
      <c r="AX30" s="289">
        <v>0.1129</v>
      </c>
      <c r="AY30" s="877">
        <v>0.112</v>
      </c>
      <c r="AZ30" s="877">
        <v>0.11509999999999999</v>
      </c>
      <c r="BA30" s="877">
        <v>0.1101</v>
      </c>
      <c r="BB30" s="877">
        <v>0.11169999999999999</v>
      </c>
      <c r="BC30" s="877">
        <v>8.5922680464999998E-2</v>
      </c>
      <c r="BD30" s="877">
        <v>0.10562501562</v>
      </c>
      <c r="BE30" s="877">
        <v>0.10723876312</v>
      </c>
      <c r="BF30" s="355">
        <v>0.10647210844</v>
      </c>
      <c r="BG30" s="355">
        <v>0.10623156608000001</v>
      </c>
      <c r="BH30" s="355">
        <v>0.10560673926</v>
      </c>
      <c r="BI30" s="355">
        <v>0.10597716653</v>
      </c>
      <c r="BJ30" s="355">
        <v>0.10624253617</v>
      </c>
      <c r="BK30" s="355">
        <v>0.1058917637</v>
      </c>
      <c r="BL30" s="355">
        <v>0.10522735159</v>
      </c>
      <c r="BM30" s="355">
        <v>0.10476392985999999</v>
      </c>
      <c r="BN30" s="355">
        <v>0.10422972169</v>
      </c>
      <c r="BO30" s="355">
        <v>0.10334325202</v>
      </c>
      <c r="BP30" s="355">
        <v>0.105107231</v>
      </c>
      <c r="BQ30" s="355">
        <v>0.10537079739000001</v>
      </c>
      <c r="BR30" s="355">
        <v>0.10482300048</v>
      </c>
      <c r="BS30" s="355">
        <v>0.10477520961</v>
      </c>
      <c r="BT30" s="355">
        <v>0.10449467073</v>
      </c>
      <c r="BU30" s="355">
        <v>0.10450528649</v>
      </c>
      <c r="BV30" s="355">
        <v>0.10469249086</v>
      </c>
      <c r="BW30" s="195"/>
    </row>
    <row r="31" spans="1:75" ht="11.1" customHeight="1" x14ac:dyDescent="0.2">
      <c r="A31" s="323" t="s">
        <v>862</v>
      </c>
      <c r="B31" s="410" t="s">
        <v>204</v>
      </c>
      <c r="C31" s="289">
        <v>1.8013999999999999</v>
      </c>
      <c r="D31" s="289">
        <v>1.9204000000000001</v>
      </c>
      <c r="E31" s="289">
        <v>1.8798999999999999</v>
      </c>
      <c r="F31" s="289">
        <v>1.8458000000000001</v>
      </c>
      <c r="G31" s="289">
        <v>1.8756999999999999</v>
      </c>
      <c r="H31" s="289">
        <v>1.8546</v>
      </c>
      <c r="I31" s="289">
        <v>1.8575999999999999</v>
      </c>
      <c r="J31" s="289">
        <v>1.6144000000000001</v>
      </c>
      <c r="K31" s="289">
        <v>1.6883999999999999</v>
      </c>
      <c r="L31" s="289">
        <v>1.9521999999999999</v>
      </c>
      <c r="M31" s="289">
        <v>2.0367000000000002</v>
      </c>
      <c r="N31" s="289">
        <v>2.0379999999999998</v>
      </c>
      <c r="O31" s="289">
        <v>2.0164</v>
      </c>
      <c r="P31" s="289">
        <v>2.0278</v>
      </c>
      <c r="Q31" s="289">
        <v>1.9761</v>
      </c>
      <c r="R31" s="289">
        <v>1.8005</v>
      </c>
      <c r="S31" s="289">
        <v>1.9480999999999999</v>
      </c>
      <c r="T31" s="289">
        <v>1.5671999999999999</v>
      </c>
      <c r="U31" s="289">
        <v>1.7668999999999999</v>
      </c>
      <c r="V31" s="289">
        <v>1.5881000000000001</v>
      </c>
      <c r="W31" s="289">
        <v>1.5082</v>
      </c>
      <c r="X31" s="289">
        <v>1.6626000000000001</v>
      </c>
      <c r="Y31" s="289">
        <v>2.0436999999999999</v>
      </c>
      <c r="Z31" s="289">
        <v>2.0512000000000001</v>
      </c>
      <c r="AA31" s="289">
        <v>2.0379999999999998</v>
      </c>
      <c r="AB31" s="289">
        <v>2.0146000000000002</v>
      </c>
      <c r="AC31" s="289">
        <v>2.0055000000000001</v>
      </c>
      <c r="AD31" s="289">
        <v>2.0076999999999998</v>
      </c>
      <c r="AE31" s="289">
        <v>1.9173</v>
      </c>
      <c r="AF31" s="289">
        <v>1.982</v>
      </c>
      <c r="AG31" s="289">
        <v>1.8562000000000001</v>
      </c>
      <c r="AH31" s="289">
        <v>1.8035000000000001</v>
      </c>
      <c r="AI31" s="289">
        <v>1.8896999999999999</v>
      </c>
      <c r="AJ31" s="289">
        <v>2.0131000000000001</v>
      </c>
      <c r="AK31" s="289">
        <v>1.9654</v>
      </c>
      <c r="AL31" s="289">
        <v>2.0003000000000002</v>
      </c>
      <c r="AM31" s="289">
        <v>1.9984999999999999</v>
      </c>
      <c r="AN31" s="289">
        <v>1.9910000000000001</v>
      </c>
      <c r="AO31" s="289">
        <v>1.9975000000000001</v>
      </c>
      <c r="AP31" s="289">
        <v>1.9363999999999999</v>
      </c>
      <c r="AQ31" s="289">
        <v>1.8424</v>
      </c>
      <c r="AR31" s="289">
        <v>1.9108000000000001</v>
      </c>
      <c r="AS31" s="289">
        <v>1.9367000000000001</v>
      </c>
      <c r="AT31" s="289">
        <v>1.8212999999999999</v>
      </c>
      <c r="AU31" s="289">
        <v>1.9582999999999999</v>
      </c>
      <c r="AV31" s="289">
        <v>1.7141</v>
      </c>
      <c r="AW31" s="289">
        <v>1.8777999999999999</v>
      </c>
      <c r="AX31" s="289">
        <v>1.8573</v>
      </c>
      <c r="AY31" s="877">
        <v>1.9809000000000001</v>
      </c>
      <c r="AZ31" s="877">
        <v>2.2349000000000001</v>
      </c>
      <c r="BA31" s="877">
        <v>2.2746</v>
      </c>
      <c r="BB31" s="877">
        <v>2.1823000000000001</v>
      </c>
      <c r="BC31" s="877">
        <v>2.1242715655</v>
      </c>
      <c r="BD31" s="877">
        <v>2.2489733835000001</v>
      </c>
      <c r="BE31" s="877">
        <v>2.247795923</v>
      </c>
      <c r="BF31" s="355">
        <v>2.2443017979</v>
      </c>
      <c r="BG31" s="355">
        <v>2.1893885885</v>
      </c>
      <c r="BH31" s="355">
        <v>2.2671276625000001</v>
      </c>
      <c r="BI31" s="355">
        <v>2.2642378421</v>
      </c>
      <c r="BJ31" s="355">
        <v>2.2614585352000001</v>
      </c>
      <c r="BK31" s="355">
        <v>2.2582922956</v>
      </c>
      <c r="BL31" s="355">
        <v>2.2553701388</v>
      </c>
      <c r="BM31" s="355">
        <v>2.2524743425999998</v>
      </c>
      <c r="BN31" s="355">
        <v>2.2355524324</v>
      </c>
      <c r="BO31" s="355">
        <v>2.1733689568000001</v>
      </c>
      <c r="BP31" s="355">
        <v>2.2299710769000001</v>
      </c>
      <c r="BQ31" s="355">
        <v>2.2271855280000001</v>
      </c>
      <c r="BR31" s="355">
        <v>2.0821732251</v>
      </c>
      <c r="BS31" s="355">
        <v>2.1710826818000002</v>
      </c>
      <c r="BT31" s="355">
        <v>2.2484097465000001</v>
      </c>
      <c r="BU31" s="355">
        <v>2.2455193866999998</v>
      </c>
      <c r="BV31" s="355">
        <v>2.2426477747</v>
      </c>
      <c r="BW31" s="195"/>
    </row>
    <row r="32" spans="1:75" ht="11.1" customHeight="1" x14ac:dyDescent="0.2">
      <c r="A32" s="323" t="s">
        <v>863</v>
      </c>
      <c r="B32" s="410" t="s">
        <v>194</v>
      </c>
      <c r="C32" s="289">
        <v>0.67910000000000004</v>
      </c>
      <c r="D32" s="289">
        <v>0.65290000000000004</v>
      </c>
      <c r="E32" s="289">
        <v>0.61929999999999996</v>
      </c>
      <c r="F32" s="289">
        <v>0.61099999999999999</v>
      </c>
      <c r="G32" s="289">
        <v>0.63200000000000001</v>
      </c>
      <c r="H32" s="289">
        <v>0.63100000000000001</v>
      </c>
      <c r="I32" s="289">
        <v>0.5806</v>
      </c>
      <c r="J32" s="289">
        <v>0.56289999999999996</v>
      </c>
      <c r="K32" s="289">
        <v>0.57579999999999998</v>
      </c>
      <c r="L32" s="289">
        <v>0.56189999999999996</v>
      </c>
      <c r="M32" s="289">
        <v>0.60089999999999999</v>
      </c>
      <c r="N32" s="289">
        <v>0.59889999999999999</v>
      </c>
      <c r="O32" s="289">
        <v>0.59909999999999997</v>
      </c>
      <c r="P32" s="289">
        <v>0.6431</v>
      </c>
      <c r="Q32" s="289">
        <v>0.61109999999999998</v>
      </c>
      <c r="R32" s="289">
        <v>0.60209999999999997</v>
      </c>
      <c r="S32" s="289">
        <v>0.58389999999999997</v>
      </c>
      <c r="T32" s="289">
        <v>0.60870000000000002</v>
      </c>
      <c r="U32" s="289">
        <v>0.54559999999999997</v>
      </c>
      <c r="V32" s="289">
        <v>0.59240000000000004</v>
      </c>
      <c r="W32" s="289">
        <v>0.59619999999999995</v>
      </c>
      <c r="X32" s="289">
        <v>0.60109999999999997</v>
      </c>
      <c r="Y32" s="289">
        <v>0.62690000000000001</v>
      </c>
      <c r="Z32" s="289">
        <v>0.62470000000000003</v>
      </c>
      <c r="AA32" s="289">
        <v>0.60560000000000003</v>
      </c>
      <c r="AB32" s="289">
        <v>0.62280000000000002</v>
      </c>
      <c r="AC32" s="289">
        <v>0.60650000000000004</v>
      </c>
      <c r="AD32" s="289">
        <v>0.60229999999999995</v>
      </c>
      <c r="AE32" s="289">
        <v>0.55220000000000002</v>
      </c>
      <c r="AF32" s="289">
        <v>0.59219999999999995</v>
      </c>
      <c r="AG32" s="289">
        <v>0.59699999999999998</v>
      </c>
      <c r="AH32" s="289">
        <v>0.54779999999999995</v>
      </c>
      <c r="AI32" s="289">
        <v>0.59870000000000001</v>
      </c>
      <c r="AJ32" s="289">
        <v>0.60840000000000005</v>
      </c>
      <c r="AK32" s="289">
        <v>0.61439999999999995</v>
      </c>
      <c r="AL32" s="289">
        <v>0.62039999999999995</v>
      </c>
      <c r="AM32" s="289">
        <v>0.60089999999999999</v>
      </c>
      <c r="AN32" s="289">
        <v>0.60119999999999996</v>
      </c>
      <c r="AO32" s="289">
        <v>0.59370000000000001</v>
      </c>
      <c r="AP32" s="289">
        <v>0.58260000000000001</v>
      </c>
      <c r="AQ32" s="289">
        <v>0.57840000000000003</v>
      </c>
      <c r="AR32" s="289">
        <v>0.5867</v>
      </c>
      <c r="AS32" s="289">
        <v>0.55110000000000003</v>
      </c>
      <c r="AT32" s="289">
        <v>0.53180000000000005</v>
      </c>
      <c r="AU32" s="289">
        <v>0.50670000000000004</v>
      </c>
      <c r="AV32" s="289">
        <v>0.5625</v>
      </c>
      <c r="AW32" s="289">
        <v>0.59240000000000004</v>
      </c>
      <c r="AX32" s="289">
        <v>0.56830000000000003</v>
      </c>
      <c r="AY32" s="877">
        <v>0.60319999999999996</v>
      </c>
      <c r="AZ32" s="877">
        <v>0.5978</v>
      </c>
      <c r="BA32" s="877">
        <v>0.57689999999999997</v>
      </c>
      <c r="BB32" s="877">
        <v>0.57730000000000004</v>
      </c>
      <c r="BC32" s="877">
        <v>0.58131277991999997</v>
      </c>
      <c r="BD32" s="877">
        <v>0.58418791146000004</v>
      </c>
      <c r="BE32" s="877">
        <v>0.58376201207</v>
      </c>
      <c r="BF32" s="355">
        <v>0.58342600948000001</v>
      </c>
      <c r="BG32" s="355">
        <v>0.58309414888</v>
      </c>
      <c r="BH32" s="355">
        <v>0.58259993237999996</v>
      </c>
      <c r="BI32" s="355">
        <v>0.58636122646</v>
      </c>
      <c r="BJ32" s="355">
        <v>0.58833189319000001</v>
      </c>
      <c r="BK32" s="355">
        <v>0.55273592532000004</v>
      </c>
      <c r="BL32" s="355">
        <v>0.55453375836999996</v>
      </c>
      <c r="BM32" s="355">
        <v>0.55820658702000003</v>
      </c>
      <c r="BN32" s="355">
        <v>0.55761302267000001</v>
      </c>
      <c r="BO32" s="355">
        <v>0.55545548607999995</v>
      </c>
      <c r="BP32" s="355">
        <v>0.55349384419000003</v>
      </c>
      <c r="BQ32" s="355">
        <v>0.55129752994000003</v>
      </c>
      <c r="BR32" s="355">
        <v>0.54908160916000004</v>
      </c>
      <c r="BS32" s="355">
        <v>0.54692890587999998</v>
      </c>
      <c r="BT32" s="355">
        <v>0.54456331678000003</v>
      </c>
      <c r="BU32" s="355">
        <v>0.55158269726999998</v>
      </c>
      <c r="BV32" s="355">
        <v>0.54954342955000002</v>
      </c>
      <c r="BW32" s="195"/>
    </row>
    <row r="33" spans="1:75" ht="11.1" customHeight="1" x14ac:dyDescent="0.2">
      <c r="A33" s="323" t="s">
        <v>176</v>
      </c>
      <c r="B33" s="410" t="s">
        <v>195</v>
      </c>
      <c r="C33" s="289">
        <v>1.9180999999999999</v>
      </c>
      <c r="D33" s="289">
        <v>1.9441999999999999</v>
      </c>
      <c r="E33" s="289">
        <v>1.9686999999999999</v>
      </c>
      <c r="F33" s="289">
        <v>1.9645999999999999</v>
      </c>
      <c r="G33" s="289">
        <v>1.9762</v>
      </c>
      <c r="H33" s="289">
        <v>1.9841</v>
      </c>
      <c r="I33" s="289">
        <v>1.9858</v>
      </c>
      <c r="J33" s="289">
        <v>1.9278</v>
      </c>
      <c r="K33" s="289">
        <v>1.9681999999999999</v>
      </c>
      <c r="L33" s="289">
        <v>1.9801</v>
      </c>
      <c r="M33" s="289">
        <v>2.0030000000000001</v>
      </c>
      <c r="N33" s="289">
        <v>2.0055000000000001</v>
      </c>
      <c r="O33" s="289">
        <v>2.0274999999999999</v>
      </c>
      <c r="P33" s="289">
        <v>2.0091000000000001</v>
      </c>
      <c r="Q33" s="289">
        <v>2.0308999999999999</v>
      </c>
      <c r="R33" s="289">
        <v>2.0184000000000002</v>
      </c>
      <c r="S33" s="289">
        <v>2.0335000000000001</v>
      </c>
      <c r="T33" s="289">
        <v>2.0419</v>
      </c>
      <c r="U33" s="289">
        <v>2.0211999999999999</v>
      </c>
      <c r="V33" s="289">
        <v>2.0348999999999999</v>
      </c>
      <c r="W33" s="289">
        <v>2.0384000000000002</v>
      </c>
      <c r="X33" s="289">
        <v>2.0327999999999999</v>
      </c>
      <c r="Y33" s="289">
        <v>2.0383</v>
      </c>
      <c r="Z33" s="289">
        <v>2.0301</v>
      </c>
      <c r="AA33" s="289">
        <v>2.1225000000000001</v>
      </c>
      <c r="AB33" s="289">
        <v>2.1120999999999999</v>
      </c>
      <c r="AC33" s="289">
        <v>2.1221000000000001</v>
      </c>
      <c r="AD33" s="289">
        <v>2.1604999999999999</v>
      </c>
      <c r="AE33" s="289">
        <v>2.1640000000000001</v>
      </c>
      <c r="AF33" s="289">
        <v>2.1480000000000001</v>
      </c>
      <c r="AG33" s="289">
        <v>2.0912000000000002</v>
      </c>
      <c r="AH33" s="289">
        <v>2.1089000000000002</v>
      </c>
      <c r="AI33" s="289">
        <v>2.1214</v>
      </c>
      <c r="AJ33" s="289">
        <v>2.0975999999999999</v>
      </c>
      <c r="AK33" s="289">
        <v>2.0977000000000001</v>
      </c>
      <c r="AL33" s="289">
        <v>2.0855999999999999</v>
      </c>
      <c r="AM33" s="289">
        <v>2.0543999999999998</v>
      </c>
      <c r="AN33" s="289">
        <v>2.0463</v>
      </c>
      <c r="AO33" s="289">
        <v>2.0415999999999999</v>
      </c>
      <c r="AP33" s="289">
        <v>2.0036999999999998</v>
      </c>
      <c r="AQ33" s="289">
        <v>1.9936</v>
      </c>
      <c r="AR33" s="289">
        <v>2.0125000000000002</v>
      </c>
      <c r="AS33" s="289">
        <v>2.0392000000000001</v>
      </c>
      <c r="AT33" s="289">
        <v>2.0375000000000001</v>
      </c>
      <c r="AU33" s="289">
        <v>2.0428000000000002</v>
      </c>
      <c r="AV33" s="289">
        <v>1.9982</v>
      </c>
      <c r="AW33" s="289">
        <v>1.9576</v>
      </c>
      <c r="AX33" s="289">
        <v>1.8989</v>
      </c>
      <c r="AY33" s="877">
        <v>1.8745000000000001</v>
      </c>
      <c r="AZ33" s="877">
        <v>1.8758999999999999</v>
      </c>
      <c r="BA33" s="877">
        <v>1.8496999999999999</v>
      </c>
      <c r="BB33" s="877">
        <v>1.8585</v>
      </c>
      <c r="BC33" s="877">
        <v>1.8434842916</v>
      </c>
      <c r="BD33" s="877">
        <v>1.8381078328</v>
      </c>
      <c r="BE33" s="877">
        <v>1.8271221321</v>
      </c>
      <c r="BF33" s="355">
        <v>1.8260229346000001</v>
      </c>
      <c r="BG33" s="355">
        <v>1.8220707994000001</v>
      </c>
      <c r="BH33" s="355">
        <v>1.8077516117000001</v>
      </c>
      <c r="BI33" s="355">
        <v>1.7947645735</v>
      </c>
      <c r="BJ33" s="355">
        <v>1.7935409949000001</v>
      </c>
      <c r="BK33" s="355">
        <v>1.8019669949999999</v>
      </c>
      <c r="BL33" s="355">
        <v>1.8039066657</v>
      </c>
      <c r="BM33" s="355">
        <v>1.8002290969999999</v>
      </c>
      <c r="BN33" s="355">
        <v>1.7843293200999999</v>
      </c>
      <c r="BO33" s="355">
        <v>1.7778533833000001</v>
      </c>
      <c r="BP33" s="355">
        <v>1.7733004119</v>
      </c>
      <c r="BQ33" s="355">
        <v>1.7631496662999999</v>
      </c>
      <c r="BR33" s="355">
        <v>1.7626826066000001</v>
      </c>
      <c r="BS33" s="355">
        <v>1.759379324</v>
      </c>
      <c r="BT33" s="355">
        <v>1.7455939255999999</v>
      </c>
      <c r="BU33" s="355">
        <v>1.7331747896</v>
      </c>
      <c r="BV33" s="355">
        <v>1.7324755791999999</v>
      </c>
      <c r="BW33" s="195"/>
    </row>
    <row r="34" spans="1:75" ht="11.1" customHeight="1" x14ac:dyDescent="0.2">
      <c r="A34" s="323" t="s">
        <v>864</v>
      </c>
      <c r="B34" s="410" t="s">
        <v>207</v>
      </c>
      <c r="C34" s="289">
        <v>0.96740000000000004</v>
      </c>
      <c r="D34" s="289">
        <v>0.95840000000000003</v>
      </c>
      <c r="E34" s="289">
        <v>0.96140000000000003</v>
      </c>
      <c r="F34" s="289">
        <v>0.95940000000000003</v>
      </c>
      <c r="G34" s="289">
        <v>0.96440000000000003</v>
      </c>
      <c r="H34" s="289">
        <v>0.97140000000000004</v>
      </c>
      <c r="I34" s="289">
        <v>0.97540000000000004</v>
      </c>
      <c r="J34" s="289">
        <v>0.98229999999999995</v>
      </c>
      <c r="K34" s="289">
        <v>0.99229999999999996</v>
      </c>
      <c r="L34" s="289">
        <v>1.0013000000000001</v>
      </c>
      <c r="M34" s="289">
        <v>1.0073000000000001</v>
      </c>
      <c r="N34" s="289">
        <v>1.0193000000000001</v>
      </c>
      <c r="O34" s="289">
        <v>1.0373000000000001</v>
      </c>
      <c r="P34" s="289">
        <v>1.0463</v>
      </c>
      <c r="Q34" s="289">
        <v>1.0532999999999999</v>
      </c>
      <c r="R34" s="289">
        <v>1.0583</v>
      </c>
      <c r="S34" s="289">
        <v>1.0623</v>
      </c>
      <c r="T34" s="289">
        <v>1.0783</v>
      </c>
      <c r="U34" s="289">
        <v>1.0932999999999999</v>
      </c>
      <c r="V34" s="289">
        <v>1.1003000000000001</v>
      </c>
      <c r="W34" s="289">
        <v>1.1003000000000001</v>
      </c>
      <c r="X34" s="289">
        <v>1.1032999999999999</v>
      </c>
      <c r="Y34" s="289">
        <v>1.0703</v>
      </c>
      <c r="Z34" s="289">
        <v>1.0652999999999999</v>
      </c>
      <c r="AA34" s="289">
        <v>1.0743</v>
      </c>
      <c r="AB34" s="289">
        <v>1.0704</v>
      </c>
      <c r="AC34" s="289">
        <v>1.0723</v>
      </c>
      <c r="AD34" s="289">
        <v>1.0752999999999999</v>
      </c>
      <c r="AE34" s="289">
        <v>1.0532999999999999</v>
      </c>
      <c r="AF34" s="289">
        <v>1.0495000000000001</v>
      </c>
      <c r="AG34" s="289">
        <v>1.0478000000000001</v>
      </c>
      <c r="AH34" s="289">
        <v>1.0504</v>
      </c>
      <c r="AI34" s="289">
        <v>1.0501</v>
      </c>
      <c r="AJ34" s="289">
        <v>1.0499000000000001</v>
      </c>
      <c r="AK34" s="289">
        <v>1.0457000000000001</v>
      </c>
      <c r="AL34" s="289">
        <v>1.0490999999999999</v>
      </c>
      <c r="AM34" s="289">
        <v>1.0167999999999999</v>
      </c>
      <c r="AN34" s="289">
        <v>1.0037</v>
      </c>
      <c r="AO34" s="289">
        <v>1.0033000000000001</v>
      </c>
      <c r="AP34" s="289">
        <v>1.0015000000000001</v>
      </c>
      <c r="AQ34" s="289">
        <v>1.0011000000000001</v>
      </c>
      <c r="AR34" s="289">
        <v>1.0006999999999999</v>
      </c>
      <c r="AS34" s="289">
        <v>1.0012000000000001</v>
      </c>
      <c r="AT34" s="289">
        <v>1.0018</v>
      </c>
      <c r="AU34" s="289">
        <v>1.0006999999999999</v>
      </c>
      <c r="AV34" s="289">
        <v>1.0006999999999999</v>
      </c>
      <c r="AW34" s="289">
        <v>0.99399999999999999</v>
      </c>
      <c r="AX34" s="289">
        <v>0.99619999999999997</v>
      </c>
      <c r="AY34" s="877">
        <v>0.99670000000000003</v>
      </c>
      <c r="AZ34" s="877">
        <v>0.99560000000000004</v>
      </c>
      <c r="BA34" s="877">
        <v>0.99580000000000002</v>
      </c>
      <c r="BB34" s="877">
        <v>0.99560000000000004</v>
      </c>
      <c r="BC34" s="877">
        <v>0.99831996646999999</v>
      </c>
      <c r="BD34" s="877">
        <v>1.0041195923999999</v>
      </c>
      <c r="BE34" s="877">
        <v>1.0094909881</v>
      </c>
      <c r="BF34" s="355">
        <v>1.0292786299000001</v>
      </c>
      <c r="BG34" s="355">
        <v>1.0316497527999999</v>
      </c>
      <c r="BH34" s="355">
        <v>1.0339504481999999</v>
      </c>
      <c r="BI34" s="355">
        <v>1.036274734</v>
      </c>
      <c r="BJ34" s="355">
        <v>1.0387091791</v>
      </c>
      <c r="BK34" s="355">
        <v>1.0391039950000001</v>
      </c>
      <c r="BL34" s="355">
        <v>1.0390463373000001</v>
      </c>
      <c r="BM34" s="355">
        <v>1.0390078163000001</v>
      </c>
      <c r="BN34" s="355">
        <v>1.0389624864</v>
      </c>
      <c r="BO34" s="355">
        <v>1.038949261</v>
      </c>
      <c r="BP34" s="355">
        <v>1.0389368795</v>
      </c>
      <c r="BQ34" s="355">
        <v>1.0389170896</v>
      </c>
      <c r="BR34" s="355">
        <v>1.0388874402999999</v>
      </c>
      <c r="BS34" s="355">
        <v>1.0389292588000001</v>
      </c>
      <c r="BT34" s="355">
        <v>1.0388959919</v>
      </c>
      <c r="BU34" s="355">
        <v>1.0388919797</v>
      </c>
      <c r="BV34" s="355">
        <v>1.0389977522</v>
      </c>
      <c r="BW34" s="195"/>
    </row>
    <row r="35" spans="1:75" ht="11.1" customHeight="1" x14ac:dyDescent="0.2">
      <c r="A35" s="323" t="s">
        <v>865</v>
      </c>
      <c r="B35" s="410" t="s">
        <v>205</v>
      </c>
      <c r="C35" s="289">
        <v>10.404</v>
      </c>
      <c r="D35" s="289">
        <v>10.3528</v>
      </c>
      <c r="E35" s="289">
        <v>10.508599999999999</v>
      </c>
      <c r="F35" s="289">
        <v>10.7279</v>
      </c>
      <c r="G35" s="289">
        <v>10.724500000000001</v>
      </c>
      <c r="H35" s="289">
        <v>10.682</v>
      </c>
      <c r="I35" s="289">
        <v>10.7301</v>
      </c>
      <c r="J35" s="289">
        <v>10.696199999999999</v>
      </c>
      <c r="K35" s="289">
        <v>10.989000000000001</v>
      </c>
      <c r="L35" s="289">
        <v>11.1182</v>
      </c>
      <c r="M35" s="289">
        <v>11.1816</v>
      </c>
      <c r="N35" s="289">
        <v>11.1785</v>
      </c>
      <c r="O35" s="289">
        <v>11.2776</v>
      </c>
      <c r="P35" s="289">
        <v>11.3308</v>
      </c>
      <c r="Q35" s="289">
        <v>11.287100000000001</v>
      </c>
      <c r="R35" s="289">
        <v>10.3224</v>
      </c>
      <c r="S35" s="289">
        <v>10.4674</v>
      </c>
      <c r="T35" s="289">
        <v>10.977499999999999</v>
      </c>
      <c r="U35" s="289">
        <v>10.9992</v>
      </c>
      <c r="V35" s="289">
        <v>10.8743</v>
      </c>
      <c r="W35" s="289">
        <v>10.991300000000001</v>
      </c>
      <c r="X35" s="289">
        <v>10.9664</v>
      </c>
      <c r="Y35" s="289">
        <v>11.116400000000001</v>
      </c>
      <c r="Z35" s="289">
        <v>11.144399999999999</v>
      </c>
      <c r="AA35" s="289">
        <v>11.1532</v>
      </c>
      <c r="AB35" s="289">
        <v>11.323399999999999</v>
      </c>
      <c r="AC35" s="289">
        <v>10.9947</v>
      </c>
      <c r="AD35" s="289">
        <v>10.898899999999999</v>
      </c>
      <c r="AE35" s="289">
        <v>10.859400000000001</v>
      </c>
      <c r="AF35" s="289">
        <v>10.7743</v>
      </c>
      <c r="AG35" s="289">
        <v>10.745699999999999</v>
      </c>
      <c r="AH35" s="289">
        <v>10.688700000000001</v>
      </c>
      <c r="AI35" s="289">
        <v>10.8087</v>
      </c>
      <c r="AJ35" s="289">
        <v>10.8657</v>
      </c>
      <c r="AK35" s="289">
        <v>10.8912</v>
      </c>
      <c r="AL35" s="289">
        <v>10.908099999999999</v>
      </c>
      <c r="AM35" s="289">
        <v>10.8886</v>
      </c>
      <c r="AN35" s="289">
        <v>10.8127</v>
      </c>
      <c r="AO35" s="289">
        <v>10.790100000000001</v>
      </c>
      <c r="AP35" s="289">
        <v>10.6874</v>
      </c>
      <c r="AQ35" s="289">
        <v>10.546799999999999</v>
      </c>
      <c r="AR35" s="289">
        <v>10.4055</v>
      </c>
      <c r="AS35" s="289">
        <v>10.379899999999999</v>
      </c>
      <c r="AT35" s="289">
        <v>10.3203</v>
      </c>
      <c r="AU35" s="289">
        <v>10.3203</v>
      </c>
      <c r="AV35" s="289">
        <v>10.3741</v>
      </c>
      <c r="AW35" s="289">
        <v>10.4293</v>
      </c>
      <c r="AX35" s="289">
        <v>10.4505</v>
      </c>
      <c r="AY35" s="877">
        <v>10.4506</v>
      </c>
      <c r="AZ35" s="877">
        <v>10.4412</v>
      </c>
      <c r="BA35" s="877">
        <v>10.441599999999999</v>
      </c>
      <c r="BB35" s="877">
        <v>10.5006</v>
      </c>
      <c r="BC35" s="877">
        <v>10.466598434</v>
      </c>
      <c r="BD35" s="877">
        <v>10.432711187000001</v>
      </c>
      <c r="BE35" s="877">
        <v>10.363264536000001</v>
      </c>
      <c r="BF35" s="355">
        <v>10.400265488000001</v>
      </c>
      <c r="BG35" s="355">
        <v>10.543589782</v>
      </c>
      <c r="BH35" s="355">
        <v>10.625088428</v>
      </c>
      <c r="BI35" s="355">
        <v>10.661162998</v>
      </c>
      <c r="BJ35" s="355">
        <v>10.684255557</v>
      </c>
      <c r="BK35" s="355">
        <v>10.686446477</v>
      </c>
      <c r="BL35" s="355">
        <v>10.690045833999999</v>
      </c>
      <c r="BM35" s="355">
        <v>10.692831052000001</v>
      </c>
      <c r="BN35" s="355">
        <v>10.671157707000001</v>
      </c>
      <c r="BO35" s="355">
        <v>10.639326097</v>
      </c>
      <c r="BP35" s="355">
        <v>10.607860092999999</v>
      </c>
      <c r="BQ35" s="355">
        <v>10.540958625</v>
      </c>
      <c r="BR35" s="355">
        <v>10.537592361</v>
      </c>
      <c r="BS35" s="355">
        <v>10.588244769999999</v>
      </c>
      <c r="BT35" s="355">
        <v>10.674102153</v>
      </c>
      <c r="BU35" s="355">
        <v>10.706655653</v>
      </c>
      <c r="BV35" s="355">
        <v>10.727222104000001</v>
      </c>
      <c r="BW35" s="195"/>
    </row>
    <row r="36" spans="1:75" ht="11.1" customHeight="1" x14ac:dyDescent="0.2">
      <c r="A36" s="323" t="s">
        <v>866</v>
      </c>
      <c r="B36" s="410"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7">
        <v>0.06</v>
      </c>
      <c r="AZ36" s="877">
        <v>0.08</v>
      </c>
      <c r="BA36" s="877">
        <v>0.06</v>
      </c>
      <c r="BB36" s="877">
        <v>0.06</v>
      </c>
      <c r="BC36" s="877">
        <v>0.09</v>
      </c>
      <c r="BD36" s="877">
        <v>0.14000000000000001</v>
      </c>
      <c r="BE36" s="877">
        <v>0.14000000000000001</v>
      </c>
      <c r="BF36" s="355">
        <v>0.14000000000000001</v>
      </c>
      <c r="BG36" s="355">
        <v>0.14000000000000001</v>
      </c>
      <c r="BH36" s="355">
        <v>0.14000000000000001</v>
      </c>
      <c r="BI36" s="355">
        <v>0.14000000000000001</v>
      </c>
      <c r="BJ36" s="355">
        <v>0.14000000000000001</v>
      </c>
      <c r="BK36" s="355">
        <v>0.14000000000000001</v>
      </c>
      <c r="BL36" s="355">
        <v>0.14000000000000001</v>
      </c>
      <c r="BM36" s="355">
        <v>0.14000000000000001</v>
      </c>
      <c r="BN36" s="355">
        <v>0.14000000000000001</v>
      </c>
      <c r="BO36" s="355">
        <v>0.14000000000000001</v>
      </c>
      <c r="BP36" s="355">
        <v>0.14000000000000001</v>
      </c>
      <c r="BQ36" s="355">
        <v>0.14000000000000001</v>
      </c>
      <c r="BR36" s="355">
        <v>0.14000000000000001</v>
      </c>
      <c r="BS36" s="355">
        <v>0.14000000000000001</v>
      </c>
      <c r="BT36" s="355">
        <v>0.14000000000000001</v>
      </c>
      <c r="BU36" s="355">
        <v>0.14000000000000001</v>
      </c>
      <c r="BV36" s="355">
        <v>0.14000000000000001</v>
      </c>
      <c r="BW36" s="195"/>
    </row>
    <row r="37" spans="1:75" ht="11.1" customHeight="1" x14ac:dyDescent="0.2">
      <c r="A37" s="323" t="s">
        <v>867</v>
      </c>
      <c r="B37" s="411" t="s">
        <v>868</v>
      </c>
      <c r="C37" s="329">
        <v>6.6100000000000006E-2</v>
      </c>
      <c r="D37" s="329">
        <v>6.6600000000000006E-2</v>
      </c>
      <c r="E37" s="329">
        <v>6.4500000000000002E-2</v>
      </c>
      <c r="F37" s="329">
        <v>6.2399999999999997E-2</v>
      </c>
      <c r="G37" s="329">
        <v>6.2399999999999997E-2</v>
      </c>
      <c r="H37" s="329">
        <v>6.2399999999999997E-2</v>
      </c>
      <c r="I37" s="329">
        <v>6.2399999999999997E-2</v>
      </c>
      <c r="J37" s="329">
        <v>6.2300000000000001E-2</v>
      </c>
      <c r="K37" s="329">
        <v>6.2300000000000001E-2</v>
      </c>
      <c r="L37" s="329">
        <v>6.2300000000000001E-2</v>
      </c>
      <c r="M37" s="329">
        <v>6.2300000000000001E-2</v>
      </c>
      <c r="N37" s="329">
        <v>6.3500000000000001E-2</v>
      </c>
      <c r="O37" s="329">
        <v>6.5699999999999995E-2</v>
      </c>
      <c r="P37" s="329">
        <v>6.7599999999999993E-2</v>
      </c>
      <c r="Q37" s="329">
        <v>6.83E-2</v>
      </c>
      <c r="R37" s="329">
        <v>6.7299999999999999E-2</v>
      </c>
      <c r="S37" s="329">
        <v>6.7299999999999999E-2</v>
      </c>
      <c r="T37" s="329">
        <v>6.5500000000000003E-2</v>
      </c>
      <c r="U37" s="329">
        <v>6.4699999999999994E-2</v>
      </c>
      <c r="V37" s="329">
        <v>6.4000000000000001E-2</v>
      </c>
      <c r="W37" s="329">
        <v>6.5199999999999994E-2</v>
      </c>
      <c r="X37" s="329">
        <v>6.7100000000000007E-2</v>
      </c>
      <c r="Y37" s="329">
        <v>6.8199999999999997E-2</v>
      </c>
      <c r="Z37" s="329">
        <v>6.88E-2</v>
      </c>
      <c r="AA37" s="329">
        <v>6.88E-2</v>
      </c>
      <c r="AB37" s="329">
        <v>6.9500000000000006E-2</v>
      </c>
      <c r="AC37" s="329">
        <v>6.9800000000000001E-2</v>
      </c>
      <c r="AD37" s="329">
        <v>7.0800000000000002E-2</v>
      </c>
      <c r="AE37" s="329">
        <v>7.0000000000000007E-2</v>
      </c>
      <c r="AF37" s="329">
        <v>7.0300000000000001E-2</v>
      </c>
      <c r="AG37" s="329">
        <v>6.8699999999999997E-2</v>
      </c>
      <c r="AH37" s="329">
        <v>6.8199999999999997E-2</v>
      </c>
      <c r="AI37" s="329">
        <v>6.7699999999999996E-2</v>
      </c>
      <c r="AJ37" s="329">
        <v>6.9199999999999998E-2</v>
      </c>
      <c r="AK37" s="329">
        <v>7.1300000000000002E-2</v>
      </c>
      <c r="AL37" s="329">
        <v>7.2800000000000004E-2</v>
      </c>
      <c r="AM37" s="329">
        <v>7.1800000000000003E-2</v>
      </c>
      <c r="AN37" s="329">
        <v>5.1799999999999999E-2</v>
      </c>
      <c r="AO37" s="329">
        <v>5.1799999999999999E-2</v>
      </c>
      <c r="AP37" s="329">
        <v>4.1799999999999997E-2</v>
      </c>
      <c r="AQ37" s="329">
        <v>3.1800000000000002E-2</v>
      </c>
      <c r="AR37" s="329">
        <v>3.1800000000000002E-2</v>
      </c>
      <c r="AS37" s="329">
        <v>3.1699999999999999E-2</v>
      </c>
      <c r="AT37" s="329">
        <v>3.1699999999999999E-2</v>
      </c>
      <c r="AU37" s="329">
        <v>3.1800000000000002E-2</v>
      </c>
      <c r="AV37" s="329">
        <v>3.1800000000000002E-2</v>
      </c>
      <c r="AW37" s="329">
        <v>3.1800000000000002E-2</v>
      </c>
      <c r="AX37" s="329">
        <v>3.1800000000000002E-2</v>
      </c>
      <c r="AY37" s="890">
        <v>3.1699999999999999E-2</v>
      </c>
      <c r="AZ37" s="890">
        <v>3.1699999999999999E-2</v>
      </c>
      <c r="BA37" s="890">
        <v>3.1699999999999999E-2</v>
      </c>
      <c r="BB37" s="890">
        <v>3.1699999999999999E-2</v>
      </c>
      <c r="BC37" s="890">
        <v>3.2125440477E-2</v>
      </c>
      <c r="BD37" s="890">
        <v>3.2154289086000001E-2</v>
      </c>
      <c r="BE37" s="890">
        <v>3.2146731562E-2</v>
      </c>
      <c r="BF37" s="400">
        <v>3.2150023296000002E-2</v>
      </c>
      <c r="BG37" s="400">
        <v>3.2153800872000003E-2</v>
      </c>
      <c r="BH37" s="400">
        <v>3.213794096E-2</v>
      </c>
      <c r="BI37" s="400">
        <v>3.2152954680999997E-2</v>
      </c>
      <c r="BJ37" s="400">
        <v>3.2169091991000001E-2</v>
      </c>
      <c r="BK37" s="400">
        <v>3.2126387393E-2</v>
      </c>
      <c r="BL37" s="400">
        <v>3.2166245144000002E-2</v>
      </c>
      <c r="BM37" s="400">
        <v>3.2148979339000003E-2</v>
      </c>
      <c r="BN37" s="400">
        <v>3.2162608430000003E-2</v>
      </c>
      <c r="BO37" s="400">
        <v>3.2165907904E-2</v>
      </c>
      <c r="BP37" s="400">
        <v>3.2192917135999997E-2</v>
      </c>
      <c r="BQ37" s="400">
        <v>3.2191592023000003E-2</v>
      </c>
      <c r="BR37" s="400">
        <v>3.2187928764E-2</v>
      </c>
      <c r="BS37" s="400">
        <v>3.2191938856000003E-2</v>
      </c>
      <c r="BT37" s="400">
        <v>3.2170248653E-2</v>
      </c>
      <c r="BU37" s="400">
        <v>3.2187256258999999E-2</v>
      </c>
      <c r="BV37" s="400">
        <v>3.2205074280000003E-2</v>
      </c>
      <c r="BW37" s="195"/>
    </row>
    <row r="38" spans="1:75" ht="12" customHeight="1" x14ac:dyDescent="0.2">
      <c r="B38" s="1018" t="s">
        <v>830</v>
      </c>
      <c r="C38" s="1017"/>
      <c r="D38" s="1017"/>
      <c r="E38" s="1017"/>
      <c r="F38" s="1017"/>
      <c r="G38" s="1017"/>
      <c r="H38" s="1017"/>
      <c r="I38" s="1017"/>
      <c r="J38" s="1017"/>
      <c r="K38" s="1017"/>
      <c r="L38" s="1017"/>
      <c r="M38" s="1017"/>
      <c r="N38" s="1017"/>
      <c r="O38" s="1017"/>
      <c r="P38" s="1017"/>
      <c r="Q38" s="1017"/>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42"/>
      <c r="AZ38" s="642"/>
      <c r="BA38" s="642"/>
      <c r="BB38" s="642"/>
      <c r="BC38" s="642"/>
      <c r="BD38" s="642"/>
      <c r="BE38" s="642"/>
      <c r="BF38" s="642"/>
      <c r="BG38" s="642"/>
      <c r="BH38" s="642"/>
      <c r="BI38" s="642"/>
      <c r="BJ38" s="150"/>
      <c r="BK38" s="150"/>
      <c r="BL38" s="150"/>
      <c r="BM38" s="150"/>
      <c r="BN38" s="150"/>
      <c r="BO38" s="150"/>
      <c r="BP38" s="150"/>
      <c r="BQ38" s="150"/>
      <c r="BR38" s="150"/>
      <c r="BS38" s="150"/>
      <c r="BT38" s="150"/>
      <c r="BU38" s="150"/>
      <c r="BV38" s="150"/>
      <c r="BW38" s="195"/>
    </row>
    <row r="39" spans="1:75" ht="12" customHeight="1" x14ac:dyDescent="0.2">
      <c r="B39" s="1029" t="s">
        <v>831</v>
      </c>
      <c r="C39" s="1029"/>
      <c r="D39" s="1029"/>
      <c r="E39" s="1029"/>
      <c r="F39" s="1029"/>
      <c r="G39" s="1029"/>
      <c r="H39" s="1029"/>
      <c r="I39" s="1029"/>
      <c r="J39" s="1029"/>
      <c r="K39" s="1029"/>
      <c r="L39" s="1029"/>
      <c r="M39" s="1029"/>
      <c r="N39" s="1029"/>
      <c r="O39" s="1029"/>
      <c r="P39" s="1029"/>
      <c r="Q39" s="1029"/>
      <c r="BD39" s="640"/>
      <c r="BE39" s="640"/>
      <c r="BF39" s="640"/>
      <c r="BK39" s="195"/>
      <c r="BL39" s="195"/>
      <c r="BM39" s="195"/>
      <c r="BN39" s="195"/>
      <c r="BO39" s="195"/>
      <c r="BP39" s="195"/>
      <c r="BQ39" s="195"/>
      <c r="BR39" s="195"/>
      <c r="BS39" s="195"/>
      <c r="BT39" s="195"/>
      <c r="BU39" s="195"/>
      <c r="BV39" s="195"/>
      <c r="BW39" s="195"/>
    </row>
    <row r="40" spans="1:75" ht="12" customHeight="1" x14ac:dyDescent="0.2">
      <c r="B40" s="1029" t="s">
        <v>832</v>
      </c>
      <c r="C40" s="1029"/>
      <c r="D40" s="1029"/>
      <c r="E40" s="1029"/>
      <c r="F40" s="1029"/>
      <c r="G40" s="1029"/>
      <c r="H40" s="1029"/>
      <c r="I40" s="1029"/>
      <c r="J40" s="1029"/>
      <c r="K40" s="1029"/>
      <c r="L40" s="1029"/>
      <c r="M40" s="1029"/>
      <c r="N40" s="1029"/>
      <c r="O40" s="1029"/>
      <c r="P40" s="1029"/>
      <c r="Q40" s="1029"/>
      <c r="BD40" s="640"/>
      <c r="BE40" s="640"/>
      <c r="BF40" s="640"/>
      <c r="BK40" s="195"/>
      <c r="BL40" s="195"/>
      <c r="BM40" s="195"/>
      <c r="BN40" s="195"/>
      <c r="BO40" s="195"/>
      <c r="BP40" s="195"/>
      <c r="BQ40" s="195"/>
      <c r="BR40" s="195"/>
      <c r="BS40" s="195"/>
      <c r="BT40" s="195"/>
      <c r="BU40" s="195"/>
      <c r="BV40" s="195"/>
      <c r="BW40" s="195"/>
    </row>
    <row r="41" spans="1:75" s="160" customFormat="1" ht="12" customHeight="1" x14ac:dyDescent="0.2">
      <c r="A41" s="159"/>
      <c r="B41" s="1018" t="s">
        <v>834</v>
      </c>
      <c r="C41" s="1017"/>
      <c r="D41" s="1017"/>
      <c r="E41" s="1017"/>
      <c r="F41" s="1017"/>
      <c r="G41" s="1017"/>
      <c r="H41" s="1017"/>
      <c r="I41" s="1017"/>
      <c r="J41" s="1017"/>
      <c r="K41" s="1017"/>
      <c r="L41" s="1017"/>
      <c r="M41" s="1017"/>
      <c r="N41" s="1017"/>
      <c r="O41" s="1017"/>
      <c r="P41" s="1017"/>
      <c r="Q41" s="1017"/>
      <c r="R41" s="298"/>
      <c r="AY41" s="826"/>
      <c r="AZ41" s="826"/>
      <c r="BA41" s="826"/>
      <c r="BB41" s="826"/>
      <c r="BC41" s="826"/>
      <c r="BD41" s="635"/>
      <c r="BE41" s="635"/>
      <c r="BF41" s="635"/>
      <c r="BG41" s="826"/>
      <c r="BH41" s="826"/>
      <c r="BI41" s="826"/>
      <c r="BJ41" s="221"/>
    </row>
    <row r="42" spans="1:75" s="161" customFormat="1" ht="12" customHeight="1" x14ac:dyDescent="0.2">
      <c r="A42" s="162"/>
      <c r="B42" s="776" t="s">
        <v>813</v>
      </c>
      <c r="C42" s="791"/>
      <c r="D42" s="791"/>
      <c r="E42" s="791"/>
      <c r="F42" s="791"/>
      <c r="G42" s="791"/>
      <c r="H42" s="803"/>
      <c r="I42" s="791"/>
      <c r="J42" s="791"/>
      <c r="K42" s="791"/>
      <c r="L42" s="791"/>
      <c r="M42" s="791"/>
      <c r="N42" s="791"/>
      <c r="O42" s="791"/>
      <c r="P42" s="791"/>
      <c r="Q42" s="791"/>
      <c r="AY42" s="641"/>
      <c r="AZ42" s="641"/>
      <c r="BA42" s="641"/>
      <c r="BB42" s="641"/>
      <c r="BC42" s="641"/>
      <c r="BD42" s="641"/>
      <c r="BE42" s="641"/>
      <c r="BF42" s="641"/>
      <c r="BG42" s="641"/>
      <c r="BH42" s="641"/>
      <c r="BI42" s="641"/>
      <c r="BJ42" s="220"/>
      <c r="BK42" s="220"/>
      <c r="BL42" s="220"/>
      <c r="BM42" s="220"/>
      <c r="BN42" s="220"/>
      <c r="BO42" s="220"/>
      <c r="BP42" s="220"/>
      <c r="BQ42" s="220"/>
      <c r="BR42" s="220"/>
      <c r="BS42" s="220"/>
      <c r="BT42" s="220"/>
      <c r="BU42" s="220"/>
      <c r="BV42" s="220"/>
      <c r="BW42" s="220"/>
    </row>
    <row r="43" spans="1:75" s="161" customFormat="1" ht="12" customHeight="1" x14ac:dyDescent="0.2">
      <c r="A43" s="162"/>
      <c r="B43" s="800" t="str">
        <f>Dates!$G$2</f>
        <v>EIA completed modeling and analysis for this report on Thursday, August 7, 2025.</v>
      </c>
      <c r="C43" s="789"/>
      <c r="D43" s="789"/>
      <c r="E43" s="789"/>
      <c r="F43" s="789"/>
      <c r="G43" s="789"/>
      <c r="H43" s="789"/>
      <c r="I43" s="789"/>
      <c r="J43" s="789"/>
      <c r="K43" s="789"/>
      <c r="L43" s="789"/>
      <c r="M43" s="789"/>
      <c r="N43" s="789"/>
      <c r="O43" s="789"/>
      <c r="P43" s="789"/>
      <c r="Q43" s="789"/>
      <c r="AY43" s="641"/>
      <c r="AZ43" s="641"/>
      <c r="BA43" s="641"/>
      <c r="BB43" s="641"/>
      <c r="BC43" s="641"/>
      <c r="BD43" s="639"/>
      <c r="BE43" s="639"/>
      <c r="BF43" s="639"/>
      <c r="BG43" s="641"/>
      <c r="BH43" s="641"/>
      <c r="BI43" s="641"/>
      <c r="BJ43" s="220"/>
    </row>
    <row r="44" spans="1:75" s="161" customFormat="1" ht="12" customHeight="1" x14ac:dyDescent="0.2">
      <c r="A44" s="162"/>
      <c r="B44" s="1014" t="s">
        <v>483</v>
      </c>
      <c r="C44" s="1015"/>
      <c r="D44" s="1015"/>
      <c r="E44" s="1015"/>
      <c r="F44" s="1015"/>
      <c r="G44" s="1015"/>
      <c r="H44" s="1015"/>
      <c r="I44" s="1015"/>
      <c r="J44" s="1015"/>
      <c r="K44" s="1015"/>
      <c r="L44" s="1015"/>
      <c r="M44" s="1015"/>
      <c r="N44" s="1015"/>
      <c r="O44" s="1015"/>
      <c r="P44" s="1015"/>
      <c r="Q44" s="1015"/>
      <c r="AY44" s="641"/>
      <c r="AZ44" s="641"/>
      <c r="BA44" s="641"/>
      <c r="BB44" s="641"/>
      <c r="BC44" s="641"/>
      <c r="BD44" s="639"/>
      <c r="BE44" s="639"/>
      <c r="BF44" s="639"/>
      <c r="BG44" s="641"/>
      <c r="BH44" s="641"/>
      <c r="BI44" s="641"/>
      <c r="BJ44" s="220"/>
    </row>
    <row r="45" spans="1:75" s="161" customFormat="1" ht="12" customHeight="1" x14ac:dyDescent="0.2">
      <c r="A45" s="162"/>
      <c r="B45" s="990" t="s">
        <v>1418</v>
      </c>
      <c r="C45" s="991"/>
      <c r="D45" s="991"/>
      <c r="E45" s="991"/>
      <c r="F45" s="991"/>
      <c r="G45" s="991"/>
      <c r="H45" s="991"/>
      <c r="I45" s="991"/>
      <c r="J45" s="991"/>
      <c r="K45" s="991"/>
      <c r="L45" s="991"/>
      <c r="M45" s="991"/>
      <c r="N45" s="991"/>
      <c r="O45" s="991"/>
      <c r="P45" s="991"/>
      <c r="Q45" s="991"/>
      <c r="AY45" s="641"/>
      <c r="AZ45" s="641"/>
      <c r="BA45" s="641"/>
      <c r="BB45" s="641"/>
      <c r="BC45" s="641"/>
      <c r="BD45" s="639"/>
      <c r="BE45" s="639"/>
      <c r="BF45" s="639"/>
      <c r="BG45" s="641"/>
      <c r="BH45" s="641"/>
      <c r="BI45" s="641"/>
      <c r="BJ45" s="220"/>
    </row>
    <row r="46" spans="1:75" s="161" customFormat="1" ht="12" customHeight="1" x14ac:dyDescent="0.2">
      <c r="A46" s="162"/>
      <c r="B46" s="985" t="s">
        <v>492</v>
      </c>
      <c r="C46" s="1017"/>
      <c r="D46" s="1017"/>
      <c r="E46" s="1017"/>
      <c r="F46" s="1017"/>
      <c r="G46" s="1017"/>
      <c r="H46" s="1017"/>
      <c r="I46" s="1017"/>
      <c r="J46" s="1017"/>
      <c r="K46" s="1017"/>
      <c r="L46" s="1017"/>
      <c r="M46" s="1017"/>
      <c r="N46" s="1017"/>
      <c r="O46" s="1017"/>
      <c r="P46" s="1017"/>
      <c r="Q46" s="1017"/>
      <c r="AY46" s="641"/>
      <c r="AZ46" s="641"/>
      <c r="BA46" s="641"/>
      <c r="BB46" s="641"/>
      <c r="BC46" s="641"/>
      <c r="BD46" s="639"/>
      <c r="BE46" s="639"/>
      <c r="BF46" s="639"/>
      <c r="BG46" s="641"/>
      <c r="BH46" s="641"/>
      <c r="BI46" s="641"/>
      <c r="BJ46" s="220"/>
    </row>
    <row r="47" spans="1:75" s="161" customFormat="1" ht="12" customHeight="1" x14ac:dyDescent="0.2">
      <c r="A47" s="158"/>
      <c r="B47" s="793" t="s">
        <v>827</v>
      </c>
      <c r="C47" s="794"/>
      <c r="D47" s="794"/>
      <c r="E47" s="794"/>
      <c r="F47" s="794"/>
      <c r="G47" s="794"/>
      <c r="H47" s="804"/>
      <c r="I47" s="794"/>
      <c r="J47" s="794"/>
      <c r="K47" s="794"/>
      <c r="L47" s="794"/>
      <c r="M47" s="794"/>
      <c r="N47" s="794"/>
      <c r="O47" s="794"/>
      <c r="P47" s="794"/>
      <c r="Q47" s="792"/>
      <c r="AY47" s="641"/>
      <c r="AZ47" s="641"/>
      <c r="BA47" s="641"/>
      <c r="BB47" s="641"/>
      <c r="BC47" s="641"/>
      <c r="BD47" s="639"/>
      <c r="BE47" s="639"/>
      <c r="BF47" s="639"/>
      <c r="BG47" s="641"/>
      <c r="BH47" s="641"/>
      <c r="BI47" s="641"/>
      <c r="BJ47" s="220"/>
    </row>
    <row r="48" spans="1:75" ht="12.75" x14ac:dyDescent="0.2">
      <c r="B48" s="1031" t="s">
        <v>828</v>
      </c>
      <c r="C48" s="1017"/>
      <c r="D48" s="1017"/>
      <c r="E48" s="1017"/>
      <c r="F48" s="1017"/>
      <c r="G48" s="1017"/>
      <c r="H48" s="1017"/>
      <c r="I48" s="1017"/>
      <c r="J48" s="1017"/>
      <c r="K48" s="1017"/>
      <c r="L48" s="1017"/>
      <c r="M48" s="1017"/>
      <c r="N48" s="1017"/>
      <c r="O48" s="1017"/>
      <c r="P48" s="1017"/>
      <c r="Q48" s="1017"/>
      <c r="BK48" s="151"/>
      <c r="BL48" s="151"/>
      <c r="BM48" s="151"/>
      <c r="BN48" s="151"/>
      <c r="BO48" s="151"/>
      <c r="BP48" s="151"/>
      <c r="BQ48" s="151"/>
      <c r="BR48" s="151"/>
      <c r="BS48" s="151"/>
      <c r="BT48" s="151"/>
      <c r="BU48" s="151"/>
      <c r="BV48" s="151"/>
    </row>
    <row r="49" spans="2:74" ht="12.75" x14ac:dyDescent="0.2">
      <c r="B49" s="1006" t="s">
        <v>829</v>
      </c>
      <c r="C49" s="1017"/>
      <c r="D49" s="1017"/>
      <c r="E49" s="1017"/>
      <c r="F49" s="1017"/>
      <c r="G49" s="1017"/>
      <c r="H49" s="1017"/>
      <c r="I49" s="1017"/>
      <c r="J49" s="1017"/>
      <c r="K49" s="1017"/>
      <c r="L49" s="1017"/>
      <c r="M49" s="1017"/>
      <c r="N49" s="1017"/>
      <c r="O49" s="1017"/>
      <c r="P49" s="1017"/>
      <c r="Q49" s="1017"/>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C54" sqref="BC54"/>
    </sheetView>
  </sheetViews>
  <sheetFormatPr defaultColWidth="8.5703125" defaultRowHeight="11.25" x14ac:dyDescent="0.2"/>
  <cols>
    <col min="1" max="1" width="17.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customHeight="1" x14ac:dyDescent="0.2">
      <c r="A1" s="1001" t="s">
        <v>479</v>
      </c>
      <c r="B1" s="1034" t="s">
        <v>897</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row>
    <row r="2" spans="1:74" ht="12.75" customHeight="1" x14ac:dyDescent="0.2">
      <c r="A2" s="1002"/>
      <c r="B2" s="222" t="str">
        <f>"U.S. Energy Information Administration  |  Short-Term Energy Outlook  - "&amp;Dates!D1</f>
        <v>U.S. Energy Information Administration  |  Short-Term Energy Outlook  - August 2025</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7"/>
      <c r="AZ2" s="827"/>
      <c r="BA2" s="827"/>
      <c r="BB2" s="827"/>
      <c r="BC2" s="827"/>
      <c r="BD2" s="643"/>
      <c r="BE2" s="643"/>
      <c r="BF2" s="643"/>
      <c r="BG2" s="827"/>
      <c r="BH2" s="827"/>
      <c r="BI2" s="827"/>
      <c r="BJ2" s="261"/>
      <c r="BK2" s="260"/>
      <c r="BL2" s="260"/>
      <c r="BM2" s="260"/>
      <c r="BN2" s="260"/>
      <c r="BO2" s="260"/>
      <c r="BP2" s="260"/>
      <c r="BQ2" s="260"/>
      <c r="BR2" s="260"/>
      <c r="BS2" s="260"/>
      <c r="BT2" s="260"/>
      <c r="BU2" s="260"/>
      <c r="BV2" s="262"/>
    </row>
    <row r="3" spans="1:74" ht="12.75" x14ac:dyDescent="0.2">
      <c r="A3" s="316" t="s">
        <v>764</v>
      </c>
      <c r="B3" s="193"/>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x14ac:dyDescent="0.2">
      <c r="A4" s="322" t="str">
        <f>TEXT(Dates!$D$2,"dddd, mmmm d, yyyy")</f>
        <v>Thursday, August 7, 2025</v>
      </c>
      <c r="B4" s="19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5"/>
      <c r="B5" s="327" t="s">
        <v>869</v>
      </c>
      <c r="AY5" s="644"/>
      <c r="BF5" s="853"/>
      <c r="BG5" s="853"/>
      <c r="BH5" s="853"/>
      <c r="BI5" s="853"/>
      <c r="BJ5" s="399"/>
      <c r="BK5" s="399"/>
      <c r="BL5" s="399"/>
      <c r="BM5" s="399"/>
      <c r="BN5" s="399"/>
      <c r="BO5" s="399"/>
      <c r="BP5" s="399"/>
      <c r="BQ5" s="399"/>
      <c r="BR5" s="399"/>
      <c r="BS5" s="399"/>
      <c r="BT5" s="399"/>
      <c r="BU5" s="399"/>
      <c r="BV5" s="399"/>
    </row>
    <row r="6" spans="1:74" s="272" customFormat="1" ht="11.1" customHeight="1" x14ac:dyDescent="0.2">
      <c r="A6" s="418" t="s">
        <v>815</v>
      </c>
      <c r="B6" s="412" t="s">
        <v>814</v>
      </c>
      <c r="C6" s="105">
        <v>71.061502977999993</v>
      </c>
      <c r="D6" s="105">
        <v>69.216673287999996</v>
      </c>
      <c r="E6" s="105">
        <v>71.103991801999996</v>
      </c>
      <c r="F6" s="105">
        <v>70.663489648999999</v>
      </c>
      <c r="G6" s="105">
        <v>71.172757301999994</v>
      </c>
      <c r="H6" s="105">
        <v>71.748581646999995</v>
      </c>
      <c r="I6" s="105">
        <v>72.990466841</v>
      </c>
      <c r="J6" s="105">
        <v>72.690530793999997</v>
      </c>
      <c r="K6" s="105">
        <v>72.947987287999993</v>
      </c>
      <c r="L6" s="105">
        <v>74.213905173000001</v>
      </c>
      <c r="M6" s="105">
        <v>74.978494650000002</v>
      </c>
      <c r="N6" s="105">
        <v>74.553856191999998</v>
      </c>
      <c r="O6" s="105">
        <v>74.643642698999997</v>
      </c>
      <c r="P6" s="105">
        <v>75.896218505999997</v>
      </c>
      <c r="Q6" s="105">
        <v>75.780127852999996</v>
      </c>
      <c r="R6" s="105">
        <v>75.114255361999994</v>
      </c>
      <c r="S6" s="105">
        <v>74.496825674999997</v>
      </c>
      <c r="T6" s="105">
        <v>74.800561295999998</v>
      </c>
      <c r="U6" s="105">
        <v>75.737675003000007</v>
      </c>
      <c r="V6" s="105">
        <v>76.785526501999996</v>
      </c>
      <c r="W6" s="105">
        <v>77.337916934999996</v>
      </c>
      <c r="X6" s="105">
        <v>77.265711061999994</v>
      </c>
      <c r="Y6" s="105">
        <v>77.369442894000002</v>
      </c>
      <c r="Z6" s="105">
        <v>76.786881827000002</v>
      </c>
      <c r="AA6" s="105">
        <v>76.809200017999999</v>
      </c>
      <c r="AB6" s="105">
        <v>77.408792388999998</v>
      </c>
      <c r="AC6" s="105">
        <v>77.392531035000005</v>
      </c>
      <c r="AD6" s="105">
        <v>76.745798214999994</v>
      </c>
      <c r="AE6" s="105">
        <v>76.196321025000003</v>
      </c>
      <c r="AF6" s="105">
        <v>76.753624477000002</v>
      </c>
      <c r="AG6" s="105">
        <v>76.081092849000001</v>
      </c>
      <c r="AH6" s="105">
        <v>75.645903989999994</v>
      </c>
      <c r="AI6" s="105">
        <v>76.561117764000002</v>
      </c>
      <c r="AJ6" s="105">
        <v>76.697266979000005</v>
      </c>
      <c r="AK6" s="105">
        <v>77.492762110000001</v>
      </c>
      <c r="AL6" s="105">
        <v>77.787330263000001</v>
      </c>
      <c r="AM6" s="105">
        <v>76.426137979000003</v>
      </c>
      <c r="AN6" s="105">
        <v>77.048157042</v>
      </c>
      <c r="AO6" s="105">
        <v>77.505204125000006</v>
      </c>
      <c r="AP6" s="105">
        <v>76.993818947999998</v>
      </c>
      <c r="AQ6" s="105">
        <v>76.336522712999994</v>
      </c>
      <c r="AR6" s="105">
        <v>76.099211190999995</v>
      </c>
      <c r="AS6" s="105">
        <v>76.371003955000006</v>
      </c>
      <c r="AT6" s="105">
        <v>76.562165512999997</v>
      </c>
      <c r="AU6" s="105">
        <v>75.530139554000002</v>
      </c>
      <c r="AV6" s="105">
        <v>76.429339538999997</v>
      </c>
      <c r="AW6" s="105">
        <v>76.642833154000002</v>
      </c>
      <c r="AX6" s="105">
        <v>77.083405583000001</v>
      </c>
      <c r="AY6" s="888">
        <v>76.785775280999999</v>
      </c>
      <c r="AZ6" s="888">
        <v>76.939695</v>
      </c>
      <c r="BA6" s="888">
        <v>78.005656000000002</v>
      </c>
      <c r="BB6" s="888">
        <v>77.641840999999999</v>
      </c>
      <c r="BC6" s="888">
        <v>77.913603301999999</v>
      </c>
      <c r="BD6" s="888">
        <v>78.444921745000002</v>
      </c>
      <c r="BE6" s="888">
        <v>78.191246500999995</v>
      </c>
      <c r="BF6" s="388">
        <v>78.760513971999998</v>
      </c>
      <c r="BG6" s="388">
        <v>79.205347657999994</v>
      </c>
      <c r="BH6" s="388">
        <v>79.207149844</v>
      </c>
      <c r="BI6" s="388">
        <v>79.523691978000002</v>
      </c>
      <c r="BJ6" s="388">
        <v>79.428674307999998</v>
      </c>
      <c r="BK6" s="388">
        <v>79.069359210000002</v>
      </c>
      <c r="BL6" s="388">
        <v>79.081415844000006</v>
      </c>
      <c r="BM6" s="388">
        <v>78.611161616000004</v>
      </c>
      <c r="BN6" s="388">
        <v>78.821436390000002</v>
      </c>
      <c r="BO6" s="388">
        <v>78.573564974999996</v>
      </c>
      <c r="BP6" s="388">
        <v>78.984042513999995</v>
      </c>
      <c r="BQ6" s="388">
        <v>78.907218619000005</v>
      </c>
      <c r="BR6" s="388">
        <v>78.654091061000003</v>
      </c>
      <c r="BS6" s="388">
        <v>78.627814123999997</v>
      </c>
      <c r="BT6" s="388">
        <v>78.700155632999994</v>
      </c>
      <c r="BU6" s="388">
        <v>79.103091382000002</v>
      </c>
      <c r="BV6" s="388">
        <v>78.789304075000004</v>
      </c>
    </row>
    <row r="7" spans="1:74" ht="11.1" customHeight="1" x14ac:dyDescent="0.2">
      <c r="A7" s="335" t="s">
        <v>809</v>
      </c>
      <c r="B7" s="404" t="s">
        <v>854</v>
      </c>
      <c r="C7" s="289">
        <v>35.046900000000001</v>
      </c>
      <c r="D7" s="289">
        <v>34.469700000000003</v>
      </c>
      <c r="E7" s="289">
        <v>34.597200000000001</v>
      </c>
      <c r="F7" s="289">
        <v>34.743899999999996</v>
      </c>
      <c r="G7" s="289">
        <v>35.1648</v>
      </c>
      <c r="H7" s="289">
        <v>35.684600000000003</v>
      </c>
      <c r="I7" s="289">
        <v>36.364800000000002</v>
      </c>
      <c r="J7" s="289">
        <v>36.278599999999997</v>
      </c>
      <c r="K7" s="289">
        <v>36.898699999999998</v>
      </c>
      <c r="L7" s="289">
        <v>37.441200000000002</v>
      </c>
      <c r="M7" s="289">
        <v>37.848700000000001</v>
      </c>
      <c r="N7" s="289">
        <v>37.994100000000003</v>
      </c>
      <c r="O7" s="289">
        <v>38.150100000000002</v>
      </c>
      <c r="P7" s="289">
        <v>38.829000000000001</v>
      </c>
      <c r="Q7" s="289">
        <v>38.314900000000002</v>
      </c>
      <c r="R7" s="289">
        <v>37.8581</v>
      </c>
      <c r="S7" s="289">
        <v>37.915700000000001</v>
      </c>
      <c r="T7" s="289">
        <v>38.424599999999998</v>
      </c>
      <c r="U7" s="289">
        <v>38.8825</v>
      </c>
      <c r="V7" s="289">
        <v>39.045099999999998</v>
      </c>
      <c r="W7" s="289">
        <v>39.3309</v>
      </c>
      <c r="X7" s="289">
        <v>38.9392</v>
      </c>
      <c r="Y7" s="289">
        <v>38.947699999999998</v>
      </c>
      <c r="Z7" s="289">
        <v>38.979399999999998</v>
      </c>
      <c r="AA7" s="289">
        <v>38.234699999999997</v>
      </c>
      <c r="AB7" s="289">
        <v>38.636899999999997</v>
      </c>
      <c r="AC7" s="289">
        <v>38.546900000000001</v>
      </c>
      <c r="AD7" s="289">
        <v>38.254899999999999</v>
      </c>
      <c r="AE7" s="289">
        <v>37.518599999999999</v>
      </c>
      <c r="AF7" s="289">
        <v>37.5715</v>
      </c>
      <c r="AG7" s="289">
        <v>36.472099999999998</v>
      </c>
      <c r="AH7" s="289">
        <v>36.007899999999999</v>
      </c>
      <c r="AI7" s="289">
        <v>36.836799999999997</v>
      </c>
      <c r="AJ7" s="289">
        <v>36.795499999999997</v>
      </c>
      <c r="AK7" s="289">
        <v>36.680100000000003</v>
      </c>
      <c r="AL7" s="289">
        <v>36.627499999999998</v>
      </c>
      <c r="AM7" s="289">
        <v>36.603000000000002</v>
      </c>
      <c r="AN7" s="289">
        <v>36.563299999999998</v>
      </c>
      <c r="AO7" s="289">
        <v>36.717700000000001</v>
      </c>
      <c r="AP7" s="289">
        <v>36.474699999999999</v>
      </c>
      <c r="AQ7" s="289">
        <v>36.071599999999997</v>
      </c>
      <c r="AR7" s="289">
        <v>35.662500000000001</v>
      </c>
      <c r="AS7" s="289">
        <v>36.069299999999998</v>
      </c>
      <c r="AT7" s="289">
        <v>35.992899999999999</v>
      </c>
      <c r="AU7" s="289">
        <v>35.716299999999997</v>
      </c>
      <c r="AV7" s="289">
        <v>35.472299999999997</v>
      </c>
      <c r="AW7" s="289">
        <v>35.538400000000003</v>
      </c>
      <c r="AX7" s="289">
        <v>35.448999999999998</v>
      </c>
      <c r="AY7" s="877">
        <v>35.441699999999997</v>
      </c>
      <c r="AZ7" s="877">
        <v>35.652999999999999</v>
      </c>
      <c r="BA7" s="877">
        <v>35.983600000000003</v>
      </c>
      <c r="BB7" s="877">
        <v>35.786499999999997</v>
      </c>
      <c r="BC7" s="877">
        <v>36.051069963000003</v>
      </c>
      <c r="BD7" s="877">
        <v>37.01990773</v>
      </c>
      <c r="BE7" s="877">
        <v>36.419156819999998</v>
      </c>
      <c r="BF7" s="355">
        <v>37.061208684999997</v>
      </c>
      <c r="BG7" s="355">
        <v>37.575060774999997</v>
      </c>
      <c r="BH7" s="355">
        <v>37.366482607000002</v>
      </c>
      <c r="BI7" s="355">
        <v>37.154684054000001</v>
      </c>
      <c r="BJ7" s="355">
        <v>37.132458884999998</v>
      </c>
      <c r="BK7" s="355">
        <v>37.006859392999999</v>
      </c>
      <c r="BL7" s="355">
        <v>36.714615704000003</v>
      </c>
      <c r="BM7" s="355">
        <v>36.720654109000002</v>
      </c>
      <c r="BN7" s="355">
        <v>36.910623987000001</v>
      </c>
      <c r="BO7" s="355">
        <v>37.030600305999997</v>
      </c>
      <c r="BP7" s="355">
        <v>37.287478743000001</v>
      </c>
      <c r="BQ7" s="355">
        <v>37.254629971999996</v>
      </c>
      <c r="BR7" s="355">
        <v>37.118969423999999</v>
      </c>
      <c r="BS7" s="355">
        <v>37.214965227</v>
      </c>
      <c r="BT7" s="355">
        <v>37.153589144999998</v>
      </c>
      <c r="BU7" s="355">
        <v>37.042779359999997</v>
      </c>
      <c r="BV7" s="355">
        <v>36.823095264999999</v>
      </c>
    </row>
    <row r="8" spans="1:74" ht="11.1" customHeight="1" x14ac:dyDescent="0.2">
      <c r="A8" s="335" t="s">
        <v>870</v>
      </c>
      <c r="B8" s="404" t="s">
        <v>196</v>
      </c>
      <c r="C8" s="289">
        <v>11.152018</v>
      </c>
      <c r="D8" s="289">
        <v>9.9382450000000002</v>
      </c>
      <c r="E8" s="289">
        <v>11.372411</v>
      </c>
      <c r="F8" s="289">
        <v>11.352838999999999</v>
      </c>
      <c r="G8" s="289">
        <v>11.422691</v>
      </c>
      <c r="H8" s="289">
        <v>11.393758</v>
      </c>
      <c r="I8" s="289">
        <v>11.416297999999999</v>
      </c>
      <c r="J8" s="289">
        <v>11.314076999999999</v>
      </c>
      <c r="K8" s="289">
        <v>10.957162</v>
      </c>
      <c r="L8" s="289">
        <v>11.636974</v>
      </c>
      <c r="M8" s="289">
        <v>11.867466</v>
      </c>
      <c r="N8" s="289">
        <v>11.752307</v>
      </c>
      <c r="O8" s="289">
        <v>11.442453</v>
      </c>
      <c r="P8" s="289">
        <v>11.467150999999999</v>
      </c>
      <c r="Q8" s="289">
        <v>11.875298000000001</v>
      </c>
      <c r="R8" s="289">
        <v>11.812170999999999</v>
      </c>
      <c r="S8" s="289">
        <v>11.741680000000001</v>
      </c>
      <c r="T8" s="289">
        <v>11.912832999999999</v>
      </c>
      <c r="U8" s="289">
        <v>11.991593</v>
      </c>
      <c r="V8" s="289">
        <v>12.122529</v>
      </c>
      <c r="W8" s="289">
        <v>12.438625999999999</v>
      </c>
      <c r="X8" s="289">
        <v>12.431267</v>
      </c>
      <c r="Y8" s="289">
        <v>12.466752</v>
      </c>
      <c r="Z8" s="289">
        <v>12.17512</v>
      </c>
      <c r="AA8" s="289">
        <v>12.610580000000001</v>
      </c>
      <c r="AB8" s="289">
        <v>12.590515</v>
      </c>
      <c r="AC8" s="289">
        <v>12.815473000000001</v>
      </c>
      <c r="AD8" s="289">
        <v>12.680327999999999</v>
      </c>
      <c r="AE8" s="289">
        <v>12.729638</v>
      </c>
      <c r="AF8" s="289">
        <v>12.865575</v>
      </c>
      <c r="AG8" s="289">
        <v>12.935294000000001</v>
      </c>
      <c r="AH8" s="289">
        <v>13.047376</v>
      </c>
      <c r="AI8" s="289">
        <v>13.176662</v>
      </c>
      <c r="AJ8" s="289">
        <v>13.148883</v>
      </c>
      <c r="AK8" s="289">
        <v>13.281094</v>
      </c>
      <c r="AL8" s="289">
        <v>13.307957999999999</v>
      </c>
      <c r="AM8" s="289">
        <v>12.553566</v>
      </c>
      <c r="AN8" s="289">
        <v>13.102080000000001</v>
      </c>
      <c r="AO8" s="289">
        <v>13.170783</v>
      </c>
      <c r="AP8" s="289">
        <v>13.248628999999999</v>
      </c>
      <c r="AQ8" s="289">
        <v>13.201128000000001</v>
      </c>
      <c r="AR8" s="289">
        <v>13.239855</v>
      </c>
      <c r="AS8" s="289">
        <v>13.191927</v>
      </c>
      <c r="AT8" s="289">
        <v>13.363545</v>
      </c>
      <c r="AU8" s="289">
        <v>13.184703000000001</v>
      </c>
      <c r="AV8" s="289">
        <v>13.450094</v>
      </c>
      <c r="AW8" s="289">
        <v>13.352046</v>
      </c>
      <c r="AX8" s="289">
        <v>13.437830999999999</v>
      </c>
      <c r="AY8" s="877">
        <v>13.140518</v>
      </c>
      <c r="AZ8" s="877">
        <v>13.239694999999999</v>
      </c>
      <c r="BA8" s="877">
        <v>13.452956</v>
      </c>
      <c r="BB8" s="877">
        <v>13.463941</v>
      </c>
      <c r="BC8" s="877">
        <v>13.487622</v>
      </c>
      <c r="BD8" s="877">
        <v>13.433365596</v>
      </c>
      <c r="BE8" s="877">
        <v>13.405678259</v>
      </c>
      <c r="BF8" s="355">
        <v>13.424149999999999</v>
      </c>
      <c r="BG8" s="355">
        <v>13.32724</v>
      </c>
      <c r="BH8" s="355">
        <v>13.41639</v>
      </c>
      <c r="BI8" s="355">
        <v>13.520200000000001</v>
      </c>
      <c r="BJ8" s="355">
        <v>13.56743</v>
      </c>
      <c r="BK8" s="355">
        <v>13.51125</v>
      </c>
      <c r="BL8" s="355">
        <v>13.369859999999999</v>
      </c>
      <c r="BM8" s="355">
        <v>13.37059</v>
      </c>
      <c r="BN8" s="355">
        <v>13.400790000000001</v>
      </c>
      <c r="BO8" s="355">
        <v>13.397650000000001</v>
      </c>
      <c r="BP8" s="355">
        <v>13.361269999999999</v>
      </c>
      <c r="BQ8" s="355">
        <v>13.28689</v>
      </c>
      <c r="BR8" s="355">
        <v>13.227539999999999</v>
      </c>
      <c r="BS8" s="355">
        <v>13.04022</v>
      </c>
      <c r="BT8" s="355">
        <v>13.06678</v>
      </c>
      <c r="BU8" s="355">
        <v>13.14615</v>
      </c>
      <c r="BV8" s="355">
        <v>13.15767</v>
      </c>
    </row>
    <row r="9" spans="1:74" ht="11.1" customHeight="1" x14ac:dyDescent="0.2">
      <c r="A9" s="335" t="s">
        <v>871</v>
      </c>
      <c r="B9" s="404" t="s">
        <v>972</v>
      </c>
      <c r="C9" s="289">
        <v>24.862584978000001</v>
      </c>
      <c r="D9" s="289">
        <v>24.808728288000001</v>
      </c>
      <c r="E9" s="289">
        <v>25.134380801999999</v>
      </c>
      <c r="F9" s="289">
        <v>24.566750648999999</v>
      </c>
      <c r="G9" s="289">
        <v>24.585266302000001</v>
      </c>
      <c r="H9" s="289">
        <v>24.670223647</v>
      </c>
      <c r="I9" s="289">
        <v>25.209368841</v>
      </c>
      <c r="J9" s="289">
        <v>25.097853793999999</v>
      </c>
      <c r="K9" s="289">
        <v>25.092125287999998</v>
      </c>
      <c r="L9" s="289">
        <v>25.135731173</v>
      </c>
      <c r="M9" s="289">
        <v>25.262328650000001</v>
      </c>
      <c r="N9" s="289">
        <v>24.807449192</v>
      </c>
      <c r="O9" s="289">
        <v>25.051089698999998</v>
      </c>
      <c r="P9" s="289">
        <v>25.600067505999998</v>
      </c>
      <c r="Q9" s="289">
        <v>25.589929853000001</v>
      </c>
      <c r="R9" s="289">
        <v>25.443984361999998</v>
      </c>
      <c r="S9" s="289">
        <v>24.839445675</v>
      </c>
      <c r="T9" s="289">
        <v>24.463128296000001</v>
      </c>
      <c r="U9" s="289">
        <v>24.863582003000001</v>
      </c>
      <c r="V9" s="289">
        <v>25.617897502000002</v>
      </c>
      <c r="W9" s="289">
        <v>25.568390935</v>
      </c>
      <c r="X9" s="289">
        <v>25.895244062</v>
      </c>
      <c r="Y9" s="289">
        <v>25.954990894000002</v>
      </c>
      <c r="Z9" s="289">
        <v>25.632361827</v>
      </c>
      <c r="AA9" s="289">
        <v>25.963920018</v>
      </c>
      <c r="AB9" s="289">
        <v>26.181377389000001</v>
      </c>
      <c r="AC9" s="289">
        <v>26.030158034999999</v>
      </c>
      <c r="AD9" s="289">
        <v>25.810570214999998</v>
      </c>
      <c r="AE9" s="289">
        <v>25.948083024999999</v>
      </c>
      <c r="AF9" s="289">
        <v>26.316549476999999</v>
      </c>
      <c r="AG9" s="289">
        <v>26.673698849000001</v>
      </c>
      <c r="AH9" s="289">
        <v>26.590627990000002</v>
      </c>
      <c r="AI9" s="289">
        <v>26.547655764000002</v>
      </c>
      <c r="AJ9" s="289">
        <v>26.752883979</v>
      </c>
      <c r="AK9" s="289">
        <v>27.531568109999998</v>
      </c>
      <c r="AL9" s="289">
        <v>27.851872263000001</v>
      </c>
      <c r="AM9" s="289">
        <v>27.269571978999998</v>
      </c>
      <c r="AN9" s="289">
        <v>27.382777042000001</v>
      </c>
      <c r="AO9" s="289">
        <v>27.616721125000002</v>
      </c>
      <c r="AP9" s="289">
        <v>27.270489948000002</v>
      </c>
      <c r="AQ9" s="289">
        <v>27.063794713</v>
      </c>
      <c r="AR9" s="289">
        <v>27.196856190999998</v>
      </c>
      <c r="AS9" s="289">
        <v>27.109776955000001</v>
      </c>
      <c r="AT9" s="289">
        <v>27.205720512999999</v>
      </c>
      <c r="AU9" s="289">
        <v>26.629136553999999</v>
      </c>
      <c r="AV9" s="289">
        <v>27.506945539</v>
      </c>
      <c r="AW9" s="289">
        <v>27.752387154000001</v>
      </c>
      <c r="AX9" s="289">
        <v>28.196574583</v>
      </c>
      <c r="AY9" s="877">
        <v>28.203557280999998</v>
      </c>
      <c r="AZ9" s="877">
        <v>28.047000000000001</v>
      </c>
      <c r="BA9" s="877">
        <v>28.569099999999999</v>
      </c>
      <c r="BB9" s="877">
        <v>28.391400000000001</v>
      </c>
      <c r="BC9" s="877">
        <v>28.374911339000001</v>
      </c>
      <c r="BD9" s="877">
        <v>27.991648418</v>
      </c>
      <c r="BE9" s="877">
        <v>28.366411421999999</v>
      </c>
      <c r="BF9" s="355">
        <v>28.275155287</v>
      </c>
      <c r="BG9" s="355">
        <v>28.303046883</v>
      </c>
      <c r="BH9" s="355">
        <v>28.424277236999998</v>
      </c>
      <c r="BI9" s="355">
        <v>28.848807923999999</v>
      </c>
      <c r="BJ9" s="355">
        <v>28.728785423000001</v>
      </c>
      <c r="BK9" s="355">
        <v>28.551249816999999</v>
      </c>
      <c r="BL9" s="355">
        <v>28.99694014</v>
      </c>
      <c r="BM9" s="355">
        <v>28.519917506999999</v>
      </c>
      <c r="BN9" s="355">
        <v>28.510022402000001</v>
      </c>
      <c r="BO9" s="355">
        <v>28.145314670000001</v>
      </c>
      <c r="BP9" s="355">
        <v>28.33529377</v>
      </c>
      <c r="BQ9" s="355">
        <v>28.365698646999999</v>
      </c>
      <c r="BR9" s="355">
        <v>28.307581636999998</v>
      </c>
      <c r="BS9" s="355">
        <v>28.372628895999998</v>
      </c>
      <c r="BT9" s="355">
        <v>28.479786486999998</v>
      </c>
      <c r="BU9" s="355">
        <v>28.914162021999999</v>
      </c>
      <c r="BV9" s="355">
        <v>28.808538810000002</v>
      </c>
    </row>
    <row r="10" spans="1:74" ht="11.1" customHeight="1" x14ac:dyDescent="0.2">
      <c r="A10" s="335"/>
      <c r="B10" s="413"/>
      <c r="AY10" s="644"/>
      <c r="AZ10" s="644"/>
      <c r="BA10" s="644"/>
      <c r="BB10" s="644"/>
      <c r="BC10" s="644"/>
      <c r="BD10" s="644"/>
      <c r="BE10" s="644"/>
      <c r="BF10" s="399"/>
      <c r="BG10" s="399"/>
      <c r="BH10" s="399"/>
      <c r="BI10" s="399"/>
      <c r="BJ10" s="399"/>
      <c r="BK10" s="399"/>
      <c r="BL10" s="399"/>
      <c r="BM10" s="399"/>
      <c r="BN10" s="399"/>
      <c r="BO10" s="399"/>
      <c r="BP10" s="399"/>
      <c r="BQ10" s="399"/>
      <c r="BR10" s="399"/>
      <c r="BS10" s="399"/>
      <c r="BT10" s="399"/>
      <c r="BU10" s="399"/>
      <c r="BV10" s="399"/>
    </row>
    <row r="11" spans="1:74" s="272" customFormat="1" ht="11.1" customHeight="1" x14ac:dyDescent="0.2">
      <c r="A11" s="418" t="s">
        <v>178</v>
      </c>
      <c r="B11" s="414" t="s">
        <v>841</v>
      </c>
      <c r="C11" s="105">
        <v>24.204999999999998</v>
      </c>
      <c r="D11" s="105">
        <v>23.785</v>
      </c>
      <c r="E11" s="105">
        <v>23.895</v>
      </c>
      <c r="F11" s="105">
        <v>23.885000000000002</v>
      </c>
      <c r="G11" s="105">
        <v>24.391999999999999</v>
      </c>
      <c r="H11" s="105">
        <v>24.954999999999998</v>
      </c>
      <c r="I11" s="105">
        <v>25.61</v>
      </c>
      <c r="J11" s="105">
        <v>25.635000000000002</v>
      </c>
      <c r="K11" s="105">
        <v>25.965</v>
      </c>
      <c r="L11" s="105">
        <v>26.285</v>
      </c>
      <c r="M11" s="105">
        <v>26.635000000000002</v>
      </c>
      <c r="N11" s="105">
        <v>26.7</v>
      </c>
      <c r="O11" s="105">
        <v>26.75</v>
      </c>
      <c r="P11" s="105">
        <v>27.6</v>
      </c>
      <c r="Q11" s="105">
        <v>27.215</v>
      </c>
      <c r="R11" s="105">
        <v>27.62</v>
      </c>
      <c r="S11" s="105">
        <v>27.204599999999999</v>
      </c>
      <c r="T11" s="105">
        <v>27.4</v>
      </c>
      <c r="U11" s="105">
        <v>27.54</v>
      </c>
      <c r="V11" s="105">
        <v>28.52</v>
      </c>
      <c r="W11" s="105">
        <v>28.7</v>
      </c>
      <c r="X11" s="105">
        <v>28.364999999999998</v>
      </c>
      <c r="Y11" s="105">
        <v>27.99</v>
      </c>
      <c r="Z11" s="105">
        <v>28</v>
      </c>
      <c r="AA11" s="105">
        <v>27.395</v>
      </c>
      <c r="AB11" s="105">
        <v>27.68</v>
      </c>
      <c r="AC11" s="105">
        <v>27.914999999999999</v>
      </c>
      <c r="AD11" s="105">
        <v>27.82</v>
      </c>
      <c r="AE11" s="105">
        <v>27.315000000000001</v>
      </c>
      <c r="AF11" s="105">
        <v>27.405000000000001</v>
      </c>
      <c r="AG11" s="105">
        <v>26.55</v>
      </c>
      <c r="AH11" s="105">
        <v>26.245000000000001</v>
      </c>
      <c r="AI11" s="105">
        <v>26.905000000000001</v>
      </c>
      <c r="AJ11" s="105">
        <v>26.855</v>
      </c>
      <c r="AK11" s="105">
        <v>26.95</v>
      </c>
      <c r="AL11" s="105">
        <v>26.94</v>
      </c>
      <c r="AM11" s="105">
        <v>26.81</v>
      </c>
      <c r="AN11" s="105">
        <v>27.094999999999999</v>
      </c>
      <c r="AO11" s="105">
        <v>27.395</v>
      </c>
      <c r="AP11" s="105">
        <v>27.34</v>
      </c>
      <c r="AQ11" s="105">
        <v>27.23</v>
      </c>
      <c r="AR11" s="105">
        <v>26.82</v>
      </c>
      <c r="AS11" s="105">
        <v>27.25</v>
      </c>
      <c r="AT11" s="105">
        <v>27.18</v>
      </c>
      <c r="AU11" s="105">
        <v>26.56</v>
      </c>
      <c r="AV11" s="105">
        <v>27.08</v>
      </c>
      <c r="AW11" s="105">
        <v>27.094999999999999</v>
      </c>
      <c r="AX11" s="105">
        <v>27.18</v>
      </c>
      <c r="AY11" s="888">
        <v>27.04</v>
      </c>
      <c r="AZ11" s="888">
        <v>27.13</v>
      </c>
      <c r="BA11" s="888">
        <v>27.37</v>
      </c>
      <c r="BB11" s="888">
        <v>27.225000000000001</v>
      </c>
      <c r="BC11" s="888">
        <v>27.65</v>
      </c>
      <c r="BD11" s="888">
        <v>28.2</v>
      </c>
      <c r="BE11" s="888">
        <v>27.63</v>
      </c>
      <c r="BF11" s="388">
        <v>27.857333000000001</v>
      </c>
      <c r="BG11" s="388">
        <v>28.265993000000002</v>
      </c>
      <c r="BH11" s="388">
        <v>28.064651999999999</v>
      </c>
      <c r="BI11" s="388">
        <v>27.863312000000001</v>
      </c>
      <c r="BJ11" s="388">
        <v>27.851972</v>
      </c>
      <c r="BK11" s="388">
        <v>27.734966</v>
      </c>
      <c r="BL11" s="388">
        <v>27.424125</v>
      </c>
      <c r="BM11" s="388">
        <v>27.423285</v>
      </c>
      <c r="BN11" s="388">
        <v>27.622444999999999</v>
      </c>
      <c r="BO11" s="388">
        <v>27.821605000000002</v>
      </c>
      <c r="BP11" s="388">
        <v>28.020764</v>
      </c>
      <c r="BQ11" s="388">
        <v>28.009924000000002</v>
      </c>
      <c r="BR11" s="388">
        <v>28.009084000000001</v>
      </c>
      <c r="BS11" s="388">
        <v>27.958243</v>
      </c>
      <c r="BT11" s="388">
        <v>27.907402999999999</v>
      </c>
      <c r="BU11" s="388">
        <v>27.806563000000001</v>
      </c>
      <c r="BV11" s="388">
        <v>27.605723000000001</v>
      </c>
    </row>
    <row r="12" spans="1:74" ht="11.1" customHeight="1" x14ac:dyDescent="0.2">
      <c r="A12" s="335" t="s">
        <v>552</v>
      </c>
      <c r="B12" s="404" t="s">
        <v>973</v>
      </c>
      <c r="C12" s="289">
        <v>0.85</v>
      </c>
      <c r="D12" s="289">
        <v>0.87</v>
      </c>
      <c r="E12" s="289">
        <v>0.87</v>
      </c>
      <c r="F12" s="289">
        <v>0.87</v>
      </c>
      <c r="G12" s="289">
        <v>0.88</v>
      </c>
      <c r="H12" s="289">
        <v>0.89500000000000002</v>
      </c>
      <c r="I12" s="289">
        <v>0.91</v>
      </c>
      <c r="J12" s="289">
        <v>0.92</v>
      </c>
      <c r="K12" s="289">
        <v>0.93</v>
      </c>
      <c r="L12" s="289">
        <v>0.94</v>
      </c>
      <c r="M12" s="289">
        <v>0.95</v>
      </c>
      <c r="N12" s="289">
        <v>0.96</v>
      </c>
      <c r="O12" s="289">
        <v>0.97</v>
      </c>
      <c r="P12" s="289">
        <v>0.97</v>
      </c>
      <c r="Q12" s="289">
        <v>0.98</v>
      </c>
      <c r="R12" s="289">
        <v>0.99</v>
      </c>
      <c r="S12" s="289">
        <v>1</v>
      </c>
      <c r="T12" s="289">
        <v>1.01</v>
      </c>
      <c r="U12" s="289">
        <v>1.01</v>
      </c>
      <c r="V12" s="289">
        <v>1.02</v>
      </c>
      <c r="W12" s="289">
        <v>1.02</v>
      </c>
      <c r="X12" s="289">
        <v>1.03</v>
      </c>
      <c r="Y12" s="289">
        <v>1.01</v>
      </c>
      <c r="Z12" s="289">
        <v>1.01</v>
      </c>
      <c r="AA12" s="289">
        <v>1.01</v>
      </c>
      <c r="AB12" s="289">
        <v>1.01</v>
      </c>
      <c r="AC12" s="289">
        <v>1</v>
      </c>
      <c r="AD12" s="289">
        <v>1.01</v>
      </c>
      <c r="AE12" s="289">
        <v>0.98</v>
      </c>
      <c r="AF12" s="289">
        <v>0.95</v>
      </c>
      <c r="AG12" s="289">
        <v>0.96</v>
      </c>
      <c r="AH12" s="289">
        <v>0.94</v>
      </c>
      <c r="AI12" s="289">
        <v>0.95</v>
      </c>
      <c r="AJ12" s="289">
        <v>0.96</v>
      </c>
      <c r="AK12" s="289">
        <v>0.96</v>
      </c>
      <c r="AL12" s="289">
        <v>0.95</v>
      </c>
      <c r="AM12" s="289">
        <v>0.92</v>
      </c>
      <c r="AN12" s="289">
        <v>0.91</v>
      </c>
      <c r="AO12" s="289">
        <v>0.91</v>
      </c>
      <c r="AP12" s="289">
        <v>0.91</v>
      </c>
      <c r="AQ12" s="289">
        <v>0.9</v>
      </c>
      <c r="AR12" s="289">
        <v>0.9</v>
      </c>
      <c r="AS12" s="289">
        <v>0.91</v>
      </c>
      <c r="AT12" s="289">
        <v>0.91</v>
      </c>
      <c r="AU12" s="289">
        <v>0.91</v>
      </c>
      <c r="AV12" s="289">
        <v>0.91</v>
      </c>
      <c r="AW12" s="289">
        <v>0.90500000000000003</v>
      </c>
      <c r="AX12" s="289">
        <v>0.92</v>
      </c>
      <c r="AY12" s="877">
        <v>0.91</v>
      </c>
      <c r="AZ12" s="877">
        <v>0.92</v>
      </c>
      <c r="BA12" s="877">
        <v>0.91</v>
      </c>
      <c r="BB12" s="877">
        <v>0.91500000000000004</v>
      </c>
      <c r="BC12" s="877">
        <v>0.92</v>
      </c>
      <c r="BD12" s="877">
        <v>0.92</v>
      </c>
      <c r="BE12" s="877">
        <v>0.93</v>
      </c>
      <c r="BF12" s="355" t="s">
        <v>1609</v>
      </c>
      <c r="BG12" s="355" t="s">
        <v>1609</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row>
    <row r="13" spans="1:74" ht="11.1" customHeight="1" x14ac:dyDescent="0.2">
      <c r="A13" s="335" t="s">
        <v>576</v>
      </c>
      <c r="B13" s="404" t="s">
        <v>974</v>
      </c>
      <c r="C13" s="289">
        <v>0.27</v>
      </c>
      <c r="D13" s="289">
        <v>0.27</v>
      </c>
      <c r="E13" s="289">
        <v>0.28999999999999998</v>
      </c>
      <c r="F13" s="289">
        <v>0.27500000000000002</v>
      </c>
      <c r="G13" s="289">
        <v>0.26</v>
      </c>
      <c r="H13" s="289">
        <v>0.27</v>
      </c>
      <c r="I13" s="289">
        <v>0.26</v>
      </c>
      <c r="J13" s="289">
        <v>0.26</v>
      </c>
      <c r="K13" s="289">
        <v>0.25</v>
      </c>
      <c r="L13" s="289">
        <v>0.26</v>
      </c>
      <c r="M13" s="289">
        <v>0.25</v>
      </c>
      <c r="N13" s="289">
        <v>0.26</v>
      </c>
      <c r="O13" s="289">
        <v>0.27</v>
      </c>
      <c r="P13" s="289">
        <v>0.28000000000000003</v>
      </c>
      <c r="Q13" s="289">
        <v>0.26</v>
      </c>
      <c r="R13" s="289">
        <v>0.27</v>
      </c>
      <c r="S13" s="289">
        <v>0.28000000000000003</v>
      </c>
      <c r="T13" s="289">
        <v>0.28999999999999998</v>
      </c>
      <c r="U13" s="289">
        <v>0.27</v>
      </c>
      <c r="V13" s="289">
        <v>0.28000000000000003</v>
      </c>
      <c r="W13" s="289">
        <v>0.28999999999999998</v>
      </c>
      <c r="X13" s="289">
        <v>0.27</v>
      </c>
      <c r="Y13" s="289">
        <v>0.25</v>
      </c>
      <c r="Z13" s="289">
        <v>0.25</v>
      </c>
      <c r="AA13" s="289">
        <v>0.26</v>
      </c>
      <c r="AB13" s="289">
        <v>0.28000000000000003</v>
      </c>
      <c r="AC13" s="289">
        <v>0.26</v>
      </c>
      <c r="AD13" s="289">
        <v>0.26</v>
      </c>
      <c r="AE13" s="289">
        <v>0.25</v>
      </c>
      <c r="AF13" s="289">
        <v>0.25</v>
      </c>
      <c r="AG13" s="289">
        <v>0.26</v>
      </c>
      <c r="AH13" s="289">
        <v>0.25</v>
      </c>
      <c r="AI13" s="289">
        <v>0.26</v>
      </c>
      <c r="AJ13" s="289">
        <v>0.26</v>
      </c>
      <c r="AK13" s="289">
        <v>0.27</v>
      </c>
      <c r="AL13" s="289">
        <v>0.25</v>
      </c>
      <c r="AM13" s="289">
        <v>0.25</v>
      </c>
      <c r="AN13" s="289">
        <v>0.24</v>
      </c>
      <c r="AO13" s="289">
        <v>0.25</v>
      </c>
      <c r="AP13" s="289">
        <v>0.26</v>
      </c>
      <c r="AQ13" s="289">
        <v>0.25</v>
      </c>
      <c r="AR13" s="289">
        <v>0.25</v>
      </c>
      <c r="AS13" s="289">
        <v>0.24</v>
      </c>
      <c r="AT13" s="289">
        <v>0.25</v>
      </c>
      <c r="AU13" s="289">
        <v>0.24</v>
      </c>
      <c r="AV13" s="289">
        <v>0.24</v>
      </c>
      <c r="AW13" s="289">
        <v>0.22</v>
      </c>
      <c r="AX13" s="289">
        <v>0.24</v>
      </c>
      <c r="AY13" s="877">
        <v>0.24</v>
      </c>
      <c r="AZ13" s="877">
        <v>0.24</v>
      </c>
      <c r="BA13" s="877">
        <v>0.23</v>
      </c>
      <c r="BB13" s="877">
        <v>0.23</v>
      </c>
      <c r="BC13" s="877">
        <v>0.22</v>
      </c>
      <c r="BD13" s="877">
        <v>0.23</v>
      </c>
      <c r="BE13" s="877">
        <v>0.24</v>
      </c>
      <c r="BF13" s="355" t="s">
        <v>1609</v>
      </c>
      <c r="BG13" s="355" t="s">
        <v>1609</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row>
    <row r="14" spans="1:74" ht="11.1" customHeight="1" x14ac:dyDescent="0.2">
      <c r="A14" s="335" t="s">
        <v>569</v>
      </c>
      <c r="B14" s="404" t="s">
        <v>975</v>
      </c>
      <c r="C14" s="289">
        <v>0.105</v>
      </c>
      <c r="D14" s="289">
        <v>0.105</v>
      </c>
      <c r="E14" s="289">
        <v>0.105</v>
      </c>
      <c r="F14" s="289">
        <v>0.1</v>
      </c>
      <c r="G14" s="289">
        <v>0.105</v>
      </c>
      <c r="H14" s="289">
        <v>0.1</v>
      </c>
      <c r="I14" s="289">
        <v>0.1</v>
      </c>
      <c r="J14" s="289">
        <v>0.1</v>
      </c>
      <c r="K14" s="289">
        <v>0.1</v>
      </c>
      <c r="L14" s="289">
        <v>8.5000000000000006E-2</v>
      </c>
      <c r="M14" s="289">
        <v>0.09</v>
      </c>
      <c r="N14" s="289">
        <v>0.1</v>
      </c>
      <c r="O14" s="289">
        <v>0.1</v>
      </c>
      <c r="P14" s="289">
        <v>0.09</v>
      </c>
      <c r="Q14" s="289">
        <v>0.09</v>
      </c>
      <c r="R14" s="289">
        <v>0.09</v>
      </c>
      <c r="S14" s="289">
        <v>0.09</v>
      </c>
      <c r="T14" s="289">
        <v>0.09</v>
      </c>
      <c r="U14" s="289">
        <v>0.1</v>
      </c>
      <c r="V14" s="289">
        <v>0.08</v>
      </c>
      <c r="W14" s="289">
        <v>0.1</v>
      </c>
      <c r="X14" s="289">
        <v>7.4999999999999997E-2</v>
      </c>
      <c r="Y14" s="289">
        <v>0.06</v>
      </c>
      <c r="Z14" s="289">
        <v>0.06</v>
      </c>
      <c r="AA14" s="289">
        <v>5.5E-2</v>
      </c>
      <c r="AB14" s="289">
        <v>0.06</v>
      </c>
      <c r="AC14" s="289">
        <v>5.5E-2</v>
      </c>
      <c r="AD14" s="289">
        <v>0.06</v>
      </c>
      <c r="AE14" s="289">
        <v>5.5E-2</v>
      </c>
      <c r="AF14" s="289">
        <v>6.5000000000000002E-2</v>
      </c>
      <c r="AG14" s="289">
        <v>0.06</v>
      </c>
      <c r="AH14" s="289">
        <v>6.5000000000000002E-2</v>
      </c>
      <c r="AI14" s="289">
        <v>0.05</v>
      </c>
      <c r="AJ14" s="289">
        <v>0.06</v>
      </c>
      <c r="AK14" s="289">
        <v>0.05</v>
      </c>
      <c r="AL14" s="289">
        <v>0.05</v>
      </c>
      <c r="AM14" s="289">
        <v>0.06</v>
      </c>
      <c r="AN14" s="289">
        <v>0.05</v>
      </c>
      <c r="AO14" s="289">
        <v>0.06</v>
      </c>
      <c r="AP14" s="289">
        <v>0.05</v>
      </c>
      <c r="AQ14" s="289">
        <v>0.06</v>
      </c>
      <c r="AR14" s="289">
        <v>0.05</v>
      </c>
      <c r="AS14" s="289">
        <v>0.06</v>
      </c>
      <c r="AT14" s="289">
        <v>0.06</v>
      </c>
      <c r="AU14" s="289">
        <v>0.06</v>
      </c>
      <c r="AV14" s="289">
        <v>0.05</v>
      </c>
      <c r="AW14" s="289">
        <v>0.06</v>
      </c>
      <c r="AX14" s="289">
        <v>7.0000000000000007E-2</v>
      </c>
      <c r="AY14" s="877">
        <v>0.05</v>
      </c>
      <c r="AZ14" s="877">
        <v>0.06</v>
      </c>
      <c r="BA14" s="877">
        <v>0.06</v>
      </c>
      <c r="BB14" s="877">
        <v>0.05</v>
      </c>
      <c r="BC14" s="877">
        <v>0.06</v>
      </c>
      <c r="BD14" s="877">
        <v>0.05</v>
      </c>
      <c r="BE14" s="877">
        <v>0.06</v>
      </c>
      <c r="BF14" s="355" t="s">
        <v>1609</v>
      </c>
      <c r="BG14" s="355" t="s">
        <v>1609</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row>
    <row r="15" spans="1:74" ht="11.1" customHeight="1" x14ac:dyDescent="0.2">
      <c r="A15" s="335" t="s">
        <v>553</v>
      </c>
      <c r="B15" s="404" t="s">
        <v>976</v>
      </c>
      <c r="C15" s="289">
        <v>0.16</v>
      </c>
      <c r="D15" s="289">
        <v>0.16</v>
      </c>
      <c r="E15" s="289">
        <v>0.15</v>
      </c>
      <c r="F15" s="289">
        <v>0.17</v>
      </c>
      <c r="G15" s="289">
        <v>0.17</v>
      </c>
      <c r="H15" s="289">
        <v>0.18</v>
      </c>
      <c r="I15" s="289">
        <v>0.18</v>
      </c>
      <c r="J15" s="289">
        <v>0.18</v>
      </c>
      <c r="K15" s="289">
        <v>0.19</v>
      </c>
      <c r="L15" s="289">
        <v>0.18</v>
      </c>
      <c r="M15" s="289">
        <v>0.19</v>
      </c>
      <c r="N15" s="289">
        <v>0.19</v>
      </c>
      <c r="O15" s="289">
        <v>0.18</v>
      </c>
      <c r="P15" s="289">
        <v>0.19</v>
      </c>
      <c r="Q15" s="289">
        <v>0.19</v>
      </c>
      <c r="R15" s="289">
        <v>0.2</v>
      </c>
      <c r="S15" s="289">
        <v>0.18</v>
      </c>
      <c r="T15" s="289">
        <v>0.19</v>
      </c>
      <c r="U15" s="289">
        <v>0.2</v>
      </c>
      <c r="V15" s="289">
        <v>0.19</v>
      </c>
      <c r="W15" s="289">
        <v>0.21</v>
      </c>
      <c r="X15" s="289">
        <v>0.22</v>
      </c>
      <c r="Y15" s="289">
        <v>0.21</v>
      </c>
      <c r="Z15" s="289">
        <v>0.19</v>
      </c>
      <c r="AA15" s="289">
        <v>0.2</v>
      </c>
      <c r="AB15" s="289">
        <v>0.19</v>
      </c>
      <c r="AC15" s="289">
        <v>0.2</v>
      </c>
      <c r="AD15" s="289">
        <v>0.21</v>
      </c>
      <c r="AE15" s="289">
        <v>0.21</v>
      </c>
      <c r="AF15" s="289">
        <v>0.2</v>
      </c>
      <c r="AG15" s="289">
        <v>0.21</v>
      </c>
      <c r="AH15" s="289">
        <v>0.2</v>
      </c>
      <c r="AI15" s="289">
        <v>0.2</v>
      </c>
      <c r="AJ15" s="289">
        <v>0.2</v>
      </c>
      <c r="AK15" s="289">
        <v>0.21</v>
      </c>
      <c r="AL15" s="289">
        <v>0.22</v>
      </c>
      <c r="AM15" s="289">
        <v>0.21</v>
      </c>
      <c r="AN15" s="289">
        <v>0.21</v>
      </c>
      <c r="AO15" s="289">
        <v>0.22</v>
      </c>
      <c r="AP15" s="289">
        <v>0.21</v>
      </c>
      <c r="AQ15" s="289">
        <v>0.22</v>
      </c>
      <c r="AR15" s="289">
        <v>0.22</v>
      </c>
      <c r="AS15" s="289">
        <v>0.21</v>
      </c>
      <c r="AT15" s="289">
        <v>0.21</v>
      </c>
      <c r="AU15" s="289">
        <v>0.21</v>
      </c>
      <c r="AV15" s="289">
        <v>0.22</v>
      </c>
      <c r="AW15" s="289">
        <v>0.22</v>
      </c>
      <c r="AX15" s="289">
        <v>0.22</v>
      </c>
      <c r="AY15" s="877">
        <v>0.24</v>
      </c>
      <c r="AZ15" s="877">
        <v>0.22</v>
      </c>
      <c r="BA15" s="877">
        <v>0.24</v>
      </c>
      <c r="BB15" s="877">
        <v>0.23</v>
      </c>
      <c r="BC15" s="877">
        <v>0.24</v>
      </c>
      <c r="BD15" s="877">
        <v>0.24</v>
      </c>
      <c r="BE15" s="877">
        <v>0.23</v>
      </c>
      <c r="BF15" s="355" t="s">
        <v>1609</v>
      </c>
      <c r="BG15" s="355" t="s">
        <v>1609</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row>
    <row r="16" spans="1:74" ht="11.1" customHeight="1" x14ac:dyDescent="0.2">
      <c r="A16" s="335" t="s">
        <v>872</v>
      </c>
      <c r="B16" s="404" t="s">
        <v>977</v>
      </c>
      <c r="C16" s="289">
        <v>2.0499999999999998</v>
      </c>
      <c r="D16" s="289">
        <v>2.2000000000000002</v>
      </c>
      <c r="E16" s="289">
        <v>2.2999999999999998</v>
      </c>
      <c r="F16" s="289">
        <v>2.4500000000000002</v>
      </c>
      <c r="G16" s="289">
        <v>2.4500000000000002</v>
      </c>
      <c r="H16" s="289">
        <v>2.5</v>
      </c>
      <c r="I16" s="289">
        <v>2.5</v>
      </c>
      <c r="J16" s="289">
        <v>2.4500000000000002</v>
      </c>
      <c r="K16" s="289">
        <v>2.4500000000000002</v>
      </c>
      <c r="L16" s="289">
        <v>2.4500000000000002</v>
      </c>
      <c r="M16" s="289">
        <v>2.4500000000000002</v>
      </c>
      <c r="N16" s="289">
        <v>2.4500000000000002</v>
      </c>
      <c r="O16" s="289">
        <v>2.5</v>
      </c>
      <c r="P16" s="289">
        <v>2.5499999999999998</v>
      </c>
      <c r="Q16" s="289">
        <v>2.6</v>
      </c>
      <c r="R16" s="289">
        <v>2.6</v>
      </c>
      <c r="S16" s="289">
        <v>2.5</v>
      </c>
      <c r="T16" s="289">
        <v>2.5</v>
      </c>
      <c r="U16" s="289">
        <v>2.5</v>
      </c>
      <c r="V16" s="289">
        <v>2.5499999999999998</v>
      </c>
      <c r="W16" s="289">
        <v>2.5299999999999998</v>
      </c>
      <c r="X16" s="289">
        <v>2.5499999999999998</v>
      </c>
      <c r="Y16" s="289">
        <v>2.56</v>
      </c>
      <c r="Z16" s="289">
        <v>2.56</v>
      </c>
      <c r="AA16" s="289">
        <v>2.5499999999999998</v>
      </c>
      <c r="AB16" s="289">
        <v>2.6</v>
      </c>
      <c r="AC16" s="289">
        <v>2.65</v>
      </c>
      <c r="AD16" s="289">
        <v>2.68</v>
      </c>
      <c r="AE16" s="289">
        <v>2.75</v>
      </c>
      <c r="AF16" s="289">
        <v>2.78</v>
      </c>
      <c r="AG16" s="289">
        <v>2.85</v>
      </c>
      <c r="AH16" s="289">
        <v>3</v>
      </c>
      <c r="AI16" s="289">
        <v>3.05</v>
      </c>
      <c r="AJ16" s="289">
        <v>3.1</v>
      </c>
      <c r="AK16" s="289">
        <v>3.2</v>
      </c>
      <c r="AL16" s="289">
        <v>3.25</v>
      </c>
      <c r="AM16" s="289">
        <v>3.22</v>
      </c>
      <c r="AN16" s="289">
        <v>3.22</v>
      </c>
      <c r="AO16" s="289">
        <v>3.28</v>
      </c>
      <c r="AP16" s="289">
        <v>3.26</v>
      </c>
      <c r="AQ16" s="289">
        <v>3.26</v>
      </c>
      <c r="AR16" s="289">
        <v>3.26</v>
      </c>
      <c r="AS16" s="289">
        <v>3.3</v>
      </c>
      <c r="AT16" s="289">
        <v>3.33</v>
      </c>
      <c r="AU16" s="289">
        <v>3.4</v>
      </c>
      <c r="AV16" s="289">
        <v>3.35</v>
      </c>
      <c r="AW16" s="289">
        <v>3.42</v>
      </c>
      <c r="AX16" s="289">
        <v>3.4</v>
      </c>
      <c r="AY16" s="877">
        <v>3.4</v>
      </c>
      <c r="AZ16" s="877">
        <v>3.45</v>
      </c>
      <c r="BA16" s="877">
        <v>3.35</v>
      </c>
      <c r="BB16" s="877">
        <v>3.4</v>
      </c>
      <c r="BC16" s="877">
        <v>3.45</v>
      </c>
      <c r="BD16" s="877">
        <v>3.25</v>
      </c>
      <c r="BE16" s="877">
        <v>3.26</v>
      </c>
      <c r="BF16" s="355" t="s">
        <v>1609</v>
      </c>
      <c r="BG16" s="355" t="s">
        <v>1609</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row>
    <row r="17" spans="1:74" ht="11.1" customHeight="1" x14ac:dyDescent="0.2">
      <c r="A17" s="335" t="s">
        <v>191</v>
      </c>
      <c r="B17" s="404" t="s">
        <v>978</v>
      </c>
      <c r="C17" s="289">
        <v>3.86</v>
      </c>
      <c r="D17" s="289">
        <v>3.95</v>
      </c>
      <c r="E17" s="289">
        <v>4</v>
      </c>
      <c r="F17" s="289">
        <v>4</v>
      </c>
      <c r="G17" s="289">
        <v>4</v>
      </c>
      <c r="H17" s="289">
        <v>3.95</v>
      </c>
      <c r="I17" s="289">
        <v>4</v>
      </c>
      <c r="J17" s="289">
        <v>4.0750000000000002</v>
      </c>
      <c r="K17" s="289">
        <v>4.125</v>
      </c>
      <c r="L17" s="289">
        <v>4.2</v>
      </c>
      <c r="M17" s="289">
        <v>4.25</v>
      </c>
      <c r="N17" s="289">
        <v>4.3</v>
      </c>
      <c r="O17" s="289">
        <v>4.25</v>
      </c>
      <c r="P17" s="289">
        <v>4.3499999999999996</v>
      </c>
      <c r="Q17" s="289">
        <v>4.3</v>
      </c>
      <c r="R17" s="289">
        <v>4.4000000000000004</v>
      </c>
      <c r="S17" s="289">
        <v>4.4000000000000004</v>
      </c>
      <c r="T17" s="289">
        <v>4.45</v>
      </c>
      <c r="U17" s="289">
        <v>4.55</v>
      </c>
      <c r="V17" s="289">
        <v>4.55</v>
      </c>
      <c r="W17" s="289">
        <v>4.55</v>
      </c>
      <c r="X17" s="289">
        <v>4.58</v>
      </c>
      <c r="Y17" s="289">
        <v>4.4800000000000004</v>
      </c>
      <c r="Z17" s="289">
        <v>4.4800000000000004</v>
      </c>
      <c r="AA17" s="289">
        <v>4.43</v>
      </c>
      <c r="AB17" s="289">
        <v>4.43</v>
      </c>
      <c r="AC17" s="289">
        <v>4.38</v>
      </c>
      <c r="AD17" s="289">
        <v>4.17</v>
      </c>
      <c r="AE17" s="289">
        <v>4.2</v>
      </c>
      <c r="AF17" s="289">
        <v>4.21</v>
      </c>
      <c r="AG17" s="289">
        <v>4.28</v>
      </c>
      <c r="AH17" s="289">
        <v>4.3600000000000003</v>
      </c>
      <c r="AI17" s="289">
        <v>4.3499999999999996</v>
      </c>
      <c r="AJ17" s="289">
        <v>4.37</v>
      </c>
      <c r="AK17" s="289">
        <v>4.34</v>
      </c>
      <c r="AL17" s="289">
        <v>4.42</v>
      </c>
      <c r="AM17" s="289">
        <v>4.4000000000000004</v>
      </c>
      <c r="AN17" s="289">
        <v>4.41</v>
      </c>
      <c r="AO17" s="289">
        <v>4.49</v>
      </c>
      <c r="AP17" s="289">
        <v>4.4800000000000004</v>
      </c>
      <c r="AQ17" s="289">
        <v>4.47</v>
      </c>
      <c r="AR17" s="289">
        <v>4.4400000000000004</v>
      </c>
      <c r="AS17" s="289">
        <v>4.55</v>
      </c>
      <c r="AT17" s="289">
        <v>4.47</v>
      </c>
      <c r="AU17" s="289">
        <v>4.32</v>
      </c>
      <c r="AV17" s="289">
        <v>4.2699999999999996</v>
      </c>
      <c r="AW17" s="289">
        <v>4.25</v>
      </c>
      <c r="AX17" s="289">
        <v>4.22</v>
      </c>
      <c r="AY17" s="877">
        <v>4.3</v>
      </c>
      <c r="AZ17" s="877">
        <v>4.2699999999999996</v>
      </c>
      <c r="BA17" s="877">
        <v>4.3499999999999996</v>
      </c>
      <c r="BB17" s="877">
        <v>4.3</v>
      </c>
      <c r="BC17" s="877">
        <v>4.3099999999999996</v>
      </c>
      <c r="BD17" s="877">
        <v>4.3499999999999996</v>
      </c>
      <c r="BE17" s="877">
        <v>4.3</v>
      </c>
      <c r="BF17" s="355" t="s">
        <v>1609</v>
      </c>
      <c r="BG17" s="355" t="s">
        <v>1609</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row>
    <row r="18" spans="1:74" ht="11.1" customHeight="1" x14ac:dyDescent="0.2">
      <c r="A18" s="335" t="s">
        <v>185</v>
      </c>
      <c r="B18" s="404" t="s">
        <v>979</v>
      </c>
      <c r="C18" s="289">
        <v>2.33</v>
      </c>
      <c r="D18" s="289">
        <v>2.33</v>
      </c>
      <c r="E18" s="289">
        <v>2.33</v>
      </c>
      <c r="F18" s="289">
        <v>2.33</v>
      </c>
      <c r="G18" s="289">
        <v>2.36</v>
      </c>
      <c r="H18" s="289">
        <v>2.383</v>
      </c>
      <c r="I18" s="289">
        <v>2.42</v>
      </c>
      <c r="J18" s="289">
        <v>2.4500000000000002</v>
      </c>
      <c r="K18" s="289">
        <v>2.4700000000000002</v>
      </c>
      <c r="L18" s="289">
        <v>2.5</v>
      </c>
      <c r="M18" s="289">
        <v>2.5350000000000001</v>
      </c>
      <c r="N18" s="289">
        <v>2.5499999999999998</v>
      </c>
      <c r="O18" s="289">
        <v>2.58</v>
      </c>
      <c r="P18" s="289">
        <v>2.61</v>
      </c>
      <c r="Q18" s="289">
        <v>2.64</v>
      </c>
      <c r="R18" s="289">
        <v>2.66</v>
      </c>
      <c r="S18" s="289">
        <v>2.6945999999999999</v>
      </c>
      <c r="T18" s="289">
        <v>2.72</v>
      </c>
      <c r="U18" s="289">
        <v>2.77</v>
      </c>
      <c r="V18" s="289">
        <v>2.81</v>
      </c>
      <c r="W18" s="289">
        <v>2.82</v>
      </c>
      <c r="X18" s="289">
        <v>2.8</v>
      </c>
      <c r="Y18" s="289">
        <v>2.7</v>
      </c>
      <c r="Z18" s="289">
        <v>2.65</v>
      </c>
      <c r="AA18" s="289">
        <v>2.7</v>
      </c>
      <c r="AB18" s="289">
        <v>2.68</v>
      </c>
      <c r="AC18" s="289">
        <v>2.67</v>
      </c>
      <c r="AD18" s="289">
        <v>2.63</v>
      </c>
      <c r="AE18" s="289">
        <v>2.57</v>
      </c>
      <c r="AF18" s="289">
        <v>2.57</v>
      </c>
      <c r="AG18" s="289">
        <v>2.5499999999999998</v>
      </c>
      <c r="AH18" s="289">
        <v>2.54</v>
      </c>
      <c r="AI18" s="289">
        <v>2.58</v>
      </c>
      <c r="AJ18" s="289">
        <v>2.52</v>
      </c>
      <c r="AK18" s="289">
        <v>2.5499999999999998</v>
      </c>
      <c r="AL18" s="289">
        <v>2.52</v>
      </c>
      <c r="AM18" s="289">
        <v>2.4500000000000002</v>
      </c>
      <c r="AN18" s="289">
        <v>2.4500000000000002</v>
      </c>
      <c r="AO18" s="289">
        <v>2.48</v>
      </c>
      <c r="AP18" s="289">
        <v>2.5</v>
      </c>
      <c r="AQ18" s="289">
        <v>2.5</v>
      </c>
      <c r="AR18" s="289">
        <v>2.48</v>
      </c>
      <c r="AS18" s="289">
        <v>2.44</v>
      </c>
      <c r="AT18" s="289">
        <v>2.44</v>
      </c>
      <c r="AU18" s="289">
        <v>2.4500000000000002</v>
      </c>
      <c r="AV18" s="289">
        <v>2.4500000000000002</v>
      </c>
      <c r="AW18" s="289">
        <v>2.42</v>
      </c>
      <c r="AX18" s="289">
        <v>2.4500000000000002</v>
      </c>
      <c r="AY18" s="877">
        <v>2.42</v>
      </c>
      <c r="AZ18" s="877">
        <v>2.4300000000000002</v>
      </c>
      <c r="BA18" s="877">
        <v>2.4500000000000002</v>
      </c>
      <c r="BB18" s="877">
        <v>2.46</v>
      </c>
      <c r="BC18" s="877">
        <v>2.4900000000000002</v>
      </c>
      <c r="BD18" s="877">
        <v>2.5</v>
      </c>
      <c r="BE18" s="877">
        <v>2.48</v>
      </c>
      <c r="BF18" s="355" t="s">
        <v>1609</v>
      </c>
      <c r="BG18" s="355" t="s">
        <v>1609</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row>
    <row r="19" spans="1:74" ht="11.1" customHeight="1" x14ac:dyDescent="0.2">
      <c r="A19" s="335" t="s">
        <v>186</v>
      </c>
      <c r="B19" s="404" t="s">
        <v>980</v>
      </c>
      <c r="C19" s="289">
        <v>1.1499999999999999</v>
      </c>
      <c r="D19" s="289">
        <v>1.19</v>
      </c>
      <c r="E19" s="289">
        <v>1.21</v>
      </c>
      <c r="F19" s="289">
        <v>1.1399999999999999</v>
      </c>
      <c r="G19" s="289">
        <v>1.17</v>
      </c>
      <c r="H19" s="289">
        <v>1.18</v>
      </c>
      <c r="I19" s="289">
        <v>1.19</v>
      </c>
      <c r="J19" s="289">
        <v>1.18</v>
      </c>
      <c r="K19" s="289">
        <v>1.1599999999999999</v>
      </c>
      <c r="L19" s="289">
        <v>1.1599999999999999</v>
      </c>
      <c r="M19" s="289">
        <v>1.1399999999999999</v>
      </c>
      <c r="N19" s="289">
        <v>1.05</v>
      </c>
      <c r="O19" s="289">
        <v>0.98</v>
      </c>
      <c r="P19" s="289">
        <v>1.1299999999999999</v>
      </c>
      <c r="Q19" s="289">
        <v>1.08</v>
      </c>
      <c r="R19" s="289">
        <v>0.91</v>
      </c>
      <c r="S19" s="289">
        <v>0.73</v>
      </c>
      <c r="T19" s="289">
        <v>0.65</v>
      </c>
      <c r="U19" s="289">
        <v>0.6</v>
      </c>
      <c r="V19" s="289">
        <v>1.1200000000000001</v>
      </c>
      <c r="W19" s="289">
        <v>1.1499999999999999</v>
      </c>
      <c r="X19" s="289">
        <v>1.1599999999999999</v>
      </c>
      <c r="Y19" s="289">
        <v>1.1100000000000001</v>
      </c>
      <c r="Z19" s="289">
        <v>1.1499999999999999</v>
      </c>
      <c r="AA19" s="289">
        <v>1.1299999999999999</v>
      </c>
      <c r="AB19" s="289">
        <v>1.1599999999999999</v>
      </c>
      <c r="AC19" s="289">
        <v>1.1399999999999999</v>
      </c>
      <c r="AD19" s="289">
        <v>1.1399999999999999</v>
      </c>
      <c r="AE19" s="289">
        <v>1.1499999999999999</v>
      </c>
      <c r="AF19" s="289">
        <v>1.1499999999999999</v>
      </c>
      <c r="AG19" s="289">
        <v>1.1299999999999999</v>
      </c>
      <c r="AH19" s="289">
        <v>1.1599999999999999</v>
      </c>
      <c r="AI19" s="289">
        <v>1.1599999999999999</v>
      </c>
      <c r="AJ19" s="289">
        <v>1.1499999999999999</v>
      </c>
      <c r="AK19" s="289">
        <v>1.19</v>
      </c>
      <c r="AL19" s="289">
        <v>1.17</v>
      </c>
      <c r="AM19" s="289">
        <v>1.02</v>
      </c>
      <c r="AN19" s="289">
        <v>1.1399999999999999</v>
      </c>
      <c r="AO19" s="289">
        <v>1.1399999999999999</v>
      </c>
      <c r="AP19" s="289">
        <v>1.18</v>
      </c>
      <c r="AQ19" s="289">
        <v>1.18</v>
      </c>
      <c r="AR19" s="289">
        <v>1.2</v>
      </c>
      <c r="AS19" s="289">
        <v>1.17</v>
      </c>
      <c r="AT19" s="289">
        <v>0.92</v>
      </c>
      <c r="AU19" s="289">
        <v>0.56999999999999995</v>
      </c>
      <c r="AV19" s="289">
        <v>1.07</v>
      </c>
      <c r="AW19" s="289">
        <v>1.18</v>
      </c>
      <c r="AX19" s="289">
        <v>1.25</v>
      </c>
      <c r="AY19" s="877">
        <v>1.23</v>
      </c>
      <c r="AZ19" s="877">
        <v>1.27</v>
      </c>
      <c r="BA19" s="877">
        <v>1.24</v>
      </c>
      <c r="BB19" s="877">
        <v>1.28</v>
      </c>
      <c r="BC19" s="877">
        <v>1.31</v>
      </c>
      <c r="BD19" s="877">
        <v>1.29</v>
      </c>
      <c r="BE19" s="877">
        <v>1.31</v>
      </c>
      <c r="BF19" s="355" t="s">
        <v>1609</v>
      </c>
      <c r="BG19" s="355" t="s">
        <v>1609</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row>
    <row r="20" spans="1:74" ht="11.1" customHeight="1" x14ac:dyDescent="0.2">
      <c r="A20" s="335" t="s">
        <v>187</v>
      </c>
      <c r="B20" s="404" t="s">
        <v>981</v>
      </c>
      <c r="C20" s="289">
        <v>1.22</v>
      </c>
      <c r="D20" s="289">
        <v>1.36</v>
      </c>
      <c r="E20" s="289">
        <v>1.35</v>
      </c>
      <c r="F20" s="289">
        <v>1.3</v>
      </c>
      <c r="G20" s="289">
        <v>1.34</v>
      </c>
      <c r="H20" s="289">
        <v>1.31</v>
      </c>
      <c r="I20" s="289">
        <v>1.34</v>
      </c>
      <c r="J20" s="289">
        <v>1.17</v>
      </c>
      <c r="K20" s="289">
        <v>1.32</v>
      </c>
      <c r="L20" s="289">
        <v>1.28</v>
      </c>
      <c r="M20" s="289">
        <v>1.35</v>
      </c>
      <c r="N20" s="289">
        <v>1.29</v>
      </c>
      <c r="O20" s="289">
        <v>1.28</v>
      </c>
      <c r="P20" s="289">
        <v>1.33</v>
      </c>
      <c r="Q20" s="289">
        <v>1.22</v>
      </c>
      <c r="R20" s="289">
        <v>1.2</v>
      </c>
      <c r="S20" s="289">
        <v>1.05</v>
      </c>
      <c r="T20" s="289">
        <v>1.07</v>
      </c>
      <c r="U20" s="289">
        <v>1.02</v>
      </c>
      <c r="V20" s="289">
        <v>0.92</v>
      </c>
      <c r="W20" s="289">
        <v>0.97</v>
      </c>
      <c r="X20" s="289">
        <v>1</v>
      </c>
      <c r="Y20" s="289">
        <v>1.06</v>
      </c>
      <c r="Z20" s="289">
        <v>1.1399999999999999</v>
      </c>
      <c r="AA20" s="289">
        <v>1.2</v>
      </c>
      <c r="AB20" s="289">
        <v>1.26</v>
      </c>
      <c r="AC20" s="289">
        <v>1.25</v>
      </c>
      <c r="AD20" s="289">
        <v>1.06</v>
      </c>
      <c r="AE20" s="289">
        <v>1.26</v>
      </c>
      <c r="AF20" s="289">
        <v>1.25</v>
      </c>
      <c r="AG20" s="289">
        <v>1.1299999999999999</v>
      </c>
      <c r="AH20" s="289">
        <v>1.2</v>
      </c>
      <c r="AI20" s="289">
        <v>1.29</v>
      </c>
      <c r="AJ20" s="289">
        <v>1.31</v>
      </c>
      <c r="AK20" s="289">
        <v>1.25</v>
      </c>
      <c r="AL20" s="289">
        <v>1.36</v>
      </c>
      <c r="AM20" s="289">
        <v>1.29</v>
      </c>
      <c r="AN20" s="289">
        <v>1.26</v>
      </c>
      <c r="AO20" s="289">
        <v>1.29</v>
      </c>
      <c r="AP20" s="289">
        <v>1.21</v>
      </c>
      <c r="AQ20" s="289">
        <v>1.25</v>
      </c>
      <c r="AR20" s="289">
        <v>1.25</v>
      </c>
      <c r="AS20" s="289">
        <v>1.3</v>
      </c>
      <c r="AT20" s="289">
        <v>1.36</v>
      </c>
      <c r="AU20" s="289">
        <v>1.26</v>
      </c>
      <c r="AV20" s="289">
        <v>1.27</v>
      </c>
      <c r="AW20" s="289">
        <v>1.27</v>
      </c>
      <c r="AX20" s="289">
        <v>1.35</v>
      </c>
      <c r="AY20" s="877">
        <v>1.33</v>
      </c>
      <c r="AZ20" s="877">
        <v>1.38</v>
      </c>
      <c r="BA20" s="877">
        <v>1.4</v>
      </c>
      <c r="BB20" s="877">
        <v>1.38</v>
      </c>
      <c r="BC20" s="877">
        <v>1.42</v>
      </c>
      <c r="BD20" s="877">
        <v>1.45</v>
      </c>
      <c r="BE20" s="877">
        <v>1.42</v>
      </c>
      <c r="BF20" s="355" t="s">
        <v>1609</v>
      </c>
      <c r="BG20" s="355" t="s">
        <v>1609</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row>
    <row r="21" spans="1:74" ht="11.1" customHeight="1" x14ac:dyDescent="0.2">
      <c r="A21" s="335" t="s">
        <v>188</v>
      </c>
      <c r="B21" s="404" t="s">
        <v>982</v>
      </c>
      <c r="C21" s="289">
        <v>9.1</v>
      </c>
      <c r="D21" s="289">
        <v>8.1999999999999993</v>
      </c>
      <c r="E21" s="289">
        <v>8.15</v>
      </c>
      <c r="F21" s="289">
        <v>8.15</v>
      </c>
      <c r="G21" s="289">
        <v>8.4819999999999993</v>
      </c>
      <c r="H21" s="289">
        <v>8.9469999999999992</v>
      </c>
      <c r="I21" s="289">
        <v>9.4499999999999993</v>
      </c>
      <c r="J21" s="289">
        <v>9.5500000000000007</v>
      </c>
      <c r="K21" s="289">
        <v>9.65</v>
      </c>
      <c r="L21" s="289">
        <v>9.8000000000000007</v>
      </c>
      <c r="M21" s="289">
        <v>9.9</v>
      </c>
      <c r="N21" s="289">
        <v>9.9</v>
      </c>
      <c r="O21" s="289">
        <v>10</v>
      </c>
      <c r="P21" s="289">
        <v>10.25</v>
      </c>
      <c r="Q21" s="289">
        <v>10</v>
      </c>
      <c r="R21" s="289">
        <v>10.3</v>
      </c>
      <c r="S21" s="289">
        <v>10.25</v>
      </c>
      <c r="T21" s="289">
        <v>10.35</v>
      </c>
      <c r="U21" s="289">
        <v>10.6</v>
      </c>
      <c r="V21" s="289">
        <v>10.95</v>
      </c>
      <c r="W21" s="289">
        <v>11</v>
      </c>
      <c r="X21" s="289">
        <v>10.5</v>
      </c>
      <c r="Y21" s="289">
        <v>10.5</v>
      </c>
      <c r="Z21" s="289">
        <v>10.5</v>
      </c>
      <c r="AA21" s="289">
        <v>9.8000000000000007</v>
      </c>
      <c r="AB21" s="289">
        <v>10</v>
      </c>
      <c r="AC21" s="289">
        <v>10.25</v>
      </c>
      <c r="AD21" s="289">
        <v>10.6</v>
      </c>
      <c r="AE21" s="289">
        <v>9.9</v>
      </c>
      <c r="AF21" s="289">
        <v>10.050000000000001</v>
      </c>
      <c r="AG21" s="289">
        <v>9.17</v>
      </c>
      <c r="AH21" s="289">
        <v>8.6999999999999993</v>
      </c>
      <c r="AI21" s="289">
        <v>9.1999999999999993</v>
      </c>
      <c r="AJ21" s="289">
        <v>9.0500000000000007</v>
      </c>
      <c r="AK21" s="289">
        <v>9</v>
      </c>
      <c r="AL21" s="289">
        <v>8.75</v>
      </c>
      <c r="AM21" s="289">
        <v>8.9499999999999993</v>
      </c>
      <c r="AN21" s="289">
        <v>9.15</v>
      </c>
      <c r="AO21" s="289">
        <v>9.25</v>
      </c>
      <c r="AP21" s="289">
        <v>9.25</v>
      </c>
      <c r="AQ21" s="289">
        <v>9.0500000000000007</v>
      </c>
      <c r="AR21" s="289">
        <v>8.6999999999999993</v>
      </c>
      <c r="AS21" s="289">
        <v>9</v>
      </c>
      <c r="AT21" s="289">
        <v>9.1300000000000008</v>
      </c>
      <c r="AU21" s="289">
        <v>8.92</v>
      </c>
      <c r="AV21" s="289">
        <v>9</v>
      </c>
      <c r="AW21" s="289">
        <v>8.9600000000000009</v>
      </c>
      <c r="AX21" s="289">
        <v>8.9</v>
      </c>
      <c r="AY21" s="877">
        <v>8.85</v>
      </c>
      <c r="AZ21" s="877">
        <v>8.85</v>
      </c>
      <c r="BA21" s="877">
        <v>9.1</v>
      </c>
      <c r="BB21" s="877">
        <v>8.9</v>
      </c>
      <c r="BC21" s="877">
        <v>9.0500000000000007</v>
      </c>
      <c r="BD21" s="877">
        <v>9.6999999999999993</v>
      </c>
      <c r="BE21" s="877">
        <v>9.15</v>
      </c>
      <c r="BF21" s="355" t="s">
        <v>1609</v>
      </c>
      <c r="BG21" s="355" t="s">
        <v>1609</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row>
    <row r="22" spans="1:74" ht="11.1" customHeight="1" x14ac:dyDescent="0.2">
      <c r="A22" s="335" t="s">
        <v>189</v>
      </c>
      <c r="B22" s="404" t="s">
        <v>983</v>
      </c>
      <c r="C22" s="289">
        <v>2.61</v>
      </c>
      <c r="D22" s="289">
        <v>2.61</v>
      </c>
      <c r="E22" s="289">
        <v>2.61</v>
      </c>
      <c r="F22" s="289">
        <v>2.61</v>
      </c>
      <c r="G22" s="289">
        <v>2.64</v>
      </c>
      <c r="H22" s="289">
        <v>2.69</v>
      </c>
      <c r="I22" s="289">
        <v>2.72</v>
      </c>
      <c r="J22" s="289">
        <v>2.77</v>
      </c>
      <c r="K22" s="289">
        <v>2.79</v>
      </c>
      <c r="L22" s="289">
        <v>2.83</v>
      </c>
      <c r="M22" s="289">
        <v>2.85</v>
      </c>
      <c r="N22" s="289">
        <v>2.9</v>
      </c>
      <c r="O22" s="289">
        <v>2.96</v>
      </c>
      <c r="P22" s="289">
        <v>3.15</v>
      </c>
      <c r="Q22" s="289">
        <v>3.13</v>
      </c>
      <c r="R22" s="289">
        <v>3.25</v>
      </c>
      <c r="S22" s="289">
        <v>3.31</v>
      </c>
      <c r="T22" s="289">
        <v>3.38</v>
      </c>
      <c r="U22" s="289">
        <v>3.3</v>
      </c>
      <c r="V22" s="289">
        <v>3.35</v>
      </c>
      <c r="W22" s="289">
        <v>3.39</v>
      </c>
      <c r="X22" s="289">
        <v>3.46</v>
      </c>
      <c r="Y22" s="289">
        <v>3.38</v>
      </c>
      <c r="Z22" s="289">
        <v>3.34</v>
      </c>
      <c r="AA22" s="289">
        <v>3.34</v>
      </c>
      <c r="AB22" s="289">
        <v>3.34</v>
      </c>
      <c r="AC22" s="289">
        <v>3.36</v>
      </c>
      <c r="AD22" s="289">
        <v>3.26</v>
      </c>
      <c r="AE22" s="289">
        <v>3.23</v>
      </c>
      <c r="AF22" s="289">
        <v>3.17</v>
      </c>
      <c r="AG22" s="289">
        <v>3.16</v>
      </c>
      <c r="AH22" s="289">
        <v>3.07</v>
      </c>
      <c r="AI22" s="289">
        <v>3.08</v>
      </c>
      <c r="AJ22" s="289">
        <v>3.14</v>
      </c>
      <c r="AK22" s="289">
        <v>3.18</v>
      </c>
      <c r="AL22" s="289">
        <v>3.24</v>
      </c>
      <c r="AM22" s="289">
        <v>3.27</v>
      </c>
      <c r="AN22" s="289">
        <v>3.25</v>
      </c>
      <c r="AO22" s="289">
        <v>3.22</v>
      </c>
      <c r="AP22" s="289">
        <v>3.21</v>
      </c>
      <c r="AQ22" s="289">
        <v>3.25</v>
      </c>
      <c r="AR22" s="289">
        <v>3.24</v>
      </c>
      <c r="AS22" s="289">
        <v>3.23</v>
      </c>
      <c r="AT22" s="289">
        <v>3.24</v>
      </c>
      <c r="AU22" s="289">
        <v>3.35</v>
      </c>
      <c r="AV22" s="289">
        <v>3.37</v>
      </c>
      <c r="AW22" s="289">
        <v>3.37</v>
      </c>
      <c r="AX22" s="289">
        <v>3.3</v>
      </c>
      <c r="AY22" s="877">
        <v>3.17</v>
      </c>
      <c r="AZ22" s="877">
        <v>3.13</v>
      </c>
      <c r="BA22" s="877">
        <v>3.12</v>
      </c>
      <c r="BB22" s="877">
        <v>3.15</v>
      </c>
      <c r="BC22" s="877">
        <v>3.24</v>
      </c>
      <c r="BD22" s="877">
        <v>3.27</v>
      </c>
      <c r="BE22" s="877">
        <v>3.3</v>
      </c>
      <c r="BF22" s="355" t="s">
        <v>1609</v>
      </c>
      <c r="BG22" s="355" t="s">
        <v>1609</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row>
    <row r="23" spans="1:74" ht="11.1" customHeight="1" x14ac:dyDescent="0.2">
      <c r="A23" s="335" t="s">
        <v>190</v>
      </c>
      <c r="B23" s="404" t="s">
        <v>984</v>
      </c>
      <c r="C23" s="289">
        <v>0.5</v>
      </c>
      <c r="D23" s="289">
        <v>0.54</v>
      </c>
      <c r="E23" s="289">
        <v>0.53</v>
      </c>
      <c r="F23" s="289">
        <v>0.49</v>
      </c>
      <c r="G23" s="289">
        <v>0.53500000000000003</v>
      </c>
      <c r="H23" s="289">
        <v>0.55000000000000004</v>
      </c>
      <c r="I23" s="289">
        <v>0.54</v>
      </c>
      <c r="J23" s="289">
        <v>0.53</v>
      </c>
      <c r="K23" s="289">
        <v>0.53</v>
      </c>
      <c r="L23" s="289">
        <v>0.6</v>
      </c>
      <c r="M23" s="289">
        <v>0.68</v>
      </c>
      <c r="N23" s="289">
        <v>0.75</v>
      </c>
      <c r="O23" s="289">
        <v>0.68</v>
      </c>
      <c r="P23" s="289">
        <v>0.7</v>
      </c>
      <c r="Q23" s="289">
        <v>0.72499999999999998</v>
      </c>
      <c r="R23" s="289">
        <v>0.75</v>
      </c>
      <c r="S23" s="289">
        <v>0.72</v>
      </c>
      <c r="T23" s="289">
        <v>0.7</v>
      </c>
      <c r="U23" s="289">
        <v>0.62</v>
      </c>
      <c r="V23" s="289">
        <v>0.7</v>
      </c>
      <c r="W23" s="289">
        <v>0.67</v>
      </c>
      <c r="X23" s="289">
        <v>0.72</v>
      </c>
      <c r="Y23" s="289">
        <v>0.67</v>
      </c>
      <c r="Z23" s="289">
        <v>0.67</v>
      </c>
      <c r="AA23" s="289">
        <v>0.72</v>
      </c>
      <c r="AB23" s="289">
        <v>0.67</v>
      </c>
      <c r="AC23" s="289">
        <v>0.7</v>
      </c>
      <c r="AD23" s="289">
        <v>0.74</v>
      </c>
      <c r="AE23" s="289">
        <v>0.76</v>
      </c>
      <c r="AF23" s="289">
        <v>0.76</v>
      </c>
      <c r="AG23" s="289">
        <v>0.79</v>
      </c>
      <c r="AH23" s="289">
        <v>0.76</v>
      </c>
      <c r="AI23" s="289">
        <v>0.73499999999999999</v>
      </c>
      <c r="AJ23" s="289">
        <v>0.73499999999999999</v>
      </c>
      <c r="AK23" s="289">
        <v>0.75</v>
      </c>
      <c r="AL23" s="289">
        <v>0.76</v>
      </c>
      <c r="AM23" s="289">
        <v>0.77</v>
      </c>
      <c r="AN23" s="289">
        <v>0.80500000000000005</v>
      </c>
      <c r="AO23" s="289">
        <v>0.80500000000000005</v>
      </c>
      <c r="AP23" s="289">
        <v>0.82</v>
      </c>
      <c r="AQ23" s="289">
        <v>0.84</v>
      </c>
      <c r="AR23" s="289">
        <v>0.83</v>
      </c>
      <c r="AS23" s="289">
        <v>0.84</v>
      </c>
      <c r="AT23" s="289">
        <v>0.86</v>
      </c>
      <c r="AU23" s="289">
        <v>0.87</v>
      </c>
      <c r="AV23" s="289">
        <v>0.88</v>
      </c>
      <c r="AW23" s="289">
        <v>0.82</v>
      </c>
      <c r="AX23" s="289">
        <v>0.86</v>
      </c>
      <c r="AY23" s="877">
        <v>0.9</v>
      </c>
      <c r="AZ23" s="877">
        <v>0.91</v>
      </c>
      <c r="BA23" s="877">
        <v>0.92</v>
      </c>
      <c r="BB23" s="877">
        <v>0.93</v>
      </c>
      <c r="BC23" s="877">
        <v>0.94</v>
      </c>
      <c r="BD23" s="877">
        <v>0.95</v>
      </c>
      <c r="BE23" s="877">
        <v>0.95</v>
      </c>
      <c r="BF23" s="355" t="s">
        <v>1609</v>
      </c>
      <c r="BG23" s="355" t="s">
        <v>1609</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row>
    <row r="24" spans="1:74" ht="11.1"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7"/>
      <c r="AZ24" s="877"/>
      <c r="BA24" s="877"/>
      <c r="BB24" s="877"/>
      <c r="BC24" s="877"/>
      <c r="BD24" s="877"/>
      <c r="BE24" s="877"/>
      <c r="BF24" s="355"/>
      <c r="BG24" s="355"/>
      <c r="BH24" s="355"/>
      <c r="BI24" s="355"/>
      <c r="BJ24" s="355"/>
      <c r="BK24" s="355"/>
      <c r="BL24" s="355"/>
      <c r="BM24" s="355"/>
      <c r="BN24" s="355"/>
      <c r="BO24" s="355"/>
      <c r="BP24" s="355"/>
      <c r="BQ24" s="355"/>
      <c r="BR24" s="355"/>
      <c r="BS24" s="355"/>
      <c r="BT24" s="355"/>
      <c r="BU24" s="355"/>
      <c r="BV24" s="355"/>
    </row>
    <row r="25" spans="1:74" s="272" customFormat="1" ht="11.1" customHeight="1" x14ac:dyDescent="0.2">
      <c r="A25" s="418" t="s">
        <v>809</v>
      </c>
      <c r="B25" s="412" t="s">
        <v>854</v>
      </c>
      <c r="C25" s="105">
        <v>35.046900000000001</v>
      </c>
      <c r="D25" s="105">
        <v>34.469700000000003</v>
      </c>
      <c r="E25" s="105">
        <v>34.597200000000001</v>
      </c>
      <c r="F25" s="105">
        <v>34.743899999999996</v>
      </c>
      <c r="G25" s="105">
        <v>35.1648</v>
      </c>
      <c r="H25" s="105">
        <v>35.684600000000003</v>
      </c>
      <c r="I25" s="105">
        <v>36.364800000000002</v>
      </c>
      <c r="J25" s="105">
        <v>36.278599999999997</v>
      </c>
      <c r="K25" s="105">
        <v>36.898699999999998</v>
      </c>
      <c r="L25" s="105">
        <v>37.441200000000002</v>
      </c>
      <c r="M25" s="105">
        <v>37.848700000000001</v>
      </c>
      <c r="N25" s="105">
        <v>37.994100000000003</v>
      </c>
      <c r="O25" s="105">
        <v>38.150100000000002</v>
      </c>
      <c r="P25" s="105">
        <v>38.829000000000001</v>
      </c>
      <c r="Q25" s="105">
        <v>38.314900000000002</v>
      </c>
      <c r="R25" s="105">
        <v>37.8581</v>
      </c>
      <c r="S25" s="105">
        <v>37.915700000000001</v>
      </c>
      <c r="T25" s="105">
        <v>38.424599999999998</v>
      </c>
      <c r="U25" s="105">
        <v>38.8825</v>
      </c>
      <c r="V25" s="105">
        <v>39.045099999999998</v>
      </c>
      <c r="W25" s="105">
        <v>39.3309</v>
      </c>
      <c r="X25" s="105">
        <v>38.9392</v>
      </c>
      <c r="Y25" s="105">
        <v>38.947699999999998</v>
      </c>
      <c r="Z25" s="105">
        <v>38.979399999999998</v>
      </c>
      <c r="AA25" s="105">
        <v>38.234699999999997</v>
      </c>
      <c r="AB25" s="105">
        <v>38.636899999999997</v>
      </c>
      <c r="AC25" s="105">
        <v>38.546900000000001</v>
      </c>
      <c r="AD25" s="105">
        <v>38.254899999999999</v>
      </c>
      <c r="AE25" s="105">
        <v>37.518599999999999</v>
      </c>
      <c r="AF25" s="105">
        <v>37.5715</v>
      </c>
      <c r="AG25" s="105">
        <v>36.472099999999998</v>
      </c>
      <c r="AH25" s="105">
        <v>36.007899999999999</v>
      </c>
      <c r="AI25" s="105">
        <v>36.836799999999997</v>
      </c>
      <c r="AJ25" s="105">
        <v>36.795499999999997</v>
      </c>
      <c r="AK25" s="105">
        <v>36.680100000000003</v>
      </c>
      <c r="AL25" s="105">
        <v>36.627499999999998</v>
      </c>
      <c r="AM25" s="105">
        <v>36.603000000000002</v>
      </c>
      <c r="AN25" s="105">
        <v>36.563299999999998</v>
      </c>
      <c r="AO25" s="105">
        <v>36.717700000000001</v>
      </c>
      <c r="AP25" s="105">
        <v>36.474699999999999</v>
      </c>
      <c r="AQ25" s="105">
        <v>36.071599999999997</v>
      </c>
      <c r="AR25" s="105">
        <v>35.662500000000001</v>
      </c>
      <c r="AS25" s="105">
        <v>36.069299999999998</v>
      </c>
      <c r="AT25" s="105">
        <v>35.992899999999999</v>
      </c>
      <c r="AU25" s="105">
        <v>35.716299999999997</v>
      </c>
      <c r="AV25" s="105">
        <v>35.472299999999997</v>
      </c>
      <c r="AW25" s="105">
        <v>35.538400000000003</v>
      </c>
      <c r="AX25" s="105">
        <v>35.448999999999998</v>
      </c>
      <c r="AY25" s="888">
        <v>35.441699999999997</v>
      </c>
      <c r="AZ25" s="888">
        <v>35.652999999999999</v>
      </c>
      <c r="BA25" s="888">
        <v>35.983600000000003</v>
      </c>
      <c r="BB25" s="888">
        <v>35.786499999999997</v>
      </c>
      <c r="BC25" s="888">
        <v>36.051069963000003</v>
      </c>
      <c r="BD25" s="888">
        <v>37.01990773</v>
      </c>
      <c r="BE25" s="888">
        <v>36.419156819999998</v>
      </c>
      <c r="BF25" s="388">
        <v>37.061208684999997</v>
      </c>
      <c r="BG25" s="388">
        <v>37.575060774999997</v>
      </c>
      <c r="BH25" s="388">
        <v>37.366482607000002</v>
      </c>
      <c r="BI25" s="388">
        <v>37.154684054000001</v>
      </c>
      <c r="BJ25" s="388">
        <v>37.132458884999998</v>
      </c>
      <c r="BK25" s="388">
        <v>37.006859392999999</v>
      </c>
      <c r="BL25" s="388">
        <v>36.714615704000003</v>
      </c>
      <c r="BM25" s="388">
        <v>36.720654109000002</v>
      </c>
      <c r="BN25" s="388">
        <v>36.910623987000001</v>
      </c>
      <c r="BO25" s="388">
        <v>37.030600305999997</v>
      </c>
      <c r="BP25" s="388">
        <v>37.287478743000001</v>
      </c>
      <c r="BQ25" s="388">
        <v>37.254629971999996</v>
      </c>
      <c r="BR25" s="388">
        <v>37.118969423999999</v>
      </c>
      <c r="BS25" s="388">
        <v>37.214965227</v>
      </c>
      <c r="BT25" s="388">
        <v>37.153589144999998</v>
      </c>
      <c r="BU25" s="388">
        <v>37.042779359999997</v>
      </c>
      <c r="BV25" s="388">
        <v>36.823095264999999</v>
      </c>
    </row>
    <row r="26" spans="1:74" s="272" customFormat="1" ht="11.1" customHeight="1" x14ac:dyDescent="0.2">
      <c r="A26" s="418" t="s">
        <v>873</v>
      </c>
      <c r="B26" s="419" t="s">
        <v>970</v>
      </c>
      <c r="C26" s="105">
        <v>20.504999999999999</v>
      </c>
      <c r="D26" s="105">
        <v>19.855</v>
      </c>
      <c r="E26" s="105">
        <v>19.855</v>
      </c>
      <c r="F26" s="105">
        <v>19.805</v>
      </c>
      <c r="G26" s="105">
        <v>20.236999999999998</v>
      </c>
      <c r="H26" s="105">
        <v>20.725000000000001</v>
      </c>
      <c r="I26" s="105">
        <v>21.38</v>
      </c>
      <c r="J26" s="105">
        <v>21.475000000000001</v>
      </c>
      <c r="K26" s="105">
        <v>21.824999999999999</v>
      </c>
      <c r="L26" s="105">
        <v>22.074999999999999</v>
      </c>
      <c r="M26" s="105">
        <v>22.364999999999998</v>
      </c>
      <c r="N26" s="105">
        <v>22.45</v>
      </c>
      <c r="O26" s="105">
        <v>22.59</v>
      </c>
      <c r="P26" s="105">
        <v>23.22</v>
      </c>
      <c r="Q26" s="105">
        <v>22.81</v>
      </c>
      <c r="R26" s="105">
        <v>23.36</v>
      </c>
      <c r="S26" s="105">
        <v>23.2546</v>
      </c>
      <c r="T26" s="105">
        <v>23.55</v>
      </c>
      <c r="U26" s="105">
        <v>23.82</v>
      </c>
      <c r="V26" s="105">
        <v>24.15</v>
      </c>
      <c r="W26" s="105">
        <v>24.35</v>
      </c>
      <c r="X26" s="105">
        <v>23.934999999999999</v>
      </c>
      <c r="Y26" s="105">
        <v>23.65</v>
      </c>
      <c r="Z26" s="105">
        <v>23.62</v>
      </c>
      <c r="AA26" s="105">
        <v>22.995000000000001</v>
      </c>
      <c r="AB26" s="105">
        <v>23.25</v>
      </c>
      <c r="AC26" s="105">
        <v>23.425000000000001</v>
      </c>
      <c r="AD26" s="105">
        <v>23.26</v>
      </c>
      <c r="AE26" s="105">
        <v>22.655000000000001</v>
      </c>
      <c r="AF26" s="105">
        <v>22.715</v>
      </c>
      <c r="AG26" s="105">
        <v>21.78</v>
      </c>
      <c r="AH26" s="105">
        <v>21.324999999999999</v>
      </c>
      <c r="AI26" s="105">
        <v>21.96</v>
      </c>
      <c r="AJ26" s="105">
        <v>21.87</v>
      </c>
      <c r="AK26" s="105">
        <v>21.81</v>
      </c>
      <c r="AL26" s="105">
        <v>21.76</v>
      </c>
      <c r="AM26" s="105">
        <v>21.8</v>
      </c>
      <c r="AN26" s="105">
        <v>21.93</v>
      </c>
      <c r="AO26" s="105">
        <v>22.17</v>
      </c>
      <c r="AP26" s="105">
        <v>22.08</v>
      </c>
      <c r="AQ26" s="105">
        <v>21.95</v>
      </c>
      <c r="AR26" s="105">
        <v>21.53</v>
      </c>
      <c r="AS26" s="105">
        <v>21.94</v>
      </c>
      <c r="AT26" s="105">
        <v>22.07</v>
      </c>
      <c r="AU26" s="105">
        <v>21.72</v>
      </c>
      <c r="AV26" s="105">
        <v>21.78</v>
      </c>
      <c r="AW26" s="105">
        <v>21.675000000000001</v>
      </c>
      <c r="AX26" s="105">
        <v>21.67</v>
      </c>
      <c r="AY26" s="888">
        <v>21.51</v>
      </c>
      <c r="AZ26" s="888">
        <v>21.5</v>
      </c>
      <c r="BA26" s="888">
        <v>21.86</v>
      </c>
      <c r="BB26" s="888">
        <v>21.614999999999998</v>
      </c>
      <c r="BC26" s="888">
        <v>21.95</v>
      </c>
      <c r="BD26" s="888">
        <v>22.71</v>
      </c>
      <c r="BE26" s="888">
        <v>22.11</v>
      </c>
      <c r="BF26" s="388">
        <v>22.707332999999998</v>
      </c>
      <c r="BG26" s="388">
        <v>23.115993</v>
      </c>
      <c r="BH26" s="388">
        <v>22.914652</v>
      </c>
      <c r="BI26" s="388">
        <v>22.713311999999998</v>
      </c>
      <c r="BJ26" s="388">
        <v>22.701972000000001</v>
      </c>
      <c r="BK26" s="388">
        <v>22.584966000000001</v>
      </c>
      <c r="BL26" s="388">
        <v>22.274125000000002</v>
      </c>
      <c r="BM26" s="388">
        <v>22.273285000000001</v>
      </c>
      <c r="BN26" s="388">
        <v>22.472445</v>
      </c>
      <c r="BO26" s="388">
        <v>22.671605</v>
      </c>
      <c r="BP26" s="388">
        <v>22.870764000000001</v>
      </c>
      <c r="BQ26" s="388">
        <v>22.859923999999999</v>
      </c>
      <c r="BR26" s="388">
        <v>22.859083999999999</v>
      </c>
      <c r="BS26" s="388">
        <v>22.808243000000001</v>
      </c>
      <c r="BT26" s="388">
        <v>22.757403</v>
      </c>
      <c r="BU26" s="388">
        <v>22.656562999999998</v>
      </c>
      <c r="BV26" s="388">
        <v>22.455722999999999</v>
      </c>
    </row>
    <row r="27" spans="1:74" s="272" customFormat="1" ht="11.1" customHeight="1" x14ac:dyDescent="0.2">
      <c r="A27" s="418" t="s">
        <v>874</v>
      </c>
      <c r="B27" s="420" t="s">
        <v>971</v>
      </c>
      <c r="C27" s="105">
        <v>14.5419</v>
      </c>
      <c r="D27" s="105">
        <v>14.614699999999999</v>
      </c>
      <c r="E27" s="105">
        <v>14.7422</v>
      </c>
      <c r="F27" s="105">
        <v>14.9389</v>
      </c>
      <c r="G27" s="105">
        <v>14.9278</v>
      </c>
      <c r="H27" s="105">
        <v>14.9596</v>
      </c>
      <c r="I27" s="105">
        <v>14.9848</v>
      </c>
      <c r="J27" s="105">
        <v>14.803599999999999</v>
      </c>
      <c r="K27" s="105">
        <v>15.073700000000001</v>
      </c>
      <c r="L27" s="105">
        <v>15.366199999999999</v>
      </c>
      <c r="M27" s="105">
        <v>15.483700000000001</v>
      </c>
      <c r="N27" s="105">
        <v>15.5441</v>
      </c>
      <c r="O27" s="105">
        <v>15.5601</v>
      </c>
      <c r="P27" s="105">
        <v>15.609</v>
      </c>
      <c r="Q27" s="105">
        <v>15.504899999999999</v>
      </c>
      <c r="R27" s="105">
        <v>14.498100000000001</v>
      </c>
      <c r="S27" s="105">
        <v>14.661099999999999</v>
      </c>
      <c r="T27" s="105">
        <v>14.874599999999999</v>
      </c>
      <c r="U27" s="105">
        <v>15.0625</v>
      </c>
      <c r="V27" s="105">
        <v>14.895099999999999</v>
      </c>
      <c r="W27" s="105">
        <v>14.9809</v>
      </c>
      <c r="X27" s="105">
        <v>15.004200000000001</v>
      </c>
      <c r="Y27" s="105">
        <v>15.297700000000001</v>
      </c>
      <c r="Z27" s="105">
        <v>15.359400000000001</v>
      </c>
      <c r="AA27" s="105">
        <v>15.239699999999999</v>
      </c>
      <c r="AB27" s="105">
        <v>15.386900000000001</v>
      </c>
      <c r="AC27" s="105">
        <v>15.1219</v>
      </c>
      <c r="AD27" s="105">
        <v>14.994899999999999</v>
      </c>
      <c r="AE27" s="105">
        <v>14.8636</v>
      </c>
      <c r="AF27" s="105">
        <v>14.8565</v>
      </c>
      <c r="AG27" s="105">
        <v>14.6921</v>
      </c>
      <c r="AH27" s="105">
        <v>14.6829</v>
      </c>
      <c r="AI27" s="105">
        <v>14.876799999999999</v>
      </c>
      <c r="AJ27" s="105">
        <v>14.9255</v>
      </c>
      <c r="AK27" s="105">
        <v>14.870100000000001</v>
      </c>
      <c r="AL27" s="105">
        <v>14.8675</v>
      </c>
      <c r="AM27" s="105">
        <v>14.803000000000001</v>
      </c>
      <c r="AN27" s="105">
        <v>14.6333</v>
      </c>
      <c r="AO27" s="105">
        <v>14.547700000000001</v>
      </c>
      <c r="AP27" s="105">
        <v>14.3947</v>
      </c>
      <c r="AQ27" s="105">
        <v>14.121600000000001</v>
      </c>
      <c r="AR27" s="105">
        <v>14.1325</v>
      </c>
      <c r="AS27" s="105">
        <v>14.129300000000001</v>
      </c>
      <c r="AT27" s="105">
        <v>13.9229</v>
      </c>
      <c r="AU27" s="105">
        <v>13.9963</v>
      </c>
      <c r="AV27" s="105">
        <v>13.692299999999999</v>
      </c>
      <c r="AW27" s="105">
        <v>13.8634</v>
      </c>
      <c r="AX27" s="105">
        <v>13.779</v>
      </c>
      <c r="AY27" s="888">
        <v>13.931699999999999</v>
      </c>
      <c r="AZ27" s="888">
        <v>14.153</v>
      </c>
      <c r="BA27" s="888">
        <v>14.1236</v>
      </c>
      <c r="BB27" s="888">
        <v>14.1715</v>
      </c>
      <c r="BC27" s="888">
        <v>14.101069963</v>
      </c>
      <c r="BD27" s="888">
        <v>14.309907730000001</v>
      </c>
      <c r="BE27" s="888">
        <v>14.30915682</v>
      </c>
      <c r="BF27" s="388">
        <v>14.353875685</v>
      </c>
      <c r="BG27" s="388">
        <v>14.459067774999999</v>
      </c>
      <c r="BH27" s="388">
        <v>14.451830607</v>
      </c>
      <c r="BI27" s="388">
        <v>14.441372054</v>
      </c>
      <c r="BJ27" s="388">
        <v>14.430486885000001</v>
      </c>
      <c r="BK27" s="388">
        <v>14.421893393</v>
      </c>
      <c r="BL27" s="388">
        <v>14.440490704</v>
      </c>
      <c r="BM27" s="388">
        <v>14.447369109</v>
      </c>
      <c r="BN27" s="388">
        <v>14.438178987000001</v>
      </c>
      <c r="BO27" s="388">
        <v>14.358995306000001</v>
      </c>
      <c r="BP27" s="388">
        <v>14.416714743</v>
      </c>
      <c r="BQ27" s="388">
        <v>14.394705972000001</v>
      </c>
      <c r="BR27" s="388">
        <v>14.259885424</v>
      </c>
      <c r="BS27" s="388">
        <v>14.406722226999999</v>
      </c>
      <c r="BT27" s="388">
        <v>14.396186145</v>
      </c>
      <c r="BU27" s="388">
        <v>14.386216360000001</v>
      </c>
      <c r="BV27" s="388">
        <v>14.367372265</v>
      </c>
    </row>
    <row r="28" spans="1:74" ht="11.1" customHeight="1" x14ac:dyDescent="0.2">
      <c r="A28" s="335" t="s">
        <v>875</v>
      </c>
      <c r="B28" s="406" t="s">
        <v>203</v>
      </c>
      <c r="C28" s="289">
        <v>0.59089999999999998</v>
      </c>
      <c r="D28" s="289">
        <v>0.59089999999999998</v>
      </c>
      <c r="E28" s="289">
        <v>0.59</v>
      </c>
      <c r="F28" s="289">
        <v>0.59189999999999998</v>
      </c>
      <c r="G28" s="289">
        <v>0.58389999999999997</v>
      </c>
      <c r="H28" s="289">
        <v>0.6079</v>
      </c>
      <c r="I28" s="289">
        <v>0.60389999999999999</v>
      </c>
      <c r="J28" s="289">
        <v>0.59399999999999997</v>
      </c>
      <c r="K28" s="289">
        <v>0.58409999999999995</v>
      </c>
      <c r="L28" s="289">
        <v>0.58379999999999999</v>
      </c>
      <c r="M28" s="289">
        <v>0.58679999999999999</v>
      </c>
      <c r="N28" s="289">
        <v>0.59499999999999997</v>
      </c>
      <c r="O28" s="289">
        <v>0.57879999999999998</v>
      </c>
      <c r="P28" s="289">
        <v>0.56420000000000003</v>
      </c>
      <c r="Q28" s="289">
        <v>0.57730000000000004</v>
      </c>
      <c r="R28" s="289">
        <v>0.57699999999999996</v>
      </c>
      <c r="S28" s="289">
        <v>0.56920000000000004</v>
      </c>
      <c r="T28" s="289">
        <v>0.52139999999999997</v>
      </c>
      <c r="U28" s="289">
        <v>0.54779999999999995</v>
      </c>
      <c r="V28" s="289">
        <v>0.55189999999999995</v>
      </c>
      <c r="W28" s="289">
        <v>0.54090000000000005</v>
      </c>
      <c r="X28" s="289">
        <v>0.54510000000000003</v>
      </c>
      <c r="Y28" s="289">
        <v>0.54790000000000005</v>
      </c>
      <c r="Z28" s="289">
        <v>0.54590000000000005</v>
      </c>
      <c r="AA28" s="289">
        <v>0.53090000000000004</v>
      </c>
      <c r="AB28" s="289">
        <v>0.52890000000000004</v>
      </c>
      <c r="AC28" s="289">
        <v>0.51290000000000002</v>
      </c>
      <c r="AD28" s="289">
        <v>0.50990000000000002</v>
      </c>
      <c r="AE28" s="289">
        <v>0.49790000000000001</v>
      </c>
      <c r="AF28" s="289">
        <v>0.49790000000000001</v>
      </c>
      <c r="AG28" s="289">
        <v>0.49690000000000001</v>
      </c>
      <c r="AH28" s="289">
        <v>0.49590000000000001</v>
      </c>
      <c r="AI28" s="289">
        <v>0.4889</v>
      </c>
      <c r="AJ28" s="289">
        <v>0.4869</v>
      </c>
      <c r="AK28" s="289">
        <v>0.4899</v>
      </c>
      <c r="AL28" s="289">
        <v>0.47989999999999999</v>
      </c>
      <c r="AM28" s="289">
        <v>0.4718</v>
      </c>
      <c r="AN28" s="289">
        <v>0.4738</v>
      </c>
      <c r="AO28" s="289">
        <v>0.4788</v>
      </c>
      <c r="AP28" s="289">
        <v>0.4798</v>
      </c>
      <c r="AQ28" s="289">
        <v>0.4587</v>
      </c>
      <c r="AR28" s="289">
        <v>0.48449999999999999</v>
      </c>
      <c r="AS28" s="289">
        <v>0.48509999999999998</v>
      </c>
      <c r="AT28" s="289">
        <v>0.47970000000000002</v>
      </c>
      <c r="AU28" s="289">
        <v>0.48010000000000003</v>
      </c>
      <c r="AV28" s="289">
        <v>0.48349999999999999</v>
      </c>
      <c r="AW28" s="289">
        <v>0.48659999999999998</v>
      </c>
      <c r="AX28" s="289">
        <v>0.48480000000000001</v>
      </c>
      <c r="AY28" s="877">
        <v>0.48180000000000001</v>
      </c>
      <c r="AZ28" s="877">
        <v>0.46279999999999999</v>
      </c>
      <c r="BA28" s="877">
        <v>0.45979999999999999</v>
      </c>
      <c r="BB28" s="877">
        <v>0.45279999999999998</v>
      </c>
      <c r="BC28" s="877">
        <v>0.4544507525</v>
      </c>
      <c r="BD28" s="877">
        <v>0.45110214297000001</v>
      </c>
      <c r="BE28" s="877">
        <v>0.44778667360000002</v>
      </c>
      <c r="BF28" s="355" t="s">
        <v>1609</v>
      </c>
      <c r="BG28" s="355" t="s">
        <v>1609</v>
      </c>
      <c r="BH28" s="355" t="s">
        <v>1609</v>
      </c>
      <c r="BI28" s="355" t="s">
        <v>1609</v>
      </c>
      <c r="BJ28" s="355" t="s">
        <v>1609</v>
      </c>
      <c r="BK28" s="355" t="s">
        <v>1609</v>
      </c>
      <c r="BL28" s="355" t="s">
        <v>1609</v>
      </c>
      <c r="BM28" s="355" t="s">
        <v>1609</v>
      </c>
      <c r="BN28" s="355" t="s">
        <v>1609</v>
      </c>
      <c r="BO28" s="355" t="s">
        <v>1609</v>
      </c>
      <c r="BP28" s="355" t="s">
        <v>1609</v>
      </c>
      <c r="BQ28" s="355" t="s">
        <v>1609</v>
      </c>
      <c r="BR28" s="355" t="s">
        <v>1609</v>
      </c>
      <c r="BS28" s="355" t="s">
        <v>1609</v>
      </c>
      <c r="BT28" s="355" t="s">
        <v>1609</v>
      </c>
      <c r="BU28" s="355" t="s">
        <v>1609</v>
      </c>
      <c r="BV28" s="355" t="s">
        <v>1609</v>
      </c>
    </row>
    <row r="29" spans="1:74" ht="11.1" customHeight="1" x14ac:dyDescent="0.2">
      <c r="A29" s="335" t="s">
        <v>876</v>
      </c>
      <c r="B29" s="406" t="s">
        <v>859</v>
      </c>
      <c r="C29" s="289">
        <v>0.17</v>
      </c>
      <c r="D29" s="289">
        <v>0.17</v>
      </c>
      <c r="E29" s="289">
        <v>0.17</v>
      </c>
      <c r="F29" s="289">
        <v>0.17</v>
      </c>
      <c r="G29" s="289">
        <v>0.17199999999999999</v>
      </c>
      <c r="H29" s="289">
        <v>0.17399999999999999</v>
      </c>
      <c r="I29" s="289">
        <v>0.17699999999999999</v>
      </c>
      <c r="J29" s="289">
        <v>0.17899999999999999</v>
      </c>
      <c r="K29" s="289">
        <v>0.18099999999999999</v>
      </c>
      <c r="L29" s="289">
        <v>0.16800000000000001</v>
      </c>
      <c r="M29" s="289">
        <v>0.185</v>
      </c>
      <c r="N29" s="289">
        <v>0.184</v>
      </c>
      <c r="O29" s="289">
        <v>0.161</v>
      </c>
      <c r="P29" s="289">
        <v>0.18099999999999999</v>
      </c>
      <c r="Q29" s="289">
        <v>0.19800000000000001</v>
      </c>
      <c r="R29" s="289">
        <v>0.19</v>
      </c>
      <c r="S29" s="289">
        <v>0.16700000000000001</v>
      </c>
      <c r="T29" s="289">
        <v>0.20200000000000001</v>
      </c>
      <c r="U29" s="289">
        <v>0.20200000000000001</v>
      </c>
      <c r="V29" s="289">
        <v>0.2</v>
      </c>
      <c r="W29" s="289">
        <v>0.20399999999999999</v>
      </c>
      <c r="X29" s="289">
        <v>0.20100000000000001</v>
      </c>
      <c r="Y29" s="289">
        <v>0.154</v>
      </c>
      <c r="Z29" s="289">
        <v>0.2</v>
      </c>
      <c r="AA29" s="289">
        <v>0.13700000000000001</v>
      </c>
      <c r="AB29" s="289">
        <v>0.16700000000000001</v>
      </c>
      <c r="AC29" s="289">
        <v>0.19600000000000001</v>
      </c>
      <c r="AD29" s="289">
        <v>0.188</v>
      </c>
      <c r="AE29" s="289">
        <v>0.19600000000000001</v>
      </c>
      <c r="AF29" s="289">
        <v>0.20200000000000001</v>
      </c>
      <c r="AG29" s="289">
        <v>0.11799999999999999</v>
      </c>
      <c r="AH29" s="289">
        <v>0.19</v>
      </c>
      <c r="AI29" s="289">
        <v>0.19900000000000001</v>
      </c>
      <c r="AJ29" s="289">
        <v>0.20200000000000001</v>
      </c>
      <c r="AK29" s="289">
        <v>0.2</v>
      </c>
      <c r="AL29" s="289">
        <v>0.16500000000000001</v>
      </c>
      <c r="AM29" s="289">
        <v>0.19700000000000001</v>
      </c>
      <c r="AN29" s="289">
        <v>0.14799999999999999</v>
      </c>
      <c r="AO29" s="289">
        <v>0.158</v>
      </c>
      <c r="AP29" s="289">
        <v>0.188</v>
      </c>
      <c r="AQ29" s="289">
        <v>0.185</v>
      </c>
      <c r="AR29" s="289">
        <v>0.17799999999999999</v>
      </c>
      <c r="AS29" s="289">
        <v>0.17699999999999999</v>
      </c>
      <c r="AT29" s="289">
        <v>0.153</v>
      </c>
      <c r="AU29" s="289">
        <v>0.156</v>
      </c>
      <c r="AV29" s="289">
        <v>0.17599999999999999</v>
      </c>
      <c r="AW29" s="289">
        <v>0.184</v>
      </c>
      <c r="AX29" s="289">
        <v>0.186</v>
      </c>
      <c r="AY29" s="877">
        <v>0.191</v>
      </c>
      <c r="AZ29" s="877">
        <v>0.182</v>
      </c>
      <c r="BA29" s="877">
        <v>0.182</v>
      </c>
      <c r="BB29" s="877">
        <v>0.185</v>
      </c>
      <c r="BC29" s="877">
        <v>0.17299999999999999</v>
      </c>
      <c r="BD29" s="877">
        <v>0.186</v>
      </c>
      <c r="BE29" s="877">
        <v>0.187</v>
      </c>
      <c r="BF29" s="355" t="s">
        <v>1609</v>
      </c>
      <c r="BG29" s="355" t="s">
        <v>1609</v>
      </c>
      <c r="BH29" s="355" t="s">
        <v>1609</v>
      </c>
      <c r="BI29" s="355" t="s">
        <v>1609</v>
      </c>
      <c r="BJ29" s="355" t="s">
        <v>1609</v>
      </c>
      <c r="BK29" s="355" t="s">
        <v>1609</v>
      </c>
      <c r="BL29" s="355" t="s">
        <v>1609</v>
      </c>
      <c r="BM29" s="355" t="s">
        <v>1609</v>
      </c>
      <c r="BN29" s="355" t="s">
        <v>1609</v>
      </c>
      <c r="BO29" s="355" t="s">
        <v>1609</v>
      </c>
      <c r="BP29" s="355" t="s">
        <v>1609</v>
      </c>
      <c r="BQ29" s="355" t="s">
        <v>1609</v>
      </c>
      <c r="BR29" s="355" t="s">
        <v>1609</v>
      </c>
      <c r="BS29" s="355" t="s">
        <v>1609</v>
      </c>
      <c r="BT29" s="355" t="s">
        <v>1609</v>
      </c>
      <c r="BU29" s="355" t="s">
        <v>1609</v>
      </c>
      <c r="BV29" s="355" t="s">
        <v>1609</v>
      </c>
    </row>
    <row r="30" spans="1:74" ht="11.1" customHeight="1" x14ac:dyDescent="0.2">
      <c r="A30" s="335" t="s">
        <v>877</v>
      </c>
      <c r="B30" s="406" t="s">
        <v>861</v>
      </c>
      <c r="C30" s="289">
        <v>9.2700000000000005E-2</v>
      </c>
      <c r="D30" s="289">
        <v>9.1999999999999998E-2</v>
      </c>
      <c r="E30" s="289">
        <v>8.3500000000000005E-2</v>
      </c>
      <c r="F30" s="289">
        <v>8.7400000000000005E-2</v>
      </c>
      <c r="G30" s="289">
        <v>8.8900000000000007E-2</v>
      </c>
      <c r="H30" s="289">
        <v>8.4000000000000005E-2</v>
      </c>
      <c r="I30" s="289">
        <v>6.4000000000000001E-2</v>
      </c>
      <c r="J30" s="289">
        <v>8.6999999999999994E-2</v>
      </c>
      <c r="K30" s="289">
        <v>7.4999999999999997E-2</v>
      </c>
      <c r="L30" s="289">
        <v>7.5999999999999998E-2</v>
      </c>
      <c r="M30" s="289">
        <v>8.1000000000000003E-2</v>
      </c>
      <c r="N30" s="289">
        <v>8.4400000000000003E-2</v>
      </c>
      <c r="O30" s="289">
        <v>7.9600000000000004E-2</v>
      </c>
      <c r="P30" s="289">
        <v>8.2100000000000006E-2</v>
      </c>
      <c r="Q30" s="289">
        <v>8.0699999999999994E-2</v>
      </c>
      <c r="R30" s="289">
        <v>8.2500000000000004E-2</v>
      </c>
      <c r="S30" s="289">
        <v>7.1999999999999995E-2</v>
      </c>
      <c r="T30" s="289">
        <v>6.9699999999999998E-2</v>
      </c>
      <c r="U30" s="289">
        <v>6.9800000000000001E-2</v>
      </c>
      <c r="V30" s="289">
        <v>7.6899999999999996E-2</v>
      </c>
      <c r="W30" s="289">
        <v>5.5500000000000001E-2</v>
      </c>
      <c r="X30" s="289">
        <v>5.0099999999999999E-2</v>
      </c>
      <c r="Y30" s="289">
        <v>7.5700000000000003E-2</v>
      </c>
      <c r="Z30" s="289">
        <v>7.46E-2</v>
      </c>
      <c r="AA30" s="289">
        <v>7.3599999999999999E-2</v>
      </c>
      <c r="AB30" s="289">
        <v>7.2900000000000006E-2</v>
      </c>
      <c r="AC30" s="289">
        <v>9.8900000000000002E-2</v>
      </c>
      <c r="AD30" s="289">
        <v>7.51E-2</v>
      </c>
      <c r="AE30" s="289">
        <v>4.4499999999999998E-2</v>
      </c>
      <c r="AF30" s="289">
        <v>6.6000000000000003E-2</v>
      </c>
      <c r="AG30" s="289">
        <v>7.6100000000000001E-2</v>
      </c>
      <c r="AH30" s="289">
        <v>6.7799999999999999E-2</v>
      </c>
      <c r="AI30" s="289">
        <v>6.2E-2</v>
      </c>
      <c r="AJ30" s="289">
        <v>7.0499999999999993E-2</v>
      </c>
      <c r="AK30" s="289">
        <v>8.0199999999999994E-2</v>
      </c>
      <c r="AL30" s="289">
        <v>8.1500000000000003E-2</v>
      </c>
      <c r="AM30" s="289">
        <v>8.1000000000000003E-2</v>
      </c>
      <c r="AN30" s="289">
        <v>7.6499999999999999E-2</v>
      </c>
      <c r="AO30" s="289">
        <v>7.6899999999999996E-2</v>
      </c>
      <c r="AP30" s="289">
        <v>7.1999999999999995E-2</v>
      </c>
      <c r="AQ30" s="289">
        <v>5.2999999999999999E-2</v>
      </c>
      <c r="AR30" s="289">
        <v>6.8699999999999997E-2</v>
      </c>
      <c r="AS30" s="289">
        <v>8.9700000000000002E-2</v>
      </c>
      <c r="AT30" s="289">
        <v>8.9700000000000002E-2</v>
      </c>
      <c r="AU30" s="289">
        <v>9.1200000000000003E-2</v>
      </c>
      <c r="AV30" s="289">
        <v>0.08</v>
      </c>
      <c r="AW30" s="289">
        <v>8.3099999999999993E-2</v>
      </c>
      <c r="AX30" s="289">
        <v>8.8200000000000001E-2</v>
      </c>
      <c r="AY30" s="877">
        <v>8.8999999999999996E-2</v>
      </c>
      <c r="AZ30" s="877">
        <v>9.0700000000000003E-2</v>
      </c>
      <c r="BA30" s="877">
        <v>8.5900000000000004E-2</v>
      </c>
      <c r="BB30" s="877">
        <v>8.7499999999999994E-2</v>
      </c>
      <c r="BC30" s="877">
        <v>6.7000000000000004E-2</v>
      </c>
      <c r="BD30" s="877">
        <v>8.4224999999999994E-2</v>
      </c>
      <c r="BE30" s="877">
        <v>8.5518750000000004E-2</v>
      </c>
      <c r="BF30" s="355" t="s">
        <v>1609</v>
      </c>
      <c r="BG30" s="355" t="s">
        <v>1609</v>
      </c>
      <c r="BH30" s="355" t="s">
        <v>1609</v>
      </c>
      <c r="BI30" s="355" t="s">
        <v>1609</v>
      </c>
      <c r="BJ30" s="355" t="s">
        <v>1609</v>
      </c>
      <c r="BK30" s="355" t="s">
        <v>1609</v>
      </c>
      <c r="BL30" s="355" t="s">
        <v>1609</v>
      </c>
      <c r="BM30" s="355" t="s">
        <v>1609</v>
      </c>
      <c r="BN30" s="355" t="s">
        <v>1609</v>
      </c>
      <c r="BO30" s="355" t="s">
        <v>1609</v>
      </c>
      <c r="BP30" s="355" t="s">
        <v>1609</v>
      </c>
      <c r="BQ30" s="355" t="s">
        <v>1609</v>
      </c>
      <c r="BR30" s="355" t="s">
        <v>1609</v>
      </c>
      <c r="BS30" s="355" t="s">
        <v>1609</v>
      </c>
      <c r="BT30" s="355" t="s">
        <v>1609</v>
      </c>
      <c r="BU30" s="355" t="s">
        <v>1609</v>
      </c>
      <c r="BV30" s="355" t="s">
        <v>1609</v>
      </c>
    </row>
    <row r="31" spans="1:74" ht="11.1" customHeight="1" x14ac:dyDescent="0.2">
      <c r="A31" s="335" t="s">
        <v>878</v>
      </c>
      <c r="B31" s="406" t="s">
        <v>204</v>
      </c>
      <c r="C31" s="289">
        <v>1.3831</v>
      </c>
      <c r="D31" s="289">
        <v>1.504</v>
      </c>
      <c r="E31" s="289">
        <v>1.4754</v>
      </c>
      <c r="F31" s="289">
        <v>1.4814000000000001</v>
      </c>
      <c r="G31" s="289">
        <v>1.4679</v>
      </c>
      <c r="H31" s="289">
        <v>1.4641999999999999</v>
      </c>
      <c r="I31" s="289">
        <v>1.4790000000000001</v>
      </c>
      <c r="J31" s="289">
        <v>1.2492000000000001</v>
      </c>
      <c r="K31" s="289">
        <v>1.3774999999999999</v>
      </c>
      <c r="L31" s="289">
        <v>1.6025</v>
      </c>
      <c r="M31" s="289">
        <v>1.6221000000000001</v>
      </c>
      <c r="N31" s="289">
        <v>1.6298999999999999</v>
      </c>
      <c r="O31" s="289">
        <v>1.5929</v>
      </c>
      <c r="P31" s="289">
        <v>1.6163000000000001</v>
      </c>
      <c r="Q31" s="289">
        <v>1.5646</v>
      </c>
      <c r="R31" s="289">
        <v>1.4292</v>
      </c>
      <c r="S31" s="289">
        <v>1.5421</v>
      </c>
      <c r="T31" s="289">
        <v>1.1783999999999999</v>
      </c>
      <c r="U31" s="289">
        <v>1.3712</v>
      </c>
      <c r="V31" s="289">
        <v>1.1811</v>
      </c>
      <c r="W31" s="289">
        <v>1.3063</v>
      </c>
      <c r="X31" s="289">
        <v>1.397</v>
      </c>
      <c r="Y31" s="289">
        <v>1.6285000000000001</v>
      </c>
      <c r="Z31" s="289">
        <v>1.6351</v>
      </c>
      <c r="AA31" s="289">
        <v>1.6382000000000001</v>
      </c>
      <c r="AB31" s="289">
        <v>1.5941000000000001</v>
      </c>
      <c r="AC31" s="289">
        <v>1.5963000000000001</v>
      </c>
      <c r="AD31" s="289">
        <v>1.6129</v>
      </c>
      <c r="AE31" s="289">
        <v>1.556</v>
      </c>
      <c r="AF31" s="289">
        <v>1.5570999999999999</v>
      </c>
      <c r="AG31" s="289">
        <v>1.4770000000000001</v>
      </c>
      <c r="AH31" s="289">
        <v>1.4236</v>
      </c>
      <c r="AI31" s="289">
        <v>1.5754999999999999</v>
      </c>
      <c r="AJ31" s="289">
        <v>1.5955999999999999</v>
      </c>
      <c r="AK31" s="289">
        <v>1.5334000000000001</v>
      </c>
      <c r="AL31" s="289">
        <v>1.5802</v>
      </c>
      <c r="AM31" s="289">
        <v>1.5837000000000001</v>
      </c>
      <c r="AN31" s="289">
        <v>1.5744</v>
      </c>
      <c r="AO31" s="289">
        <v>1.5789</v>
      </c>
      <c r="AP31" s="289">
        <v>1.5490999999999999</v>
      </c>
      <c r="AQ31" s="289">
        <v>1.4539</v>
      </c>
      <c r="AR31" s="289">
        <v>1.5458000000000001</v>
      </c>
      <c r="AS31" s="289">
        <v>1.5507</v>
      </c>
      <c r="AT31" s="289">
        <v>1.4476</v>
      </c>
      <c r="AU31" s="289">
        <v>1.605</v>
      </c>
      <c r="AV31" s="289">
        <v>1.2908999999999999</v>
      </c>
      <c r="AW31" s="289">
        <v>1.4479</v>
      </c>
      <c r="AX31" s="289">
        <v>1.427</v>
      </c>
      <c r="AY31" s="877">
        <v>1.5578000000000001</v>
      </c>
      <c r="AZ31" s="877">
        <v>1.7979000000000001</v>
      </c>
      <c r="BA31" s="877">
        <v>1.8401000000000001</v>
      </c>
      <c r="BB31" s="877">
        <v>1.7807999999999999</v>
      </c>
      <c r="BC31" s="877">
        <v>1.7107000278</v>
      </c>
      <c r="BD31" s="877">
        <v>1.8386764043999999</v>
      </c>
      <c r="BE31" s="877">
        <v>1.8374402134000001</v>
      </c>
      <c r="BF31" s="355" t="s">
        <v>1609</v>
      </c>
      <c r="BG31" s="355" t="s">
        <v>1609</v>
      </c>
      <c r="BH31" s="355" t="s">
        <v>1609</v>
      </c>
      <c r="BI31" s="355" t="s">
        <v>1609</v>
      </c>
      <c r="BJ31" s="355" t="s">
        <v>1609</v>
      </c>
      <c r="BK31" s="355" t="s">
        <v>1609</v>
      </c>
      <c r="BL31" s="355" t="s">
        <v>1609</v>
      </c>
      <c r="BM31" s="355" t="s">
        <v>1609</v>
      </c>
      <c r="BN31" s="355" t="s">
        <v>1609</v>
      </c>
      <c r="BO31" s="355" t="s">
        <v>1609</v>
      </c>
      <c r="BP31" s="355" t="s">
        <v>1609</v>
      </c>
      <c r="BQ31" s="355" t="s">
        <v>1609</v>
      </c>
      <c r="BR31" s="355" t="s">
        <v>1609</v>
      </c>
      <c r="BS31" s="355" t="s">
        <v>1609</v>
      </c>
      <c r="BT31" s="355" t="s">
        <v>1609</v>
      </c>
      <c r="BU31" s="355" t="s">
        <v>1609</v>
      </c>
      <c r="BV31" s="355" t="s">
        <v>1609</v>
      </c>
    </row>
    <row r="32" spans="1:74" ht="11.1" customHeight="1" x14ac:dyDescent="0.2">
      <c r="A32" s="335" t="s">
        <v>879</v>
      </c>
      <c r="B32" s="406" t="s">
        <v>194</v>
      </c>
      <c r="C32" s="289">
        <v>0.46110000000000001</v>
      </c>
      <c r="D32" s="289">
        <v>0.44579999999999997</v>
      </c>
      <c r="E32" s="289">
        <v>0.43509999999999999</v>
      </c>
      <c r="F32" s="289">
        <v>0.42630000000000001</v>
      </c>
      <c r="G32" s="289">
        <v>0.44490000000000002</v>
      </c>
      <c r="H32" s="289">
        <v>0.44040000000000001</v>
      </c>
      <c r="I32" s="289">
        <v>0.4</v>
      </c>
      <c r="J32" s="289">
        <v>0.38300000000000001</v>
      </c>
      <c r="K32" s="289">
        <v>0.38790000000000002</v>
      </c>
      <c r="L32" s="289">
        <v>0.37</v>
      </c>
      <c r="M32" s="289">
        <v>0.40600000000000003</v>
      </c>
      <c r="N32" s="289">
        <v>0.41599999999999998</v>
      </c>
      <c r="O32" s="289">
        <v>0.40200000000000002</v>
      </c>
      <c r="P32" s="289">
        <v>0.441</v>
      </c>
      <c r="Q32" s="289">
        <v>0.40300000000000002</v>
      </c>
      <c r="R32" s="289">
        <v>0.39900000000000002</v>
      </c>
      <c r="S32" s="289">
        <v>0.379</v>
      </c>
      <c r="T32" s="289">
        <v>0.40600000000000003</v>
      </c>
      <c r="U32" s="289">
        <v>0.34499999999999997</v>
      </c>
      <c r="V32" s="289">
        <v>0.39100000000000001</v>
      </c>
      <c r="W32" s="289">
        <v>0.39700000000000002</v>
      </c>
      <c r="X32" s="289">
        <v>0.39300000000000002</v>
      </c>
      <c r="Y32" s="289">
        <v>0.41</v>
      </c>
      <c r="Z32" s="289">
        <v>0.40300000000000002</v>
      </c>
      <c r="AA32" s="289">
        <v>0.38500000000000001</v>
      </c>
      <c r="AB32" s="289">
        <v>0.39900000000000002</v>
      </c>
      <c r="AC32" s="289">
        <v>0.39200000000000002</v>
      </c>
      <c r="AD32" s="289">
        <v>0.375</v>
      </c>
      <c r="AE32" s="289">
        <v>0.34499999999999997</v>
      </c>
      <c r="AF32" s="289">
        <v>0.371</v>
      </c>
      <c r="AG32" s="289">
        <v>0.378</v>
      </c>
      <c r="AH32" s="289">
        <v>0.33600000000000002</v>
      </c>
      <c r="AI32" s="289">
        <v>0.36499999999999999</v>
      </c>
      <c r="AJ32" s="289">
        <v>0.375</v>
      </c>
      <c r="AK32" s="289">
        <v>0.378</v>
      </c>
      <c r="AL32" s="289">
        <v>0.376</v>
      </c>
      <c r="AM32" s="289">
        <v>0.36299999999999999</v>
      </c>
      <c r="AN32" s="289">
        <v>0.36399999999999999</v>
      </c>
      <c r="AO32" s="289">
        <v>0.36799999999999999</v>
      </c>
      <c r="AP32" s="289">
        <v>0.375</v>
      </c>
      <c r="AQ32" s="289">
        <v>0.35499999999999998</v>
      </c>
      <c r="AR32" s="289">
        <v>0.36199999999999999</v>
      </c>
      <c r="AS32" s="289">
        <v>0.33900000000000002</v>
      </c>
      <c r="AT32" s="289">
        <v>0.31</v>
      </c>
      <c r="AU32" s="289">
        <v>0.27600000000000002</v>
      </c>
      <c r="AV32" s="289">
        <v>0.33300000000000002</v>
      </c>
      <c r="AW32" s="289">
        <v>0.35699999999999998</v>
      </c>
      <c r="AX32" s="289">
        <v>0.33100000000000002</v>
      </c>
      <c r="AY32" s="877">
        <v>0.37</v>
      </c>
      <c r="AZ32" s="877">
        <v>0.36399999999999999</v>
      </c>
      <c r="BA32" s="877">
        <v>0.34260000000000002</v>
      </c>
      <c r="BB32" s="877">
        <v>0.3422</v>
      </c>
      <c r="BC32" s="877">
        <v>0.34420351634000002</v>
      </c>
      <c r="BD32" s="877">
        <v>0.34720351634000002</v>
      </c>
      <c r="BE32" s="877">
        <v>0.34720351634000002</v>
      </c>
      <c r="BF32" s="355" t="s">
        <v>1609</v>
      </c>
      <c r="BG32" s="355" t="s">
        <v>1609</v>
      </c>
      <c r="BH32" s="355" t="s">
        <v>1609</v>
      </c>
      <c r="BI32" s="355" t="s">
        <v>1609</v>
      </c>
      <c r="BJ32" s="355" t="s">
        <v>1609</v>
      </c>
      <c r="BK32" s="355" t="s">
        <v>1609</v>
      </c>
      <c r="BL32" s="355" t="s">
        <v>1609</v>
      </c>
      <c r="BM32" s="355" t="s">
        <v>1609</v>
      </c>
      <c r="BN32" s="355" t="s">
        <v>1609</v>
      </c>
      <c r="BO32" s="355" t="s">
        <v>1609</v>
      </c>
      <c r="BP32" s="355" t="s">
        <v>1609</v>
      </c>
      <c r="BQ32" s="355" t="s">
        <v>1609</v>
      </c>
      <c r="BR32" s="355" t="s">
        <v>1609</v>
      </c>
      <c r="BS32" s="355" t="s">
        <v>1609</v>
      </c>
      <c r="BT32" s="355" t="s">
        <v>1609</v>
      </c>
      <c r="BU32" s="355" t="s">
        <v>1609</v>
      </c>
      <c r="BV32" s="355" t="s">
        <v>1609</v>
      </c>
    </row>
    <row r="33" spans="1:74" ht="11.1" customHeight="1" x14ac:dyDescent="0.2">
      <c r="A33" s="335" t="s">
        <v>880</v>
      </c>
      <c r="B33" s="406" t="s">
        <v>195</v>
      </c>
      <c r="C33" s="289">
        <v>1.6485000000000001</v>
      </c>
      <c r="D33" s="289">
        <v>1.6665000000000001</v>
      </c>
      <c r="E33" s="289">
        <v>1.6981999999999999</v>
      </c>
      <c r="F33" s="289">
        <v>1.6952</v>
      </c>
      <c r="G33" s="289">
        <v>1.6828000000000001</v>
      </c>
      <c r="H33" s="289">
        <v>1.681</v>
      </c>
      <c r="I33" s="289">
        <v>1.6694</v>
      </c>
      <c r="J33" s="289">
        <v>1.6162000000000001</v>
      </c>
      <c r="K33" s="289">
        <v>1.6656</v>
      </c>
      <c r="L33" s="289">
        <v>1.6516999999999999</v>
      </c>
      <c r="M33" s="289">
        <v>1.6526000000000001</v>
      </c>
      <c r="N33" s="289">
        <v>1.65</v>
      </c>
      <c r="O33" s="289">
        <v>1.6519999999999999</v>
      </c>
      <c r="P33" s="289">
        <v>1.6337999999999999</v>
      </c>
      <c r="Q33" s="289">
        <v>1.625</v>
      </c>
      <c r="R33" s="289">
        <v>1.607</v>
      </c>
      <c r="S33" s="289">
        <v>1.6161000000000001</v>
      </c>
      <c r="T33" s="289">
        <v>1.6242000000000001</v>
      </c>
      <c r="U33" s="289">
        <v>1.6220000000000001</v>
      </c>
      <c r="V33" s="289">
        <v>1.6258999999999999</v>
      </c>
      <c r="W33" s="289">
        <v>1.6183000000000001</v>
      </c>
      <c r="X33" s="289">
        <v>1.6213</v>
      </c>
      <c r="Y33" s="289">
        <v>1.6068</v>
      </c>
      <c r="Z33" s="289">
        <v>1.6168</v>
      </c>
      <c r="AA33" s="289">
        <v>1.6476999999999999</v>
      </c>
      <c r="AB33" s="289">
        <v>1.6425000000000001</v>
      </c>
      <c r="AC33" s="289">
        <v>1.6545000000000001</v>
      </c>
      <c r="AD33" s="289">
        <v>1.6666000000000001</v>
      </c>
      <c r="AE33" s="289">
        <v>1.6752</v>
      </c>
      <c r="AF33" s="289">
        <v>1.6711</v>
      </c>
      <c r="AG33" s="289">
        <v>1.6365000000000001</v>
      </c>
      <c r="AH33" s="289">
        <v>1.6664000000000001</v>
      </c>
      <c r="AI33" s="289">
        <v>1.6557999999999999</v>
      </c>
      <c r="AJ33" s="289">
        <v>1.6389</v>
      </c>
      <c r="AK33" s="289">
        <v>1.6294999999999999</v>
      </c>
      <c r="AL33" s="289">
        <v>1.625</v>
      </c>
      <c r="AM33" s="289">
        <v>1.6017999999999999</v>
      </c>
      <c r="AN33" s="289">
        <v>1.597</v>
      </c>
      <c r="AO33" s="289">
        <v>1.5949</v>
      </c>
      <c r="AP33" s="289">
        <v>1.5593999999999999</v>
      </c>
      <c r="AQ33" s="289">
        <v>1.5642</v>
      </c>
      <c r="AR33" s="289">
        <v>1.5709</v>
      </c>
      <c r="AS33" s="289">
        <v>1.5652999999999999</v>
      </c>
      <c r="AT33" s="289">
        <v>1.5701000000000001</v>
      </c>
      <c r="AU33" s="289">
        <v>1.5608</v>
      </c>
      <c r="AV33" s="289">
        <v>1.5270999999999999</v>
      </c>
      <c r="AW33" s="289">
        <v>1.4882</v>
      </c>
      <c r="AX33" s="289">
        <v>1.4426000000000001</v>
      </c>
      <c r="AY33" s="877">
        <v>1.4226000000000001</v>
      </c>
      <c r="AZ33" s="877">
        <v>1.4266000000000001</v>
      </c>
      <c r="BA33" s="877">
        <v>1.4044000000000001</v>
      </c>
      <c r="BB33" s="877">
        <v>1.4295</v>
      </c>
      <c r="BC33" s="877">
        <v>1.424164</v>
      </c>
      <c r="BD33" s="877">
        <v>1.4170339999999999</v>
      </c>
      <c r="BE33" s="877">
        <v>1.4102410000000001</v>
      </c>
      <c r="BF33" s="355" t="s">
        <v>1609</v>
      </c>
      <c r="BG33" s="355" t="s">
        <v>1609</v>
      </c>
      <c r="BH33" s="355" t="s">
        <v>1609</v>
      </c>
      <c r="BI33" s="355" t="s">
        <v>1609</v>
      </c>
      <c r="BJ33" s="355" t="s">
        <v>1609</v>
      </c>
      <c r="BK33" s="355" t="s">
        <v>1609</v>
      </c>
      <c r="BL33" s="355" t="s">
        <v>1609</v>
      </c>
      <c r="BM33" s="355" t="s">
        <v>1609</v>
      </c>
      <c r="BN33" s="355" t="s">
        <v>1609</v>
      </c>
      <c r="BO33" s="355" t="s">
        <v>1609</v>
      </c>
      <c r="BP33" s="355" t="s">
        <v>1609</v>
      </c>
      <c r="BQ33" s="355" t="s">
        <v>1609</v>
      </c>
      <c r="BR33" s="355" t="s">
        <v>1609</v>
      </c>
      <c r="BS33" s="355" t="s">
        <v>1609</v>
      </c>
      <c r="BT33" s="355" t="s">
        <v>1609</v>
      </c>
      <c r="BU33" s="355" t="s">
        <v>1609</v>
      </c>
      <c r="BV33" s="355" t="s">
        <v>1609</v>
      </c>
    </row>
    <row r="34" spans="1:74" ht="11.1" customHeight="1" x14ac:dyDescent="0.2">
      <c r="A34" s="335" t="s">
        <v>881</v>
      </c>
      <c r="B34" s="406" t="s">
        <v>207</v>
      </c>
      <c r="C34" s="289">
        <v>0.73</v>
      </c>
      <c r="D34" s="289">
        <v>0.72899999999999998</v>
      </c>
      <c r="E34" s="289">
        <v>0.73</v>
      </c>
      <c r="F34" s="289">
        <v>0.73099999999999998</v>
      </c>
      <c r="G34" s="289">
        <v>0.74</v>
      </c>
      <c r="H34" s="289">
        <v>0.74399999999999999</v>
      </c>
      <c r="I34" s="289">
        <v>0.75</v>
      </c>
      <c r="J34" s="289">
        <v>0.75600000000000001</v>
      </c>
      <c r="K34" s="289">
        <v>0.76400000000000001</v>
      </c>
      <c r="L34" s="289">
        <v>0.77200000000000002</v>
      </c>
      <c r="M34" s="289">
        <v>0.77600000000000002</v>
      </c>
      <c r="N34" s="289">
        <v>0.79500000000000004</v>
      </c>
      <c r="O34" s="289">
        <v>0.81</v>
      </c>
      <c r="P34" s="289">
        <v>0.81799999999999995</v>
      </c>
      <c r="Q34" s="289">
        <v>0.82899999999999996</v>
      </c>
      <c r="R34" s="289">
        <v>0.83799999999999997</v>
      </c>
      <c r="S34" s="289">
        <v>0.83899999999999997</v>
      </c>
      <c r="T34" s="289">
        <v>0.85199999999999998</v>
      </c>
      <c r="U34" s="289">
        <v>0.86499999999999999</v>
      </c>
      <c r="V34" s="289">
        <v>0.88</v>
      </c>
      <c r="W34" s="289">
        <v>0.88200000000000001</v>
      </c>
      <c r="X34" s="289">
        <v>0.879</v>
      </c>
      <c r="Y34" s="289">
        <v>0.84099999999999997</v>
      </c>
      <c r="Z34" s="289">
        <v>0.84</v>
      </c>
      <c r="AA34" s="289">
        <v>0.83799999999999997</v>
      </c>
      <c r="AB34" s="289">
        <v>0.83599999999999997</v>
      </c>
      <c r="AC34" s="289">
        <v>0.83699999999999997</v>
      </c>
      <c r="AD34" s="289">
        <v>0.83899999999999997</v>
      </c>
      <c r="AE34" s="289">
        <v>0.81299999999999994</v>
      </c>
      <c r="AF34" s="289">
        <v>0.80179999999999996</v>
      </c>
      <c r="AG34" s="289">
        <v>0.80089999999999995</v>
      </c>
      <c r="AH34" s="289">
        <v>0.80179999999999996</v>
      </c>
      <c r="AI34" s="289">
        <v>0.80189999999999995</v>
      </c>
      <c r="AJ34" s="289">
        <v>0.8014</v>
      </c>
      <c r="AK34" s="289">
        <v>0.80179999999999996</v>
      </c>
      <c r="AL34" s="289">
        <v>0.80110000000000003</v>
      </c>
      <c r="AM34" s="289">
        <v>0.77190000000000003</v>
      </c>
      <c r="AN34" s="289">
        <v>0.76180000000000003</v>
      </c>
      <c r="AO34" s="289">
        <v>0.75949999999999995</v>
      </c>
      <c r="AP34" s="289">
        <v>0.75860000000000005</v>
      </c>
      <c r="AQ34" s="289">
        <v>0.75900000000000001</v>
      </c>
      <c r="AR34" s="289">
        <v>0.75980000000000003</v>
      </c>
      <c r="AS34" s="289">
        <v>0.75980000000000003</v>
      </c>
      <c r="AT34" s="289">
        <v>0.75990000000000002</v>
      </c>
      <c r="AU34" s="289">
        <v>0.75929999999999997</v>
      </c>
      <c r="AV34" s="289">
        <v>0.75890000000000002</v>
      </c>
      <c r="AW34" s="289">
        <v>0.75170000000000003</v>
      </c>
      <c r="AX34" s="289">
        <v>0.75449999999999995</v>
      </c>
      <c r="AY34" s="877">
        <v>0.75460000000000005</v>
      </c>
      <c r="AZ34" s="877">
        <v>0.754</v>
      </c>
      <c r="BA34" s="877">
        <v>0.75380000000000003</v>
      </c>
      <c r="BB34" s="877">
        <v>0.75560000000000005</v>
      </c>
      <c r="BC34" s="877">
        <v>0.75938499999999998</v>
      </c>
      <c r="BD34" s="877">
        <v>0.76749999999999996</v>
      </c>
      <c r="BE34" s="877">
        <v>0.77580000000000005</v>
      </c>
      <c r="BF34" s="355" t="s">
        <v>1609</v>
      </c>
      <c r="BG34" s="355" t="s">
        <v>1609</v>
      </c>
      <c r="BH34" s="355" t="s">
        <v>1609</v>
      </c>
      <c r="BI34" s="355" t="s">
        <v>1609</v>
      </c>
      <c r="BJ34" s="355" t="s">
        <v>1609</v>
      </c>
      <c r="BK34" s="355" t="s">
        <v>1609</v>
      </c>
      <c r="BL34" s="355" t="s">
        <v>1609</v>
      </c>
      <c r="BM34" s="355" t="s">
        <v>1609</v>
      </c>
      <c r="BN34" s="355" t="s">
        <v>1609</v>
      </c>
      <c r="BO34" s="355" t="s">
        <v>1609</v>
      </c>
      <c r="BP34" s="355" t="s">
        <v>1609</v>
      </c>
      <c r="BQ34" s="355" t="s">
        <v>1609</v>
      </c>
      <c r="BR34" s="355" t="s">
        <v>1609</v>
      </c>
      <c r="BS34" s="355" t="s">
        <v>1609</v>
      </c>
      <c r="BT34" s="355" t="s">
        <v>1609</v>
      </c>
      <c r="BU34" s="355" t="s">
        <v>1609</v>
      </c>
      <c r="BV34" s="355" t="s">
        <v>1609</v>
      </c>
    </row>
    <row r="35" spans="1:74" ht="11.1" customHeight="1" x14ac:dyDescent="0.2">
      <c r="A35" s="335" t="s">
        <v>882</v>
      </c>
      <c r="B35" s="406" t="s">
        <v>205</v>
      </c>
      <c r="C35" s="289">
        <v>9.234</v>
      </c>
      <c r="D35" s="289">
        <v>9.1890000000000001</v>
      </c>
      <c r="E35" s="289">
        <v>9.3450000000000006</v>
      </c>
      <c r="F35" s="289">
        <v>9.5410000000000004</v>
      </c>
      <c r="G35" s="289">
        <v>9.5310000000000006</v>
      </c>
      <c r="H35" s="289">
        <v>9.5429999999999993</v>
      </c>
      <c r="I35" s="289">
        <v>9.6229999999999993</v>
      </c>
      <c r="J35" s="289">
        <v>9.7289999999999992</v>
      </c>
      <c r="K35" s="289">
        <v>9.8219999999999992</v>
      </c>
      <c r="L35" s="289">
        <v>9.9209999999999994</v>
      </c>
      <c r="M35" s="289">
        <v>9.9559999999999995</v>
      </c>
      <c r="N35" s="289">
        <v>9.9770000000000003</v>
      </c>
      <c r="O35" s="289">
        <v>10.066000000000001</v>
      </c>
      <c r="P35" s="289">
        <v>10.047000000000001</v>
      </c>
      <c r="Q35" s="289">
        <v>10.01</v>
      </c>
      <c r="R35" s="289">
        <v>9.1548999999999996</v>
      </c>
      <c r="S35" s="289">
        <v>9.2578999999999994</v>
      </c>
      <c r="T35" s="289">
        <v>9.8019999999999996</v>
      </c>
      <c r="U35" s="289">
        <v>9.82</v>
      </c>
      <c r="V35" s="289">
        <v>9.7680000000000007</v>
      </c>
      <c r="W35" s="289">
        <v>9.7508999999999997</v>
      </c>
      <c r="X35" s="289">
        <v>9.6929999999999996</v>
      </c>
      <c r="Y35" s="289">
        <v>9.8160000000000007</v>
      </c>
      <c r="Z35" s="289">
        <v>9.8320000000000007</v>
      </c>
      <c r="AA35" s="289">
        <v>9.7827999999999999</v>
      </c>
      <c r="AB35" s="289">
        <v>9.9428000000000001</v>
      </c>
      <c r="AC35" s="289">
        <v>9.6417999999999999</v>
      </c>
      <c r="AD35" s="289">
        <v>9.5418000000000003</v>
      </c>
      <c r="AE35" s="289">
        <v>9.5337999999999994</v>
      </c>
      <c r="AF35" s="289">
        <v>9.4738000000000007</v>
      </c>
      <c r="AG35" s="289">
        <v>9.4847999999999999</v>
      </c>
      <c r="AH35" s="289">
        <v>9.4778000000000002</v>
      </c>
      <c r="AI35" s="289">
        <v>9.5028000000000006</v>
      </c>
      <c r="AJ35" s="289">
        <v>9.5277999999999992</v>
      </c>
      <c r="AK35" s="289">
        <v>9.5277999999999992</v>
      </c>
      <c r="AL35" s="289">
        <v>9.5277999999999992</v>
      </c>
      <c r="AM35" s="289">
        <v>9.5028000000000006</v>
      </c>
      <c r="AN35" s="289">
        <v>9.4277999999999995</v>
      </c>
      <c r="AO35" s="289">
        <v>9.4026999999999994</v>
      </c>
      <c r="AP35" s="289">
        <v>9.3027999999999995</v>
      </c>
      <c r="AQ35" s="289">
        <v>9.2027999999999999</v>
      </c>
      <c r="AR35" s="289">
        <v>9.0728000000000009</v>
      </c>
      <c r="AS35" s="289">
        <v>9.0726999999999993</v>
      </c>
      <c r="AT35" s="289">
        <v>9.0228999999999999</v>
      </c>
      <c r="AU35" s="289">
        <v>8.9779</v>
      </c>
      <c r="AV35" s="289">
        <v>8.9528999999999996</v>
      </c>
      <c r="AW35" s="289">
        <v>8.9748999999999999</v>
      </c>
      <c r="AX35" s="289">
        <v>8.9748999999999999</v>
      </c>
      <c r="AY35" s="877">
        <v>8.9748999999999999</v>
      </c>
      <c r="AZ35" s="877">
        <v>8.9649999999999999</v>
      </c>
      <c r="BA35" s="877">
        <v>8.9649999999999999</v>
      </c>
      <c r="BB35" s="877">
        <v>9.0480999999999998</v>
      </c>
      <c r="BC35" s="877">
        <v>9.0481666667000002</v>
      </c>
      <c r="BD35" s="877">
        <v>9.0481666667000002</v>
      </c>
      <c r="BE35" s="877">
        <v>9.0481666667000002</v>
      </c>
      <c r="BF35" s="355" t="s">
        <v>1609</v>
      </c>
      <c r="BG35" s="355" t="s">
        <v>1609</v>
      </c>
      <c r="BH35" s="355" t="s">
        <v>1609</v>
      </c>
      <c r="BI35" s="355" t="s">
        <v>1609</v>
      </c>
      <c r="BJ35" s="355" t="s">
        <v>1609</v>
      </c>
      <c r="BK35" s="355" t="s">
        <v>1609</v>
      </c>
      <c r="BL35" s="355" t="s">
        <v>1609</v>
      </c>
      <c r="BM35" s="355" t="s">
        <v>1609</v>
      </c>
      <c r="BN35" s="355" t="s">
        <v>1609</v>
      </c>
      <c r="BO35" s="355" t="s">
        <v>1609</v>
      </c>
      <c r="BP35" s="355" t="s">
        <v>1609</v>
      </c>
      <c r="BQ35" s="355" t="s">
        <v>1609</v>
      </c>
      <c r="BR35" s="355" t="s">
        <v>1609</v>
      </c>
      <c r="BS35" s="355" t="s">
        <v>1609</v>
      </c>
      <c r="BT35" s="355" t="s">
        <v>1609</v>
      </c>
      <c r="BU35" s="355" t="s">
        <v>1609</v>
      </c>
      <c r="BV35" s="355" t="s">
        <v>1609</v>
      </c>
    </row>
    <row r="36" spans="1:74" ht="11.1" customHeight="1" x14ac:dyDescent="0.2">
      <c r="A36" s="335" t="s">
        <v>883</v>
      </c>
      <c r="B36" s="406"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7">
        <v>0.06</v>
      </c>
      <c r="AZ36" s="877">
        <v>0.08</v>
      </c>
      <c r="BA36" s="877">
        <v>0.06</v>
      </c>
      <c r="BB36" s="877">
        <v>0.06</v>
      </c>
      <c r="BC36" s="877">
        <v>0.09</v>
      </c>
      <c r="BD36" s="877">
        <v>0.14000000000000001</v>
      </c>
      <c r="BE36" s="877">
        <v>0.14000000000000001</v>
      </c>
      <c r="BF36" s="355" t="s">
        <v>1609</v>
      </c>
      <c r="BG36" s="355" t="s">
        <v>1609</v>
      </c>
      <c r="BH36" s="355" t="s">
        <v>1609</v>
      </c>
      <c r="BI36" s="355" t="s">
        <v>1609</v>
      </c>
      <c r="BJ36" s="355" t="s">
        <v>1609</v>
      </c>
      <c r="BK36" s="355" t="s">
        <v>1609</v>
      </c>
      <c r="BL36" s="355" t="s">
        <v>1609</v>
      </c>
      <c r="BM36" s="355" t="s">
        <v>1609</v>
      </c>
      <c r="BN36" s="355" t="s">
        <v>1609</v>
      </c>
      <c r="BO36" s="355" t="s">
        <v>1609</v>
      </c>
      <c r="BP36" s="355" t="s">
        <v>1609</v>
      </c>
      <c r="BQ36" s="355" t="s">
        <v>1609</v>
      </c>
      <c r="BR36" s="355" t="s">
        <v>1609</v>
      </c>
      <c r="BS36" s="355" t="s">
        <v>1609</v>
      </c>
      <c r="BT36" s="355" t="s">
        <v>1609</v>
      </c>
      <c r="BU36" s="355" t="s">
        <v>1609</v>
      </c>
      <c r="BV36" s="355" t="s">
        <v>1609</v>
      </c>
    </row>
    <row r="37" spans="1:74" ht="11.1" customHeight="1" x14ac:dyDescent="0.2">
      <c r="A37" s="335" t="s">
        <v>884</v>
      </c>
      <c r="B37" s="406" t="s">
        <v>868</v>
      </c>
      <c r="C37" s="289">
        <v>6.4299999999999996E-2</v>
      </c>
      <c r="D37" s="289">
        <v>6.4799999999999996E-2</v>
      </c>
      <c r="E37" s="289">
        <v>6.2700000000000006E-2</v>
      </c>
      <c r="F37" s="289">
        <v>6.0600000000000001E-2</v>
      </c>
      <c r="G37" s="289">
        <v>6.0600000000000001E-2</v>
      </c>
      <c r="H37" s="289">
        <v>6.0600000000000001E-2</v>
      </c>
      <c r="I37" s="289">
        <v>6.0600000000000001E-2</v>
      </c>
      <c r="J37" s="289">
        <v>6.0600000000000001E-2</v>
      </c>
      <c r="K37" s="289">
        <v>6.0600000000000001E-2</v>
      </c>
      <c r="L37" s="289">
        <v>6.0600000000000001E-2</v>
      </c>
      <c r="M37" s="289">
        <v>6.0600000000000001E-2</v>
      </c>
      <c r="N37" s="289">
        <v>6.1800000000000001E-2</v>
      </c>
      <c r="O37" s="289">
        <v>6.3899999999999998E-2</v>
      </c>
      <c r="P37" s="289">
        <v>6.5799999999999997E-2</v>
      </c>
      <c r="Q37" s="289">
        <v>6.6500000000000004E-2</v>
      </c>
      <c r="R37" s="289">
        <v>6.5500000000000003E-2</v>
      </c>
      <c r="S37" s="289">
        <v>6.5500000000000003E-2</v>
      </c>
      <c r="T37" s="289">
        <v>6.3700000000000007E-2</v>
      </c>
      <c r="U37" s="289">
        <v>6.2899999999999998E-2</v>
      </c>
      <c r="V37" s="289">
        <v>6.2199999999999998E-2</v>
      </c>
      <c r="W37" s="289">
        <v>6.3399999999999998E-2</v>
      </c>
      <c r="X37" s="289">
        <v>6.5299999999999997E-2</v>
      </c>
      <c r="Y37" s="289">
        <v>6.6400000000000001E-2</v>
      </c>
      <c r="Z37" s="289">
        <v>6.7000000000000004E-2</v>
      </c>
      <c r="AA37" s="289">
        <v>6.7000000000000004E-2</v>
      </c>
      <c r="AB37" s="289">
        <v>6.7699999999999996E-2</v>
      </c>
      <c r="AC37" s="289">
        <v>6.8000000000000005E-2</v>
      </c>
      <c r="AD37" s="289">
        <v>6.9000000000000006E-2</v>
      </c>
      <c r="AE37" s="289">
        <v>6.8199999999999997E-2</v>
      </c>
      <c r="AF37" s="289">
        <v>6.8500000000000005E-2</v>
      </c>
      <c r="AG37" s="289">
        <v>6.6900000000000001E-2</v>
      </c>
      <c r="AH37" s="289">
        <v>6.6400000000000001E-2</v>
      </c>
      <c r="AI37" s="289">
        <v>6.59E-2</v>
      </c>
      <c r="AJ37" s="289">
        <v>6.7400000000000002E-2</v>
      </c>
      <c r="AK37" s="289">
        <v>6.9500000000000006E-2</v>
      </c>
      <c r="AL37" s="289">
        <v>7.0999999999999994E-2</v>
      </c>
      <c r="AM37" s="289">
        <v>7.0000000000000007E-2</v>
      </c>
      <c r="AN37" s="289">
        <v>0.05</v>
      </c>
      <c r="AO37" s="289">
        <v>0.05</v>
      </c>
      <c r="AP37" s="289">
        <v>0.04</v>
      </c>
      <c r="AQ37" s="289">
        <v>0.03</v>
      </c>
      <c r="AR37" s="289">
        <v>0.03</v>
      </c>
      <c r="AS37" s="289">
        <v>0.03</v>
      </c>
      <c r="AT37" s="289">
        <v>0.03</v>
      </c>
      <c r="AU37" s="289">
        <v>0.03</v>
      </c>
      <c r="AV37" s="289">
        <v>0.03</v>
      </c>
      <c r="AW37" s="289">
        <v>0.03</v>
      </c>
      <c r="AX37" s="289">
        <v>0.03</v>
      </c>
      <c r="AY37" s="877">
        <v>0.03</v>
      </c>
      <c r="AZ37" s="877">
        <v>0.03</v>
      </c>
      <c r="BA37" s="877">
        <v>0.03</v>
      </c>
      <c r="BB37" s="877">
        <v>0.03</v>
      </c>
      <c r="BC37" s="877">
        <v>0.03</v>
      </c>
      <c r="BD37" s="877">
        <v>0.03</v>
      </c>
      <c r="BE37" s="877">
        <v>0.03</v>
      </c>
      <c r="BF37" s="355" t="s">
        <v>1609</v>
      </c>
      <c r="BG37" s="355" t="s">
        <v>1609</v>
      </c>
      <c r="BH37" s="355" t="s">
        <v>1609</v>
      </c>
      <c r="BI37" s="355" t="s">
        <v>1609</v>
      </c>
      <c r="BJ37" s="355" t="s">
        <v>1609</v>
      </c>
      <c r="BK37" s="355" t="s">
        <v>1609</v>
      </c>
      <c r="BL37" s="355" t="s">
        <v>1609</v>
      </c>
      <c r="BM37" s="355" t="s">
        <v>1609</v>
      </c>
      <c r="BN37" s="355" t="s">
        <v>1609</v>
      </c>
      <c r="BO37" s="355" t="s">
        <v>1609</v>
      </c>
      <c r="BP37" s="355" t="s">
        <v>1609</v>
      </c>
      <c r="BQ37" s="355" t="s">
        <v>1609</v>
      </c>
      <c r="BR37" s="355" t="s">
        <v>1609</v>
      </c>
      <c r="BS37" s="355" t="s">
        <v>1609</v>
      </c>
      <c r="BT37" s="355" t="s">
        <v>1609</v>
      </c>
      <c r="BU37" s="355" t="s">
        <v>1609</v>
      </c>
      <c r="BV37" s="355" t="s">
        <v>1609</v>
      </c>
    </row>
    <row r="38" spans="1:74" ht="11.1"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877"/>
      <c r="AZ38" s="877"/>
      <c r="BA38" s="877"/>
      <c r="BB38" s="877"/>
      <c r="BC38" s="877"/>
      <c r="BD38" s="877"/>
      <c r="BE38" s="877"/>
      <c r="BF38" s="355"/>
      <c r="BG38" s="355"/>
      <c r="BH38" s="355"/>
      <c r="BI38" s="355"/>
      <c r="BJ38" s="355"/>
      <c r="BK38" s="355"/>
      <c r="BL38" s="355"/>
      <c r="BM38" s="355"/>
      <c r="BN38" s="355"/>
      <c r="BO38" s="355"/>
      <c r="BP38" s="355"/>
      <c r="BQ38" s="355"/>
      <c r="BR38" s="355"/>
      <c r="BS38" s="355"/>
      <c r="BT38" s="355"/>
      <c r="BU38" s="355"/>
      <c r="BV38" s="355"/>
    </row>
    <row r="39" spans="1:74" ht="11.1" customHeight="1" x14ac:dyDescent="0.2">
      <c r="A39" s="335"/>
      <c r="B39" s="421" t="s">
        <v>885</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7"/>
      <c r="AZ39" s="877"/>
      <c r="BA39" s="877"/>
      <c r="BB39" s="877"/>
      <c r="BC39" s="877"/>
      <c r="BD39" s="877"/>
      <c r="BE39" s="877"/>
      <c r="BF39" s="355"/>
      <c r="BG39" s="355"/>
      <c r="BH39" s="355"/>
      <c r="BI39" s="355"/>
      <c r="BJ39" s="355"/>
      <c r="BK39" s="355"/>
      <c r="BL39" s="355"/>
      <c r="BM39" s="355"/>
      <c r="BN39" s="355"/>
      <c r="BO39" s="355"/>
      <c r="BP39" s="355"/>
      <c r="BQ39" s="355"/>
      <c r="BR39" s="355"/>
      <c r="BS39" s="355"/>
      <c r="BT39" s="355"/>
      <c r="BU39" s="355"/>
      <c r="BV39" s="355"/>
    </row>
    <row r="40" spans="1:74" s="272" customFormat="1" ht="11.1" customHeight="1" x14ac:dyDescent="0.2">
      <c r="A40" s="418" t="s">
        <v>285</v>
      </c>
      <c r="B40" s="412" t="s">
        <v>886</v>
      </c>
      <c r="C40" s="105">
        <v>29.73</v>
      </c>
      <c r="D40" s="105">
        <v>30.22</v>
      </c>
      <c r="E40" s="105">
        <v>30.32</v>
      </c>
      <c r="F40" s="105">
        <v>30.31</v>
      </c>
      <c r="G40" s="105">
        <v>30.395</v>
      </c>
      <c r="H40" s="105">
        <v>30.44</v>
      </c>
      <c r="I40" s="105">
        <v>30.38</v>
      </c>
      <c r="J40" s="105">
        <v>30.14</v>
      </c>
      <c r="K40" s="105">
        <v>30.24</v>
      </c>
      <c r="L40" s="105">
        <v>30.254999999999999</v>
      </c>
      <c r="M40" s="105">
        <v>30.26</v>
      </c>
      <c r="N40" s="105">
        <v>30.27</v>
      </c>
      <c r="O40" s="105">
        <v>30.07</v>
      </c>
      <c r="P40" s="105">
        <v>30.3</v>
      </c>
      <c r="Q40" s="105">
        <v>30.13</v>
      </c>
      <c r="R40" s="105">
        <v>30</v>
      </c>
      <c r="S40" s="105">
        <v>29.62</v>
      </c>
      <c r="T40" s="105">
        <v>29.55</v>
      </c>
      <c r="U40" s="105">
        <v>29.36</v>
      </c>
      <c r="V40" s="105">
        <v>29.89</v>
      </c>
      <c r="W40" s="105">
        <v>29.97</v>
      </c>
      <c r="X40" s="105">
        <v>30.125</v>
      </c>
      <c r="Y40" s="105">
        <v>30.05</v>
      </c>
      <c r="Z40" s="105">
        <v>30.15</v>
      </c>
      <c r="AA40" s="105">
        <v>30.324999999999999</v>
      </c>
      <c r="AB40" s="105">
        <v>30.43</v>
      </c>
      <c r="AC40" s="105">
        <v>30.557600000000001</v>
      </c>
      <c r="AD40" s="105">
        <v>30.045000000000002</v>
      </c>
      <c r="AE40" s="105">
        <v>30.335999999999999</v>
      </c>
      <c r="AF40" s="105">
        <v>30.337</v>
      </c>
      <c r="AG40" s="105">
        <v>30.36</v>
      </c>
      <c r="AH40" s="105">
        <v>30.617000000000001</v>
      </c>
      <c r="AI40" s="105">
        <v>30.774999999999999</v>
      </c>
      <c r="AJ40" s="105">
        <v>30.844000000000001</v>
      </c>
      <c r="AK40" s="105">
        <v>30.989000000000001</v>
      </c>
      <c r="AL40" s="105">
        <v>31.138000000000002</v>
      </c>
      <c r="AM40" s="105">
        <v>31.056999999999999</v>
      </c>
      <c r="AN40" s="105">
        <v>31.184999999999999</v>
      </c>
      <c r="AO40" s="105">
        <v>31.331</v>
      </c>
      <c r="AP40" s="105">
        <v>31.283999999999999</v>
      </c>
      <c r="AQ40" s="105">
        <v>31.364000000000001</v>
      </c>
      <c r="AR40" s="105">
        <v>31.343</v>
      </c>
      <c r="AS40" s="105">
        <v>31.423999999999999</v>
      </c>
      <c r="AT40" s="105">
        <v>31.294</v>
      </c>
      <c r="AU40" s="105">
        <v>30.911999999999999</v>
      </c>
      <c r="AV40" s="105">
        <v>31.344000000000001</v>
      </c>
      <c r="AW40" s="105">
        <v>31.46</v>
      </c>
      <c r="AX40" s="105">
        <v>31.66</v>
      </c>
      <c r="AY40" s="888">
        <v>31.71</v>
      </c>
      <c r="AZ40" s="888">
        <v>31.850999999999999</v>
      </c>
      <c r="BA40" s="888">
        <v>31.762</v>
      </c>
      <c r="BB40" s="888">
        <v>31.823</v>
      </c>
      <c r="BC40" s="888">
        <v>31.963999999999999</v>
      </c>
      <c r="BD40" s="888">
        <v>31.785</v>
      </c>
      <c r="BE40" s="888">
        <v>31.795999999999999</v>
      </c>
      <c r="BF40" s="388">
        <v>31.464333</v>
      </c>
      <c r="BG40" s="388">
        <v>31.463992999999999</v>
      </c>
      <c r="BH40" s="388">
        <v>31.463652</v>
      </c>
      <c r="BI40" s="388">
        <v>31.463311999999998</v>
      </c>
      <c r="BJ40" s="388">
        <v>31.462972000000001</v>
      </c>
      <c r="BK40" s="388">
        <v>31.476966000000001</v>
      </c>
      <c r="BL40" s="388">
        <v>31.507124999999998</v>
      </c>
      <c r="BM40" s="388">
        <v>31.567284999999998</v>
      </c>
      <c r="BN40" s="388">
        <v>31.617445</v>
      </c>
      <c r="BO40" s="388">
        <v>31.667604999999998</v>
      </c>
      <c r="BP40" s="388">
        <v>31.717763999999999</v>
      </c>
      <c r="BQ40" s="388">
        <v>31.707923999999998</v>
      </c>
      <c r="BR40" s="388">
        <v>31.708083999999999</v>
      </c>
      <c r="BS40" s="388">
        <v>31.708243</v>
      </c>
      <c r="BT40" s="388">
        <v>31.708403000000001</v>
      </c>
      <c r="BU40" s="388">
        <v>31.708563000000002</v>
      </c>
      <c r="BV40" s="388">
        <v>31.708722999999999</v>
      </c>
    </row>
    <row r="41" spans="1:74" ht="11.1" customHeight="1" x14ac:dyDescent="0.2">
      <c r="A41" s="335" t="s">
        <v>274</v>
      </c>
      <c r="B41" s="404" t="s">
        <v>985</v>
      </c>
      <c r="C41" s="289">
        <v>25.08</v>
      </c>
      <c r="D41" s="289">
        <v>25.23</v>
      </c>
      <c r="E41" s="289">
        <v>25.33</v>
      </c>
      <c r="F41" s="289">
        <v>25.48</v>
      </c>
      <c r="G41" s="289">
        <v>25.48</v>
      </c>
      <c r="H41" s="289">
        <v>25.53</v>
      </c>
      <c r="I41" s="289">
        <v>25.53</v>
      </c>
      <c r="J41" s="289">
        <v>25.48</v>
      </c>
      <c r="K41" s="289">
        <v>25.48</v>
      </c>
      <c r="L41" s="289">
        <v>25.48</v>
      </c>
      <c r="M41" s="289">
        <v>25.48</v>
      </c>
      <c r="N41" s="289">
        <v>25.48</v>
      </c>
      <c r="O41" s="289">
        <v>25.43</v>
      </c>
      <c r="P41" s="289">
        <v>25.48</v>
      </c>
      <c r="Q41" s="289">
        <v>25.53</v>
      </c>
      <c r="R41" s="289">
        <v>25.53</v>
      </c>
      <c r="S41" s="289">
        <v>25.43</v>
      </c>
      <c r="T41" s="289">
        <v>25.43</v>
      </c>
      <c r="U41" s="289">
        <v>25.52</v>
      </c>
      <c r="V41" s="289">
        <v>25.57</v>
      </c>
      <c r="W41" s="289">
        <v>25.55</v>
      </c>
      <c r="X41" s="289">
        <v>25.65</v>
      </c>
      <c r="Y41" s="289">
        <v>25.66</v>
      </c>
      <c r="Z41" s="289">
        <v>25.66</v>
      </c>
      <c r="AA41" s="289">
        <v>25.73</v>
      </c>
      <c r="AB41" s="289">
        <v>25.78</v>
      </c>
      <c r="AC41" s="289">
        <v>25.922599999999999</v>
      </c>
      <c r="AD41" s="289">
        <v>25.545000000000002</v>
      </c>
      <c r="AE41" s="289">
        <v>25.620999999999999</v>
      </c>
      <c r="AF41" s="289">
        <v>25.632000000000001</v>
      </c>
      <c r="AG41" s="289">
        <v>25.75</v>
      </c>
      <c r="AH41" s="289">
        <v>25.952000000000002</v>
      </c>
      <c r="AI41" s="289">
        <v>26.05</v>
      </c>
      <c r="AJ41" s="289">
        <v>26.099</v>
      </c>
      <c r="AK41" s="289">
        <v>26.239000000000001</v>
      </c>
      <c r="AL41" s="289">
        <v>26.297999999999998</v>
      </c>
      <c r="AM41" s="289">
        <v>26.437000000000001</v>
      </c>
      <c r="AN41" s="289">
        <v>26.46</v>
      </c>
      <c r="AO41" s="289">
        <v>26.545999999999999</v>
      </c>
      <c r="AP41" s="289">
        <v>26.533999999999999</v>
      </c>
      <c r="AQ41" s="289">
        <v>26.544</v>
      </c>
      <c r="AR41" s="289">
        <v>26.523</v>
      </c>
      <c r="AS41" s="289">
        <v>26.584</v>
      </c>
      <c r="AT41" s="289">
        <v>26.614000000000001</v>
      </c>
      <c r="AU41" s="289">
        <v>26.681999999999999</v>
      </c>
      <c r="AV41" s="289">
        <v>26.594000000000001</v>
      </c>
      <c r="AW41" s="289">
        <v>26.67</v>
      </c>
      <c r="AX41" s="289">
        <v>26.65</v>
      </c>
      <c r="AY41" s="877">
        <v>26.7</v>
      </c>
      <c r="AZ41" s="877">
        <v>26.75</v>
      </c>
      <c r="BA41" s="877">
        <v>26.65</v>
      </c>
      <c r="BB41" s="877">
        <v>26.7</v>
      </c>
      <c r="BC41" s="877">
        <v>26.75</v>
      </c>
      <c r="BD41" s="877">
        <v>26.55</v>
      </c>
      <c r="BE41" s="877">
        <v>26.56</v>
      </c>
      <c r="BF41" s="355">
        <v>26.4</v>
      </c>
      <c r="BG41" s="355">
        <v>26.4</v>
      </c>
      <c r="BH41" s="355">
        <v>26.4</v>
      </c>
      <c r="BI41" s="355">
        <v>26.4</v>
      </c>
      <c r="BJ41" s="355">
        <v>26.4</v>
      </c>
      <c r="BK41" s="355">
        <v>26.42</v>
      </c>
      <c r="BL41" s="355">
        <v>26.45</v>
      </c>
      <c r="BM41" s="355">
        <v>26.51</v>
      </c>
      <c r="BN41" s="355">
        <v>26.56</v>
      </c>
      <c r="BO41" s="355">
        <v>26.61</v>
      </c>
      <c r="BP41" s="355">
        <v>26.66</v>
      </c>
      <c r="BQ41" s="355">
        <v>26.66</v>
      </c>
      <c r="BR41" s="355">
        <v>26.66</v>
      </c>
      <c r="BS41" s="355">
        <v>26.66</v>
      </c>
      <c r="BT41" s="355">
        <v>26.66</v>
      </c>
      <c r="BU41" s="355">
        <v>26.66</v>
      </c>
      <c r="BV41" s="355">
        <v>26.66</v>
      </c>
    </row>
    <row r="42" spans="1:74" ht="11.1" customHeight="1" x14ac:dyDescent="0.2">
      <c r="A42" s="335" t="s">
        <v>554</v>
      </c>
      <c r="B42" s="404" t="s">
        <v>986</v>
      </c>
      <c r="C42" s="289">
        <v>4.6500000000000004</v>
      </c>
      <c r="D42" s="289">
        <v>4.99</v>
      </c>
      <c r="E42" s="289">
        <v>4.99</v>
      </c>
      <c r="F42" s="289">
        <v>4.83</v>
      </c>
      <c r="G42" s="289">
        <v>4.915</v>
      </c>
      <c r="H42" s="289">
        <v>4.91</v>
      </c>
      <c r="I42" s="289">
        <v>4.8499999999999996</v>
      </c>
      <c r="J42" s="289">
        <v>4.66</v>
      </c>
      <c r="K42" s="289">
        <v>4.76</v>
      </c>
      <c r="L42" s="289">
        <v>4.7750000000000004</v>
      </c>
      <c r="M42" s="289">
        <v>4.78</v>
      </c>
      <c r="N42" s="289">
        <v>4.79</v>
      </c>
      <c r="O42" s="289">
        <v>4.6399999999999997</v>
      </c>
      <c r="P42" s="289">
        <v>4.82</v>
      </c>
      <c r="Q42" s="289">
        <v>4.5999999999999996</v>
      </c>
      <c r="R42" s="289">
        <v>4.47</v>
      </c>
      <c r="S42" s="289">
        <v>4.1900000000000004</v>
      </c>
      <c r="T42" s="289">
        <v>4.12</v>
      </c>
      <c r="U42" s="289">
        <v>3.84</v>
      </c>
      <c r="V42" s="289">
        <v>4.32</v>
      </c>
      <c r="W42" s="289">
        <v>4.42</v>
      </c>
      <c r="X42" s="289">
        <v>4.4749999999999996</v>
      </c>
      <c r="Y42" s="289">
        <v>4.3899999999999997</v>
      </c>
      <c r="Z42" s="289">
        <v>4.49</v>
      </c>
      <c r="AA42" s="289">
        <v>4.5949999999999998</v>
      </c>
      <c r="AB42" s="289">
        <v>4.6500000000000004</v>
      </c>
      <c r="AC42" s="289">
        <v>4.6349999999999998</v>
      </c>
      <c r="AD42" s="289">
        <v>4.5</v>
      </c>
      <c r="AE42" s="289">
        <v>4.7149999999999999</v>
      </c>
      <c r="AF42" s="289">
        <v>4.7050000000000001</v>
      </c>
      <c r="AG42" s="289">
        <v>4.6100000000000003</v>
      </c>
      <c r="AH42" s="289">
        <v>4.665</v>
      </c>
      <c r="AI42" s="289">
        <v>4.7249999999999996</v>
      </c>
      <c r="AJ42" s="289">
        <v>4.7450000000000001</v>
      </c>
      <c r="AK42" s="289">
        <v>4.75</v>
      </c>
      <c r="AL42" s="289">
        <v>4.84</v>
      </c>
      <c r="AM42" s="289">
        <v>4.62</v>
      </c>
      <c r="AN42" s="289">
        <v>4.7249999999999996</v>
      </c>
      <c r="AO42" s="289">
        <v>4.7850000000000001</v>
      </c>
      <c r="AP42" s="289">
        <v>4.75</v>
      </c>
      <c r="AQ42" s="289">
        <v>4.82</v>
      </c>
      <c r="AR42" s="289">
        <v>4.82</v>
      </c>
      <c r="AS42" s="289">
        <v>4.84</v>
      </c>
      <c r="AT42" s="289">
        <v>4.68</v>
      </c>
      <c r="AU42" s="289">
        <v>4.2300000000000004</v>
      </c>
      <c r="AV42" s="289">
        <v>4.75</v>
      </c>
      <c r="AW42" s="289">
        <v>4.79</v>
      </c>
      <c r="AX42" s="289">
        <v>5.01</v>
      </c>
      <c r="AY42" s="877">
        <v>5.01</v>
      </c>
      <c r="AZ42" s="877">
        <v>5.101</v>
      </c>
      <c r="BA42" s="877">
        <v>5.1120000000000001</v>
      </c>
      <c r="BB42" s="877">
        <v>5.1230000000000002</v>
      </c>
      <c r="BC42" s="877">
        <v>5.2140000000000004</v>
      </c>
      <c r="BD42" s="877">
        <v>5.2350000000000003</v>
      </c>
      <c r="BE42" s="877">
        <v>5.2359999999999998</v>
      </c>
      <c r="BF42" s="355">
        <v>5.0643330000000004</v>
      </c>
      <c r="BG42" s="355">
        <v>5.063993</v>
      </c>
      <c r="BH42" s="355">
        <v>5.0636520000000003</v>
      </c>
      <c r="BI42" s="355">
        <v>5.0633119999999998</v>
      </c>
      <c r="BJ42" s="355">
        <v>5.0629720000000002</v>
      </c>
      <c r="BK42" s="355">
        <v>5.0569660000000001</v>
      </c>
      <c r="BL42" s="355">
        <v>5.0571250000000001</v>
      </c>
      <c r="BM42" s="355">
        <v>5.0572850000000003</v>
      </c>
      <c r="BN42" s="355">
        <v>5.0574450000000004</v>
      </c>
      <c r="BO42" s="355">
        <v>5.0576049999999997</v>
      </c>
      <c r="BP42" s="355">
        <v>5.0577639999999997</v>
      </c>
      <c r="BQ42" s="355">
        <v>5.0479240000000001</v>
      </c>
      <c r="BR42" s="355">
        <v>5.0480840000000002</v>
      </c>
      <c r="BS42" s="355">
        <v>5.0482430000000003</v>
      </c>
      <c r="BT42" s="355">
        <v>5.0484030000000004</v>
      </c>
      <c r="BU42" s="355">
        <v>5.0485629999999997</v>
      </c>
      <c r="BV42" s="355">
        <v>5.0487229999999998</v>
      </c>
    </row>
    <row r="43" spans="1:74" ht="11.1"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877"/>
      <c r="AZ43" s="877"/>
      <c r="BA43" s="877"/>
      <c r="BB43" s="877"/>
      <c r="BC43" s="877"/>
      <c r="BD43" s="877"/>
      <c r="BE43" s="877"/>
      <c r="BF43" s="355"/>
      <c r="BG43" s="355"/>
      <c r="BH43" s="355"/>
      <c r="BI43" s="355"/>
      <c r="BJ43" s="355"/>
      <c r="BK43" s="355"/>
      <c r="BL43" s="355"/>
      <c r="BM43" s="355"/>
      <c r="BN43" s="355"/>
      <c r="BO43" s="355"/>
      <c r="BP43" s="355"/>
      <c r="BQ43" s="355"/>
      <c r="BR43" s="355"/>
      <c r="BS43" s="355"/>
      <c r="BT43" s="355"/>
      <c r="BU43" s="355"/>
      <c r="BV43" s="355"/>
    </row>
    <row r="44" spans="1:74" ht="11.1" customHeight="1" x14ac:dyDescent="0.2">
      <c r="A44" s="335"/>
      <c r="B44" s="421" t="s">
        <v>887</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877"/>
      <c r="AZ44" s="877"/>
      <c r="BA44" s="877"/>
      <c r="BB44" s="877"/>
      <c r="BC44" s="877"/>
      <c r="BD44" s="877"/>
      <c r="BE44" s="877"/>
      <c r="BF44" s="355"/>
      <c r="BG44" s="355"/>
      <c r="BH44" s="355"/>
      <c r="BI44" s="355"/>
      <c r="BJ44" s="355"/>
      <c r="BK44" s="355"/>
      <c r="BL44" s="355"/>
      <c r="BM44" s="355"/>
      <c r="BN44" s="355"/>
      <c r="BO44" s="355"/>
      <c r="BP44" s="355"/>
      <c r="BQ44" s="355"/>
      <c r="BR44" s="355"/>
      <c r="BS44" s="355"/>
      <c r="BT44" s="355"/>
      <c r="BU44" s="355"/>
      <c r="BV44" s="355"/>
    </row>
    <row r="45" spans="1:74" s="272" customFormat="1" ht="11.1" customHeight="1" x14ac:dyDescent="0.2">
      <c r="A45" s="418" t="s">
        <v>482</v>
      </c>
      <c r="B45" s="412" t="s">
        <v>886</v>
      </c>
      <c r="C45" s="105">
        <v>5.5250000000000004</v>
      </c>
      <c r="D45" s="105">
        <v>6.4349999999999996</v>
      </c>
      <c r="E45" s="105">
        <v>6.4249999999999998</v>
      </c>
      <c r="F45" s="105">
        <v>6.4249999999999998</v>
      </c>
      <c r="G45" s="105">
        <v>6.0030000000000001</v>
      </c>
      <c r="H45" s="105">
        <v>5.4850000000000003</v>
      </c>
      <c r="I45" s="105">
        <v>4.7699999999999996</v>
      </c>
      <c r="J45" s="105">
        <v>4.5049999999999999</v>
      </c>
      <c r="K45" s="105">
        <v>4.2750000000000004</v>
      </c>
      <c r="L45" s="105">
        <v>3.97</v>
      </c>
      <c r="M45" s="105">
        <v>3.625</v>
      </c>
      <c r="N45" s="105">
        <v>3.57</v>
      </c>
      <c r="O45" s="105">
        <v>3.32</v>
      </c>
      <c r="P45" s="105">
        <v>2.7</v>
      </c>
      <c r="Q45" s="105">
        <v>2.915</v>
      </c>
      <c r="R45" s="105">
        <v>2.38</v>
      </c>
      <c r="S45" s="105">
        <v>2.4154</v>
      </c>
      <c r="T45" s="105">
        <v>2.15</v>
      </c>
      <c r="U45" s="105">
        <v>1.82</v>
      </c>
      <c r="V45" s="105">
        <v>1.37</v>
      </c>
      <c r="W45" s="105">
        <v>1.27</v>
      </c>
      <c r="X45" s="105">
        <v>1.76</v>
      </c>
      <c r="Y45" s="105">
        <v>2.06</v>
      </c>
      <c r="Z45" s="105">
        <v>2.15</v>
      </c>
      <c r="AA45" s="105">
        <v>2.93</v>
      </c>
      <c r="AB45" s="105">
        <v>2.75</v>
      </c>
      <c r="AC45" s="105">
        <v>2.6425999999999998</v>
      </c>
      <c r="AD45" s="105">
        <v>2.2250000000000001</v>
      </c>
      <c r="AE45" s="105">
        <v>3.0209999999999999</v>
      </c>
      <c r="AF45" s="105">
        <v>2.9319999999999999</v>
      </c>
      <c r="AG45" s="105">
        <v>3.81</v>
      </c>
      <c r="AH45" s="105">
        <v>4.3719999999999999</v>
      </c>
      <c r="AI45" s="105">
        <v>3.87</v>
      </c>
      <c r="AJ45" s="105">
        <v>3.9889999999999999</v>
      </c>
      <c r="AK45" s="105">
        <v>4.0389999999999997</v>
      </c>
      <c r="AL45" s="105">
        <v>4.1980000000000004</v>
      </c>
      <c r="AM45" s="105">
        <v>4.2469999999999999</v>
      </c>
      <c r="AN45" s="105">
        <v>4.09</v>
      </c>
      <c r="AO45" s="105">
        <v>3.9359999999999999</v>
      </c>
      <c r="AP45" s="105">
        <v>3.944</v>
      </c>
      <c r="AQ45" s="105">
        <v>4.1340000000000003</v>
      </c>
      <c r="AR45" s="105">
        <v>4.5229999999999997</v>
      </c>
      <c r="AS45" s="105">
        <v>4.1740000000000004</v>
      </c>
      <c r="AT45" s="105">
        <v>4.1139999999999999</v>
      </c>
      <c r="AU45" s="105">
        <v>4.3520000000000003</v>
      </c>
      <c r="AV45" s="105">
        <v>4.2640000000000002</v>
      </c>
      <c r="AW45" s="105">
        <v>4.3650000000000002</v>
      </c>
      <c r="AX45" s="105">
        <v>4.4800000000000004</v>
      </c>
      <c r="AY45" s="888">
        <v>4.67</v>
      </c>
      <c r="AZ45" s="888">
        <v>4.7210000000000001</v>
      </c>
      <c r="BA45" s="888">
        <v>4.3920000000000003</v>
      </c>
      <c r="BB45" s="888">
        <v>4.5979999999999999</v>
      </c>
      <c r="BC45" s="888">
        <v>4.3140000000000001</v>
      </c>
      <c r="BD45" s="888">
        <v>3.585</v>
      </c>
      <c r="BE45" s="888">
        <v>4.1660000000000004</v>
      </c>
      <c r="BF45" s="388">
        <v>3.6070000000000002</v>
      </c>
      <c r="BG45" s="388">
        <v>3.198</v>
      </c>
      <c r="BH45" s="388">
        <v>3.399</v>
      </c>
      <c r="BI45" s="388">
        <v>3.6</v>
      </c>
      <c r="BJ45" s="388">
        <v>3.6110000000000002</v>
      </c>
      <c r="BK45" s="388">
        <v>3.742</v>
      </c>
      <c r="BL45" s="388">
        <v>4.0830000000000002</v>
      </c>
      <c r="BM45" s="388">
        <v>4.1440000000000001</v>
      </c>
      <c r="BN45" s="388">
        <v>3.9950000000000001</v>
      </c>
      <c r="BO45" s="388">
        <v>3.8460000000000001</v>
      </c>
      <c r="BP45" s="388">
        <v>3.6970000000000001</v>
      </c>
      <c r="BQ45" s="388">
        <v>3.698</v>
      </c>
      <c r="BR45" s="388">
        <v>3.6989999999999998</v>
      </c>
      <c r="BS45" s="388">
        <v>3.75</v>
      </c>
      <c r="BT45" s="388">
        <v>3.8010000000000002</v>
      </c>
      <c r="BU45" s="388">
        <v>3.9020000000000001</v>
      </c>
      <c r="BV45" s="388">
        <v>4.1029999999999998</v>
      </c>
    </row>
    <row r="46" spans="1:74" ht="11.1" customHeight="1" x14ac:dyDescent="0.2">
      <c r="A46" s="335" t="s">
        <v>275</v>
      </c>
      <c r="B46" s="404" t="s">
        <v>985</v>
      </c>
      <c r="C46" s="289">
        <v>5.13</v>
      </c>
      <c r="D46" s="289">
        <v>5.94</v>
      </c>
      <c r="E46" s="289">
        <v>5.94</v>
      </c>
      <c r="F46" s="289">
        <v>5.94</v>
      </c>
      <c r="G46" s="289">
        <v>5.548</v>
      </c>
      <c r="H46" s="289">
        <v>5.0599999999999996</v>
      </c>
      <c r="I46" s="289">
        <v>4.4400000000000004</v>
      </c>
      <c r="J46" s="289">
        <v>4.1849999999999996</v>
      </c>
      <c r="K46" s="289">
        <v>3.9950000000000001</v>
      </c>
      <c r="L46" s="289">
        <v>3.7</v>
      </c>
      <c r="M46" s="289">
        <v>3.4950000000000001</v>
      </c>
      <c r="N46" s="289">
        <v>3.38</v>
      </c>
      <c r="O46" s="289">
        <v>3.14</v>
      </c>
      <c r="P46" s="289">
        <v>2.57</v>
      </c>
      <c r="Q46" s="289">
        <v>2.86</v>
      </c>
      <c r="R46" s="289">
        <v>2.3199999999999998</v>
      </c>
      <c r="S46" s="289">
        <v>2.2753999999999999</v>
      </c>
      <c r="T46" s="289">
        <v>2.0299999999999998</v>
      </c>
      <c r="U46" s="289">
        <v>1.8</v>
      </c>
      <c r="V46" s="289">
        <v>1.36</v>
      </c>
      <c r="W46" s="289">
        <v>1.26</v>
      </c>
      <c r="X46" s="289">
        <v>1.76</v>
      </c>
      <c r="Y46" s="289">
        <v>2.04</v>
      </c>
      <c r="Z46" s="289">
        <v>2.13</v>
      </c>
      <c r="AA46" s="289">
        <v>2.91</v>
      </c>
      <c r="AB46" s="289">
        <v>2.73</v>
      </c>
      <c r="AC46" s="289">
        <v>2.6126</v>
      </c>
      <c r="AD46" s="289">
        <v>2.2050000000000001</v>
      </c>
      <c r="AE46" s="289">
        <v>2.9710000000000001</v>
      </c>
      <c r="AF46" s="289">
        <v>2.8519999999999999</v>
      </c>
      <c r="AG46" s="289">
        <v>3.74</v>
      </c>
      <c r="AH46" s="289">
        <v>4.282</v>
      </c>
      <c r="AI46" s="289">
        <v>3.79</v>
      </c>
      <c r="AJ46" s="289">
        <v>3.919</v>
      </c>
      <c r="AK46" s="289">
        <v>3.9689999999999999</v>
      </c>
      <c r="AL46" s="289">
        <v>4.1180000000000003</v>
      </c>
      <c r="AM46" s="289">
        <v>4.1470000000000002</v>
      </c>
      <c r="AN46" s="289">
        <v>3.98</v>
      </c>
      <c r="AO46" s="289">
        <v>3.8260000000000001</v>
      </c>
      <c r="AP46" s="289">
        <v>3.8340000000000001</v>
      </c>
      <c r="AQ46" s="289">
        <v>4.0140000000000002</v>
      </c>
      <c r="AR46" s="289">
        <v>4.4029999999999996</v>
      </c>
      <c r="AS46" s="289">
        <v>4.0640000000000001</v>
      </c>
      <c r="AT46" s="289">
        <v>4.0039999999999996</v>
      </c>
      <c r="AU46" s="289">
        <v>4.242</v>
      </c>
      <c r="AV46" s="289">
        <v>4.1539999999999999</v>
      </c>
      <c r="AW46" s="289">
        <v>4.25</v>
      </c>
      <c r="AX46" s="289">
        <v>4.38</v>
      </c>
      <c r="AY46" s="877">
        <v>4.5599999999999996</v>
      </c>
      <c r="AZ46" s="877">
        <v>4.62</v>
      </c>
      <c r="BA46" s="877">
        <v>4.28</v>
      </c>
      <c r="BB46" s="877">
        <v>4.49</v>
      </c>
      <c r="BC46" s="877">
        <v>4.21</v>
      </c>
      <c r="BD46" s="877">
        <v>3.48</v>
      </c>
      <c r="BE46" s="877">
        <v>4.07</v>
      </c>
      <c r="BF46" s="355">
        <v>3.51</v>
      </c>
      <c r="BG46" s="355">
        <v>3.13</v>
      </c>
      <c r="BH46" s="355">
        <v>3.33</v>
      </c>
      <c r="BI46" s="355">
        <v>3.53</v>
      </c>
      <c r="BJ46" s="355">
        <v>3.54</v>
      </c>
      <c r="BK46" s="355">
        <v>3.67</v>
      </c>
      <c r="BL46" s="355">
        <v>4.01</v>
      </c>
      <c r="BM46" s="355">
        <v>4.07</v>
      </c>
      <c r="BN46" s="355">
        <v>3.92</v>
      </c>
      <c r="BO46" s="355">
        <v>3.77</v>
      </c>
      <c r="BP46" s="355">
        <v>3.62</v>
      </c>
      <c r="BQ46" s="355">
        <v>3.62</v>
      </c>
      <c r="BR46" s="355">
        <v>3.62</v>
      </c>
      <c r="BS46" s="355">
        <v>3.67</v>
      </c>
      <c r="BT46" s="355">
        <v>3.72</v>
      </c>
      <c r="BU46" s="355">
        <v>3.82</v>
      </c>
      <c r="BV46" s="355">
        <v>4.0199999999999996</v>
      </c>
    </row>
    <row r="47" spans="1:74" ht="11.1" customHeight="1" x14ac:dyDescent="0.2">
      <c r="A47" s="335" t="s">
        <v>555</v>
      </c>
      <c r="B47" s="404" t="s">
        <v>986</v>
      </c>
      <c r="C47" s="289">
        <v>0.39500000000000002</v>
      </c>
      <c r="D47" s="289">
        <v>0.495</v>
      </c>
      <c r="E47" s="289">
        <v>0.48499999999999999</v>
      </c>
      <c r="F47" s="289">
        <v>0.48499999999999999</v>
      </c>
      <c r="G47" s="289">
        <v>0.45500000000000002</v>
      </c>
      <c r="H47" s="289">
        <v>0.42499999999999999</v>
      </c>
      <c r="I47" s="289">
        <v>0.33</v>
      </c>
      <c r="J47" s="289">
        <v>0.32</v>
      </c>
      <c r="K47" s="289">
        <v>0.28000000000000003</v>
      </c>
      <c r="L47" s="289">
        <v>0.27</v>
      </c>
      <c r="M47" s="289">
        <v>0.13</v>
      </c>
      <c r="N47" s="289">
        <v>0.19</v>
      </c>
      <c r="O47" s="289">
        <v>0.18</v>
      </c>
      <c r="P47" s="289">
        <v>0.13</v>
      </c>
      <c r="Q47" s="289">
        <v>5.5E-2</v>
      </c>
      <c r="R47" s="289">
        <v>0.06</v>
      </c>
      <c r="S47" s="289">
        <v>0.14000000000000001</v>
      </c>
      <c r="T47" s="289">
        <v>0.12</v>
      </c>
      <c r="U47" s="289">
        <v>0.02</v>
      </c>
      <c r="V47" s="289">
        <v>0.01</v>
      </c>
      <c r="W47" s="289">
        <v>0.01</v>
      </c>
      <c r="X47" s="289">
        <v>0</v>
      </c>
      <c r="Y47" s="289">
        <v>0.02</v>
      </c>
      <c r="Z47" s="289">
        <v>0.02</v>
      </c>
      <c r="AA47" s="289">
        <v>0.02</v>
      </c>
      <c r="AB47" s="289">
        <v>0.02</v>
      </c>
      <c r="AC47" s="289">
        <v>0.03</v>
      </c>
      <c r="AD47" s="289">
        <v>0.02</v>
      </c>
      <c r="AE47" s="289">
        <v>0.05</v>
      </c>
      <c r="AF47" s="289">
        <v>0.08</v>
      </c>
      <c r="AG47" s="289">
        <v>7.0000000000000007E-2</v>
      </c>
      <c r="AH47" s="289">
        <v>0.09</v>
      </c>
      <c r="AI47" s="289">
        <v>0.08</v>
      </c>
      <c r="AJ47" s="289">
        <v>7.0000000000000007E-2</v>
      </c>
      <c r="AK47" s="289">
        <v>7.0000000000000007E-2</v>
      </c>
      <c r="AL47" s="289">
        <v>0.08</v>
      </c>
      <c r="AM47" s="289">
        <v>0.1</v>
      </c>
      <c r="AN47" s="289">
        <v>0.11</v>
      </c>
      <c r="AO47" s="289">
        <v>0.11</v>
      </c>
      <c r="AP47" s="289">
        <v>0.11</v>
      </c>
      <c r="AQ47" s="289">
        <v>0.12</v>
      </c>
      <c r="AR47" s="289">
        <v>0.12</v>
      </c>
      <c r="AS47" s="289">
        <v>0.11</v>
      </c>
      <c r="AT47" s="289">
        <v>0.11</v>
      </c>
      <c r="AU47" s="289">
        <v>0.11</v>
      </c>
      <c r="AV47" s="289">
        <v>0.11</v>
      </c>
      <c r="AW47" s="289">
        <v>0.115</v>
      </c>
      <c r="AX47" s="289">
        <v>0.1</v>
      </c>
      <c r="AY47" s="877">
        <v>0.11</v>
      </c>
      <c r="AZ47" s="877">
        <v>0.10100000000000001</v>
      </c>
      <c r="BA47" s="877">
        <v>0.112</v>
      </c>
      <c r="BB47" s="877">
        <v>0.108</v>
      </c>
      <c r="BC47" s="877">
        <v>0.104</v>
      </c>
      <c r="BD47" s="877">
        <v>0.105</v>
      </c>
      <c r="BE47" s="877">
        <v>9.6000000000000002E-2</v>
      </c>
      <c r="BF47" s="355">
        <v>9.7000000000000003E-2</v>
      </c>
      <c r="BG47" s="355">
        <v>6.8000000000000005E-2</v>
      </c>
      <c r="BH47" s="355">
        <v>6.9000000000000006E-2</v>
      </c>
      <c r="BI47" s="355">
        <v>7.0000000000000007E-2</v>
      </c>
      <c r="BJ47" s="355">
        <v>7.0999999999999994E-2</v>
      </c>
      <c r="BK47" s="355">
        <v>7.1999999999999995E-2</v>
      </c>
      <c r="BL47" s="355">
        <v>7.2999999999999995E-2</v>
      </c>
      <c r="BM47" s="355">
        <v>7.3999999999999996E-2</v>
      </c>
      <c r="BN47" s="355">
        <v>7.4999999999999997E-2</v>
      </c>
      <c r="BO47" s="355">
        <v>7.5999999999999998E-2</v>
      </c>
      <c r="BP47" s="355">
        <v>7.6999999999999999E-2</v>
      </c>
      <c r="BQ47" s="355">
        <v>7.8E-2</v>
      </c>
      <c r="BR47" s="355">
        <v>7.9000000000000001E-2</v>
      </c>
      <c r="BS47" s="355">
        <v>0.08</v>
      </c>
      <c r="BT47" s="355">
        <v>8.1000000000000003E-2</v>
      </c>
      <c r="BU47" s="355">
        <v>8.2000000000000003E-2</v>
      </c>
      <c r="BV47" s="355">
        <v>8.3000000000000004E-2</v>
      </c>
    </row>
    <row r="48" spans="1:74" ht="11.1"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77"/>
      <c r="AZ48" s="877"/>
      <c r="BA48" s="877"/>
      <c r="BB48" s="877"/>
      <c r="BC48" s="877"/>
      <c r="BD48" s="877"/>
      <c r="BE48" s="877"/>
      <c r="BF48" s="355"/>
      <c r="BG48" s="355"/>
      <c r="BH48" s="355"/>
      <c r="BI48" s="355"/>
      <c r="BJ48" s="355"/>
      <c r="BK48" s="355"/>
      <c r="BL48" s="355"/>
      <c r="BM48" s="355"/>
      <c r="BN48" s="355"/>
      <c r="BO48" s="355"/>
      <c r="BP48" s="355"/>
      <c r="BQ48" s="355"/>
      <c r="BR48" s="355"/>
      <c r="BS48" s="355"/>
      <c r="BT48" s="355"/>
      <c r="BU48" s="355"/>
      <c r="BV48" s="355"/>
    </row>
    <row r="49" spans="1:74" ht="11.1" customHeight="1" x14ac:dyDescent="0.2">
      <c r="A49" s="335"/>
      <c r="B49" s="421" t="s">
        <v>836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77"/>
      <c r="AZ49" s="877"/>
      <c r="BA49" s="877"/>
      <c r="BB49" s="877"/>
      <c r="BC49" s="877"/>
      <c r="BD49" s="877"/>
      <c r="BE49" s="877"/>
      <c r="BF49" s="355"/>
      <c r="BG49" s="355"/>
      <c r="BH49" s="355"/>
      <c r="BI49" s="355"/>
      <c r="BJ49" s="355"/>
      <c r="BK49" s="355"/>
      <c r="BL49" s="355"/>
      <c r="BM49" s="355"/>
      <c r="BN49" s="355"/>
      <c r="BO49" s="355"/>
      <c r="BP49" s="355"/>
      <c r="BQ49" s="355"/>
      <c r="BR49" s="355"/>
      <c r="BS49" s="355"/>
      <c r="BT49" s="355"/>
      <c r="BU49" s="355"/>
      <c r="BV49" s="355"/>
    </row>
    <row r="50" spans="1:74" s="272" customFormat="1" ht="11.1" customHeight="1" x14ac:dyDescent="0.2">
      <c r="A50" s="417" t="s">
        <v>888</v>
      </c>
      <c r="B50" s="415" t="s">
        <v>886</v>
      </c>
      <c r="C50" s="106">
        <v>2.8639999999999999</v>
      </c>
      <c r="D50" s="106">
        <v>2.3540000000000001</v>
      </c>
      <c r="E50" s="106">
        <v>2.23</v>
      </c>
      <c r="F50" s="106">
        <v>2.2155</v>
      </c>
      <c r="G50" s="106">
        <v>2.105</v>
      </c>
      <c r="H50" s="106">
        <v>2.0499999999999998</v>
      </c>
      <c r="I50" s="106">
        <v>2.0459999999999998</v>
      </c>
      <c r="J50" s="106">
        <v>2.266</v>
      </c>
      <c r="K50" s="106">
        <v>2.14</v>
      </c>
      <c r="L50" s="106">
        <v>2.0459999999999998</v>
      </c>
      <c r="M50" s="106">
        <v>2.0259999999999998</v>
      </c>
      <c r="N50" s="106">
        <v>2.016</v>
      </c>
      <c r="O50" s="106">
        <v>2.0840000000000001</v>
      </c>
      <c r="P50" s="106">
        <v>1.8640000000000001</v>
      </c>
      <c r="Q50" s="106">
        <v>1.994</v>
      </c>
      <c r="R50" s="106">
        <v>2.1040000000000001</v>
      </c>
      <c r="S50" s="106">
        <v>2.5640000000000001</v>
      </c>
      <c r="T50" s="106">
        <v>2.5939999999999999</v>
      </c>
      <c r="U50" s="106">
        <v>2.8919999999999999</v>
      </c>
      <c r="V50" s="106">
        <v>2.31</v>
      </c>
      <c r="W50" s="106">
        <v>2.2999999999999998</v>
      </c>
      <c r="X50" s="106">
        <v>2.1419999999999999</v>
      </c>
      <c r="Y50" s="106">
        <v>2.1579999999999999</v>
      </c>
      <c r="Z50" s="106">
        <v>2.1059999999999999</v>
      </c>
      <c r="AA50" s="106">
        <v>2.0099999999999998</v>
      </c>
      <c r="AB50" s="106">
        <v>1.8979999999999999</v>
      </c>
      <c r="AC50" s="106">
        <v>1.8954</v>
      </c>
      <c r="AD50" s="106">
        <v>2.403</v>
      </c>
      <c r="AE50" s="106">
        <v>2.089</v>
      </c>
      <c r="AF50" s="106">
        <v>2.1059999999999999</v>
      </c>
      <c r="AG50" s="106">
        <v>2.15</v>
      </c>
      <c r="AH50" s="106">
        <v>1.948</v>
      </c>
      <c r="AI50" s="106">
        <v>1.6830000000000001</v>
      </c>
      <c r="AJ50" s="106">
        <v>1.5760000000000001</v>
      </c>
      <c r="AK50" s="106">
        <v>1.421</v>
      </c>
      <c r="AL50" s="106">
        <v>1.272</v>
      </c>
      <c r="AM50" s="106">
        <v>1.613</v>
      </c>
      <c r="AN50" s="106">
        <v>1.47</v>
      </c>
      <c r="AO50" s="106">
        <v>1.3340000000000001</v>
      </c>
      <c r="AP50" s="106">
        <v>1.4259999999999999</v>
      </c>
      <c r="AQ50" s="106">
        <v>1.3560000000000001</v>
      </c>
      <c r="AR50" s="106">
        <v>1.377</v>
      </c>
      <c r="AS50" s="106">
        <v>1.296</v>
      </c>
      <c r="AT50" s="106">
        <v>1.456</v>
      </c>
      <c r="AU50" s="106">
        <v>1.8979999999999999</v>
      </c>
      <c r="AV50" s="106">
        <v>1.486</v>
      </c>
      <c r="AW50" s="106">
        <v>1.2949999999999999</v>
      </c>
      <c r="AX50" s="106">
        <v>1.139</v>
      </c>
      <c r="AY50" s="889">
        <v>1.2869999999999999</v>
      </c>
      <c r="AZ50" s="889">
        <v>1.149</v>
      </c>
      <c r="BA50" s="889">
        <v>1.294</v>
      </c>
      <c r="BB50" s="889">
        <v>1.238</v>
      </c>
      <c r="BC50" s="889">
        <v>1.194</v>
      </c>
      <c r="BD50" s="889">
        <v>1.4179999999999999</v>
      </c>
      <c r="BE50" s="889">
        <v>1.5</v>
      </c>
      <c r="BF50" s="403" t="s">
        <v>1609</v>
      </c>
      <c r="BG50" s="403" t="s">
        <v>1609</v>
      </c>
      <c r="BH50" s="403" t="s">
        <v>1609</v>
      </c>
      <c r="BI50" s="403" t="s">
        <v>1609</v>
      </c>
      <c r="BJ50" s="403" t="s">
        <v>1609</v>
      </c>
      <c r="BK50" s="403" t="s">
        <v>1609</v>
      </c>
      <c r="BL50" s="403" t="s">
        <v>1609</v>
      </c>
      <c r="BM50" s="403" t="s">
        <v>1609</v>
      </c>
      <c r="BN50" s="403" t="s">
        <v>1609</v>
      </c>
      <c r="BO50" s="403" t="s">
        <v>1609</v>
      </c>
      <c r="BP50" s="403" t="s">
        <v>1609</v>
      </c>
      <c r="BQ50" s="403" t="s">
        <v>1609</v>
      </c>
      <c r="BR50" s="403" t="s">
        <v>1609</v>
      </c>
      <c r="BS50" s="403" t="s">
        <v>1609</v>
      </c>
      <c r="BT50" s="403" t="s">
        <v>1609</v>
      </c>
      <c r="BU50" s="403" t="s">
        <v>1609</v>
      </c>
      <c r="BV50" s="403" t="s">
        <v>1609</v>
      </c>
    </row>
    <row r="51" spans="1:74" ht="12" customHeight="1" x14ac:dyDescent="0.2">
      <c r="B51" s="795" t="s">
        <v>833</v>
      </c>
      <c r="C51" s="765"/>
      <c r="D51" s="765"/>
      <c r="E51" s="765"/>
      <c r="F51" s="765"/>
      <c r="G51" s="765"/>
      <c r="H51" s="765"/>
      <c r="I51" s="765"/>
      <c r="J51" s="765"/>
      <c r="K51" s="765"/>
      <c r="L51" s="765"/>
      <c r="M51" s="765"/>
      <c r="N51" s="765"/>
      <c r="O51" s="765"/>
      <c r="P51" s="765"/>
      <c r="Q51" s="765"/>
      <c r="BD51" s="640"/>
      <c r="BE51" s="640"/>
      <c r="BF51" s="640"/>
    </row>
    <row r="52" spans="1:74" ht="12" customHeight="1" x14ac:dyDescent="0.2">
      <c r="B52" s="339" t="s">
        <v>831</v>
      </c>
      <c r="C52" s="339"/>
      <c r="D52" s="339"/>
      <c r="E52" s="339"/>
      <c r="F52" s="339"/>
      <c r="G52" s="339"/>
      <c r="H52" s="339"/>
      <c r="I52" s="339"/>
      <c r="J52" s="339"/>
      <c r="K52" s="339"/>
      <c r="L52" s="339"/>
      <c r="M52" s="339"/>
      <c r="N52" s="339"/>
      <c r="O52" s="339"/>
      <c r="P52" s="339"/>
      <c r="Q52" s="339"/>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row>
    <row r="53" spans="1:74" ht="12" customHeight="1" x14ac:dyDescent="0.2">
      <c r="B53" s="339" t="s">
        <v>832</v>
      </c>
      <c r="C53" s="339"/>
      <c r="D53" s="339"/>
      <c r="E53" s="339"/>
      <c r="F53" s="339"/>
      <c r="G53" s="339"/>
      <c r="H53" s="339"/>
      <c r="I53" s="339"/>
      <c r="J53" s="339"/>
      <c r="K53" s="339"/>
      <c r="L53" s="339"/>
      <c r="M53" s="339"/>
      <c r="N53" s="339"/>
      <c r="O53" s="339"/>
      <c r="P53" s="339"/>
      <c r="Q53" s="339"/>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BD53" s="640"/>
      <c r="BE53" s="640"/>
      <c r="BF53" s="640"/>
    </row>
    <row r="54" spans="1:74" ht="12" customHeight="1" x14ac:dyDescent="0.2">
      <c r="B54" s="796" t="s">
        <v>834</v>
      </c>
      <c r="C54" s="797"/>
      <c r="D54" s="797"/>
      <c r="E54" s="797"/>
      <c r="F54" s="797"/>
      <c r="G54" s="797"/>
      <c r="H54" s="797"/>
      <c r="I54" s="797"/>
      <c r="J54" s="797"/>
      <c r="K54" s="797"/>
      <c r="L54" s="797"/>
      <c r="M54" s="797"/>
      <c r="N54" s="797"/>
      <c r="O54" s="797"/>
      <c r="P54" s="797"/>
      <c r="Q54" s="797"/>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BD54" s="640"/>
      <c r="BE54" s="640"/>
      <c r="BF54" s="640"/>
    </row>
    <row r="55" spans="1:74" ht="12" customHeight="1" x14ac:dyDescent="0.2">
      <c r="B55" s="798" t="s">
        <v>813</v>
      </c>
      <c r="C55" s="799"/>
      <c r="D55" s="799"/>
      <c r="E55" s="799"/>
      <c r="F55" s="799"/>
      <c r="G55" s="799"/>
      <c r="H55" s="799"/>
      <c r="I55" s="799"/>
      <c r="J55" s="799"/>
      <c r="K55" s="799"/>
      <c r="L55" s="799"/>
      <c r="M55" s="799"/>
      <c r="N55" s="799"/>
      <c r="O55" s="799"/>
      <c r="P55" s="799"/>
      <c r="Q55" s="799"/>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row>
    <row r="56" spans="1:74" ht="12" customHeight="1" x14ac:dyDescent="0.2">
      <c r="B56" s="800" t="str">
        <f>Dates!$G$2</f>
        <v>EIA completed modeling and analysis for this report on Thursday, August 7, 2025.</v>
      </c>
      <c r="C56" s="770"/>
      <c r="D56" s="770"/>
      <c r="E56" s="770"/>
      <c r="F56" s="770"/>
      <c r="G56" s="770"/>
      <c r="H56" s="770"/>
      <c r="I56" s="770"/>
      <c r="J56" s="770"/>
      <c r="K56" s="770"/>
      <c r="L56" s="770"/>
      <c r="M56" s="770"/>
      <c r="N56" s="770"/>
      <c r="O56" s="770"/>
      <c r="P56" s="770"/>
      <c r="Q56" s="770"/>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row>
    <row r="57" spans="1:74" ht="12" customHeight="1" x14ac:dyDescent="0.2">
      <c r="B57" s="769" t="s">
        <v>483</v>
      </c>
      <c r="C57" s="770"/>
      <c r="D57" s="770"/>
      <c r="E57" s="770"/>
      <c r="F57" s="770"/>
      <c r="G57" s="770"/>
      <c r="H57" s="770"/>
      <c r="I57" s="770"/>
      <c r="J57" s="770"/>
      <c r="K57" s="770"/>
      <c r="L57" s="770"/>
      <c r="M57" s="770"/>
      <c r="N57" s="770"/>
      <c r="O57" s="770"/>
      <c r="P57" s="770"/>
      <c r="Q57" s="770"/>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row>
    <row r="58" spans="1:74" ht="12" customHeight="1" x14ac:dyDescent="0.2">
      <c r="B58" s="990" t="s">
        <v>1418</v>
      </c>
      <c r="C58" s="991"/>
      <c r="D58" s="991"/>
      <c r="E58" s="991"/>
      <c r="F58" s="991"/>
      <c r="G58" s="991"/>
      <c r="H58" s="991"/>
      <c r="I58" s="991"/>
      <c r="J58" s="991"/>
      <c r="K58" s="991"/>
      <c r="L58" s="991"/>
      <c r="M58" s="991"/>
      <c r="N58" s="991"/>
      <c r="O58" s="991"/>
      <c r="P58" s="991"/>
      <c r="Q58" s="991"/>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row>
    <row r="59" spans="1:74" ht="12" customHeight="1" x14ac:dyDescent="0.2">
      <c r="B59" s="801" t="s">
        <v>492</v>
      </c>
      <c r="C59" s="770"/>
      <c r="D59" s="770"/>
      <c r="E59" s="770"/>
      <c r="F59" s="770"/>
      <c r="G59" s="770"/>
      <c r="H59" s="770"/>
      <c r="I59" s="770"/>
      <c r="J59" s="770"/>
      <c r="K59" s="770"/>
      <c r="L59" s="770"/>
      <c r="M59" s="770"/>
      <c r="N59" s="770"/>
      <c r="O59" s="770"/>
      <c r="P59" s="770"/>
      <c r="Q59" s="770"/>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row>
    <row r="60" spans="1:74" ht="12.6" customHeight="1" x14ac:dyDescent="0.2">
      <c r="B60" s="632" t="s">
        <v>827</v>
      </c>
      <c r="C60" s="770"/>
      <c r="D60" s="770"/>
      <c r="E60" s="770"/>
      <c r="F60" s="770"/>
      <c r="G60" s="770"/>
      <c r="H60" s="770"/>
      <c r="I60" s="770"/>
      <c r="J60" s="770"/>
      <c r="K60" s="770"/>
      <c r="L60" s="770"/>
      <c r="M60" s="770"/>
      <c r="N60" s="770"/>
      <c r="O60" s="770"/>
      <c r="P60" s="770"/>
      <c r="Q60" s="770"/>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row>
    <row r="61" spans="1:74" ht="12.6" customHeight="1" x14ac:dyDescent="0.2">
      <c r="B61" s="802" t="s">
        <v>828</v>
      </c>
      <c r="C61" s="770"/>
      <c r="D61" s="770"/>
      <c r="E61" s="770"/>
      <c r="F61" s="770"/>
      <c r="G61" s="770"/>
      <c r="H61" s="770"/>
      <c r="I61" s="770"/>
      <c r="J61" s="770"/>
      <c r="K61" s="770"/>
      <c r="L61" s="770"/>
      <c r="M61" s="770"/>
      <c r="N61" s="770"/>
      <c r="O61" s="770"/>
      <c r="P61" s="770"/>
      <c r="Q61" s="770"/>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row>
    <row r="62" spans="1:74" ht="12.6" customHeight="1" x14ac:dyDescent="0.2">
      <c r="B62" s="699" t="s">
        <v>829</v>
      </c>
      <c r="C62" s="770"/>
      <c r="D62" s="770"/>
      <c r="E62" s="770"/>
      <c r="F62" s="770"/>
      <c r="G62" s="770"/>
      <c r="H62" s="770"/>
      <c r="I62" s="770"/>
      <c r="J62" s="770"/>
      <c r="K62" s="770"/>
      <c r="L62" s="770"/>
      <c r="M62" s="770"/>
      <c r="N62" s="770"/>
      <c r="O62" s="770"/>
      <c r="P62" s="770"/>
      <c r="Q62" s="770"/>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row>
    <row r="63" spans="1:74" x14ac:dyDescent="0.2">
      <c r="B63" s="644"/>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row>
    <row r="64" spans="1:74" x14ac:dyDescent="0.2">
      <c r="B64" s="644"/>
      <c r="C64" s="644"/>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row>
    <row r="65" spans="2:50" x14ac:dyDescent="0.2">
      <c r="B65" s="644"/>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row>
    <row r="66" spans="2:50" x14ac:dyDescent="0.2">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35" bestFit="1" customWidth="1"/>
    <col min="2" max="2" width="42.5703125" style="336" customWidth="1"/>
    <col min="3" max="50" width="6.5703125" style="336" customWidth="1"/>
    <col min="51" max="61" width="6.5703125" style="339" customWidth="1"/>
    <col min="62" max="74" width="6.5703125" style="336" customWidth="1"/>
    <col min="75" max="16384" width="8.5703125" style="336"/>
  </cols>
  <sheetData>
    <row r="1" spans="1:74" ht="12.75" customHeight="1" x14ac:dyDescent="0.2">
      <c r="B1" s="1035" t="s">
        <v>889</v>
      </c>
      <c r="C1" s="1036"/>
      <c r="D1" s="1036"/>
      <c r="E1" s="1036"/>
      <c r="F1" s="1036"/>
      <c r="G1" s="1036"/>
      <c r="H1" s="1036"/>
      <c r="I1" s="1036"/>
      <c r="J1" s="1036"/>
      <c r="K1" s="1036"/>
      <c r="L1" s="1036"/>
      <c r="M1" s="1036"/>
      <c r="N1" s="1036"/>
      <c r="O1" s="1036"/>
      <c r="P1" s="1036"/>
      <c r="Q1" s="1036"/>
    </row>
    <row r="2" spans="1:74" ht="12.75" x14ac:dyDescent="0.2">
      <c r="B2" s="1037" t="str">
        <f>"U.S. Energy Information Administration  |  Short-Term Energy Outlook - "&amp;Dates!D1</f>
        <v>U.S. Energy Information Administration  |  Short-Term Energy Outlook - August 2025</v>
      </c>
      <c r="C2" s="1038"/>
      <c r="D2" s="1038"/>
      <c r="E2" s="1038"/>
      <c r="F2" s="1038"/>
      <c r="G2" s="1038"/>
      <c r="H2" s="1038"/>
      <c r="I2" s="1038"/>
      <c r="J2" s="1038"/>
      <c r="K2" s="1038"/>
      <c r="L2" s="1038"/>
      <c r="M2" s="1038"/>
      <c r="N2" s="1038"/>
      <c r="O2" s="1038"/>
      <c r="P2" s="1038"/>
      <c r="Q2" s="1038"/>
    </row>
    <row r="3" spans="1:74" ht="12.75" x14ac:dyDescent="0.2">
      <c r="B3" s="193"/>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x14ac:dyDescent="0.2">
      <c r="B4" s="3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38" t="s">
        <v>898</v>
      </c>
      <c r="C5" s="424"/>
      <c r="D5" s="424"/>
      <c r="E5" s="424"/>
      <c r="F5" s="424"/>
      <c r="G5" s="424"/>
      <c r="H5" s="424"/>
      <c r="I5" s="424"/>
      <c r="J5" s="424"/>
      <c r="K5" s="424"/>
      <c r="L5" s="424"/>
      <c r="M5" s="424"/>
      <c r="N5" s="424"/>
      <c r="O5" s="424"/>
      <c r="P5" s="424"/>
      <c r="Q5" s="424"/>
      <c r="R5" s="339"/>
      <c r="AY5" s="336"/>
      <c r="AZ5" s="336"/>
      <c r="BA5" s="953"/>
      <c r="BF5" s="423"/>
      <c r="BG5" s="423"/>
      <c r="BH5" s="423"/>
      <c r="BI5" s="423"/>
      <c r="BJ5" s="423"/>
      <c r="BK5" s="423"/>
      <c r="BL5" s="423"/>
      <c r="BM5" s="423"/>
      <c r="BN5" s="423"/>
      <c r="BO5" s="423"/>
      <c r="BP5" s="423"/>
      <c r="BQ5" s="423"/>
      <c r="BR5" s="423"/>
      <c r="BS5" s="423"/>
      <c r="BT5" s="423"/>
      <c r="BU5" s="423"/>
      <c r="BV5" s="423"/>
    </row>
    <row r="6" spans="1:74" s="425" customFormat="1" x14ac:dyDescent="0.2">
      <c r="A6" s="418" t="s">
        <v>174</v>
      </c>
      <c r="B6" s="412" t="s">
        <v>814</v>
      </c>
      <c r="C6" s="105">
        <v>92.083012750999998</v>
      </c>
      <c r="D6" s="105">
        <v>93.492047321000001</v>
      </c>
      <c r="E6" s="105">
        <v>94.923588120999995</v>
      </c>
      <c r="F6" s="105">
        <v>94.992953745999998</v>
      </c>
      <c r="G6" s="105">
        <v>95.312586173</v>
      </c>
      <c r="H6" s="105">
        <v>98.130315474</v>
      </c>
      <c r="I6" s="105">
        <v>97.802969793000003</v>
      </c>
      <c r="J6" s="105">
        <v>97.543983131000005</v>
      </c>
      <c r="K6" s="105">
        <v>98.519865104999994</v>
      </c>
      <c r="L6" s="105">
        <v>97.705550054</v>
      </c>
      <c r="M6" s="105">
        <v>98.820919173999997</v>
      </c>
      <c r="N6" s="105">
        <v>100.2519434</v>
      </c>
      <c r="O6" s="105">
        <v>96.953171071</v>
      </c>
      <c r="P6" s="105">
        <v>100.18339447</v>
      </c>
      <c r="Q6" s="105">
        <v>98.976884530999996</v>
      </c>
      <c r="R6" s="105">
        <v>97.671921029999993</v>
      </c>
      <c r="S6" s="105">
        <v>98.904979769999997</v>
      </c>
      <c r="T6" s="105">
        <v>100.70368455000001</v>
      </c>
      <c r="U6" s="105">
        <v>99.921120301000002</v>
      </c>
      <c r="V6" s="105">
        <v>100.52007362000001</v>
      </c>
      <c r="W6" s="105">
        <v>100.77348459</v>
      </c>
      <c r="X6" s="105">
        <v>98.509522227000005</v>
      </c>
      <c r="Y6" s="105">
        <v>100.09490955</v>
      </c>
      <c r="Z6" s="105">
        <v>100.69523538</v>
      </c>
      <c r="AA6" s="105">
        <v>98.356039046999996</v>
      </c>
      <c r="AB6" s="105">
        <v>101.94687165000001</v>
      </c>
      <c r="AC6" s="105">
        <v>101.40397104</v>
      </c>
      <c r="AD6" s="105">
        <v>100.45840051</v>
      </c>
      <c r="AE6" s="105">
        <v>102.02570446</v>
      </c>
      <c r="AF6" s="105">
        <v>103.4722302</v>
      </c>
      <c r="AG6" s="105">
        <v>102.22291656</v>
      </c>
      <c r="AH6" s="105">
        <v>102.51546671</v>
      </c>
      <c r="AI6" s="105">
        <v>102.53823877000001</v>
      </c>
      <c r="AJ6" s="105">
        <v>101.79533883000001</v>
      </c>
      <c r="AK6" s="105">
        <v>102.67175592</v>
      </c>
      <c r="AL6" s="105">
        <v>102.84680337</v>
      </c>
      <c r="AM6" s="105">
        <v>100.55586845000001</v>
      </c>
      <c r="AN6" s="105">
        <v>102.84140321</v>
      </c>
      <c r="AO6" s="105">
        <v>101.64933144</v>
      </c>
      <c r="AP6" s="105">
        <v>101.88620185000001</v>
      </c>
      <c r="AQ6" s="105">
        <v>102.88775341</v>
      </c>
      <c r="AR6" s="105">
        <v>103.4501058</v>
      </c>
      <c r="AS6" s="105">
        <v>103.68973243000001</v>
      </c>
      <c r="AT6" s="105">
        <v>103.07122984</v>
      </c>
      <c r="AU6" s="105">
        <v>103.10245969</v>
      </c>
      <c r="AV6" s="105">
        <v>102.97194322</v>
      </c>
      <c r="AW6" s="105">
        <v>103.03224360999999</v>
      </c>
      <c r="AX6" s="105">
        <v>103.76440381</v>
      </c>
      <c r="AY6" s="888">
        <v>101.53305086</v>
      </c>
      <c r="AZ6" s="888">
        <v>103.09410158</v>
      </c>
      <c r="BA6" s="888">
        <v>101.84633572</v>
      </c>
      <c r="BB6" s="888">
        <v>103.06562739</v>
      </c>
      <c r="BC6" s="888">
        <v>103.23504081999999</v>
      </c>
      <c r="BD6" s="888">
        <v>104.83642902</v>
      </c>
      <c r="BE6" s="888">
        <v>104.34371772</v>
      </c>
      <c r="BF6" s="388">
        <v>104.47940444</v>
      </c>
      <c r="BG6" s="388">
        <v>104.64619334</v>
      </c>
      <c r="BH6" s="388">
        <v>103.68446561</v>
      </c>
      <c r="BI6" s="388">
        <v>104.50433599</v>
      </c>
      <c r="BJ6" s="388">
        <v>105.3915464</v>
      </c>
      <c r="BK6" s="388">
        <v>102.36279756</v>
      </c>
      <c r="BL6" s="388">
        <v>104.60645995</v>
      </c>
      <c r="BM6" s="388">
        <v>103.56189463</v>
      </c>
      <c r="BN6" s="388">
        <v>104.30025827999999</v>
      </c>
      <c r="BO6" s="388">
        <v>104.44616567999999</v>
      </c>
      <c r="BP6" s="388">
        <v>105.96069724</v>
      </c>
      <c r="BQ6" s="388">
        <v>105.84509734</v>
      </c>
      <c r="BR6" s="388">
        <v>105.59704266</v>
      </c>
      <c r="BS6" s="388">
        <v>105.79323221</v>
      </c>
      <c r="BT6" s="388">
        <v>104.51066412999999</v>
      </c>
      <c r="BU6" s="388">
        <v>105.45962849</v>
      </c>
      <c r="BV6" s="388">
        <v>106.45706984</v>
      </c>
    </row>
    <row r="7" spans="1:74" ht="11.1" customHeight="1" x14ac:dyDescent="0.2">
      <c r="A7" s="335" t="s">
        <v>167</v>
      </c>
      <c r="B7" s="404" t="s">
        <v>987</v>
      </c>
      <c r="C7" s="289">
        <v>41.775794433000002</v>
      </c>
      <c r="D7" s="289">
        <v>41.887558232000003</v>
      </c>
      <c r="E7" s="289">
        <v>43.507250063000001</v>
      </c>
      <c r="F7" s="289">
        <v>43.211862476</v>
      </c>
      <c r="G7" s="289">
        <v>43.104102163</v>
      </c>
      <c r="H7" s="289">
        <v>45.40581899</v>
      </c>
      <c r="I7" s="289">
        <v>45.462479971999997</v>
      </c>
      <c r="J7" s="289">
        <v>45.528653962999996</v>
      </c>
      <c r="K7" s="289">
        <v>45.890366649999997</v>
      </c>
      <c r="L7" s="289">
        <v>46.163935745000003</v>
      </c>
      <c r="M7" s="289">
        <v>46.574490676000003</v>
      </c>
      <c r="N7" s="289">
        <v>47.444969845999999</v>
      </c>
      <c r="O7" s="289">
        <v>44.343838114</v>
      </c>
      <c r="P7" s="289">
        <v>46.490734869999997</v>
      </c>
      <c r="Q7" s="289">
        <v>46.046855311000002</v>
      </c>
      <c r="R7" s="289">
        <v>44.397842271000002</v>
      </c>
      <c r="S7" s="289">
        <v>44.820308631000003</v>
      </c>
      <c r="T7" s="289">
        <v>45.998882780999999</v>
      </c>
      <c r="U7" s="289">
        <v>45.580442969000003</v>
      </c>
      <c r="V7" s="289">
        <v>46.434384377000001</v>
      </c>
      <c r="W7" s="289">
        <v>46.020144647999999</v>
      </c>
      <c r="X7" s="289">
        <v>44.867795131999998</v>
      </c>
      <c r="Y7" s="289">
        <v>45.886491683999999</v>
      </c>
      <c r="Z7" s="289">
        <v>45.856027503</v>
      </c>
      <c r="AA7" s="289">
        <v>43.958898318999999</v>
      </c>
      <c r="AB7" s="289">
        <v>46.148325225999997</v>
      </c>
      <c r="AC7" s="289">
        <v>45.810856244</v>
      </c>
      <c r="AD7" s="289">
        <v>44.485105079</v>
      </c>
      <c r="AE7" s="289">
        <v>45.596985724</v>
      </c>
      <c r="AF7" s="289">
        <v>46.505934975000002</v>
      </c>
      <c r="AG7" s="289">
        <v>45.684587280000002</v>
      </c>
      <c r="AH7" s="289">
        <v>46.328946690999999</v>
      </c>
      <c r="AI7" s="289">
        <v>45.697390253000002</v>
      </c>
      <c r="AJ7" s="289">
        <v>46.091122294000002</v>
      </c>
      <c r="AK7" s="289">
        <v>46.19875425</v>
      </c>
      <c r="AL7" s="289">
        <v>45.766199118999999</v>
      </c>
      <c r="AM7" s="289">
        <v>44.352887318999997</v>
      </c>
      <c r="AN7" s="289">
        <v>45.242228226000002</v>
      </c>
      <c r="AO7" s="289">
        <v>44.801778243999998</v>
      </c>
      <c r="AP7" s="289">
        <v>45.219404079</v>
      </c>
      <c r="AQ7" s="289">
        <v>45.819525724000002</v>
      </c>
      <c r="AR7" s="289">
        <v>45.713669975000002</v>
      </c>
      <c r="AS7" s="289">
        <v>46.378294279999999</v>
      </c>
      <c r="AT7" s="289">
        <v>46.459209690999998</v>
      </c>
      <c r="AU7" s="289">
        <v>45.855636253</v>
      </c>
      <c r="AV7" s="289">
        <v>46.816856293999997</v>
      </c>
      <c r="AW7" s="289">
        <v>45.743516249999999</v>
      </c>
      <c r="AX7" s="289">
        <v>45.620685119000001</v>
      </c>
      <c r="AY7" s="877">
        <v>45.098912552999998</v>
      </c>
      <c r="AZ7" s="877">
        <v>45.639219734000001</v>
      </c>
      <c r="BA7" s="877">
        <v>44.778983781999997</v>
      </c>
      <c r="BB7" s="877">
        <v>45.577774061</v>
      </c>
      <c r="BC7" s="877">
        <v>45.071277014000003</v>
      </c>
      <c r="BD7" s="877">
        <v>45.909218195000001</v>
      </c>
      <c r="BE7" s="877">
        <v>45.934250345999999</v>
      </c>
      <c r="BF7" s="355">
        <v>46.408616557999999</v>
      </c>
      <c r="BG7" s="355">
        <v>45.846313563000002</v>
      </c>
      <c r="BH7" s="355">
        <v>46.053858902999998</v>
      </c>
      <c r="BI7" s="355">
        <v>45.774613293000002</v>
      </c>
      <c r="BJ7" s="355">
        <v>45.946382874999998</v>
      </c>
      <c r="BK7" s="355">
        <v>44.749797862000001</v>
      </c>
      <c r="BL7" s="355">
        <v>46.036744110000001</v>
      </c>
      <c r="BM7" s="355">
        <v>45.372027473000003</v>
      </c>
      <c r="BN7" s="355">
        <v>45.322958890999999</v>
      </c>
      <c r="BO7" s="355">
        <v>45.153110427999998</v>
      </c>
      <c r="BP7" s="355">
        <v>45.928094493000003</v>
      </c>
      <c r="BQ7" s="355">
        <v>46.280549143000002</v>
      </c>
      <c r="BR7" s="355">
        <v>46.444912033999998</v>
      </c>
      <c r="BS7" s="355">
        <v>45.832355153999998</v>
      </c>
      <c r="BT7" s="355">
        <v>45.984316597999999</v>
      </c>
      <c r="BU7" s="355">
        <v>45.793295548000003</v>
      </c>
      <c r="BV7" s="355">
        <v>45.973466266999999</v>
      </c>
    </row>
    <row r="8" spans="1:74" ht="11.1" customHeight="1" x14ac:dyDescent="0.2">
      <c r="A8" s="335" t="s">
        <v>173</v>
      </c>
      <c r="B8" s="404" t="s">
        <v>940</v>
      </c>
      <c r="C8" s="289">
        <v>50.307218319</v>
      </c>
      <c r="D8" s="289">
        <v>51.604489088999998</v>
      </c>
      <c r="E8" s="289">
        <v>51.416338058999997</v>
      </c>
      <c r="F8" s="289">
        <v>51.781091269999997</v>
      </c>
      <c r="G8" s="289">
        <v>52.208484009999999</v>
      </c>
      <c r="H8" s="289">
        <v>52.724496483999999</v>
      </c>
      <c r="I8" s="289">
        <v>52.340489820999998</v>
      </c>
      <c r="J8" s="289">
        <v>52.015329168000001</v>
      </c>
      <c r="K8" s="289">
        <v>52.629498454999997</v>
      </c>
      <c r="L8" s="289">
        <v>51.541614309000003</v>
      </c>
      <c r="M8" s="289">
        <v>52.246428498</v>
      </c>
      <c r="N8" s="289">
        <v>52.806973550000002</v>
      </c>
      <c r="O8" s="289">
        <v>52.609332956999999</v>
      </c>
      <c r="P8" s="289">
        <v>53.692659605000003</v>
      </c>
      <c r="Q8" s="289">
        <v>52.930029220000002</v>
      </c>
      <c r="R8" s="289">
        <v>53.274078758999998</v>
      </c>
      <c r="S8" s="289">
        <v>54.084671139000001</v>
      </c>
      <c r="T8" s="289">
        <v>54.704801766000003</v>
      </c>
      <c r="U8" s="289">
        <v>54.340677331999999</v>
      </c>
      <c r="V8" s="289">
        <v>54.085689246999998</v>
      </c>
      <c r="W8" s="289">
        <v>54.753339945</v>
      </c>
      <c r="X8" s="289">
        <v>53.641727095</v>
      </c>
      <c r="Y8" s="289">
        <v>54.208417867999998</v>
      </c>
      <c r="Z8" s="289">
        <v>54.839207878000003</v>
      </c>
      <c r="AA8" s="289">
        <v>54.397140727999997</v>
      </c>
      <c r="AB8" s="289">
        <v>55.798546420999998</v>
      </c>
      <c r="AC8" s="289">
        <v>55.593114790999998</v>
      </c>
      <c r="AD8" s="289">
        <v>55.973295434999997</v>
      </c>
      <c r="AE8" s="289">
        <v>56.428718736</v>
      </c>
      <c r="AF8" s="289">
        <v>56.966295228</v>
      </c>
      <c r="AG8" s="289">
        <v>56.538329277000003</v>
      </c>
      <c r="AH8" s="289">
        <v>56.186520019</v>
      </c>
      <c r="AI8" s="289">
        <v>56.840848518000001</v>
      </c>
      <c r="AJ8" s="289">
        <v>55.704216539000001</v>
      </c>
      <c r="AK8" s="289">
        <v>56.473001672000002</v>
      </c>
      <c r="AL8" s="289">
        <v>57.080604252999997</v>
      </c>
      <c r="AM8" s="289">
        <v>56.202981129999998</v>
      </c>
      <c r="AN8" s="289">
        <v>57.599174980999997</v>
      </c>
      <c r="AO8" s="289">
        <v>56.847553191999999</v>
      </c>
      <c r="AP8" s="289">
        <v>56.666797774999999</v>
      </c>
      <c r="AQ8" s="289">
        <v>57.068227686999997</v>
      </c>
      <c r="AR8" s="289">
        <v>57.736435829000001</v>
      </c>
      <c r="AS8" s="289">
        <v>57.311438146</v>
      </c>
      <c r="AT8" s="289">
        <v>56.612020147000003</v>
      </c>
      <c r="AU8" s="289">
        <v>57.246823438</v>
      </c>
      <c r="AV8" s="289">
        <v>56.155086922999999</v>
      </c>
      <c r="AW8" s="289">
        <v>57.288727356999999</v>
      </c>
      <c r="AX8" s="289">
        <v>58.143718692</v>
      </c>
      <c r="AY8" s="877">
        <v>56.434138304999998</v>
      </c>
      <c r="AZ8" s="877">
        <v>57.454881843999999</v>
      </c>
      <c r="BA8" s="877">
        <v>57.067351938000002</v>
      </c>
      <c r="BB8" s="877">
        <v>57.487853330999997</v>
      </c>
      <c r="BC8" s="877">
        <v>58.163763811000003</v>
      </c>
      <c r="BD8" s="877">
        <v>58.927210819999999</v>
      </c>
      <c r="BE8" s="877">
        <v>58.409467368999998</v>
      </c>
      <c r="BF8" s="355">
        <v>58.070787877999997</v>
      </c>
      <c r="BG8" s="355">
        <v>58.799879781000001</v>
      </c>
      <c r="BH8" s="355">
        <v>57.630606708999998</v>
      </c>
      <c r="BI8" s="355">
        <v>58.729722692999999</v>
      </c>
      <c r="BJ8" s="355">
        <v>59.445163520999998</v>
      </c>
      <c r="BK8" s="355">
        <v>57.612999696000003</v>
      </c>
      <c r="BL8" s="355">
        <v>58.569715840000001</v>
      </c>
      <c r="BM8" s="355">
        <v>58.189867153000002</v>
      </c>
      <c r="BN8" s="355">
        <v>58.977299387000002</v>
      </c>
      <c r="BO8" s="355">
        <v>59.293055248000002</v>
      </c>
      <c r="BP8" s="355">
        <v>60.032602750999999</v>
      </c>
      <c r="BQ8" s="355">
        <v>59.564548201000001</v>
      </c>
      <c r="BR8" s="355">
        <v>59.152130626000002</v>
      </c>
      <c r="BS8" s="355">
        <v>59.960877054000001</v>
      </c>
      <c r="BT8" s="355">
        <v>58.526347534999999</v>
      </c>
      <c r="BU8" s="355">
        <v>59.666332939</v>
      </c>
      <c r="BV8" s="355">
        <v>60.483603571000003</v>
      </c>
    </row>
    <row r="9" spans="1:74" ht="11.1" customHeight="1" x14ac:dyDescent="0.2">
      <c r="B9" s="413"/>
      <c r="BF9" s="423"/>
      <c r="BG9" s="423"/>
      <c r="BH9" s="423"/>
      <c r="BI9" s="423"/>
      <c r="BJ9" s="423"/>
      <c r="BK9" s="423"/>
      <c r="BL9" s="423"/>
      <c r="BM9" s="423"/>
      <c r="BN9" s="423"/>
      <c r="BO9" s="423"/>
      <c r="BP9" s="423"/>
      <c r="BQ9" s="423"/>
      <c r="BR9" s="423"/>
      <c r="BS9" s="423"/>
      <c r="BT9" s="423"/>
      <c r="BU9" s="423"/>
      <c r="BV9" s="423"/>
    </row>
    <row r="10" spans="1:74" s="425" customFormat="1" ht="11.1" customHeight="1" x14ac:dyDescent="0.2">
      <c r="A10" s="418" t="s">
        <v>174</v>
      </c>
      <c r="B10" s="412" t="s">
        <v>814</v>
      </c>
      <c r="C10" s="105">
        <v>92.083012750999998</v>
      </c>
      <c r="D10" s="105">
        <v>93.492047321000001</v>
      </c>
      <c r="E10" s="105">
        <v>94.923588120999995</v>
      </c>
      <c r="F10" s="105">
        <v>94.992953745999998</v>
      </c>
      <c r="G10" s="105">
        <v>95.312586173</v>
      </c>
      <c r="H10" s="105">
        <v>98.130315474</v>
      </c>
      <c r="I10" s="105">
        <v>97.802969793000003</v>
      </c>
      <c r="J10" s="105">
        <v>97.543983131000005</v>
      </c>
      <c r="K10" s="105">
        <v>98.519865104999994</v>
      </c>
      <c r="L10" s="105">
        <v>97.705550054</v>
      </c>
      <c r="M10" s="105">
        <v>98.820919173999997</v>
      </c>
      <c r="N10" s="105">
        <v>100.2519434</v>
      </c>
      <c r="O10" s="105">
        <v>96.953171071</v>
      </c>
      <c r="P10" s="105">
        <v>100.18339447</v>
      </c>
      <c r="Q10" s="105">
        <v>98.976884530999996</v>
      </c>
      <c r="R10" s="105">
        <v>97.671921029999993</v>
      </c>
      <c r="S10" s="105">
        <v>98.904979769999997</v>
      </c>
      <c r="T10" s="105">
        <v>100.70368455000001</v>
      </c>
      <c r="U10" s="105">
        <v>99.921120301000002</v>
      </c>
      <c r="V10" s="105">
        <v>100.52007362000001</v>
      </c>
      <c r="W10" s="105">
        <v>100.77348459</v>
      </c>
      <c r="X10" s="105">
        <v>98.509522227000005</v>
      </c>
      <c r="Y10" s="105">
        <v>100.09490955</v>
      </c>
      <c r="Z10" s="105">
        <v>100.69523538</v>
      </c>
      <c r="AA10" s="105">
        <v>98.356039046999996</v>
      </c>
      <c r="AB10" s="105">
        <v>101.94687165000001</v>
      </c>
      <c r="AC10" s="105">
        <v>101.40397104</v>
      </c>
      <c r="AD10" s="105">
        <v>100.45840051</v>
      </c>
      <c r="AE10" s="105">
        <v>102.02570446</v>
      </c>
      <c r="AF10" s="105">
        <v>103.4722302</v>
      </c>
      <c r="AG10" s="105">
        <v>102.22291656</v>
      </c>
      <c r="AH10" s="105">
        <v>102.51546671</v>
      </c>
      <c r="AI10" s="105">
        <v>102.53823877000001</v>
      </c>
      <c r="AJ10" s="105">
        <v>101.79533883000001</v>
      </c>
      <c r="AK10" s="105">
        <v>102.67175592</v>
      </c>
      <c r="AL10" s="105">
        <v>102.84680337</v>
      </c>
      <c r="AM10" s="105">
        <v>100.55586845000001</v>
      </c>
      <c r="AN10" s="105">
        <v>102.84140321</v>
      </c>
      <c r="AO10" s="105">
        <v>101.64933144</v>
      </c>
      <c r="AP10" s="105">
        <v>101.88620185000001</v>
      </c>
      <c r="AQ10" s="105">
        <v>102.88775341</v>
      </c>
      <c r="AR10" s="105">
        <v>103.4501058</v>
      </c>
      <c r="AS10" s="105">
        <v>103.68973243000001</v>
      </c>
      <c r="AT10" s="105">
        <v>103.07122984</v>
      </c>
      <c r="AU10" s="105">
        <v>103.10245969</v>
      </c>
      <c r="AV10" s="105">
        <v>102.97194322</v>
      </c>
      <c r="AW10" s="105">
        <v>103.03224360999999</v>
      </c>
      <c r="AX10" s="105">
        <v>103.76440381</v>
      </c>
      <c r="AY10" s="888">
        <v>101.53305086</v>
      </c>
      <c r="AZ10" s="888">
        <v>103.09410158</v>
      </c>
      <c r="BA10" s="888">
        <v>101.84633572</v>
      </c>
      <c r="BB10" s="888">
        <v>103.06562739</v>
      </c>
      <c r="BC10" s="888">
        <v>103.23504081999999</v>
      </c>
      <c r="BD10" s="888">
        <v>104.83642902</v>
      </c>
      <c r="BE10" s="888">
        <v>104.34371772</v>
      </c>
      <c r="BF10" s="388">
        <v>104.47940444</v>
      </c>
      <c r="BG10" s="388">
        <v>104.64619334</v>
      </c>
      <c r="BH10" s="388">
        <v>103.68446561</v>
      </c>
      <c r="BI10" s="388">
        <v>104.50433599</v>
      </c>
      <c r="BJ10" s="388">
        <v>105.3915464</v>
      </c>
      <c r="BK10" s="388">
        <v>102.36279756</v>
      </c>
      <c r="BL10" s="388">
        <v>104.60645995</v>
      </c>
      <c r="BM10" s="388">
        <v>103.56189463</v>
      </c>
      <c r="BN10" s="388">
        <v>104.30025827999999</v>
      </c>
      <c r="BO10" s="388">
        <v>104.44616567999999</v>
      </c>
      <c r="BP10" s="388">
        <v>105.96069724</v>
      </c>
      <c r="BQ10" s="388">
        <v>105.84509734</v>
      </c>
      <c r="BR10" s="388">
        <v>105.59704266</v>
      </c>
      <c r="BS10" s="388">
        <v>105.79323221</v>
      </c>
      <c r="BT10" s="388">
        <v>104.51066412999999</v>
      </c>
      <c r="BU10" s="388">
        <v>105.45962849</v>
      </c>
      <c r="BV10" s="388">
        <v>106.45706984</v>
      </c>
    </row>
    <row r="11" spans="1:74" s="425" customFormat="1" ht="11.1" customHeight="1" x14ac:dyDescent="0.2">
      <c r="A11" s="418" t="s">
        <v>302</v>
      </c>
      <c r="B11" s="416" t="s">
        <v>963</v>
      </c>
      <c r="C11" s="105">
        <v>22.610247999999999</v>
      </c>
      <c r="D11" s="105">
        <v>21.511407999999999</v>
      </c>
      <c r="E11" s="105">
        <v>23.110816</v>
      </c>
      <c r="F11" s="105">
        <v>23.413899000000001</v>
      </c>
      <c r="G11" s="105">
        <v>23.763142999999999</v>
      </c>
      <c r="H11" s="105">
        <v>24.548973</v>
      </c>
      <c r="I11" s="105">
        <v>24.262031</v>
      </c>
      <c r="J11" s="105">
        <v>24.497973000000002</v>
      </c>
      <c r="K11" s="105">
        <v>24.013669</v>
      </c>
      <c r="L11" s="105">
        <v>24.345549999999999</v>
      </c>
      <c r="M11" s="105">
        <v>24.721447999999999</v>
      </c>
      <c r="N11" s="105">
        <v>24.754989999999999</v>
      </c>
      <c r="O11" s="105">
        <v>23.521011000000001</v>
      </c>
      <c r="P11" s="105">
        <v>24.297412999999999</v>
      </c>
      <c r="Q11" s="105">
        <v>24.510386</v>
      </c>
      <c r="R11" s="105">
        <v>23.817140999999999</v>
      </c>
      <c r="S11" s="105">
        <v>23.951167000000002</v>
      </c>
      <c r="T11" s="105">
        <v>24.778437</v>
      </c>
      <c r="U11" s="105">
        <v>24.249461</v>
      </c>
      <c r="V11" s="105">
        <v>24.470029</v>
      </c>
      <c r="W11" s="105">
        <v>24.299558000000001</v>
      </c>
      <c r="X11" s="105">
        <v>24.131118000000001</v>
      </c>
      <c r="Y11" s="105">
        <v>24.493614000000001</v>
      </c>
      <c r="Z11" s="105">
        <v>23.620508999999998</v>
      </c>
      <c r="AA11" s="105">
        <v>23.381682999999999</v>
      </c>
      <c r="AB11" s="105">
        <v>24.053024000000001</v>
      </c>
      <c r="AC11" s="105">
        <v>24.260493</v>
      </c>
      <c r="AD11" s="105">
        <v>23.966315000000002</v>
      </c>
      <c r="AE11" s="105">
        <v>24.539442999999999</v>
      </c>
      <c r="AF11" s="105">
        <v>25.171786000000001</v>
      </c>
      <c r="AG11" s="105">
        <v>24.536289</v>
      </c>
      <c r="AH11" s="105">
        <v>25.220172000000002</v>
      </c>
      <c r="AI11" s="105">
        <v>24.383182999999999</v>
      </c>
      <c r="AJ11" s="105">
        <v>24.844843999999998</v>
      </c>
      <c r="AK11" s="105">
        <v>24.781079999999999</v>
      </c>
      <c r="AL11" s="105">
        <v>24.503782999999999</v>
      </c>
      <c r="AM11" s="105">
        <v>23.670541</v>
      </c>
      <c r="AN11" s="105">
        <v>24.109296000000001</v>
      </c>
      <c r="AO11" s="105">
        <v>23.944284</v>
      </c>
      <c r="AP11" s="105">
        <v>23.885683</v>
      </c>
      <c r="AQ11" s="105">
        <v>24.937152000000001</v>
      </c>
      <c r="AR11" s="105">
        <v>24.514890000000001</v>
      </c>
      <c r="AS11" s="105">
        <v>24.869765000000001</v>
      </c>
      <c r="AT11" s="105">
        <v>24.996504000000002</v>
      </c>
      <c r="AU11" s="105">
        <v>24.330397999999999</v>
      </c>
      <c r="AV11" s="105">
        <v>25.001147</v>
      </c>
      <c r="AW11" s="105">
        <v>24.369410999999999</v>
      </c>
      <c r="AX11" s="105">
        <v>24.530238000000001</v>
      </c>
      <c r="AY11" s="888">
        <v>24.776033999999999</v>
      </c>
      <c r="AZ11" s="888">
        <v>24.296901999999999</v>
      </c>
      <c r="BA11" s="888">
        <v>23.942975000000001</v>
      </c>
      <c r="BB11" s="888">
        <v>24.226320999999999</v>
      </c>
      <c r="BC11" s="888">
        <v>24.423993298999999</v>
      </c>
      <c r="BD11" s="888">
        <v>24.998186176000001</v>
      </c>
      <c r="BE11" s="888">
        <v>24.609806937999998</v>
      </c>
      <c r="BF11" s="388">
        <v>25.050199269</v>
      </c>
      <c r="BG11" s="388">
        <v>24.577755189000001</v>
      </c>
      <c r="BH11" s="388">
        <v>24.825745132000002</v>
      </c>
      <c r="BI11" s="388">
        <v>24.486244360000001</v>
      </c>
      <c r="BJ11" s="388">
        <v>24.444610282999999</v>
      </c>
      <c r="BK11" s="388">
        <v>24.112530469999999</v>
      </c>
      <c r="BL11" s="388">
        <v>24.317264464000001</v>
      </c>
      <c r="BM11" s="388">
        <v>24.259618812999999</v>
      </c>
      <c r="BN11" s="388">
        <v>24.402446063999999</v>
      </c>
      <c r="BO11" s="388">
        <v>24.522842658999998</v>
      </c>
      <c r="BP11" s="388">
        <v>24.952881650999998</v>
      </c>
      <c r="BQ11" s="388">
        <v>24.973701050999999</v>
      </c>
      <c r="BR11" s="388">
        <v>25.105935109000001</v>
      </c>
      <c r="BS11" s="388">
        <v>24.501188011</v>
      </c>
      <c r="BT11" s="388">
        <v>24.824928138000001</v>
      </c>
      <c r="BU11" s="388">
        <v>24.540041637000002</v>
      </c>
      <c r="BV11" s="388">
        <v>24.515073933</v>
      </c>
    </row>
    <row r="12" spans="1:74" ht="11.1" customHeight="1" x14ac:dyDescent="0.2">
      <c r="A12" s="335" t="s">
        <v>163</v>
      </c>
      <c r="B12" s="406" t="s">
        <v>944</v>
      </c>
      <c r="C12" s="289">
        <v>2.2465000000000002</v>
      </c>
      <c r="D12" s="289">
        <v>2.1960000000000002</v>
      </c>
      <c r="E12" s="289">
        <v>2.2816999999999998</v>
      </c>
      <c r="F12" s="289">
        <v>2.0442999999999998</v>
      </c>
      <c r="G12" s="289">
        <v>2.0727000000000002</v>
      </c>
      <c r="H12" s="289">
        <v>2.3195999999999999</v>
      </c>
      <c r="I12" s="289">
        <v>2.4729000000000001</v>
      </c>
      <c r="J12" s="289">
        <v>2.3485999999999998</v>
      </c>
      <c r="K12" s="289">
        <v>2.2932000000000001</v>
      </c>
      <c r="L12" s="289">
        <v>2.3757999999999999</v>
      </c>
      <c r="M12" s="289">
        <v>2.4100999999999999</v>
      </c>
      <c r="N12" s="289">
        <v>2.323</v>
      </c>
      <c r="O12" s="289">
        <v>2.3847</v>
      </c>
      <c r="P12" s="289">
        <v>2.4704000000000002</v>
      </c>
      <c r="Q12" s="289">
        <v>2.2448000000000001</v>
      </c>
      <c r="R12" s="289">
        <v>2.2789000000000001</v>
      </c>
      <c r="S12" s="289">
        <v>2.2835999999999999</v>
      </c>
      <c r="T12" s="289">
        <v>2.5203000000000002</v>
      </c>
      <c r="U12" s="289">
        <v>2.4914000000000001</v>
      </c>
      <c r="V12" s="289">
        <v>2.4298000000000002</v>
      </c>
      <c r="W12" s="289">
        <v>2.4163999999999999</v>
      </c>
      <c r="X12" s="289">
        <v>2.3666</v>
      </c>
      <c r="Y12" s="289">
        <v>2.5019999999999998</v>
      </c>
      <c r="Z12" s="289">
        <v>2.5438999999999998</v>
      </c>
      <c r="AA12" s="289">
        <v>2.3081</v>
      </c>
      <c r="AB12" s="289">
        <v>2.3757000000000001</v>
      </c>
      <c r="AC12" s="289">
        <v>2.3271999999999999</v>
      </c>
      <c r="AD12" s="289">
        <v>2.2987000000000002</v>
      </c>
      <c r="AE12" s="289">
        <v>2.4902000000000002</v>
      </c>
      <c r="AF12" s="289">
        <v>2.6373000000000002</v>
      </c>
      <c r="AG12" s="289">
        <v>2.7347000000000001</v>
      </c>
      <c r="AH12" s="289">
        <v>2.6671999999999998</v>
      </c>
      <c r="AI12" s="289">
        <v>2.4893000000000001</v>
      </c>
      <c r="AJ12" s="289">
        <v>2.4986999999999999</v>
      </c>
      <c r="AK12" s="289">
        <v>2.2820999999999998</v>
      </c>
      <c r="AL12" s="289">
        <v>2.3214000000000001</v>
      </c>
      <c r="AM12" s="289">
        <v>2.4114</v>
      </c>
      <c r="AN12" s="289">
        <v>2.4102999999999999</v>
      </c>
      <c r="AO12" s="289">
        <v>2.2984</v>
      </c>
      <c r="AP12" s="289">
        <v>2.1152000000000002</v>
      </c>
      <c r="AQ12" s="289">
        <v>2.3346</v>
      </c>
      <c r="AR12" s="289">
        <v>2.4578000000000002</v>
      </c>
      <c r="AS12" s="289">
        <v>2.5446</v>
      </c>
      <c r="AT12" s="289">
        <v>2.4903</v>
      </c>
      <c r="AU12" s="289">
        <v>2.3125</v>
      </c>
      <c r="AV12" s="289">
        <v>2.3151000000000002</v>
      </c>
      <c r="AW12" s="289">
        <v>2.4196</v>
      </c>
      <c r="AX12" s="289">
        <v>2.4135</v>
      </c>
      <c r="AY12" s="877">
        <v>2.4211</v>
      </c>
      <c r="AZ12" s="877">
        <v>2.3824999999999998</v>
      </c>
      <c r="BA12" s="877">
        <v>2.3883999999999999</v>
      </c>
      <c r="BB12" s="877">
        <v>2.3451</v>
      </c>
      <c r="BC12" s="877">
        <v>2.3463899502999999</v>
      </c>
      <c r="BD12" s="877">
        <v>2.4392898008000001</v>
      </c>
      <c r="BE12" s="877">
        <v>2.4946115334000001</v>
      </c>
      <c r="BF12" s="355">
        <v>2.4812240514999999</v>
      </c>
      <c r="BG12" s="355">
        <v>2.4356044469000002</v>
      </c>
      <c r="BH12" s="355">
        <v>2.4073981617000002</v>
      </c>
      <c r="BI12" s="355">
        <v>2.4106861630999998</v>
      </c>
      <c r="BJ12" s="355">
        <v>2.3871510555</v>
      </c>
      <c r="BK12" s="355">
        <v>2.3671370712000002</v>
      </c>
      <c r="BL12" s="355">
        <v>2.3982559953</v>
      </c>
      <c r="BM12" s="355">
        <v>2.3277945973</v>
      </c>
      <c r="BN12" s="355">
        <v>2.2558840736999999</v>
      </c>
      <c r="BO12" s="355">
        <v>2.3381239427999998</v>
      </c>
      <c r="BP12" s="355">
        <v>2.4107669772000002</v>
      </c>
      <c r="BQ12" s="355">
        <v>2.4658938191000002</v>
      </c>
      <c r="BR12" s="355">
        <v>2.4724830421999999</v>
      </c>
      <c r="BS12" s="355">
        <v>2.4270241491000002</v>
      </c>
      <c r="BT12" s="355">
        <v>2.3989172308</v>
      </c>
      <c r="BU12" s="355">
        <v>2.402193649</v>
      </c>
      <c r="BV12" s="355">
        <v>2.3787414523999999</v>
      </c>
    </row>
    <row r="13" spans="1:74" ht="11.1" customHeight="1" x14ac:dyDescent="0.2">
      <c r="A13" s="335" t="s">
        <v>303</v>
      </c>
      <c r="B13" s="406" t="s">
        <v>195</v>
      </c>
      <c r="C13" s="289">
        <v>1.542</v>
      </c>
      <c r="D13" s="289">
        <v>1.6089</v>
      </c>
      <c r="E13" s="289">
        <v>1.6896</v>
      </c>
      <c r="F13" s="289">
        <v>1.6185</v>
      </c>
      <c r="G13" s="289">
        <v>1.6333</v>
      </c>
      <c r="H13" s="289">
        <v>1.6361000000000001</v>
      </c>
      <c r="I13" s="289">
        <v>1.6099000000000001</v>
      </c>
      <c r="J13" s="289">
        <v>1.5693999999999999</v>
      </c>
      <c r="K13" s="289">
        <v>1.5745</v>
      </c>
      <c r="L13" s="289">
        <v>1.5851999999999999</v>
      </c>
      <c r="M13" s="289">
        <v>1.7313000000000001</v>
      </c>
      <c r="N13" s="289">
        <v>1.7679</v>
      </c>
      <c r="O13" s="289">
        <v>1.5157</v>
      </c>
      <c r="P13" s="289">
        <v>1.6291</v>
      </c>
      <c r="Q13" s="289">
        <v>1.7746</v>
      </c>
      <c r="R13" s="289">
        <v>1.8033999999999999</v>
      </c>
      <c r="S13" s="289">
        <v>1.8205</v>
      </c>
      <c r="T13" s="289">
        <v>1.8173999999999999</v>
      </c>
      <c r="U13" s="289">
        <v>1.825</v>
      </c>
      <c r="V13" s="289">
        <v>1.7677</v>
      </c>
      <c r="W13" s="289">
        <v>1.7465999999999999</v>
      </c>
      <c r="X13" s="289">
        <v>1.7504</v>
      </c>
      <c r="Y13" s="289">
        <v>1.7699</v>
      </c>
      <c r="Z13" s="289">
        <v>1.7419</v>
      </c>
      <c r="AA13" s="289">
        <v>1.7125999999999999</v>
      </c>
      <c r="AB13" s="289">
        <v>1.7282999999999999</v>
      </c>
      <c r="AC13" s="289">
        <v>1.7184999999999999</v>
      </c>
      <c r="AD13" s="289">
        <v>1.6881999999999999</v>
      </c>
      <c r="AE13" s="289">
        <v>1.7182999999999999</v>
      </c>
      <c r="AF13" s="289">
        <v>1.7718</v>
      </c>
      <c r="AG13" s="289">
        <v>1.7513000000000001</v>
      </c>
      <c r="AH13" s="289">
        <v>1.7776000000000001</v>
      </c>
      <c r="AI13" s="289">
        <v>1.7318</v>
      </c>
      <c r="AJ13" s="289">
        <v>1.7072000000000001</v>
      </c>
      <c r="AK13" s="289">
        <v>1.7524999999999999</v>
      </c>
      <c r="AL13" s="289">
        <v>1.7786999999999999</v>
      </c>
      <c r="AM13" s="289">
        <v>1.6646000000000001</v>
      </c>
      <c r="AN13" s="289">
        <v>1.7428999999999999</v>
      </c>
      <c r="AO13" s="289">
        <v>1.7612000000000001</v>
      </c>
      <c r="AP13" s="289">
        <v>1.7544999999999999</v>
      </c>
      <c r="AQ13" s="289">
        <v>1.7948</v>
      </c>
      <c r="AR13" s="289">
        <v>1.8005</v>
      </c>
      <c r="AS13" s="289">
        <v>1.8351999999999999</v>
      </c>
      <c r="AT13" s="289">
        <v>1.788</v>
      </c>
      <c r="AU13" s="289">
        <v>1.7021999999999999</v>
      </c>
      <c r="AV13" s="289">
        <v>1.6687000000000001</v>
      </c>
      <c r="AW13" s="289">
        <v>1.7076</v>
      </c>
      <c r="AX13" s="289">
        <v>1.6766000000000001</v>
      </c>
      <c r="AY13" s="877">
        <v>1.6116999999999999</v>
      </c>
      <c r="AZ13" s="877">
        <v>1.6813</v>
      </c>
      <c r="BA13" s="877">
        <v>1.5971</v>
      </c>
      <c r="BB13" s="877">
        <v>1.661</v>
      </c>
      <c r="BC13" s="877">
        <v>1.7470613487</v>
      </c>
      <c r="BD13" s="877">
        <v>1.7891386085000001</v>
      </c>
      <c r="BE13" s="877">
        <v>1.7749501043</v>
      </c>
      <c r="BF13" s="355">
        <v>1.7589542173999999</v>
      </c>
      <c r="BG13" s="355">
        <v>1.7099797418</v>
      </c>
      <c r="BH13" s="355">
        <v>1.7118059705999999</v>
      </c>
      <c r="BI13" s="355">
        <v>1.6926871966000001</v>
      </c>
      <c r="BJ13" s="355">
        <v>1.6818282273</v>
      </c>
      <c r="BK13" s="355">
        <v>1.6738113985</v>
      </c>
      <c r="BL13" s="355">
        <v>1.732166469</v>
      </c>
      <c r="BM13" s="355">
        <v>1.7263022159000001</v>
      </c>
      <c r="BN13" s="355">
        <v>1.7498099898999999</v>
      </c>
      <c r="BO13" s="355">
        <v>1.7433767163</v>
      </c>
      <c r="BP13" s="355">
        <v>1.7852926737000001</v>
      </c>
      <c r="BQ13" s="355">
        <v>1.7711252315999999</v>
      </c>
      <c r="BR13" s="355">
        <v>1.7552600666</v>
      </c>
      <c r="BS13" s="355">
        <v>1.7065318620000001</v>
      </c>
      <c r="BT13" s="355">
        <v>1.7083489076</v>
      </c>
      <c r="BU13" s="355">
        <v>1.6892759879000001</v>
      </c>
      <c r="BV13" s="355">
        <v>1.6782704811</v>
      </c>
    </row>
    <row r="14" spans="1:74" ht="11.1" customHeight="1" x14ac:dyDescent="0.2">
      <c r="A14" s="335" t="s">
        <v>161</v>
      </c>
      <c r="B14" s="406" t="s">
        <v>196</v>
      </c>
      <c r="C14" s="289">
        <v>18.814347999999999</v>
      </c>
      <c r="D14" s="289">
        <v>17.699107999999999</v>
      </c>
      <c r="E14" s="289">
        <v>19.132116</v>
      </c>
      <c r="F14" s="289">
        <v>19.743698999999999</v>
      </c>
      <c r="G14" s="289">
        <v>20.049742999999999</v>
      </c>
      <c r="H14" s="289">
        <v>20.585872999999999</v>
      </c>
      <c r="I14" s="289">
        <v>20.171831000000001</v>
      </c>
      <c r="J14" s="289">
        <v>20.572572999999998</v>
      </c>
      <c r="K14" s="289">
        <v>20.138569</v>
      </c>
      <c r="L14" s="289">
        <v>20.37715</v>
      </c>
      <c r="M14" s="289">
        <v>20.572648000000001</v>
      </c>
      <c r="N14" s="289">
        <v>20.656690000000001</v>
      </c>
      <c r="O14" s="289">
        <v>19.613111</v>
      </c>
      <c r="P14" s="289">
        <v>20.190412999999999</v>
      </c>
      <c r="Q14" s="289">
        <v>20.483485999999999</v>
      </c>
      <c r="R14" s="289">
        <v>19.727340999999999</v>
      </c>
      <c r="S14" s="289">
        <v>19.839566999999999</v>
      </c>
      <c r="T14" s="289">
        <v>20.433236999999998</v>
      </c>
      <c r="U14" s="289">
        <v>19.925560999999998</v>
      </c>
      <c r="V14" s="289">
        <v>20.265028999999998</v>
      </c>
      <c r="W14" s="289">
        <v>20.129058000000001</v>
      </c>
      <c r="X14" s="289">
        <v>20.006618</v>
      </c>
      <c r="Y14" s="289">
        <v>20.214213999999998</v>
      </c>
      <c r="Z14" s="289">
        <v>19.327209</v>
      </c>
      <c r="AA14" s="289">
        <v>19.353483000000001</v>
      </c>
      <c r="AB14" s="289">
        <v>19.941524000000001</v>
      </c>
      <c r="AC14" s="289">
        <v>20.207293</v>
      </c>
      <c r="AD14" s="289">
        <v>19.971914999999999</v>
      </c>
      <c r="AE14" s="289">
        <v>20.323443000000001</v>
      </c>
      <c r="AF14" s="289">
        <v>20.755185999999998</v>
      </c>
      <c r="AG14" s="289">
        <v>20.042788999999999</v>
      </c>
      <c r="AH14" s="289">
        <v>20.767872000000001</v>
      </c>
      <c r="AI14" s="289">
        <v>20.154582999999999</v>
      </c>
      <c r="AJ14" s="289">
        <v>20.631443999999998</v>
      </c>
      <c r="AK14" s="289">
        <v>20.738980000000002</v>
      </c>
      <c r="AL14" s="289">
        <v>20.396183000000001</v>
      </c>
      <c r="AM14" s="289">
        <v>19.586971999999999</v>
      </c>
      <c r="AN14" s="289">
        <v>19.948526999999999</v>
      </c>
      <c r="AO14" s="289">
        <v>19.877115</v>
      </c>
      <c r="AP14" s="289">
        <v>20.008413999999998</v>
      </c>
      <c r="AQ14" s="289">
        <v>20.800183000000001</v>
      </c>
      <c r="AR14" s="289">
        <v>20.249020999999999</v>
      </c>
      <c r="AS14" s="289">
        <v>20.482396000000001</v>
      </c>
      <c r="AT14" s="289">
        <v>20.710635</v>
      </c>
      <c r="AU14" s="289">
        <v>20.308129000000001</v>
      </c>
      <c r="AV14" s="289">
        <v>21.009778000000001</v>
      </c>
      <c r="AW14" s="289">
        <v>20.234642000000001</v>
      </c>
      <c r="AX14" s="289">
        <v>20.432569000000001</v>
      </c>
      <c r="AY14" s="877">
        <v>20.735623</v>
      </c>
      <c r="AZ14" s="877">
        <v>20.225491000000002</v>
      </c>
      <c r="BA14" s="877">
        <v>19.949864000000002</v>
      </c>
      <c r="BB14" s="877">
        <v>20.212610000000002</v>
      </c>
      <c r="BC14" s="877">
        <v>20.322931000000001</v>
      </c>
      <c r="BD14" s="877">
        <v>20.762146767000001</v>
      </c>
      <c r="BE14" s="877">
        <v>20.332634299999999</v>
      </c>
      <c r="BF14" s="355">
        <v>20.802409999999998</v>
      </c>
      <c r="BG14" s="355">
        <v>20.42456</v>
      </c>
      <c r="BH14" s="355">
        <v>20.698930000000001</v>
      </c>
      <c r="BI14" s="355">
        <v>20.375260000000001</v>
      </c>
      <c r="BJ14" s="355">
        <v>20.368020000000001</v>
      </c>
      <c r="BK14" s="355">
        <v>20.063949999999998</v>
      </c>
      <c r="BL14" s="355">
        <v>20.179210000000001</v>
      </c>
      <c r="BM14" s="355">
        <v>20.197890000000001</v>
      </c>
      <c r="BN14" s="355">
        <v>20.389119999999998</v>
      </c>
      <c r="BO14" s="355">
        <v>20.433710000000001</v>
      </c>
      <c r="BP14" s="355">
        <v>20.749189999999999</v>
      </c>
      <c r="BQ14" s="355">
        <v>20.729050000000001</v>
      </c>
      <c r="BR14" s="355">
        <v>20.870560000000001</v>
      </c>
      <c r="BS14" s="355">
        <v>20.36</v>
      </c>
      <c r="BT14" s="355">
        <v>20.71003</v>
      </c>
      <c r="BU14" s="355">
        <v>20.440940000000001</v>
      </c>
      <c r="BV14" s="355">
        <v>20.450430000000001</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877"/>
      <c r="AZ15" s="877"/>
      <c r="BA15" s="877"/>
      <c r="BB15" s="877"/>
      <c r="BC15" s="877"/>
      <c r="BD15" s="877"/>
      <c r="BE15" s="877"/>
      <c r="BF15" s="355"/>
      <c r="BG15" s="355"/>
      <c r="BH15" s="355"/>
      <c r="BI15" s="355"/>
      <c r="BJ15" s="355"/>
      <c r="BK15" s="355"/>
      <c r="BL15" s="355"/>
      <c r="BM15" s="355"/>
      <c r="BN15" s="355"/>
      <c r="BO15" s="355"/>
      <c r="BP15" s="355"/>
      <c r="BQ15" s="355"/>
      <c r="BR15" s="355"/>
      <c r="BS15" s="355"/>
      <c r="BT15" s="355"/>
      <c r="BU15" s="355"/>
      <c r="BV15" s="355"/>
    </row>
    <row r="16" spans="1:74" s="425" customFormat="1" ht="11.1" customHeight="1" x14ac:dyDescent="0.2">
      <c r="A16" s="418" t="s">
        <v>304</v>
      </c>
      <c r="B16" s="416" t="s">
        <v>964</v>
      </c>
      <c r="C16" s="105">
        <v>5.8726295577999998</v>
      </c>
      <c r="D16" s="105">
        <v>6.1939723542999996</v>
      </c>
      <c r="E16" s="105">
        <v>6.2349258440000002</v>
      </c>
      <c r="F16" s="105">
        <v>6.2647163428999999</v>
      </c>
      <c r="G16" s="105">
        <v>6.1562560939999997</v>
      </c>
      <c r="H16" s="105">
        <v>6.3396797216999996</v>
      </c>
      <c r="I16" s="105">
        <v>6.4077863005999998</v>
      </c>
      <c r="J16" s="105">
        <v>6.4193685731999999</v>
      </c>
      <c r="K16" s="105">
        <v>6.4735107247999997</v>
      </c>
      <c r="L16" s="105">
        <v>6.4042896726</v>
      </c>
      <c r="M16" s="105">
        <v>6.3326964254</v>
      </c>
      <c r="N16" s="105">
        <v>6.4238873098999996</v>
      </c>
      <c r="O16" s="105">
        <v>6.2537885938000004</v>
      </c>
      <c r="P16" s="105">
        <v>6.5690999504000001</v>
      </c>
      <c r="Q16" s="105">
        <v>6.6138530155000002</v>
      </c>
      <c r="R16" s="105">
        <v>6.6829825019999998</v>
      </c>
      <c r="S16" s="105">
        <v>6.5446996395000001</v>
      </c>
      <c r="T16" s="105">
        <v>6.7163465630000001</v>
      </c>
      <c r="U16" s="105">
        <v>6.7239435260000002</v>
      </c>
      <c r="V16" s="105">
        <v>6.7677124431999998</v>
      </c>
      <c r="W16" s="105">
        <v>6.8229036328000001</v>
      </c>
      <c r="X16" s="105">
        <v>6.7490850737999999</v>
      </c>
      <c r="Y16" s="105">
        <v>6.6748784048000003</v>
      </c>
      <c r="Z16" s="105">
        <v>6.7657854377</v>
      </c>
      <c r="AA16" s="105">
        <v>6.2694526427000001</v>
      </c>
      <c r="AB16" s="105">
        <v>6.5885446134999999</v>
      </c>
      <c r="AC16" s="105">
        <v>6.6393585708999998</v>
      </c>
      <c r="AD16" s="105">
        <v>6.6799322713000002</v>
      </c>
      <c r="AE16" s="105">
        <v>6.5591254765000002</v>
      </c>
      <c r="AF16" s="105">
        <v>6.7344974608000001</v>
      </c>
      <c r="AG16" s="105">
        <v>6.7511466787999996</v>
      </c>
      <c r="AH16" s="105">
        <v>6.7808765073000004</v>
      </c>
      <c r="AI16" s="105">
        <v>6.8443582422000002</v>
      </c>
      <c r="AJ16" s="105">
        <v>6.7703212297000004</v>
      </c>
      <c r="AK16" s="105">
        <v>6.6961130962000004</v>
      </c>
      <c r="AL16" s="105">
        <v>6.7846159211000003</v>
      </c>
      <c r="AM16" s="105">
        <v>6.4206167337000002</v>
      </c>
      <c r="AN16" s="105">
        <v>6.7086503001000004</v>
      </c>
      <c r="AO16" s="105">
        <v>6.7205149261999999</v>
      </c>
      <c r="AP16" s="105">
        <v>6.7995245744000004</v>
      </c>
      <c r="AQ16" s="105">
        <v>6.6804800327000002</v>
      </c>
      <c r="AR16" s="105">
        <v>6.8496258583999996</v>
      </c>
      <c r="AS16" s="105">
        <v>6.8408107498000001</v>
      </c>
      <c r="AT16" s="105">
        <v>6.8912749801000004</v>
      </c>
      <c r="AU16" s="105">
        <v>6.9652647901</v>
      </c>
      <c r="AV16" s="105">
        <v>6.8488753412000003</v>
      </c>
      <c r="AW16" s="105">
        <v>6.7563383705</v>
      </c>
      <c r="AX16" s="105">
        <v>6.8775074806000003</v>
      </c>
      <c r="AY16" s="888">
        <v>6.5343915624999998</v>
      </c>
      <c r="AZ16" s="888">
        <v>6.8172523313999998</v>
      </c>
      <c r="BA16" s="888">
        <v>6.8374633782999998</v>
      </c>
      <c r="BB16" s="888">
        <v>6.9105803597</v>
      </c>
      <c r="BC16" s="888">
        <v>6.7929190539000004</v>
      </c>
      <c r="BD16" s="888">
        <v>6.9571488188000004</v>
      </c>
      <c r="BE16" s="888">
        <v>6.9699741004</v>
      </c>
      <c r="BF16" s="388">
        <v>7.0062100806999998</v>
      </c>
      <c r="BG16" s="388">
        <v>7.0523940022999998</v>
      </c>
      <c r="BH16" s="388">
        <v>6.9988371666000004</v>
      </c>
      <c r="BI16" s="388">
        <v>6.8988167142999997</v>
      </c>
      <c r="BJ16" s="388">
        <v>6.9843201906000001</v>
      </c>
      <c r="BK16" s="388">
        <v>6.6115289342999999</v>
      </c>
      <c r="BL16" s="388">
        <v>6.8935101727000001</v>
      </c>
      <c r="BM16" s="388">
        <v>6.9102788995999997</v>
      </c>
      <c r="BN16" s="388">
        <v>6.9920697748</v>
      </c>
      <c r="BO16" s="388">
        <v>6.8692304916999998</v>
      </c>
      <c r="BP16" s="388">
        <v>7.0356531217000002</v>
      </c>
      <c r="BQ16" s="388">
        <v>7.0487180445000002</v>
      </c>
      <c r="BR16" s="388">
        <v>7.0856433145000004</v>
      </c>
      <c r="BS16" s="388">
        <v>7.1331001976000001</v>
      </c>
      <c r="BT16" s="388">
        <v>7.0791198758</v>
      </c>
      <c r="BU16" s="388">
        <v>6.9774260927</v>
      </c>
      <c r="BV16" s="388">
        <v>7.0641410802999998</v>
      </c>
    </row>
    <row r="17" spans="1:74" ht="11.1" customHeight="1" x14ac:dyDescent="0.2">
      <c r="A17" s="335" t="s">
        <v>305</v>
      </c>
      <c r="B17" s="406" t="s">
        <v>953</v>
      </c>
      <c r="C17" s="289">
        <v>2.7270922108</v>
      </c>
      <c r="D17" s="289">
        <v>2.9160831999000001</v>
      </c>
      <c r="E17" s="289">
        <v>2.9676210200000002</v>
      </c>
      <c r="F17" s="289">
        <v>2.9425145309</v>
      </c>
      <c r="G17" s="289">
        <v>2.8855632678999998</v>
      </c>
      <c r="H17" s="289">
        <v>2.9845577645999999</v>
      </c>
      <c r="I17" s="289">
        <v>2.9667260009</v>
      </c>
      <c r="J17" s="289">
        <v>3.0308447744000002</v>
      </c>
      <c r="K17" s="289">
        <v>3.0806153205000002</v>
      </c>
      <c r="L17" s="289">
        <v>3.0864963096000002</v>
      </c>
      <c r="M17" s="289">
        <v>2.9832024637000001</v>
      </c>
      <c r="N17" s="289">
        <v>3.0140586103000002</v>
      </c>
      <c r="O17" s="289">
        <v>2.8386404438000001</v>
      </c>
      <c r="P17" s="289">
        <v>3.0353618686999999</v>
      </c>
      <c r="Q17" s="289">
        <v>3.0890077776</v>
      </c>
      <c r="R17" s="289">
        <v>3.0628743396</v>
      </c>
      <c r="S17" s="289">
        <v>3.0035935576999999</v>
      </c>
      <c r="T17" s="289">
        <v>3.1066372981999999</v>
      </c>
      <c r="U17" s="289">
        <v>3.0880761488999999</v>
      </c>
      <c r="V17" s="289">
        <v>3.1548176192000001</v>
      </c>
      <c r="W17" s="289">
        <v>3.2066239661</v>
      </c>
      <c r="X17" s="289">
        <v>3.2127455094999999</v>
      </c>
      <c r="Y17" s="289">
        <v>3.1052265603999998</v>
      </c>
      <c r="Z17" s="289">
        <v>3.1373448383999998</v>
      </c>
      <c r="AA17" s="289">
        <v>2.9088983582000001</v>
      </c>
      <c r="AB17" s="289">
        <v>3.1104887466000002</v>
      </c>
      <c r="AC17" s="289">
        <v>3.1654624213</v>
      </c>
      <c r="AD17" s="289">
        <v>3.1386821663000002</v>
      </c>
      <c r="AE17" s="289">
        <v>3.0779341525000001</v>
      </c>
      <c r="AF17" s="289">
        <v>3.1835282822000002</v>
      </c>
      <c r="AG17" s="289">
        <v>3.1645077342999999</v>
      </c>
      <c r="AH17" s="289">
        <v>3.2329010927000001</v>
      </c>
      <c r="AI17" s="289">
        <v>3.2859896753000002</v>
      </c>
      <c r="AJ17" s="289">
        <v>3.2922627302</v>
      </c>
      <c r="AK17" s="289">
        <v>3.1820826278999998</v>
      </c>
      <c r="AL17" s="289">
        <v>3.2149958509999998</v>
      </c>
      <c r="AM17" s="289">
        <v>3.0208617850000001</v>
      </c>
      <c r="AN17" s="289">
        <v>3.2247793570000001</v>
      </c>
      <c r="AO17" s="289">
        <v>3.277262554</v>
      </c>
      <c r="AP17" s="289">
        <v>3.2452892499999999</v>
      </c>
      <c r="AQ17" s="289">
        <v>3.1779791730000002</v>
      </c>
      <c r="AR17" s="289">
        <v>3.2815062269999999</v>
      </c>
      <c r="AS17" s="289">
        <v>3.256439796</v>
      </c>
      <c r="AT17" s="289">
        <v>3.3209645139999999</v>
      </c>
      <c r="AU17" s="289">
        <v>3.369373876</v>
      </c>
      <c r="AV17" s="289">
        <v>3.3692263100000002</v>
      </c>
      <c r="AW17" s="289">
        <v>3.2489030130000001</v>
      </c>
      <c r="AX17" s="289">
        <v>3.2754258570000001</v>
      </c>
      <c r="AY17" s="877">
        <v>3.1136542624999999</v>
      </c>
      <c r="AZ17" s="877">
        <v>3.2952740819000002</v>
      </c>
      <c r="BA17" s="877">
        <v>3.3283850708</v>
      </c>
      <c r="BB17" s="877">
        <v>3.3200382669000001</v>
      </c>
      <c r="BC17" s="877">
        <v>3.2586674598999998</v>
      </c>
      <c r="BD17" s="877">
        <v>3.3441618553999999</v>
      </c>
      <c r="BE17" s="877">
        <v>3.3312102689</v>
      </c>
      <c r="BF17" s="355">
        <v>3.4093722352000002</v>
      </c>
      <c r="BG17" s="355">
        <v>3.4568442133000001</v>
      </c>
      <c r="BH17" s="355">
        <v>3.4662868784</v>
      </c>
      <c r="BI17" s="355">
        <v>3.3426634781</v>
      </c>
      <c r="BJ17" s="355">
        <v>3.3651539286999999</v>
      </c>
      <c r="BK17" s="355">
        <v>3.163711095</v>
      </c>
      <c r="BL17" s="355">
        <v>3.3482507353000002</v>
      </c>
      <c r="BM17" s="355">
        <v>3.3818940348000002</v>
      </c>
      <c r="BN17" s="355">
        <v>3.3734130430999998</v>
      </c>
      <c r="BO17" s="355">
        <v>3.3110556048999999</v>
      </c>
      <c r="BP17" s="355">
        <v>3.3979244557000001</v>
      </c>
      <c r="BQ17" s="355">
        <v>3.3847646523999999</v>
      </c>
      <c r="BR17" s="355">
        <v>3.4641831936999998</v>
      </c>
      <c r="BS17" s="355">
        <v>3.5124183578000001</v>
      </c>
      <c r="BT17" s="355">
        <v>3.5220128282999998</v>
      </c>
      <c r="BU17" s="355">
        <v>3.3964019897000002</v>
      </c>
      <c r="BV17" s="355">
        <v>3.4192540092999999</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355"/>
      <c r="BG18" s="355"/>
      <c r="BH18" s="355"/>
      <c r="BI18" s="355"/>
      <c r="BJ18" s="355"/>
      <c r="BK18" s="355"/>
      <c r="BL18" s="355"/>
      <c r="BM18" s="355"/>
      <c r="BN18" s="355"/>
      <c r="BO18" s="355"/>
      <c r="BP18" s="355"/>
      <c r="BQ18" s="355"/>
      <c r="BR18" s="355"/>
      <c r="BS18" s="355"/>
      <c r="BT18" s="355"/>
      <c r="BU18" s="355"/>
      <c r="BV18" s="355"/>
    </row>
    <row r="19" spans="1:74" s="425" customFormat="1" ht="11.1" customHeight="1" x14ac:dyDescent="0.2">
      <c r="A19" s="418" t="s">
        <v>306</v>
      </c>
      <c r="B19" s="416" t="s">
        <v>965</v>
      </c>
      <c r="C19" s="105">
        <v>11.942751655</v>
      </c>
      <c r="D19" s="105">
        <v>12.752625491</v>
      </c>
      <c r="E19" s="105">
        <v>13.167632786</v>
      </c>
      <c r="F19" s="105">
        <v>13.056853245999999</v>
      </c>
      <c r="G19" s="105">
        <v>12.879020519000001</v>
      </c>
      <c r="H19" s="105">
        <v>14.137557424000001</v>
      </c>
      <c r="I19" s="105">
        <v>14.497931144000001</v>
      </c>
      <c r="J19" s="105">
        <v>14.403557285</v>
      </c>
      <c r="K19" s="105">
        <v>14.952789954</v>
      </c>
      <c r="L19" s="105">
        <v>14.944907331</v>
      </c>
      <c r="M19" s="105">
        <v>14.610146520000001</v>
      </c>
      <c r="N19" s="105">
        <v>14.493575795</v>
      </c>
      <c r="O19" s="105">
        <v>13.165935374</v>
      </c>
      <c r="P19" s="105">
        <v>14.534286268000001</v>
      </c>
      <c r="Q19" s="105">
        <v>14.291511506999999</v>
      </c>
      <c r="R19" s="105">
        <v>14.026314094</v>
      </c>
      <c r="S19" s="105">
        <v>14.219809465999999</v>
      </c>
      <c r="T19" s="105">
        <v>14.628679816</v>
      </c>
      <c r="U19" s="105">
        <v>14.617445233</v>
      </c>
      <c r="V19" s="105">
        <v>14.906128728000001</v>
      </c>
      <c r="W19" s="105">
        <v>15.017060738</v>
      </c>
      <c r="X19" s="105">
        <v>14.073296971</v>
      </c>
      <c r="Y19" s="105">
        <v>14.246239324999999</v>
      </c>
      <c r="Z19" s="105">
        <v>14.226697409</v>
      </c>
      <c r="AA19" s="105">
        <v>13.139149253999999</v>
      </c>
      <c r="AB19" s="105">
        <v>14.385084281999999</v>
      </c>
      <c r="AC19" s="105">
        <v>14.155141567999999</v>
      </c>
      <c r="AD19" s="105">
        <v>13.857106655999999</v>
      </c>
      <c r="AE19" s="105">
        <v>14.474613838</v>
      </c>
      <c r="AF19" s="105">
        <v>14.739082298</v>
      </c>
      <c r="AG19" s="105">
        <v>14.438798017</v>
      </c>
      <c r="AH19" s="105">
        <v>14.381630678000001</v>
      </c>
      <c r="AI19" s="105">
        <v>14.625239432000001</v>
      </c>
      <c r="AJ19" s="105">
        <v>14.587071589000001</v>
      </c>
      <c r="AK19" s="105">
        <v>14.204783193000001</v>
      </c>
      <c r="AL19" s="105">
        <v>13.776252885</v>
      </c>
      <c r="AM19" s="105">
        <v>13.340159869000001</v>
      </c>
      <c r="AN19" s="105">
        <v>13.764914277000001</v>
      </c>
      <c r="AO19" s="105">
        <v>13.72387556</v>
      </c>
      <c r="AP19" s="105">
        <v>14.474565728</v>
      </c>
      <c r="AQ19" s="105">
        <v>14.232602698000001</v>
      </c>
      <c r="AR19" s="105">
        <v>14.521588842</v>
      </c>
      <c r="AS19" s="105">
        <v>15.022891799</v>
      </c>
      <c r="AT19" s="105">
        <v>14.654179917</v>
      </c>
      <c r="AU19" s="105">
        <v>14.787960364</v>
      </c>
      <c r="AV19" s="105">
        <v>14.938146745999999</v>
      </c>
      <c r="AW19" s="105">
        <v>14.232316925999999</v>
      </c>
      <c r="AX19" s="105">
        <v>13.706985673</v>
      </c>
      <c r="AY19" s="888">
        <v>13.238275639999999</v>
      </c>
      <c r="AZ19" s="888">
        <v>14.03107484</v>
      </c>
      <c r="BA19" s="888">
        <v>13.845729882000001</v>
      </c>
      <c r="BB19" s="888">
        <v>14.479253525000001</v>
      </c>
      <c r="BC19" s="888">
        <v>14.163654356</v>
      </c>
      <c r="BD19" s="888">
        <v>14.45070713</v>
      </c>
      <c r="BE19" s="888">
        <v>14.764175796</v>
      </c>
      <c r="BF19" s="388">
        <v>14.640030414</v>
      </c>
      <c r="BG19" s="388">
        <v>14.725725837000001</v>
      </c>
      <c r="BH19" s="388">
        <v>14.676554530000001</v>
      </c>
      <c r="BI19" s="388">
        <v>14.249372713</v>
      </c>
      <c r="BJ19" s="388">
        <v>14.031085183</v>
      </c>
      <c r="BK19" s="388">
        <v>13.414075391000001</v>
      </c>
      <c r="BL19" s="388">
        <v>14.237743345</v>
      </c>
      <c r="BM19" s="388">
        <v>14.070928982</v>
      </c>
      <c r="BN19" s="388">
        <v>14.300624599000001</v>
      </c>
      <c r="BO19" s="388">
        <v>14.195092195999999</v>
      </c>
      <c r="BP19" s="388">
        <v>14.563230410999999</v>
      </c>
      <c r="BQ19" s="388">
        <v>14.797386229000001</v>
      </c>
      <c r="BR19" s="388">
        <v>14.672873903999999</v>
      </c>
      <c r="BS19" s="388">
        <v>14.839058629</v>
      </c>
      <c r="BT19" s="388">
        <v>14.65934717</v>
      </c>
      <c r="BU19" s="388">
        <v>14.271025785000001</v>
      </c>
      <c r="BV19" s="388">
        <v>14.052109359999999</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888"/>
      <c r="AZ20" s="888"/>
      <c r="BA20" s="888"/>
      <c r="BB20" s="888"/>
      <c r="BC20" s="888"/>
      <c r="BD20" s="888"/>
      <c r="BE20" s="888"/>
      <c r="BF20" s="388"/>
      <c r="BG20" s="388"/>
      <c r="BH20" s="388"/>
      <c r="BI20" s="388"/>
      <c r="BJ20" s="388"/>
      <c r="BK20" s="388"/>
      <c r="BL20" s="388"/>
      <c r="BM20" s="388"/>
      <c r="BN20" s="388"/>
      <c r="BO20" s="388"/>
      <c r="BP20" s="388"/>
      <c r="BQ20" s="388"/>
      <c r="BR20" s="388"/>
      <c r="BS20" s="388"/>
      <c r="BT20" s="388"/>
      <c r="BU20" s="388"/>
      <c r="BV20" s="388"/>
    </row>
    <row r="21" spans="1:74" s="425" customFormat="1" ht="11.1" customHeight="1" x14ac:dyDescent="0.2">
      <c r="A21" s="418" t="s">
        <v>307</v>
      </c>
      <c r="B21" s="416" t="s">
        <v>966</v>
      </c>
      <c r="C21" s="105">
        <v>4.5382595706000002</v>
      </c>
      <c r="D21" s="105">
        <v>4.7747305562999998</v>
      </c>
      <c r="E21" s="105">
        <v>4.6655855950999996</v>
      </c>
      <c r="F21" s="105">
        <v>4.5919990743000003</v>
      </c>
      <c r="G21" s="105">
        <v>4.7293658334000002</v>
      </c>
      <c r="H21" s="105">
        <v>4.9298481951999999</v>
      </c>
      <c r="I21" s="105">
        <v>4.9942548158999998</v>
      </c>
      <c r="J21" s="105">
        <v>5.1140433140999999</v>
      </c>
      <c r="K21" s="105">
        <v>5.0207990902999997</v>
      </c>
      <c r="L21" s="105">
        <v>4.8433680090999998</v>
      </c>
      <c r="M21" s="105">
        <v>4.9106966646999997</v>
      </c>
      <c r="N21" s="105">
        <v>4.9555020130000003</v>
      </c>
      <c r="O21" s="105">
        <v>4.6543011721000003</v>
      </c>
      <c r="P21" s="105">
        <v>4.8993362029999998</v>
      </c>
      <c r="Q21" s="105">
        <v>4.7862219004000002</v>
      </c>
      <c r="R21" s="105">
        <v>4.7099444466999998</v>
      </c>
      <c r="S21" s="105">
        <v>4.8522854478999999</v>
      </c>
      <c r="T21" s="105">
        <v>5.0600243214000002</v>
      </c>
      <c r="U21" s="105">
        <v>5.1267458708999998</v>
      </c>
      <c r="V21" s="105">
        <v>5.2508654320000003</v>
      </c>
      <c r="W21" s="105">
        <v>5.1542355090000003</v>
      </c>
      <c r="X21" s="105">
        <v>4.9704054886</v>
      </c>
      <c r="Y21" s="105">
        <v>5.0401684445999999</v>
      </c>
      <c r="Z21" s="105">
        <v>5.0866070963999999</v>
      </c>
      <c r="AA21" s="105">
        <v>4.7508831251999997</v>
      </c>
      <c r="AB21" s="105">
        <v>5.0025094315</v>
      </c>
      <c r="AC21" s="105">
        <v>4.8863508434999998</v>
      </c>
      <c r="AD21" s="105">
        <v>4.8079632601000002</v>
      </c>
      <c r="AE21" s="105">
        <v>4.9541328074999997</v>
      </c>
      <c r="AF21" s="105">
        <v>5.1674591734000002</v>
      </c>
      <c r="AG21" s="105">
        <v>5.2359639411999996</v>
      </c>
      <c r="AH21" s="105">
        <v>5.3634213655999998</v>
      </c>
      <c r="AI21" s="105">
        <v>5.2641909656000001</v>
      </c>
      <c r="AJ21" s="105">
        <v>5.0753395860000001</v>
      </c>
      <c r="AK21" s="105">
        <v>5.1469783651999998</v>
      </c>
      <c r="AL21" s="105">
        <v>5.1946658467000004</v>
      </c>
      <c r="AM21" s="105">
        <v>4.6979268769999996</v>
      </c>
      <c r="AN21" s="105">
        <v>4.9769071479999996</v>
      </c>
      <c r="AO21" s="105">
        <v>4.8532985880000004</v>
      </c>
      <c r="AP21" s="105">
        <v>4.826920769</v>
      </c>
      <c r="AQ21" s="105">
        <v>4.9762175710000003</v>
      </c>
      <c r="AR21" s="105">
        <v>5.2102828810000004</v>
      </c>
      <c r="AS21" s="105">
        <v>5.2934718409999997</v>
      </c>
      <c r="AT21" s="105">
        <v>5.4301757019999997</v>
      </c>
      <c r="AU21" s="105">
        <v>5.3371249130000002</v>
      </c>
      <c r="AV21" s="105">
        <v>5.2116657850000001</v>
      </c>
      <c r="AW21" s="105">
        <v>5.2699642789999999</v>
      </c>
      <c r="AX21" s="105">
        <v>5.2792776180000001</v>
      </c>
      <c r="AY21" s="888">
        <v>4.7068882368000002</v>
      </c>
      <c r="AZ21" s="888">
        <v>4.9786555098000003</v>
      </c>
      <c r="BA21" s="888">
        <v>4.8374883358999998</v>
      </c>
      <c r="BB21" s="888">
        <v>4.8131356454000001</v>
      </c>
      <c r="BC21" s="888">
        <v>4.9820811140999997</v>
      </c>
      <c r="BD21" s="888">
        <v>5.2032562949000001</v>
      </c>
      <c r="BE21" s="888">
        <v>5.2857965113000001</v>
      </c>
      <c r="BF21" s="388">
        <v>5.4079092133</v>
      </c>
      <c r="BG21" s="388">
        <v>5.2914396915999999</v>
      </c>
      <c r="BH21" s="388">
        <v>5.1776987152</v>
      </c>
      <c r="BI21" s="388">
        <v>5.2216428508000003</v>
      </c>
      <c r="BJ21" s="388">
        <v>5.2484318808000001</v>
      </c>
      <c r="BK21" s="388">
        <v>4.7487848008000002</v>
      </c>
      <c r="BL21" s="388">
        <v>5.0234300122000004</v>
      </c>
      <c r="BM21" s="388">
        <v>4.8808075393000001</v>
      </c>
      <c r="BN21" s="388">
        <v>4.8562979598</v>
      </c>
      <c r="BO21" s="388">
        <v>5.0269554201000002</v>
      </c>
      <c r="BP21" s="388">
        <v>5.2503979123000004</v>
      </c>
      <c r="BQ21" s="388">
        <v>5.3338074328999996</v>
      </c>
      <c r="BR21" s="388">
        <v>5.4571626999999996</v>
      </c>
      <c r="BS21" s="388">
        <v>5.3395223396000002</v>
      </c>
      <c r="BT21" s="388">
        <v>5.2248097504000004</v>
      </c>
      <c r="BU21" s="388">
        <v>5.2691539902000004</v>
      </c>
      <c r="BV21" s="388">
        <v>5.2961221422999998</v>
      </c>
    </row>
    <row r="22" spans="1:74" ht="11.1" customHeight="1" x14ac:dyDescent="0.2">
      <c r="A22" s="335" t="s">
        <v>308</v>
      </c>
      <c r="B22" s="406" t="s">
        <v>205</v>
      </c>
      <c r="C22" s="289">
        <v>3.3385308655000001</v>
      </c>
      <c r="D22" s="289">
        <v>3.5749816070999998</v>
      </c>
      <c r="E22" s="289">
        <v>3.4655185432</v>
      </c>
      <c r="F22" s="289">
        <v>3.3846251643</v>
      </c>
      <c r="G22" s="289">
        <v>3.5219692224000001</v>
      </c>
      <c r="H22" s="289">
        <v>3.7223517211999999</v>
      </c>
      <c r="I22" s="289">
        <v>3.7846261079999999</v>
      </c>
      <c r="J22" s="289">
        <v>3.9042607671999998</v>
      </c>
      <c r="K22" s="289">
        <v>3.8108518014000001</v>
      </c>
      <c r="L22" s="289">
        <v>3.6254375548</v>
      </c>
      <c r="M22" s="289">
        <v>3.6926798107000001</v>
      </c>
      <c r="N22" s="289">
        <v>3.7376491995999999</v>
      </c>
      <c r="O22" s="289">
        <v>3.4594554787999998</v>
      </c>
      <c r="P22" s="289">
        <v>3.7044706806000001</v>
      </c>
      <c r="Q22" s="289">
        <v>3.5910427653000001</v>
      </c>
      <c r="R22" s="289">
        <v>3.5072193549000001</v>
      </c>
      <c r="S22" s="289">
        <v>3.6495381392000001</v>
      </c>
      <c r="T22" s="289">
        <v>3.8571786738</v>
      </c>
      <c r="U22" s="289">
        <v>3.9217086953</v>
      </c>
      <c r="V22" s="289">
        <v>4.0456766302</v>
      </c>
      <c r="W22" s="289">
        <v>3.9488843070000001</v>
      </c>
      <c r="X22" s="289">
        <v>3.7567541884</v>
      </c>
      <c r="Y22" s="289">
        <v>3.8264320197999999</v>
      </c>
      <c r="Z22" s="289">
        <v>3.8730302406999999</v>
      </c>
      <c r="AA22" s="289">
        <v>3.5525168542999999</v>
      </c>
      <c r="AB22" s="289">
        <v>3.8041231082999998</v>
      </c>
      <c r="AC22" s="289">
        <v>3.6876439156999998</v>
      </c>
      <c r="AD22" s="289">
        <v>3.6015656064999999</v>
      </c>
      <c r="AE22" s="289">
        <v>3.7477128494</v>
      </c>
      <c r="AF22" s="289">
        <v>3.9609390358000001</v>
      </c>
      <c r="AG22" s="289">
        <v>4.0272049526</v>
      </c>
      <c r="AH22" s="289">
        <v>4.1545076974999997</v>
      </c>
      <c r="AI22" s="289">
        <v>4.0551116042000004</v>
      </c>
      <c r="AJ22" s="289">
        <v>3.857813073</v>
      </c>
      <c r="AK22" s="289">
        <v>3.9293652788000002</v>
      </c>
      <c r="AL22" s="289">
        <v>3.9772170190999998</v>
      </c>
      <c r="AM22" s="289">
        <v>3.5650483789999998</v>
      </c>
      <c r="AN22" s="289">
        <v>3.8231317840000001</v>
      </c>
      <c r="AO22" s="289">
        <v>3.7054531960000001</v>
      </c>
      <c r="AP22" s="289">
        <v>3.6188093760000002</v>
      </c>
      <c r="AQ22" s="289">
        <v>3.7692340479999999</v>
      </c>
      <c r="AR22" s="289">
        <v>3.9881364619999999</v>
      </c>
      <c r="AS22" s="289">
        <v>4.0570136320000003</v>
      </c>
      <c r="AT22" s="289">
        <v>4.1882004220000004</v>
      </c>
      <c r="AU22" s="289">
        <v>4.0879604460000003</v>
      </c>
      <c r="AV22" s="289">
        <v>3.8877761550000001</v>
      </c>
      <c r="AW22" s="289">
        <v>3.962049355</v>
      </c>
      <c r="AX22" s="289">
        <v>4.0121276870000004</v>
      </c>
      <c r="AY22" s="877">
        <v>3.5379004685000002</v>
      </c>
      <c r="AZ22" s="877">
        <v>3.768392435</v>
      </c>
      <c r="BA22" s="877">
        <v>3.6341303979999999</v>
      </c>
      <c r="BB22" s="877">
        <v>3.5764251169999999</v>
      </c>
      <c r="BC22" s="877">
        <v>3.747992934</v>
      </c>
      <c r="BD22" s="877">
        <v>3.9630428178999999</v>
      </c>
      <c r="BE22" s="877">
        <v>4.0347980999999997</v>
      </c>
      <c r="BF22" s="355">
        <v>4.1569175430999996</v>
      </c>
      <c r="BG22" s="355">
        <v>4.0351942552000004</v>
      </c>
      <c r="BH22" s="355">
        <v>3.8532996382000002</v>
      </c>
      <c r="BI22" s="355">
        <v>3.9145070743999999</v>
      </c>
      <c r="BJ22" s="355">
        <v>3.9755872187999999</v>
      </c>
      <c r="BK22" s="355">
        <v>3.564715171</v>
      </c>
      <c r="BL22" s="355">
        <v>3.7975525566999999</v>
      </c>
      <c r="BM22" s="355">
        <v>3.6619243083000002</v>
      </c>
      <c r="BN22" s="355">
        <v>3.6036318350999998</v>
      </c>
      <c r="BO22" s="355">
        <v>3.7769454762999999</v>
      </c>
      <c r="BP22" s="355">
        <v>3.9941836452000001</v>
      </c>
      <c r="BQ22" s="355">
        <v>4.0666690882000003</v>
      </c>
      <c r="BR22" s="355">
        <v>4.1900311833000004</v>
      </c>
      <c r="BS22" s="355">
        <v>4.0670692745999997</v>
      </c>
      <c r="BT22" s="355">
        <v>3.8833237508999998</v>
      </c>
      <c r="BU22" s="355">
        <v>3.9451540162000001</v>
      </c>
      <c r="BV22" s="355">
        <v>4.0068556943000004</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77"/>
      <c r="AZ23" s="877"/>
      <c r="BA23" s="877"/>
      <c r="BB23" s="877"/>
      <c r="BC23" s="877"/>
      <c r="BD23" s="877"/>
      <c r="BE23" s="877"/>
      <c r="BF23" s="355"/>
      <c r="BG23" s="355"/>
      <c r="BH23" s="355"/>
      <c r="BI23" s="355"/>
      <c r="BJ23" s="355"/>
      <c r="BK23" s="355"/>
      <c r="BL23" s="355"/>
      <c r="BM23" s="355"/>
      <c r="BN23" s="355"/>
      <c r="BO23" s="355"/>
      <c r="BP23" s="355"/>
      <c r="BQ23" s="355"/>
      <c r="BR23" s="355"/>
      <c r="BS23" s="355"/>
      <c r="BT23" s="355"/>
      <c r="BU23" s="355"/>
      <c r="BV23" s="355"/>
    </row>
    <row r="24" spans="1:74" s="425" customFormat="1" ht="11.1" customHeight="1" x14ac:dyDescent="0.2">
      <c r="A24" s="418" t="s">
        <v>309</v>
      </c>
      <c r="B24" s="416" t="s">
        <v>967</v>
      </c>
      <c r="C24" s="105">
        <v>8.1470573414</v>
      </c>
      <c r="D24" s="105">
        <v>8.1126560085000001</v>
      </c>
      <c r="E24" s="105">
        <v>8.1289238692999994</v>
      </c>
      <c r="F24" s="105">
        <v>8.2313769965999999</v>
      </c>
      <c r="G24" s="105">
        <v>8.7545304406</v>
      </c>
      <c r="H24" s="105">
        <v>9.1732487611</v>
      </c>
      <c r="I24" s="105">
        <v>9.0748440472999992</v>
      </c>
      <c r="J24" s="105">
        <v>9.1668607357000003</v>
      </c>
      <c r="K24" s="105">
        <v>8.9146768114999997</v>
      </c>
      <c r="L24" s="105">
        <v>8.7846733076000003</v>
      </c>
      <c r="M24" s="105">
        <v>8.3829878896000007</v>
      </c>
      <c r="N24" s="105">
        <v>8.3410011610999995</v>
      </c>
      <c r="O24" s="105">
        <v>8.7503647191000002</v>
      </c>
      <c r="P24" s="105">
        <v>8.7107143421999993</v>
      </c>
      <c r="Q24" s="105">
        <v>8.7276012941999994</v>
      </c>
      <c r="R24" s="105">
        <v>8.8165040434000002</v>
      </c>
      <c r="S24" s="105">
        <v>9.4115948728000003</v>
      </c>
      <c r="T24" s="105">
        <v>9.8140818715999991</v>
      </c>
      <c r="U24" s="105">
        <v>9.7088960325000002</v>
      </c>
      <c r="V24" s="105">
        <v>9.8041534970999997</v>
      </c>
      <c r="W24" s="105">
        <v>9.5704423204999998</v>
      </c>
      <c r="X24" s="105">
        <v>9.3934015320000004</v>
      </c>
      <c r="Y24" s="105">
        <v>8.9945641033000001</v>
      </c>
      <c r="Z24" s="105">
        <v>8.9501792862999991</v>
      </c>
      <c r="AA24" s="105">
        <v>8.9988970838999993</v>
      </c>
      <c r="AB24" s="105">
        <v>8.9423870097999991</v>
      </c>
      <c r="AC24" s="105">
        <v>8.9580593539999995</v>
      </c>
      <c r="AD24" s="105">
        <v>9.0303378986999991</v>
      </c>
      <c r="AE24" s="105">
        <v>9.6285596504999997</v>
      </c>
      <c r="AF24" s="105">
        <v>10.039139131000001</v>
      </c>
      <c r="AG24" s="105">
        <v>9.9442428530000004</v>
      </c>
      <c r="AH24" s="105">
        <v>10.040471953999999</v>
      </c>
      <c r="AI24" s="105">
        <v>9.7768576894999999</v>
      </c>
      <c r="AJ24" s="105">
        <v>9.6018205086999995</v>
      </c>
      <c r="AK24" s="105">
        <v>9.1759954987000008</v>
      </c>
      <c r="AL24" s="105">
        <v>9.1378730210000008</v>
      </c>
      <c r="AM24" s="105">
        <v>9.7722421300000004</v>
      </c>
      <c r="AN24" s="105">
        <v>9.6185317900000005</v>
      </c>
      <c r="AO24" s="105">
        <v>9.0701669569999996</v>
      </c>
      <c r="AP24" s="105">
        <v>8.8218303470000006</v>
      </c>
      <c r="AQ24" s="105">
        <v>9.3976062440000003</v>
      </c>
      <c r="AR24" s="105">
        <v>9.9304568629999999</v>
      </c>
      <c r="AS24" s="105">
        <v>9.9290100890000001</v>
      </c>
      <c r="AT24" s="105">
        <v>9.9899123620000001</v>
      </c>
      <c r="AU24" s="105">
        <v>9.8158935609999993</v>
      </c>
      <c r="AV24" s="105">
        <v>9.4183581679999993</v>
      </c>
      <c r="AW24" s="105">
        <v>9.1923240639999992</v>
      </c>
      <c r="AX24" s="105">
        <v>9.5495072459999992</v>
      </c>
      <c r="AY24" s="888">
        <v>9.2828100549000006</v>
      </c>
      <c r="AZ24" s="888">
        <v>9.2232352265999999</v>
      </c>
      <c r="BA24" s="888">
        <v>9.2061844193999995</v>
      </c>
      <c r="BB24" s="888">
        <v>9.2380588238999994</v>
      </c>
      <c r="BC24" s="888">
        <v>9.8196634759000005</v>
      </c>
      <c r="BD24" s="888">
        <v>10.312880617999999</v>
      </c>
      <c r="BE24" s="888">
        <v>10.303430218000001</v>
      </c>
      <c r="BF24" s="388">
        <v>10.380584668999999</v>
      </c>
      <c r="BG24" s="388">
        <v>10.089730804</v>
      </c>
      <c r="BH24" s="388">
        <v>9.7628903406000003</v>
      </c>
      <c r="BI24" s="388">
        <v>9.3775307454999997</v>
      </c>
      <c r="BJ24" s="388">
        <v>9.4015250115000004</v>
      </c>
      <c r="BK24" s="388">
        <v>9.3698512791000006</v>
      </c>
      <c r="BL24" s="388">
        <v>9.3139104911999997</v>
      </c>
      <c r="BM24" s="388">
        <v>9.2940073139999999</v>
      </c>
      <c r="BN24" s="388">
        <v>9.3229902928000001</v>
      </c>
      <c r="BO24" s="388">
        <v>9.9297652412000001</v>
      </c>
      <c r="BP24" s="388">
        <v>10.432617335</v>
      </c>
      <c r="BQ24" s="388">
        <v>10.421411902999999</v>
      </c>
      <c r="BR24" s="388">
        <v>10.499835471000001</v>
      </c>
      <c r="BS24" s="388">
        <v>10.204972273999999</v>
      </c>
      <c r="BT24" s="388">
        <v>9.8719946643000007</v>
      </c>
      <c r="BU24" s="388">
        <v>9.4788603240999993</v>
      </c>
      <c r="BV24" s="388">
        <v>9.5031514101999992</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888"/>
      <c r="AZ25" s="888"/>
      <c r="BA25" s="888"/>
      <c r="BB25" s="888"/>
      <c r="BC25" s="888"/>
      <c r="BD25" s="888"/>
      <c r="BE25" s="888"/>
      <c r="BF25" s="388"/>
      <c r="BG25" s="388"/>
      <c r="BH25" s="388"/>
      <c r="BI25" s="388"/>
      <c r="BJ25" s="388"/>
      <c r="BK25" s="388"/>
      <c r="BL25" s="388"/>
      <c r="BM25" s="388"/>
      <c r="BN25" s="388"/>
      <c r="BO25" s="388"/>
      <c r="BP25" s="388"/>
      <c r="BQ25" s="388"/>
      <c r="BR25" s="388"/>
      <c r="BS25" s="388"/>
      <c r="BT25" s="388"/>
      <c r="BU25" s="388"/>
      <c r="BV25" s="388"/>
    </row>
    <row r="26" spans="1:74" s="425" customFormat="1" ht="11.1" customHeight="1" x14ac:dyDescent="0.2">
      <c r="A26" s="418" t="s">
        <v>312</v>
      </c>
      <c r="B26" s="416" t="s">
        <v>968</v>
      </c>
      <c r="C26" s="105">
        <v>4.2192503934000003</v>
      </c>
      <c r="D26" s="105">
        <v>4.2158840637999999</v>
      </c>
      <c r="E26" s="105">
        <v>4.2170267798000003</v>
      </c>
      <c r="F26" s="105">
        <v>4.2156029235999997</v>
      </c>
      <c r="G26" s="105">
        <v>4.2221332985000002</v>
      </c>
      <c r="H26" s="105">
        <v>4.2315581516999998</v>
      </c>
      <c r="I26" s="105">
        <v>4.1675371300000004</v>
      </c>
      <c r="J26" s="105">
        <v>4.1815740372999999</v>
      </c>
      <c r="K26" s="105">
        <v>4.1741157423999997</v>
      </c>
      <c r="L26" s="105">
        <v>4.2179060864000002</v>
      </c>
      <c r="M26" s="105">
        <v>4.2388243506999999</v>
      </c>
      <c r="N26" s="105">
        <v>4.2539500539999997</v>
      </c>
      <c r="O26" s="105">
        <v>4.4042543555</v>
      </c>
      <c r="P26" s="105">
        <v>4.4004014153000002</v>
      </c>
      <c r="Q26" s="105">
        <v>4.401689255</v>
      </c>
      <c r="R26" s="105">
        <v>4.3997318855999996</v>
      </c>
      <c r="S26" s="105">
        <v>4.4069086281000001</v>
      </c>
      <c r="T26" s="105">
        <v>4.4168014786000001</v>
      </c>
      <c r="U26" s="105">
        <v>4.348384029</v>
      </c>
      <c r="V26" s="105">
        <v>4.3637364641999996</v>
      </c>
      <c r="W26" s="105">
        <v>4.3555107671000002</v>
      </c>
      <c r="X26" s="105">
        <v>4.4025008580999998</v>
      </c>
      <c r="Y26" s="105">
        <v>4.4250362542000001</v>
      </c>
      <c r="Z26" s="105">
        <v>4.4408441134999999</v>
      </c>
      <c r="AA26" s="105">
        <v>4.5157367702000002</v>
      </c>
      <c r="AB26" s="105">
        <v>4.5117718226000001</v>
      </c>
      <c r="AC26" s="105">
        <v>4.5130969446</v>
      </c>
      <c r="AD26" s="105">
        <v>4.5110273094000002</v>
      </c>
      <c r="AE26" s="105">
        <v>4.5184108945999997</v>
      </c>
      <c r="AF26" s="105">
        <v>4.5285863875999999</v>
      </c>
      <c r="AG26" s="105">
        <v>4.4584276130999996</v>
      </c>
      <c r="AH26" s="105">
        <v>4.4742222190999996</v>
      </c>
      <c r="AI26" s="105">
        <v>4.4657590660000004</v>
      </c>
      <c r="AJ26" s="105">
        <v>4.5139163678000003</v>
      </c>
      <c r="AK26" s="105">
        <v>4.5370989817999998</v>
      </c>
      <c r="AL26" s="105">
        <v>4.5533581138999999</v>
      </c>
      <c r="AM26" s="105">
        <v>4.5460471267000004</v>
      </c>
      <c r="AN26" s="105">
        <v>4.6505074877999997</v>
      </c>
      <c r="AO26" s="105">
        <v>4.6277606737000001</v>
      </c>
      <c r="AP26" s="105">
        <v>4.6372223355999997</v>
      </c>
      <c r="AQ26" s="105">
        <v>4.5799202071999998</v>
      </c>
      <c r="AR26" s="105">
        <v>4.6520036440999997</v>
      </c>
      <c r="AS26" s="105">
        <v>4.4863619361999998</v>
      </c>
      <c r="AT26" s="105">
        <v>4.5269931254999998</v>
      </c>
      <c r="AU26" s="105">
        <v>4.6055687751000001</v>
      </c>
      <c r="AV26" s="105">
        <v>4.630580095</v>
      </c>
      <c r="AW26" s="105">
        <v>4.7299001359000004</v>
      </c>
      <c r="AX26" s="105">
        <v>4.7452340659000001</v>
      </c>
      <c r="AY26" s="888">
        <v>4.7747167848999998</v>
      </c>
      <c r="AZ26" s="888">
        <v>4.7769945241</v>
      </c>
      <c r="BA26" s="888">
        <v>4.8024600588000004</v>
      </c>
      <c r="BB26" s="888">
        <v>4.8002541909999996</v>
      </c>
      <c r="BC26" s="888">
        <v>4.7619510481000002</v>
      </c>
      <c r="BD26" s="888">
        <v>4.7700811039</v>
      </c>
      <c r="BE26" s="888">
        <v>4.6410130621999999</v>
      </c>
      <c r="BF26" s="388">
        <v>4.6609948209000001</v>
      </c>
      <c r="BG26" s="388">
        <v>4.6747515564000004</v>
      </c>
      <c r="BH26" s="388">
        <v>4.7437717080999997</v>
      </c>
      <c r="BI26" s="388">
        <v>4.8382577071000004</v>
      </c>
      <c r="BJ26" s="388">
        <v>4.8519534345000004</v>
      </c>
      <c r="BK26" s="388">
        <v>4.9224693175000001</v>
      </c>
      <c r="BL26" s="388">
        <v>4.9248081278000004</v>
      </c>
      <c r="BM26" s="388">
        <v>4.9509564494999996</v>
      </c>
      <c r="BN26" s="388">
        <v>4.9486914375</v>
      </c>
      <c r="BO26" s="388">
        <v>4.9093613031999999</v>
      </c>
      <c r="BP26" s="388">
        <v>4.9177093437000003</v>
      </c>
      <c r="BQ26" s="388">
        <v>4.7851807040000001</v>
      </c>
      <c r="BR26" s="388">
        <v>4.8056982175999998</v>
      </c>
      <c r="BS26" s="388">
        <v>4.8198238014000001</v>
      </c>
      <c r="BT26" s="388">
        <v>4.8906945350999997</v>
      </c>
      <c r="BU26" s="388">
        <v>4.9877139114000002</v>
      </c>
      <c r="BV26" s="388">
        <v>5.0017768513999998</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888"/>
      <c r="AZ27" s="888"/>
      <c r="BA27" s="888"/>
      <c r="BB27" s="888"/>
      <c r="BC27" s="888"/>
      <c r="BD27" s="888"/>
      <c r="BE27" s="888"/>
      <c r="BF27" s="388"/>
      <c r="BG27" s="388"/>
      <c r="BH27" s="388"/>
      <c r="BI27" s="388"/>
      <c r="BJ27" s="388"/>
      <c r="BK27" s="388"/>
      <c r="BL27" s="388"/>
      <c r="BM27" s="388"/>
      <c r="BN27" s="388"/>
      <c r="BO27" s="388"/>
      <c r="BP27" s="388"/>
      <c r="BQ27" s="388"/>
      <c r="BR27" s="388"/>
      <c r="BS27" s="388"/>
      <c r="BT27" s="388"/>
      <c r="BU27" s="388"/>
      <c r="BV27" s="388"/>
    </row>
    <row r="28" spans="1:74" s="425" customFormat="1" ht="11.1" customHeight="1" x14ac:dyDescent="0.2">
      <c r="A28" s="418" t="s">
        <v>310</v>
      </c>
      <c r="B28" s="416" t="s">
        <v>969</v>
      </c>
      <c r="C28" s="105">
        <v>34.752816234000001</v>
      </c>
      <c r="D28" s="105">
        <v>35.930770846999998</v>
      </c>
      <c r="E28" s="105">
        <v>35.398677247000002</v>
      </c>
      <c r="F28" s="105">
        <v>35.218506163000001</v>
      </c>
      <c r="G28" s="105">
        <v>34.808136988000001</v>
      </c>
      <c r="H28" s="105">
        <v>34.769450221</v>
      </c>
      <c r="I28" s="105">
        <v>34.398585355000002</v>
      </c>
      <c r="J28" s="105">
        <v>33.760606185999997</v>
      </c>
      <c r="K28" s="105">
        <v>34.970303782999999</v>
      </c>
      <c r="L28" s="105">
        <v>34.164855647000003</v>
      </c>
      <c r="M28" s="105">
        <v>35.624119323999999</v>
      </c>
      <c r="N28" s="105">
        <v>37.029037062999997</v>
      </c>
      <c r="O28" s="105">
        <v>36.203515856000003</v>
      </c>
      <c r="P28" s="105">
        <v>36.772143294999999</v>
      </c>
      <c r="Q28" s="105">
        <v>35.645621558999999</v>
      </c>
      <c r="R28" s="105">
        <v>35.219303058000001</v>
      </c>
      <c r="S28" s="105">
        <v>35.518514715999999</v>
      </c>
      <c r="T28" s="105">
        <v>35.289313497000002</v>
      </c>
      <c r="U28" s="105">
        <v>35.146244609999997</v>
      </c>
      <c r="V28" s="105">
        <v>34.957448059000001</v>
      </c>
      <c r="W28" s="105">
        <v>35.553773624999998</v>
      </c>
      <c r="X28" s="105">
        <v>34.789714304</v>
      </c>
      <c r="Y28" s="105">
        <v>36.220409019999998</v>
      </c>
      <c r="Z28" s="105">
        <v>37.604613039</v>
      </c>
      <c r="AA28" s="105">
        <v>37.300237170999999</v>
      </c>
      <c r="AB28" s="105">
        <v>38.463550488000003</v>
      </c>
      <c r="AC28" s="105">
        <v>37.991470753999998</v>
      </c>
      <c r="AD28" s="105">
        <v>37.605718117000002</v>
      </c>
      <c r="AE28" s="105">
        <v>37.351418793000001</v>
      </c>
      <c r="AF28" s="105">
        <v>37.091679753000001</v>
      </c>
      <c r="AG28" s="105">
        <v>36.858048453999999</v>
      </c>
      <c r="AH28" s="105">
        <v>36.254671985000002</v>
      </c>
      <c r="AI28" s="105">
        <v>37.178650374999997</v>
      </c>
      <c r="AJ28" s="105">
        <v>36.402025551000001</v>
      </c>
      <c r="AK28" s="105">
        <v>38.129706786</v>
      </c>
      <c r="AL28" s="105">
        <v>38.896254583999998</v>
      </c>
      <c r="AM28" s="105">
        <v>38.108334712999998</v>
      </c>
      <c r="AN28" s="105">
        <v>39.012596203999998</v>
      </c>
      <c r="AO28" s="105">
        <v>38.709430730999998</v>
      </c>
      <c r="AP28" s="105">
        <v>38.440455100000001</v>
      </c>
      <c r="AQ28" s="105">
        <v>38.083774658000003</v>
      </c>
      <c r="AR28" s="105">
        <v>37.771257714999997</v>
      </c>
      <c r="AS28" s="105">
        <v>37.247421011</v>
      </c>
      <c r="AT28" s="105">
        <v>36.582189751000001</v>
      </c>
      <c r="AU28" s="105">
        <v>37.260249287000001</v>
      </c>
      <c r="AV28" s="105">
        <v>36.923170081000002</v>
      </c>
      <c r="AW28" s="105">
        <v>38.481988831999999</v>
      </c>
      <c r="AX28" s="105">
        <v>39.075653727000002</v>
      </c>
      <c r="AY28" s="888">
        <v>38.219934578</v>
      </c>
      <c r="AZ28" s="888">
        <v>38.969987146000001</v>
      </c>
      <c r="BA28" s="888">
        <v>38.374034645000002</v>
      </c>
      <c r="BB28" s="888">
        <v>38.598023847</v>
      </c>
      <c r="BC28" s="888">
        <v>38.290778477000003</v>
      </c>
      <c r="BD28" s="888">
        <v>38.144168874000002</v>
      </c>
      <c r="BE28" s="888">
        <v>37.769521089999998</v>
      </c>
      <c r="BF28" s="388">
        <v>37.333475968999998</v>
      </c>
      <c r="BG28" s="388">
        <v>38.234396263999997</v>
      </c>
      <c r="BH28" s="388">
        <v>37.498968019000003</v>
      </c>
      <c r="BI28" s="388">
        <v>39.432470895999998</v>
      </c>
      <c r="BJ28" s="388">
        <v>40.429620413000002</v>
      </c>
      <c r="BK28" s="388">
        <v>39.183557366000002</v>
      </c>
      <c r="BL28" s="388">
        <v>39.895793337000001</v>
      </c>
      <c r="BM28" s="388">
        <v>39.195296628000001</v>
      </c>
      <c r="BN28" s="388">
        <v>39.477138150000002</v>
      </c>
      <c r="BO28" s="388">
        <v>38.992918365000001</v>
      </c>
      <c r="BP28" s="388">
        <v>38.808207469999999</v>
      </c>
      <c r="BQ28" s="388">
        <v>38.48489198</v>
      </c>
      <c r="BR28" s="388">
        <v>37.969893943999999</v>
      </c>
      <c r="BS28" s="388">
        <v>38.955566955000002</v>
      </c>
      <c r="BT28" s="388">
        <v>37.959769997999999</v>
      </c>
      <c r="BU28" s="388">
        <v>39.935406747000002</v>
      </c>
      <c r="BV28" s="388">
        <v>41.024695061000003</v>
      </c>
    </row>
    <row r="29" spans="1:74" ht="11.1" customHeight="1" x14ac:dyDescent="0.2">
      <c r="A29" s="335" t="s">
        <v>170</v>
      </c>
      <c r="B29" s="406" t="s">
        <v>948</v>
      </c>
      <c r="C29" s="289">
        <v>14.797070416</v>
      </c>
      <c r="D29" s="289">
        <v>15.245876077</v>
      </c>
      <c r="E29" s="289">
        <v>15.154245766000001</v>
      </c>
      <c r="F29" s="289">
        <v>15.470364107</v>
      </c>
      <c r="G29" s="289">
        <v>15.248280944999999</v>
      </c>
      <c r="H29" s="289">
        <v>15.077013779</v>
      </c>
      <c r="I29" s="289">
        <v>15.018352392000001</v>
      </c>
      <c r="J29" s="289">
        <v>14.558584692</v>
      </c>
      <c r="K29" s="289">
        <v>15.349924227000001</v>
      </c>
      <c r="L29" s="289">
        <v>14.451416399999999</v>
      </c>
      <c r="M29" s="289">
        <v>15.359577443999999</v>
      </c>
      <c r="N29" s="289">
        <v>15.790100459</v>
      </c>
      <c r="O29" s="289">
        <v>15.20285477</v>
      </c>
      <c r="P29" s="289">
        <v>15.390911302999999</v>
      </c>
      <c r="Q29" s="289">
        <v>14.732939996000001</v>
      </c>
      <c r="R29" s="289">
        <v>15.029261635999999</v>
      </c>
      <c r="S29" s="289">
        <v>15.161172286999999</v>
      </c>
      <c r="T29" s="289">
        <v>15.066980040000001</v>
      </c>
      <c r="U29" s="289">
        <v>15.055125849</v>
      </c>
      <c r="V29" s="289">
        <v>14.663752855</v>
      </c>
      <c r="W29" s="289">
        <v>15.519520583</v>
      </c>
      <c r="X29" s="289">
        <v>14.588242516999999</v>
      </c>
      <c r="Y29" s="289">
        <v>15.361486112</v>
      </c>
      <c r="Z29" s="289">
        <v>15.850122446</v>
      </c>
      <c r="AA29" s="289">
        <v>15.839069396999999</v>
      </c>
      <c r="AB29" s="289">
        <v>16.319479628</v>
      </c>
      <c r="AC29" s="289">
        <v>16.221396775999999</v>
      </c>
      <c r="AD29" s="289">
        <v>16.559775942000002</v>
      </c>
      <c r="AE29" s="289">
        <v>16.322053844999999</v>
      </c>
      <c r="AF29" s="289">
        <v>16.138726169000002</v>
      </c>
      <c r="AG29" s="289">
        <v>16.075933890000002</v>
      </c>
      <c r="AH29" s="289">
        <v>15.583789681000001</v>
      </c>
      <c r="AI29" s="289">
        <v>16.430854773</v>
      </c>
      <c r="AJ29" s="289">
        <v>15.469074676</v>
      </c>
      <c r="AK29" s="289">
        <v>16.441187761999998</v>
      </c>
      <c r="AL29" s="289">
        <v>16.902027897</v>
      </c>
      <c r="AM29" s="289">
        <v>15.995278582999999</v>
      </c>
      <c r="AN29" s="289">
        <v>16.464857771999998</v>
      </c>
      <c r="AO29" s="289">
        <v>16.362181778</v>
      </c>
      <c r="AP29" s="289">
        <v>16.690882041999998</v>
      </c>
      <c r="AQ29" s="289">
        <v>16.449692271</v>
      </c>
      <c r="AR29" s="289">
        <v>16.262073816000001</v>
      </c>
      <c r="AS29" s="289">
        <v>16.193429733999999</v>
      </c>
      <c r="AT29" s="289">
        <v>15.700007684999999</v>
      </c>
      <c r="AU29" s="289">
        <v>16.530637464000002</v>
      </c>
      <c r="AV29" s="289">
        <v>15.57238669</v>
      </c>
      <c r="AW29" s="289">
        <v>16.526236857000001</v>
      </c>
      <c r="AX29" s="289">
        <v>16.974302009999999</v>
      </c>
      <c r="AY29" s="877">
        <v>16.213988020999999</v>
      </c>
      <c r="AZ29" s="877">
        <v>16.611628670000002</v>
      </c>
      <c r="BA29" s="877">
        <v>16.361614659000001</v>
      </c>
      <c r="BB29" s="877">
        <v>16.721018011999998</v>
      </c>
      <c r="BC29" s="877">
        <v>16.601468356000002</v>
      </c>
      <c r="BD29" s="877">
        <v>16.620463358999999</v>
      </c>
      <c r="BE29" s="877">
        <v>16.380704618999999</v>
      </c>
      <c r="BF29" s="355">
        <v>15.901024826</v>
      </c>
      <c r="BG29" s="355">
        <v>16.959475733000001</v>
      </c>
      <c r="BH29" s="355">
        <v>15.827712610000001</v>
      </c>
      <c r="BI29" s="355">
        <v>16.972894962000002</v>
      </c>
      <c r="BJ29" s="355">
        <v>17.510122173999999</v>
      </c>
      <c r="BK29" s="355">
        <v>16.670581170999998</v>
      </c>
      <c r="BL29" s="355">
        <v>16.953413651000002</v>
      </c>
      <c r="BM29" s="355">
        <v>16.596854441000001</v>
      </c>
      <c r="BN29" s="355">
        <v>17.176962515</v>
      </c>
      <c r="BO29" s="355">
        <v>16.719006361000002</v>
      </c>
      <c r="BP29" s="355">
        <v>16.789291557999999</v>
      </c>
      <c r="BQ29" s="355">
        <v>16.635713657</v>
      </c>
      <c r="BR29" s="355">
        <v>16.082885848</v>
      </c>
      <c r="BS29" s="355">
        <v>17.225307687000001</v>
      </c>
      <c r="BT29" s="355">
        <v>15.952174216</v>
      </c>
      <c r="BU29" s="355">
        <v>17.132014372</v>
      </c>
      <c r="BV29" s="355">
        <v>17.767914522000002</v>
      </c>
    </row>
    <row r="30" spans="1:74" ht="11.1" customHeight="1" x14ac:dyDescent="0.2">
      <c r="A30" s="335" t="s">
        <v>311</v>
      </c>
      <c r="B30" s="406" t="s">
        <v>961</v>
      </c>
      <c r="C30" s="289">
        <v>4.5302865904000003</v>
      </c>
      <c r="D30" s="289">
        <v>4.8799990956999997</v>
      </c>
      <c r="E30" s="289">
        <v>4.8537867847999996</v>
      </c>
      <c r="F30" s="289">
        <v>4.7889738003</v>
      </c>
      <c r="G30" s="289">
        <v>4.8593539085000002</v>
      </c>
      <c r="H30" s="289">
        <v>4.7811709641000002</v>
      </c>
      <c r="I30" s="289">
        <v>4.5341475723000002</v>
      </c>
      <c r="J30" s="289">
        <v>4.4333012364000002</v>
      </c>
      <c r="K30" s="289">
        <v>4.5087510985000003</v>
      </c>
      <c r="L30" s="289">
        <v>4.6276978408999998</v>
      </c>
      <c r="M30" s="289">
        <v>4.8213132424999996</v>
      </c>
      <c r="N30" s="289">
        <v>4.8760471041000004</v>
      </c>
      <c r="O30" s="289">
        <v>4.8599772512000001</v>
      </c>
      <c r="P30" s="289">
        <v>5.2351400112000004</v>
      </c>
      <c r="Q30" s="289">
        <v>5.2070201046999998</v>
      </c>
      <c r="R30" s="289">
        <v>5.1374903688</v>
      </c>
      <c r="S30" s="289">
        <v>5.2129923746999998</v>
      </c>
      <c r="T30" s="289">
        <v>5.1291196828999999</v>
      </c>
      <c r="U30" s="289">
        <v>4.8641192152999997</v>
      </c>
      <c r="V30" s="289">
        <v>4.7559338084</v>
      </c>
      <c r="W30" s="289">
        <v>4.8368745185000002</v>
      </c>
      <c r="X30" s="289">
        <v>4.9644775852</v>
      </c>
      <c r="Y30" s="289">
        <v>5.1721833073000001</v>
      </c>
      <c r="Z30" s="289">
        <v>5.2309004140999997</v>
      </c>
      <c r="AA30" s="289">
        <v>5.0739633356000002</v>
      </c>
      <c r="AB30" s="289">
        <v>5.4656446112000001</v>
      </c>
      <c r="AC30" s="289">
        <v>5.4362865777999998</v>
      </c>
      <c r="AD30" s="289">
        <v>5.3636954291999999</v>
      </c>
      <c r="AE30" s="289">
        <v>5.4425218084000004</v>
      </c>
      <c r="AF30" s="289">
        <v>5.3549561797000003</v>
      </c>
      <c r="AG30" s="289">
        <v>5.0782876715</v>
      </c>
      <c r="AH30" s="289">
        <v>4.9653388324999996</v>
      </c>
      <c r="AI30" s="289">
        <v>5.0498433833999998</v>
      </c>
      <c r="AJ30" s="289">
        <v>5.1830648469999998</v>
      </c>
      <c r="AK30" s="289">
        <v>5.3999159068999996</v>
      </c>
      <c r="AL30" s="289">
        <v>5.4612183434999997</v>
      </c>
      <c r="AM30" s="289">
        <v>5.3749159059</v>
      </c>
      <c r="AN30" s="289">
        <v>5.7556738849000002</v>
      </c>
      <c r="AO30" s="289">
        <v>5.7349660859</v>
      </c>
      <c r="AP30" s="289">
        <v>5.5557782438999999</v>
      </c>
      <c r="AQ30" s="289">
        <v>5.6174984978999998</v>
      </c>
      <c r="AR30" s="289">
        <v>5.5164660419000002</v>
      </c>
      <c r="AS30" s="289">
        <v>5.4356898448999997</v>
      </c>
      <c r="AT30" s="289">
        <v>4.9870972859</v>
      </c>
      <c r="AU30" s="289">
        <v>4.9438839898999998</v>
      </c>
      <c r="AV30" s="289">
        <v>5.4341509968999997</v>
      </c>
      <c r="AW30" s="289">
        <v>5.7083179748999999</v>
      </c>
      <c r="AX30" s="289">
        <v>5.5784725908999997</v>
      </c>
      <c r="AY30" s="877">
        <v>5.5302744148</v>
      </c>
      <c r="AZ30" s="877">
        <v>5.6792872484999997</v>
      </c>
      <c r="BA30" s="877">
        <v>5.6175486857000001</v>
      </c>
      <c r="BB30" s="877">
        <v>5.6096606326999998</v>
      </c>
      <c r="BC30" s="877">
        <v>5.8078241330999996</v>
      </c>
      <c r="BD30" s="877">
        <v>5.7191917249999999</v>
      </c>
      <c r="BE30" s="877">
        <v>5.5006735055</v>
      </c>
      <c r="BF30" s="355">
        <v>5.4235283681000004</v>
      </c>
      <c r="BG30" s="355">
        <v>5.4096675984999996</v>
      </c>
      <c r="BH30" s="355">
        <v>5.6625822229000002</v>
      </c>
      <c r="BI30" s="355">
        <v>5.8896333280000004</v>
      </c>
      <c r="BJ30" s="355">
        <v>5.9094081370999998</v>
      </c>
      <c r="BK30" s="355">
        <v>5.7370584009999996</v>
      </c>
      <c r="BL30" s="355">
        <v>5.9314658250000001</v>
      </c>
      <c r="BM30" s="355">
        <v>5.9837565299</v>
      </c>
      <c r="BN30" s="355">
        <v>6.0397990441999996</v>
      </c>
      <c r="BO30" s="355">
        <v>6.2061055472</v>
      </c>
      <c r="BP30" s="355">
        <v>6.0287911477999998</v>
      </c>
      <c r="BQ30" s="355">
        <v>5.7779928858999998</v>
      </c>
      <c r="BR30" s="355">
        <v>5.6968759532000002</v>
      </c>
      <c r="BS30" s="355">
        <v>5.6823015657999996</v>
      </c>
      <c r="BT30" s="355">
        <v>5.9166928858999999</v>
      </c>
      <c r="BU30" s="355">
        <v>6.1554336523000002</v>
      </c>
      <c r="BV30" s="355">
        <v>6.1762265617000001</v>
      </c>
    </row>
    <row r="31" spans="1:74" ht="11.1" customHeight="1" x14ac:dyDescent="0.2">
      <c r="A31" s="335" t="s">
        <v>165</v>
      </c>
      <c r="B31" s="406" t="s">
        <v>946</v>
      </c>
      <c r="C31" s="329">
        <v>3.7907000000000002</v>
      </c>
      <c r="D31" s="329">
        <v>3.8475999999999999</v>
      </c>
      <c r="E31" s="329">
        <v>3.5935000000000001</v>
      </c>
      <c r="F31" s="329">
        <v>3.2248000000000001</v>
      </c>
      <c r="G31" s="329">
        <v>2.8961999999999999</v>
      </c>
      <c r="H31" s="329">
        <v>3.0310000000000001</v>
      </c>
      <c r="I31" s="329">
        <v>3.0920000000000001</v>
      </c>
      <c r="J31" s="329">
        <v>3.0794999999999999</v>
      </c>
      <c r="K31" s="329">
        <v>3.2869000000000002</v>
      </c>
      <c r="L31" s="329">
        <v>3.3130999999999999</v>
      </c>
      <c r="M31" s="329">
        <v>3.4882</v>
      </c>
      <c r="N31" s="329">
        <v>4.1075999999999997</v>
      </c>
      <c r="O31" s="329">
        <v>3.7707000000000002</v>
      </c>
      <c r="P31" s="329">
        <v>3.8088000000000002</v>
      </c>
      <c r="Q31" s="329">
        <v>3.4794</v>
      </c>
      <c r="R31" s="329">
        <v>2.968</v>
      </c>
      <c r="S31" s="329">
        <v>2.9163999999999999</v>
      </c>
      <c r="T31" s="329">
        <v>3.0813000000000001</v>
      </c>
      <c r="U31" s="329">
        <v>3.0607000000000002</v>
      </c>
      <c r="V31" s="329">
        <v>3.2772999999999999</v>
      </c>
      <c r="W31" s="329">
        <v>3.1153</v>
      </c>
      <c r="X31" s="329">
        <v>3.1901999999999999</v>
      </c>
      <c r="Y31" s="329">
        <v>3.4146000000000001</v>
      </c>
      <c r="Z31" s="329">
        <v>3.9636</v>
      </c>
      <c r="AA31" s="329">
        <v>3.7145999999999999</v>
      </c>
      <c r="AB31" s="329">
        <v>3.8713000000000002</v>
      </c>
      <c r="AC31" s="329">
        <v>3.4687999999999999</v>
      </c>
      <c r="AD31" s="329">
        <v>3.1482000000000001</v>
      </c>
      <c r="AE31" s="329">
        <v>2.9561999999999999</v>
      </c>
      <c r="AF31" s="329">
        <v>3.0442999999999998</v>
      </c>
      <c r="AG31" s="329">
        <v>3.0259999999999998</v>
      </c>
      <c r="AH31" s="329">
        <v>3.0840999999999998</v>
      </c>
      <c r="AI31" s="329">
        <v>3.0550999999999999</v>
      </c>
      <c r="AJ31" s="329">
        <v>3.0407999999999999</v>
      </c>
      <c r="AK31" s="329">
        <v>3.3933</v>
      </c>
      <c r="AL31" s="329">
        <v>3.7035999999999998</v>
      </c>
      <c r="AM31" s="329">
        <v>3.4455</v>
      </c>
      <c r="AN31" s="329">
        <v>3.5190000000000001</v>
      </c>
      <c r="AO31" s="329">
        <v>3.355</v>
      </c>
      <c r="AP31" s="329">
        <v>3.0996000000000001</v>
      </c>
      <c r="AQ31" s="329">
        <v>2.8794</v>
      </c>
      <c r="AR31" s="329">
        <v>2.8826999999999998</v>
      </c>
      <c r="AS31" s="329">
        <v>2.8650000000000002</v>
      </c>
      <c r="AT31" s="329">
        <v>2.9609000000000001</v>
      </c>
      <c r="AU31" s="329">
        <v>2.9138999999999999</v>
      </c>
      <c r="AV31" s="329">
        <v>2.9586999999999999</v>
      </c>
      <c r="AW31" s="329">
        <v>3.3029000000000002</v>
      </c>
      <c r="AX31" s="329">
        <v>3.5607000000000002</v>
      </c>
      <c r="AY31" s="890">
        <v>3.3813</v>
      </c>
      <c r="AZ31" s="890">
        <v>3.4624999999999999</v>
      </c>
      <c r="BA31" s="890">
        <v>3.2086999999999999</v>
      </c>
      <c r="BB31" s="890">
        <v>3.0838000000000001</v>
      </c>
      <c r="BC31" s="890">
        <v>2.7565159249</v>
      </c>
      <c r="BD31" s="890">
        <v>2.7516774129999999</v>
      </c>
      <c r="BE31" s="890">
        <v>2.8527380115000001</v>
      </c>
      <c r="BF31" s="400">
        <v>2.9205282723999999</v>
      </c>
      <c r="BG31" s="400">
        <v>2.8486219486</v>
      </c>
      <c r="BH31" s="400">
        <v>2.8734280365</v>
      </c>
      <c r="BI31" s="400">
        <v>3.1598530103</v>
      </c>
      <c r="BJ31" s="400">
        <v>3.5187399509000001</v>
      </c>
      <c r="BK31" s="400">
        <v>3.3504227805000002</v>
      </c>
      <c r="BL31" s="400">
        <v>3.5328562458000001</v>
      </c>
      <c r="BM31" s="400">
        <v>3.2256545247999999</v>
      </c>
      <c r="BN31" s="400">
        <v>2.9040229340999999</v>
      </c>
      <c r="BO31" s="400">
        <v>2.6967757193000002</v>
      </c>
      <c r="BP31" s="400">
        <v>2.6920420693999998</v>
      </c>
      <c r="BQ31" s="400">
        <v>2.7909124462000001</v>
      </c>
      <c r="BR31" s="400">
        <v>2.8572335321</v>
      </c>
      <c r="BS31" s="400">
        <v>2.7868855881000001</v>
      </c>
      <c r="BT31" s="400">
        <v>2.8111540695000001</v>
      </c>
      <c r="BU31" s="400">
        <v>3.0913715382000002</v>
      </c>
      <c r="BV31" s="400">
        <v>3.4424805518000001</v>
      </c>
    </row>
    <row r="32" spans="1:74" ht="28.35" customHeight="1" x14ac:dyDescent="0.2">
      <c r="B32" s="1041" t="s">
        <v>890</v>
      </c>
      <c r="C32" s="1042"/>
      <c r="D32" s="1042"/>
      <c r="E32" s="1042"/>
      <c r="F32" s="1042"/>
      <c r="G32" s="1042"/>
      <c r="H32" s="1042"/>
      <c r="I32" s="1042"/>
      <c r="J32" s="1042"/>
      <c r="K32" s="1042"/>
      <c r="L32" s="1042"/>
      <c r="M32" s="1042"/>
      <c r="N32" s="1042"/>
      <c r="O32" s="1042"/>
      <c r="P32" s="1042"/>
      <c r="Q32" s="1042"/>
    </row>
    <row r="33" spans="2:17" ht="34.5" customHeight="1" x14ac:dyDescent="0.2">
      <c r="B33" s="1042" t="s">
        <v>891</v>
      </c>
      <c r="C33" s="1042"/>
      <c r="D33" s="1042"/>
      <c r="E33" s="1042"/>
      <c r="F33" s="1042"/>
      <c r="G33" s="1042"/>
      <c r="H33" s="1042"/>
      <c r="I33" s="1042"/>
      <c r="J33" s="1042"/>
      <c r="K33" s="1042"/>
      <c r="L33" s="1042"/>
      <c r="M33" s="1042"/>
      <c r="N33" s="1042"/>
      <c r="O33" s="1042"/>
      <c r="P33" s="1042"/>
      <c r="Q33" s="1042"/>
    </row>
    <row r="34" spans="2:17" ht="12" customHeight="1" x14ac:dyDescent="0.2">
      <c r="B34" s="776" t="s">
        <v>813</v>
      </c>
      <c r="C34" s="791"/>
      <c r="D34" s="791"/>
      <c r="E34" s="791"/>
      <c r="F34" s="791"/>
      <c r="G34" s="791"/>
      <c r="H34" s="791"/>
      <c r="I34" s="791"/>
      <c r="J34" s="791"/>
      <c r="K34" s="791"/>
      <c r="L34" s="791"/>
      <c r="M34" s="791"/>
      <c r="N34" s="791"/>
      <c r="O34" s="791"/>
      <c r="P34" s="791"/>
      <c r="Q34" s="791"/>
    </row>
    <row r="35" spans="2:17" ht="12" customHeight="1" x14ac:dyDescent="0.2">
      <c r="B35" s="999" t="str">
        <f>Dates!$G$2</f>
        <v>EIA completed modeling and analysis for this report on Thursday, August 7, 2025.</v>
      </c>
      <c r="C35" s="1000"/>
      <c r="D35" s="1000"/>
      <c r="E35" s="1000"/>
      <c r="F35" s="1000"/>
      <c r="G35" s="1000"/>
      <c r="H35" s="1000"/>
      <c r="I35" s="1000"/>
      <c r="J35" s="1000"/>
      <c r="K35" s="1000"/>
      <c r="L35" s="1000"/>
      <c r="M35" s="1000"/>
      <c r="N35" s="1000"/>
      <c r="O35" s="1000"/>
      <c r="P35" s="1000"/>
      <c r="Q35" s="1000"/>
    </row>
    <row r="36" spans="2:17" ht="12" customHeight="1" x14ac:dyDescent="0.2">
      <c r="B36" s="1014" t="s">
        <v>483</v>
      </c>
      <c r="C36" s="1015"/>
      <c r="D36" s="1015"/>
      <c r="E36" s="1015"/>
      <c r="F36" s="1015"/>
      <c r="G36" s="1015"/>
      <c r="H36" s="1015"/>
      <c r="I36" s="1015"/>
      <c r="J36" s="1015"/>
      <c r="K36" s="1015"/>
      <c r="L36" s="1015"/>
      <c r="M36" s="1015"/>
      <c r="N36" s="1015"/>
      <c r="O36" s="1015"/>
      <c r="P36" s="1015"/>
      <c r="Q36" s="1015"/>
    </row>
    <row r="37" spans="2:17" ht="12" customHeight="1" x14ac:dyDescent="0.2">
      <c r="B37" s="990" t="s">
        <v>1418</v>
      </c>
      <c r="C37" s="991"/>
      <c r="D37" s="991"/>
      <c r="E37" s="991"/>
      <c r="F37" s="991"/>
      <c r="G37" s="991"/>
      <c r="H37" s="991"/>
      <c r="I37" s="991"/>
      <c r="J37" s="991"/>
      <c r="K37" s="991"/>
      <c r="L37" s="991"/>
      <c r="M37" s="991"/>
      <c r="N37" s="991"/>
      <c r="O37" s="991"/>
      <c r="P37" s="991"/>
      <c r="Q37" s="991"/>
    </row>
    <row r="38" spans="2:17" ht="12" customHeight="1" x14ac:dyDescent="0.2">
      <c r="B38" s="985" t="s">
        <v>492</v>
      </c>
      <c r="C38" s="1017"/>
      <c r="D38" s="1017"/>
      <c r="E38" s="1017"/>
      <c r="F38" s="1017"/>
      <c r="G38" s="1017"/>
      <c r="H38" s="1017"/>
      <c r="I38" s="1017"/>
      <c r="J38" s="1017"/>
      <c r="K38" s="1017"/>
      <c r="L38" s="1017"/>
      <c r="M38" s="1017"/>
      <c r="N38" s="1017"/>
      <c r="O38" s="1017"/>
      <c r="P38" s="1017"/>
      <c r="Q38" s="1017"/>
    </row>
    <row r="39" spans="2:17" ht="12" customHeight="1" x14ac:dyDescent="0.2">
      <c r="B39" s="793" t="s">
        <v>827</v>
      </c>
      <c r="C39" s="794"/>
      <c r="D39" s="794"/>
      <c r="E39" s="794"/>
      <c r="F39" s="794"/>
      <c r="G39" s="794"/>
      <c r="H39" s="794"/>
      <c r="I39" s="794"/>
      <c r="J39" s="794"/>
      <c r="K39" s="794"/>
      <c r="L39" s="794"/>
      <c r="M39" s="794"/>
      <c r="N39" s="794"/>
      <c r="O39" s="794"/>
      <c r="P39" s="794"/>
      <c r="Q39" s="792"/>
    </row>
    <row r="40" spans="2:17" ht="12.75" x14ac:dyDescent="0.2">
      <c r="B40" s="1039" t="s">
        <v>828</v>
      </c>
      <c r="C40" s="1040"/>
      <c r="D40" s="1040"/>
      <c r="E40" s="1040"/>
      <c r="F40" s="1040"/>
      <c r="G40" s="1040"/>
      <c r="H40" s="1040"/>
      <c r="I40" s="1040"/>
      <c r="J40" s="1040"/>
      <c r="K40" s="1040"/>
      <c r="L40" s="1040"/>
      <c r="M40" s="1040"/>
      <c r="N40" s="1040"/>
      <c r="O40" s="1040"/>
      <c r="P40" s="1040"/>
      <c r="Q40" s="1040"/>
    </row>
    <row r="41" spans="2:17" ht="12.75" x14ac:dyDescent="0.2">
      <c r="B41" s="1006" t="s">
        <v>829</v>
      </c>
      <c r="C41" s="1040"/>
      <c r="D41" s="1040"/>
      <c r="E41" s="1040"/>
      <c r="F41" s="1040"/>
      <c r="G41" s="1040"/>
      <c r="H41" s="1040"/>
      <c r="I41" s="1040"/>
      <c r="J41" s="1040"/>
      <c r="K41" s="1040"/>
      <c r="L41" s="1040"/>
      <c r="M41" s="1040"/>
      <c r="N41" s="1040"/>
      <c r="O41" s="1040"/>
      <c r="P41" s="1040"/>
      <c r="Q41" s="1040"/>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2025-08-07T20:15:37Z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