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A:\Apr24\"/>
    </mc:Choice>
  </mc:AlternateContent>
  <xr:revisionPtr revIDLastSave="0" documentId="13_ncr:1_{922A8D5E-B196-4CFA-8CEA-AEE388F2F73D}" xr6:coauthVersionLast="47" xr6:coauthVersionMax="47" xr10:uidLastSave="{00000000-0000-0000-0000-000000000000}"/>
  <bookViews>
    <workbookView xWindow="-110" yWindow="-110" windowWidth="19420" windowHeight="10420" tabRatio="824"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'3atab'!$B$1:$AL$46</definedName>
    <definedName name="_xlnm.Print_Area" localSheetId="5">'3btab'!$B$1:$AL$49</definedName>
    <definedName name="_xlnm.Print_Area" localSheetId="6">'3ctab'!$B$1:$AL$37</definedName>
    <definedName name="_xlnm.Print_Area" localSheetId="7">'3dtab'!$B$1:$BV$31</definedName>
    <definedName name="_xlnm.Print_Area" localSheetId="8">'4atab'!$B$1:$AL$65</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1">'9atab'!$B$1:$AL$57</definedName>
    <definedName name="_xlnm.Print_Area" localSheetId="22">'9btab'!$B$1:$AL$54</definedName>
    <definedName name="_xlnm.Print_Area" localSheetId="23">'9ctab'!$B$1:$AL$48</definedName>
    <definedName name="_xlnm.Print_Area" localSheetId="1">Contents!$A$3:$B$30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7" l="1"/>
  <c r="A4" i="31"/>
  <c r="A4" i="17"/>
  <c r="A4" i="45"/>
  <c r="A4" i="48"/>
  <c r="A4" i="44"/>
  <c r="A4" i="43"/>
  <c r="A4" i="24"/>
  <c r="A4" i="25"/>
  <c r="A4" i="18"/>
  <c r="A4" i="20"/>
  <c r="A4" i="26"/>
  <c r="A4" i="15"/>
  <c r="A4" i="30"/>
  <c r="A4" i="35"/>
  <c r="A4" i="13"/>
  <c r="A4" i="42"/>
  <c r="A4" i="40"/>
  <c r="A4" i="38"/>
  <c r="A4" i="39"/>
  <c r="A4" i="14"/>
  <c r="A4" i="47"/>
  <c r="G2" i="33"/>
  <c r="B56" i="31" s="1"/>
  <c r="B56" i="18"/>
  <c r="B51" i="20"/>
  <c r="B41" i="26"/>
  <c r="B45" i="15"/>
  <c r="B29" i="30"/>
  <c r="B76" i="13"/>
  <c r="B45" i="14"/>
  <c r="B77" i="47"/>
  <c r="B44" i="48"/>
  <c r="B50" i="48"/>
  <c r="B53" i="25" l="1"/>
  <c r="B49" i="24"/>
  <c r="B66" i="43"/>
  <c r="B59" i="44"/>
  <c r="B69" i="17"/>
  <c r="B47" i="45"/>
  <c r="B50" i="37"/>
  <c r="B68" i="35"/>
  <c r="B36" i="42"/>
  <c r="B41" i="40"/>
  <c r="B53" i="38"/>
  <c r="B57" i="39"/>
  <c r="B2" i="48"/>
  <c r="B2" i="47"/>
  <c r="D7" i="33"/>
  <c r="D3" i="33"/>
  <c r="C3" i="44" s="1"/>
  <c r="O3" i="44" s="1"/>
  <c r="AA3" i="44" s="1"/>
  <c r="AM3" i="44" s="1"/>
  <c r="AY3" i="44" s="1"/>
  <c r="BK3" i="44" s="1"/>
  <c r="B2" i="37"/>
  <c r="B2" i="31"/>
  <c r="B2" i="17"/>
  <c r="B2" i="45"/>
  <c r="B2" i="44"/>
  <c r="B2" i="43"/>
  <c r="B2" i="24"/>
  <c r="B2" i="25"/>
  <c r="B2" i="18"/>
  <c r="B2" i="20"/>
  <c r="B2" i="26"/>
  <c r="B2" i="15"/>
  <c r="B2" i="30"/>
  <c r="B2" i="35"/>
  <c r="B2" i="13"/>
  <c r="B2" i="42"/>
  <c r="B2" i="40"/>
  <c r="B2" i="38"/>
  <c r="B2" i="39"/>
  <c r="B2" i="14"/>
  <c r="C3" i="15"/>
  <c r="O3" i="15" s="1"/>
  <c r="AA3" i="15" s="1"/>
  <c r="AM3" i="15" s="1"/>
  <c r="AY3" i="15" s="1"/>
  <c r="BK3" i="15" s="1"/>
  <c r="C3" i="20"/>
  <c r="O3" i="20" s="1"/>
  <c r="AA3" i="20" s="1"/>
  <c r="AM3" i="20" s="1"/>
  <c r="AY3" i="20" s="1"/>
  <c r="BK3" i="20" s="1"/>
  <c r="C3" i="18"/>
  <c r="O3" i="18" s="1"/>
  <c r="AA3" i="18" s="1"/>
  <c r="AM3" i="18" s="1"/>
  <c r="AY3" i="18" s="1"/>
  <c r="BK3" i="18" s="1"/>
  <c r="C3" i="37"/>
  <c r="O3" i="37" s="1"/>
  <c r="AA3" i="37" s="1"/>
  <c r="AM3" i="37" s="1"/>
  <c r="AY3" i="37" s="1"/>
  <c r="BK3" i="37" s="1"/>
  <c r="B6" i="41"/>
  <c r="C3" i="30" l="1"/>
  <c r="O3" i="30" s="1"/>
  <c r="AA3" i="30" s="1"/>
  <c r="AM3" i="30" s="1"/>
  <c r="AY3" i="30" s="1"/>
  <c r="BK3" i="30" s="1"/>
  <c r="C3" i="42"/>
  <c r="O3" i="42" s="1"/>
  <c r="AA3" i="42" s="1"/>
  <c r="AM3" i="42" s="1"/>
  <c r="AY3" i="42" s="1"/>
  <c r="BK3" i="42" s="1"/>
  <c r="C3" i="31"/>
  <c r="O3" i="31" s="1"/>
  <c r="AA3" i="31" s="1"/>
  <c r="AM3" i="31" s="1"/>
  <c r="AY3" i="31" s="1"/>
  <c r="BK3" i="31" s="1"/>
  <c r="C3" i="25"/>
  <c r="O3" i="25" s="1"/>
  <c r="AA3" i="25" s="1"/>
  <c r="AM3" i="25" s="1"/>
  <c r="AY3" i="25" s="1"/>
  <c r="BK3" i="25" s="1"/>
  <c r="C3" i="45"/>
  <c r="O3" i="45" s="1"/>
  <c r="AA3" i="45" s="1"/>
  <c r="AM3" i="45" s="1"/>
  <c r="AY3" i="45" s="1"/>
  <c r="BK3" i="45" s="1"/>
  <c r="D5" i="33"/>
  <c r="C11" i="33" s="1"/>
  <c r="D11" i="33" s="1"/>
  <c r="C3" i="35"/>
  <c r="O3" i="35" s="1"/>
  <c r="AA3" i="35" s="1"/>
  <c r="AM3" i="35" s="1"/>
  <c r="AY3" i="35" s="1"/>
  <c r="BK3" i="35" s="1"/>
  <c r="C3" i="40"/>
  <c r="O3" i="40" s="1"/>
  <c r="AA3" i="40" s="1"/>
  <c r="AM3" i="40" s="1"/>
  <c r="AY3" i="40" s="1"/>
  <c r="BK3" i="40" s="1"/>
  <c r="C3" i="38"/>
  <c r="O3" i="38" s="1"/>
  <c r="AA3" i="38" s="1"/>
  <c r="AM3" i="38" s="1"/>
  <c r="AY3" i="38" s="1"/>
  <c r="BK3" i="38" s="1"/>
  <c r="C3" i="39"/>
  <c r="O3" i="39" s="1"/>
  <c r="AA3" i="39" s="1"/>
  <c r="AM3" i="39" s="1"/>
  <c r="AY3" i="39" s="1"/>
  <c r="BK3" i="39" s="1"/>
  <c r="C3" i="17"/>
  <c r="O3" i="17" s="1"/>
  <c r="AA3" i="17" s="1"/>
  <c r="AM3" i="17" s="1"/>
  <c r="AY3" i="17" s="1"/>
  <c r="BK3" i="17" s="1"/>
  <c r="C3" i="47"/>
  <c r="O3" i="47" s="1"/>
  <c r="AA3" i="47" s="1"/>
  <c r="AM3" i="47" s="1"/>
  <c r="AY3" i="47" s="1"/>
  <c r="BK3" i="47" s="1"/>
  <c r="C3" i="48"/>
  <c r="O3" i="48" s="1"/>
  <c r="AA3" i="48" s="1"/>
  <c r="AM3" i="48" s="1"/>
  <c r="AY3" i="48" s="1"/>
  <c r="BK3" i="48" s="1"/>
  <c r="C3" i="43"/>
  <c r="O3" i="43" s="1"/>
  <c r="AA3" i="43" s="1"/>
  <c r="AM3" i="43" s="1"/>
  <c r="AY3" i="43" s="1"/>
  <c r="BK3" i="43" s="1"/>
  <c r="C3" i="24"/>
  <c r="O3" i="24" s="1"/>
  <c r="AA3" i="24" s="1"/>
  <c r="AM3" i="24" s="1"/>
  <c r="AY3" i="24" s="1"/>
  <c r="BK3" i="24" s="1"/>
  <c r="C3" i="26"/>
  <c r="O3" i="26" s="1"/>
  <c r="AA3" i="26" s="1"/>
  <c r="AM3" i="26" s="1"/>
  <c r="AY3" i="26" s="1"/>
  <c r="BK3" i="26" s="1"/>
  <c r="C3" i="13"/>
  <c r="O3" i="13" s="1"/>
  <c r="AA3" i="13" s="1"/>
  <c r="AM3" i="13" s="1"/>
  <c r="AY3" i="13" s="1"/>
  <c r="BK3" i="13" s="1"/>
  <c r="C3" i="14"/>
  <c r="O3" i="14" s="1"/>
  <c r="AA3" i="14" s="1"/>
  <c r="AM3" i="14" s="1"/>
  <c r="AY3" i="14" s="1"/>
  <c r="BK3" i="14" s="1"/>
  <c r="C13" i="33" l="1"/>
  <c r="O11" i="33"/>
  <c r="P11" i="33"/>
  <c r="AA11" i="33"/>
  <c r="O13" i="33"/>
  <c r="E11" i="33"/>
  <c r="D13" i="33"/>
  <c r="E13" i="33" l="1"/>
  <c r="F11" i="33"/>
  <c r="AA13" i="33"/>
  <c r="AB11" i="33"/>
  <c r="AM11" i="33"/>
  <c r="P13" i="33"/>
  <c r="Q11" i="33"/>
  <c r="G11" i="33" l="1"/>
  <c r="F13" i="33"/>
  <c r="R11" i="33"/>
  <c r="Q13" i="33"/>
  <c r="AM13" i="33"/>
  <c r="AY11" i="33"/>
  <c r="AN11" i="33"/>
  <c r="AB13" i="33"/>
  <c r="AC11" i="33"/>
  <c r="AD11" i="33" l="1"/>
  <c r="AC13" i="33"/>
  <c r="AO11" i="33"/>
  <c r="AN13" i="33"/>
  <c r="S11" i="33"/>
  <c r="R13" i="33"/>
  <c r="BK11" i="33"/>
  <c r="AY13" i="33"/>
  <c r="AZ11" i="33"/>
  <c r="G13" i="33"/>
  <c r="H11" i="33"/>
  <c r="BA11" i="33" l="1"/>
  <c r="AZ13" i="33"/>
  <c r="AP11" i="33"/>
  <c r="AO13" i="33"/>
  <c r="BL11" i="33"/>
  <c r="BK13" i="33"/>
  <c r="H13" i="33"/>
  <c r="I11" i="33"/>
  <c r="S13" i="33"/>
  <c r="T11" i="33"/>
  <c r="AD13" i="33"/>
  <c r="AE11" i="33"/>
  <c r="J11" i="33" l="1"/>
  <c r="I13" i="33"/>
  <c r="AF11" i="33"/>
  <c r="AE13" i="33"/>
  <c r="BL13" i="33"/>
  <c r="BM11" i="33"/>
  <c r="AP13" i="33"/>
  <c r="AQ11" i="33"/>
  <c r="U11" i="33"/>
  <c r="T13" i="33"/>
  <c r="BB11" i="33"/>
  <c r="BA13" i="33"/>
  <c r="AQ13" i="33" l="1"/>
  <c r="AR11" i="33"/>
  <c r="U13" i="33"/>
  <c r="V11" i="33"/>
  <c r="BB13" i="33"/>
  <c r="BC11" i="33"/>
  <c r="K11" i="33"/>
  <c r="J13" i="33"/>
  <c r="BM13" i="33"/>
  <c r="BN11" i="33"/>
  <c r="AF13" i="33"/>
  <c r="AG11" i="33"/>
  <c r="BO11" i="33" l="1"/>
  <c r="BN13" i="33"/>
  <c r="V13" i="33"/>
  <c r="W11" i="33"/>
  <c r="BD11" i="33"/>
  <c r="BC13" i="33"/>
  <c r="AS11" i="33"/>
  <c r="AR13" i="33"/>
  <c r="K13" i="33"/>
  <c r="L11" i="33"/>
  <c r="AG13" i="33"/>
  <c r="AH11" i="33"/>
  <c r="BO13" i="33" l="1"/>
  <c r="BP11" i="33"/>
  <c r="M11" i="33"/>
  <c r="L13" i="33"/>
  <c r="BE11" i="33"/>
  <c r="BD13" i="33"/>
  <c r="W13" i="33"/>
  <c r="X11" i="33"/>
  <c r="AH13" i="33"/>
  <c r="AI11" i="33"/>
  <c r="AS13" i="33"/>
  <c r="AT11" i="33"/>
  <c r="AT13" i="33" l="1"/>
  <c r="AU11" i="33"/>
  <c r="M13" i="33"/>
  <c r="N11" i="33"/>
  <c r="X13" i="33"/>
  <c r="Y11" i="33"/>
  <c r="BP13" i="33"/>
  <c r="BQ11" i="33"/>
  <c r="AI13" i="33"/>
  <c r="AJ11" i="33"/>
  <c r="BF11" i="33"/>
  <c r="BE13" i="33"/>
  <c r="Z11" i="33" l="1"/>
  <c r="Y13" i="33"/>
  <c r="AJ13" i="33"/>
  <c r="AK11" i="33"/>
  <c r="N13" i="33"/>
  <c r="BQ13" i="33"/>
  <c r="BR11" i="33"/>
  <c r="AV11" i="33"/>
  <c r="AU13" i="33"/>
  <c r="BG11" i="33"/>
  <c r="BF13" i="33"/>
  <c r="BH11" i="33" l="1"/>
  <c r="BG13" i="33"/>
  <c r="AL11" i="33"/>
  <c r="AK13" i="33"/>
  <c r="AV13" i="33"/>
  <c r="AW11" i="33"/>
  <c r="BS11" i="33"/>
  <c r="BR13" i="33"/>
  <c r="Z13" i="33"/>
  <c r="AL13" i="33" l="1"/>
  <c r="BT11" i="33"/>
  <c r="BS13" i="33"/>
  <c r="BI11" i="33"/>
  <c r="BH13" i="33"/>
  <c r="AW13" i="33"/>
  <c r="AX11" i="33"/>
  <c r="BI13" i="33" l="1"/>
  <c r="BJ11" i="33"/>
  <c r="AX13" i="33"/>
  <c r="BT13" i="33"/>
  <c r="BU11" i="33"/>
  <c r="BJ13" i="33" l="1"/>
  <c r="BV11" i="33"/>
  <c r="BU13" i="33"/>
  <c r="BV13" i="33" l="1"/>
</calcChain>
</file>

<file path=xl/sharedStrings.xml><?xml version="1.0" encoding="utf-8"?>
<sst xmlns="http://schemas.openxmlformats.org/spreadsheetml/2006/main" count="3883" uniqueCount="1424">
  <si>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</si>
  <si>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</si>
  <si>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</si>
  <si>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</si>
  <si>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</si>
  <si>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</si>
  <si>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</si>
  <si>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</si>
  <si>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</si>
  <si>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</si>
  <si>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</si>
  <si>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</si>
  <si>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</si>
  <si>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</si>
  <si>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</si>
  <si>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</si>
  <si>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</si>
  <si>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</si>
  <si>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</si>
  <si>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</si>
  <si>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</si>
  <si>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</si>
  <si>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</si>
  <si>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</si>
  <si>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</si>
  <si>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</si>
  <si>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</si>
  <si>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</si>
  <si>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</si>
  <si>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</si>
  <si>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</si>
  <si>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</si>
  <si>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</si>
  <si>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</si>
  <si>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</si>
  <si>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</si>
  <si>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</si>
  <si>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</si>
  <si>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</si>
  <si>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</si>
  <si>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</si>
  <si>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</si>
  <si>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</si>
  <si>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</si>
  <si>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</si>
  <si>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</si>
  <si>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</si>
  <si>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</si>
  <si>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</si>
  <si>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</si>
  <si>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</si>
  <si>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</si>
  <si>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</si>
  <si>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</si>
  <si>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</si>
  <si>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</si>
  <si>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</si>
  <si>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</si>
  <si>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</si>
  <si>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</si>
  <si>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</si>
  <si>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</si>
  <si>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</si>
  <si>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</si>
  <si>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</si>
  <si>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</si>
  <si>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</si>
  <si>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</si>
  <si>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</si>
  <si>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</si>
  <si>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</si>
  <si>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</si>
  <si>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</si>
  <si>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</si>
  <si>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</si>
  <si>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</si>
  <si>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</si>
  <si>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</si>
  <si>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</si>
  <si>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</si>
  <si>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</si>
  <si>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</si>
  <si>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</si>
  <si>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</si>
  <si>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</si>
  <si>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</si>
  <si>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</si>
  <si>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</si>
  <si>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</si>
  <si>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</si>
  <si>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</si>
  <si>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</si>
  <si>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</si>
  <si>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</si>
  <si>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</si>
  <si>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</si>
  <si>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</si>
  <si>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</si>
  <si>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</si>
  <si>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</si>
  <si>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</si>
  <si>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</si>
  <si>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</si>
  <si>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</si>
  <si>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</si>
  <si>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</si>
  <si>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</si>
  <si>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</si>
  <si>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</si>
  <si>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</si>
  <si>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</si>
  <si>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</si>
  <si>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</si>
  <si>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</si>
  <si>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</si>
  <si>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</si>
  <si>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</si>
  <si>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</si>
  <si>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</si>
  <si>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</si>
  <si>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</si>
  <si>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</si>
  <si>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</si>
  <si>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</si>
  <si>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</si>
  <si>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</si>
  <si>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</si>
  <si>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</si>
  <si>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</si>
  <si>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</si>
  <si>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</si>
  <si>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</si>
  <si>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</si>
  <si>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</si>
  <si>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</si>
  <si>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</si>
  <si>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</si>
  <si>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</si>
  <si>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</si>
  <si>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</si>
  <si>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</si>
  <si>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</si>
  <si>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</si>
  <si>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</si>
  <si>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</si>
  <si>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</si>
  <si>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</si>
  <si>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</si>
  <si>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</si>
  <si>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</si>
  <si>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</si>
  <si>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</si>
  <si>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</si>
  <si>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</si>
  <si>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</si>
  <si>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</si>
  <si>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</si>
  <si>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</si>
  <si>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</si>
  <si>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</si>
  <si>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</si>
  <si>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</si>
  <si>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</si>
  <si>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</si>
  <si>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</si>
  <si>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</si>
  <si>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</si>
  <si>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</si>
  <si>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</si>
  <si>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</si>
  <si>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</si>
  <si>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</si>
  <si>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</si>
  <si>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</si>
  <si>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</si>
  <si>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</si>
  <si>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</si>
  <si>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</si>
  <si>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</si>
  <si>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</si>
  <si>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</si>
  <si>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</si>
  <si>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</si>
  <si>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</si>
  <si>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</si>
  <si>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</si>
  <si>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</si>
  <si>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</si>
  <si>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</si>
  <si>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</si>
  <si>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</si>
  <si>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</si>
  <si>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</si>
  <si>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</si>
  <si>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</si>
  <si>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</si>
  <si>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</si>
  <si>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</si>
  <si>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</si>
  <si>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</si>
  <si>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</si>
  <si>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</si>
  <si>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</si>
  <si>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</si>
  <si>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</si>
  <si>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</si>
  <si>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</si>
  <si>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</si>
  <si>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</si>
  <si>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</si>
  <si>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</si>
  <si>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</si>
  <si>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</si>
  <si>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</si>
  <si>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</si>
  <si>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</si>
  <si>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</si>
  <si>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</si>
  <si>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</si>
  <si>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</si>
  <si>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</si>
  <si>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</si>
  <si>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</si>
  <si>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</si>
  <si>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</si>
  <si>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</si>
  <si>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</si>
  <si>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</si>
  <si>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</si>
  <si>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</si>
  <si>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</si>
  <si>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</si>
  <si>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</si>
  <si>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</si>
  <si>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</si>
  <si>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</si>
  <si>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</si>
  <si>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</si>
  <si>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</si>
  <si>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</si>
  <si>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</si>
  <si>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</si>
  <si>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</si>
  <si>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</si>
  <si>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</si>
  <si>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</si>
  <si>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</si>
  <si>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</si>
  <si>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</si>
  <si>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</si>
  <si>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</si>
  <si>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</si>
  <si>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</si>
  <si>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</si>
  <si>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</si>
  <si>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</si>
  <si>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</si>
  <si>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</si>
  <si>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</si>
  <si>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</si>
  <si>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</si>
  <si>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</si>
  <si>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</si>
  <si>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</si>
  <si>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</si>
  <si>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</si>
  <si>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</si>
  <si>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</si>
  <si>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</si>
  <si>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</si>
  <si>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</si>
  <si>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</si>
  <si>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</si>
  <si>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</si>
  <si>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</si>
  <si>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</si>
  <si>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</si>
  <si>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</si>
  <si>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</si>
  <si>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</si>
  <si>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</si>
  <si>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</si>
  <si>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</si>
  <si>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</si>
  <si>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</si>
  <si>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</si>
  <si>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</si>
  <si>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</si>
  <si>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</si>
  <si>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</si>
  <si>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</si>
  <si>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</si>
  <si>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</si>
  <si>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</si>
  <si>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</si>
  <si>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</si>
  <si>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</si>
  <si>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</si>
  <si>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</si>
  <si>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</si>
  <si>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</si>
  <si>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</si>
  <si>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</si>
  <si>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</si>
  <si>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</si>
  <si>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</si>
  <si>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</si>
  <si>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</si>
  <si>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</si>
  <si>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</si>
  <si>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Iraq</t>
  </si>
  <si>
    <t>Crude Oil Production Capacity</t>
  </si>
  <si>
    <t>copr_ku</t>
  </si>
  <si>
    <t>copr_ly</t>
  </si>
  <si>
    <t>copr_ni</t>
  </si>
  <si>
    <t>copr_sa</t>
  </si>
  <si>
    <t>copr_tc</t>
  </si>
  <si>
    <t>copr_ve</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</si>
  <si>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</si>
  <si>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</si>
  <si>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</si>
  <si>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</si>
  <si>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</si>
  <si>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</si>
  <si>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</si>
  <si>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</si>
  <si>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</si>
  <si>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</si>
  <si>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</si>
  <si>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</si>
  <si>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</si>
  <si>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</si>
  <si>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</si>
  <si>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</si>
  <si>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</si>
  <si>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</si>
  <si>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</si>
  <si>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</si>
  <si>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</si>
  <si>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</si>
  <si>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</si>
  <si>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</si>
  <si>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</si>
  <si>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</si>
  <si>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</si>
  <si>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</si>
  <si>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</si>
  <si>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</si>
  <si>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</si>
  <si>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</si>
  <si>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</si>
  <si>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</si>
  <si>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</si>
  <si>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</si>
  <si>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</si>
  <si>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</si>
  <si>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</si>
  <si>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</si>
  <si>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</si>
  <si>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</si>
  <si>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</si>
  <si>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</si>
  <si>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</si>
  <si>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</si>
  <si>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</si>
  <si>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</si>
  <si>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</si>
  <si>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</si>
  <si>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</si>
  <si>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</si>
  <si>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</si>
  <si>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</si>
  <si>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</si>
  <si>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</si>
  <si>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</si>
  <si>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</si>
  <si>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</si>
  <si>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</si>
  <si>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</si>
  <si>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</si>
  <si>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</si>
  <si>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</si>
  <si>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</si>
  <si>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</si>
  <si>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</si>
  <si>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</si>
  <si>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</si>
  <si>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</si>
  <si>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</si>
  <si>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</si>
  <si>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</si>
  <si>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</si>
  <si>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</si>
  <si>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</si>
  <si>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</si>
  <si>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</si>
  <si>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</si>
  <si>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</si>
  <si>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</si>
  <si>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</si>
  <si>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</si>
  <si>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</si>
  <si>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</si>
  <si>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</si>
  <si>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</si>
  <si>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</si>
  <si>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</si>
  <si>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</si>
  <si>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</si>
  <si>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</si>
  <si>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</si>
  <si>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</si>
  <si>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</si>
  <si>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</si>
  <si>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</si>
  <si>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</si>
  <si>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</si>
  <si>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</si>
  <si>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</si>
  <si>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</si>
  <si>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</si>
  <si>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</si>
  <si>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</si>
  <si>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</si>
  <si>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</si>
  <si>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</si>
  <si>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</si>
  <si>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</si>
  <si>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</si>
  <si>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</si>
  <si>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</si>
  <si>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</si>
  <si>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</si>
  <si>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</si>
  <si>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</si>
  <si>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</si>
  <si>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</si>
  <si>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</si>
  <si>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</si>
  <si>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</si>
  <si>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</si>
  <si>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</si>
  <si>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</si>
  <si>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</si>
  <si>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</si>
  <si>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</si>
  <si>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</si>
  <si>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</si>
  <si>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</si>
  <si>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</si>
  <si>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</si>
  <si>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</si>
  <si>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</si>
  <si>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</si>
  <si>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</si>
  <si>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</si>
  <si>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</si>
  <si>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</si>
  <si>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</si>
  <si>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</si>
  <si>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</si>
  <si>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</si>
  <si>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</si>
  <si>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</si>
  <si>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</si>
  <si>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</si>
  <si>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</si>
  <si>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</si>
  <si>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</si>
  <si>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</si>
  <si>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</si>
  <si>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</si>
  <si>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</si>
  <si>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</si>
  <si>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</si>
  <si>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</si>
  <si>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</si>
  <si>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</si>
  <si>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</si>
  <si>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</si>
  <si>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</si>
  <si>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</si>
  <si>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</si>
  <si>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</si>
  <si>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</si>
  <si>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</si>
  <si>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</si>
  <si>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</si>
  <si>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</si>
  <si>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</si>
  <si>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</si>
  <si>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</si>
  <si>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</si>
  <si>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</si>
  <si>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</si>
  <si>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</si>
  <si>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</si>
  <si>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</si>
  <si>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</si>
  <si>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</si>
  <si>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</si>
  <si>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</si>
  <si>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</si>
  <si>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</si>
  <si>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</si>
  <si>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</si>
  <si>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</si>
  <si>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</si>
  <si>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</si>
  <si>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</si>
  <si>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</si>
  <si>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</si>
  <si>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</si>
  <si>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</si>
  <si>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</si>
  <si>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</si>
  <si>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</si>
  <si>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</si>
  <si>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</si>
  <si>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</si>
  <si>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</si>
  <si>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</si>
  <si>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</si>
  <si>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</si>
  <si>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</si>
  <si>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</si>
  <si>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</si>
  <si>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</si>
  <si>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</si>
  <si>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</si>
  <si>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</si>
  <si>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</si>
  <si>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</si>
  <si>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</si>
  <si>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</si>
  <si>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</si>
  <si>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</si>
  <si>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</si>
  <si>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</si>
  <si>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</si>
  <si>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</si>
  <si>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</si>
  <si>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</si>
  <si>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</si>
  <si>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</si>
  <si>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</si>
  <si>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</si>
  <si>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</si>
  <si>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</si>
  <si>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</si>
  <si>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</si>
  <si>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</si>
  <si>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</si>
  <si>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</si>
  <si>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</si>
  <si>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</si>
  <si>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</si>
  <si>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</si>
  <si>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</si>
  <si>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</si>
  <si>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</si>
  <si>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</si>
  <si>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</si>
  <si>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</si>
  <si>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</si>
  <si>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</si>
  <si>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</si>
  <si>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</si>
  <si>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</si>
  <si>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</si>
  <si>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</si>
  <si>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</si>
  <si>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</si>
  <si>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</si>
  <si>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</si>
  <si>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</si>
  <si>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</si>
  <si>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</si>
  <si>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</si>
  <si>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</si>
  <si>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</si>
  <si>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</si>
  <si>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</si>
  <si>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</si>
  <si>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</si>
  <si>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</si>
  <si>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</si>
  <si>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</si>
  <si>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</si>
  <si>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</si>
  <si>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</si>
  <si>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</si>
  <si>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</si>
  <si>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</si>
  <si>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</si>
  <si>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</si>
  <si>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</si>
  <si>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</si>
  <si>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</si>
  <si>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</si>
  <si>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</si>
  <si>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</si>
  <si>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</si>
  <si>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</si>
  <si>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</si>
  <si>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</si>
  <si>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</si>
  <si>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</si>
  <si>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</si>
  <si>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</si>
  <si>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</si>
  <si>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</si>
  <si>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</si>
  <si>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</si>
  <si>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</si>
  <si>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</si>
  <si>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</si>
  <si>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</si>
  <si>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</si>
  <si>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</si>
  <si>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</si>
  <si>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</si>
  <si>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</si>
  <si>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</si>
  <si>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</si>
  <si>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</si>
  <si>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</si>
  <si>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</si>
  <si>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</si>
  <si>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</si>
  <si>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</si>
  <si>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</si>
  <si>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</si>
  <si>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</si>
  <si>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</si>
  <si>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</si>
  <si>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</si>
  <si>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</si>
  <si>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</si>
  <si>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</si>
  <si>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</si>
  <si>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</si>
  <si>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</si>
  <si>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</si>
  <si>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</si>
  <si>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</si>
  <si>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</si>
  <si>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</si>
  <si>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</si>
  <si>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</si>
  <si>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</si>
  <si>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</si>
  <si>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</si>
  <si>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</si>
  <si>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</si>
  <si>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</si>
  <si>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</si>
  <si>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</si>
  <si>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</si>
  <si>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</si>
  <si>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</si>
  <si>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</si>
  <si>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</si>
  <si>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</si>
  <si>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</si>
  <si>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</si>
  <si>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</si>
  <si>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</si>
  <si>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</si>
  <si>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</si>
  <si>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</si>
  <si>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</si>
  <si>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</si>
  <si>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</si>
  <si>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</si>
  <si>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</si>
  <si>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</si>
  <si>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</si>
  <si>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</si>
  <si>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</si>
  <si>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</si>
  <si>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</si>
  <si>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</si>
  <si>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</si>
  <si>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</si>
  <si>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</si>
  <si>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</si>
  <si>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</si>
  <si>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</si>
  <si>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</si>
  <si>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</si>
  <si>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</si>
  <si>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</si>
  <si>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</si>
  <si>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</si>
  <si>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</si>
  <si>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</si>
  <si>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</si>
  <si>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</si>
  <si>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</si>
  <si>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</si>
  <si>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</si>
  <si>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</si>
  <si>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</si>
  <si>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</si>
  <si>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</si>
  <si>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</si>
  <si>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</si>
  <si>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</si>
  <si>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</si>
  <si>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</si>
  <si>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</si>
  <si>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</si>
  <si>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</si>
  <si>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</si>
  <si>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</si>
  <si>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</si>
  <si>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</si>
  <si>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</si>
  <si>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</si>
  <si>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</si>
  <si>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</si>
  <si>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</si>
  <si>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</si>
  <si>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</si>
  <si>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</si>
  <si>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</si>
  <si>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</si>
  <si>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</si>
  <si>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</si>
  <si>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</si>
  <si>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</si>
  <si>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</si>
  <si>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</si>
  <si>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</si>
  <si>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</si>
  <si>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</si>
  <si>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</si>
  <si>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</si>
  <si>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</si>
  <si>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</si>
  <si>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</si>
  <si>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</si>
  <si>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</si>
  <si>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</si>
  <si>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</si>
  <si>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</si>
  <si>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</si>
  <si>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</si>
  <si>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</si>
  <si>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</si>
  <si>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</si>
  <si>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</si>
  <si>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</si>
  <si>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</si>
  <si>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</si>
  <si>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</si>
  <si>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</si>
  <si>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</si>
  <si>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</si>
  <si>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</si>
  <si>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</si>
  <si>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</si>
  <si>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</si>
  <si>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</si>
  <si>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</si>
  <si>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</si>
  <si>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</si>
  <si>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</si>
  <si>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</si>
  <si>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</si>
  <si>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</si>
  <si>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</si>
  <si>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</si>
  <si>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</si>
  <si>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</si>
  <si>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</si>
  <si>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</si>
  <si>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</si>
  <si>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</si>
  <si>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</si>
  <si>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</si>
  <si>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</si>
  <si>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</si>
  <si>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</si>
  <si>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</si>
  <si>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</si>
  <si>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</si>
  <si>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</si>
  <si>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</si>
  <si>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</si>
  <si>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</si>
  <si>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</si>
  <si>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</si>
  <si>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</si>
  <si>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</si>
  <si>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</si>
  <si>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</si>
  <si>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</si>
  <si>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</si>
  <si>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</si>
  <si>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</si>
  <si>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</si>
  <si>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</si>
  <si>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</si>
  <si>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</si>
  <si>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</si>
  <si>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</si>
  <si>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</si>
  <si>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</si>
  <si>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</si>
  <si>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</si>
  <si>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</si>
  <si>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</si>
  <si>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</si>
  <si>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</si>
  <si>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</si>
  <si>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</si>
  <si>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</si>
  <si>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</si>
  <si>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</si>
  <si>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</si>
  <si>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</si>
  <si>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</si>
  <si>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</si>
  <si>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</si>
  <si>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</si>
  <si>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</si>
  <si>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</si>
  <si>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</si>
  <si>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</si>
  <si>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</si>
  <si>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</si>
  <si>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</si>
  <si>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</si>
  <si>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</si>
  <si>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</si>
  <si>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</si>
  <si>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</si>
  <si>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</si>
  <si>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</si>
  <si>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</si>
  <si>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</si>
  <si>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</si>
  <si>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</si>
  <si>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</si>
  <si>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</si>
  <si>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</si>
  <si>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</si>
  <si>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</si>
  <si>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</si>
  <si>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</si>
  <si>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</si>
  <si>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</si>
  <si>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</si>
  <si>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</si>
  <si>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</si>
  <si>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</si>
  <si>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</si>
  <si>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</si>
  <si>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</si>
  <si>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</si>
  <si>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</si>
  <si>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</si>
  <si>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</si>
  <si>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</si>
  <si>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</si>
  <si>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</si>
  <si>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</si>
  <si>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</si>
  <si>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</si>
  <si>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</si>
  <si>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</si>
  <si>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</si>
  <si>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</si>
  <si>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</si>
  <si>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</si>
  <si>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</si>
  <si>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</si>
  <si>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</si>
  <si>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</si>
  <si>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</si>
  <si>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</si>
  <si>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</si>
  <si>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</si>
  <si>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</si>
  <si>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</si>
  <si>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</si>
  <si>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</si>
  <si>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</si>
  <si>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</si>
  <si>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</si>
  <si>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</si>
  <si>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</si>
  <si>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</si>
  <si>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</si>
  <si>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</si>
  <si>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</si>
  <si>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</si>
  <si>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</si>
  <si>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</si>
  <si>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</si>
  <si>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</si>
  <si>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</si>
  <si>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</si>
  <si>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</si>
  <si>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</si>
  <si>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</si>
  <si>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</si>
  <si>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</si>
  <si>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</si>
  <si>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</si>
  <si>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</si>
  <si>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</si>
  <si>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</si>
  <si>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</si>
  <si>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</si>
  <si>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</si>
  <si>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</si>
  <si>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</si>
  <si>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</si>
  <si>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</si>
  <si>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</si>
  <si>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</si>
  <si>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</si>
  <si>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</si>
  <si>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</si>
  <si>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</si>
  <si>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</si>
  <si>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</si>
  <si>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</si>
  <si>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</si>
  <si>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</si>
  <si>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</si>
  <si>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</si>
  <si>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</si>
  <si>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</si>
  <si>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</si>
  <si>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</si>
  <si>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</si>
  <si>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</si>
  <si>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</si>
  <si>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</si>
  <si>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</si>
  <si>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</si>
  <si>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</si>
  <si>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</si>
  <si>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</si>
  <si>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</si>
  <si>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</si>
  <si>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</si>
  <si>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</si>
  <si>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</si>
  <si>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</si>
  <si>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</si>
  <si>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</si>
  <si>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</si>
  <si>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</si>
  <si>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</si>
  <si>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</si>
  <si>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</si>
  <si>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</si>
  <si>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</si>
  <si>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</si>
  <si>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</si>
  <si>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</si>
  <si>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</si>
  <si>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</si>
  <si>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</si>
  <si>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</si>
  <si>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</si>
  <si>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</si>
  <si>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</si>
  <si>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</si>
  <si>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</si>
  <si>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</si>
  <si>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</si>
  <si>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</si>
  <si>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</si>
  <si>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</si>
  <si>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</si>
  <si>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</si>
  <si>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</si>
  <si>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</si>
  <si>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</si>
  <si>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</si>
  <si>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</si>
  <si>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 xml:space="preserve">   Equatorial Guinea</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</si>
  <si>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</si>
  <si>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</si>
  <si>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</si>
  <si>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</si>
  <si>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</si>
  <si>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</si>
  <si>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</si>
  <si>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</si>
  <si>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</si>
  <si>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</si>
  <si>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</si>
  <si>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</si>
  <si>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</si>
  <si>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</si>
  <si>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</si>
  <si>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</si>
  <si>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</si>
  <si>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</si>
  <si>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</si>
  <si>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</si>
  <si>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</si>
  <si>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</si>
  <si>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</si>
  <si>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</si>
  <si>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</si>
  <si>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</si>
  <si>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</si>
  <si>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</si>
  <si>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</si>
  <si>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</si>
  <si>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</si>
  <si>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</si>
  <si>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</si>
  <si>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</si>
  <si>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</si>
  <si>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</si>
  <si>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</si>
  <si>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</si>
  <si>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</si>
  <si>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</si>
  <si>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</si>
  <si>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</si>
  <si>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</si>
  <si>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</si>
  <si>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</si>
  <si>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</si>
  <si>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</si>
  <si>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</si>
  <si>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</si>
  <si>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</si>
  <si>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</si>
  <si>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</si>
  <si>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</si>
  <si>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</si>
  <si>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</si>
  <si>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</si>
  <si>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</si>
  <si>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</si>
  <si>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</si>
  <si>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</si>
  <si>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</si>
  <si>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</si>
  <si>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</si>
  <si>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</si>
  <si>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</si>
  <si>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</si>
  <si>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</si>
  <si>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</si>
  <si>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</si>
  <si>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</si>
  <si>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</si>
  <si>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</si>
  <si>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</si>
  <si>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</si>
  <si>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</si>
  <si>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</si>
  <si>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</si>
  <si>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</si>
  <si>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</si>
  <si>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</si>
  <si>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</si>
  <si>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</si>
  <si>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</si>
  <si>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</si>
  <si>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</si>
  <si>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</si>
  <si>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</si>
  <si>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</si>
  <si>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</si>
  <si>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</si>
  <si>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</si>
  <si>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</si>
  <si>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</si>
  <si>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</si>
  <si>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</si>
  <si>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</si>
  <si>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</si>
  <si>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</si>
  <si>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</si>
  <si>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</si>
  <si>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</si>
  <si>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</si>
  <si>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</si>
  <si>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</si>
  <si>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</si>
  <si>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</si>
  <si>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</si>
  <si>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</si>
  <si>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</si>
  <si>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</si>
  <si>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</si>
  <si>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</si>
  <si>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</si>
  <si>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</si>
  <si>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</si>
  <si>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</si>
  <si>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</si>
  <si>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</si>
  <si>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</si>
  <si>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</si>
  <si>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</si>
  <si>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</si>
  <si>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</si>
  <si>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</si>
  <si>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</si>
  <si>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</si>
  <si>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</si>
  <si>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</si>
  <si>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</si>
  <si>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</si>
  <si>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</si>
  <si>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</si>
  <si>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</si>
  <si>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</si>
  <si>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</si>
  <si>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</si>
  <si>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</si>
  <si>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</si>
  <si>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</si>
  <si>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</si>
  <si>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</si>
  <si>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</si>
  <si>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</si>
  <si>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</si>
  <si>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</si>
  <si>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</si>
  <si>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</si>
  <si>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</si>
  <si>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</si>
  <si>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</si>
  <si>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</si>
  <si>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</si>
  <si>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</si>
  <si>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</si>
  <si>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</si>
  <si>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</si>
  <si>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</si>
  <si>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</si>
  <si>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</si>
  <si>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</si>
  <si>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</si>
  <si>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</si>
  <si>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</si>
  <si>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</si>
  <si>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</si>
  <si>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</si>
  <si>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</si>
  <si>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</si>
  <si>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</si>
  <si>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</si>
  <si>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</si>
  <si>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</si>
  <si>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</si>
  <si>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</si>
  <si>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</si>
  <si>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</si>
  <si>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</si>
  <si>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</si>
  <si>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</si>
  <si>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</si>
  <si>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</si>
  <si>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</si>
  <si>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</si>
  <si>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</si>
  <si>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</si>
  <si>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</si>
  <si>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</si>
  <si>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</si>
  <si>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</si>
  <si>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</si>
  <si>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</si>
  <si>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</si>
  <si>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</si>
  <si>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</si>
  <si>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</si>
  <si>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</si>
  <si>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</si>
  <si>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</si>
  <si>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</si>
  <si>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</si>
  <si>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</si>
  <si>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</si>
  <si>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</si>
  <si>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</si>
  <si>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</si>
  <si>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</si>
  <si>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</si>
  <si>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</si>
  <si>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</si>
  <si>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</si>
  <si>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</si>
  <si>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</si>
  <si>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</si>
  <si>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</si>
  <si>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</si>
  <si>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</si>
  <si>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</si>
  <si>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</si>
  <si>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</si>
  <si>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</si>
  <si>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t>Midwest (Midcontinent ISO)</t>
  </si>
  <si>
    <t>Central (Southwest Power Pool)</t>
  </si>
  <si>
    <t>Northwest</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</si>
  <si>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</si>
  <si>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</si>
  <si>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</si>
  <si>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</si>
  <si>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</si>
  <si>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</si>
  <si>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</si>
  <si>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</si>
  <si>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</si>
  <si>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</si>
  <si>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</si>
  <si>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</si>
  <si>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</si>
  <si>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</si>
  <si>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</si>
  <si>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</si>
  <si>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</si>
  <si>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</si>
  <si>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</si>
  <si>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</si>
  <si>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</si>
  <si>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</si>
  <si>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</si>
  <si>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</si>
  <si>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</si>
  <si>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</si>
  <si>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</si>
  <si>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</si>
  <si>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</si>
  <si>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</si>
  <si>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</si>
  <si>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</si>
  <si>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</si>
  <si>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</si>
  <si>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</si>
  <si>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</si>
  <si>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</si>
  <si>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</si>
  <si>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</si>
  <si>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</si>
  <si>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</si>
  <si>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</si>
  <si>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</si>
  <si>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</si>
  <si>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</si>
  <si>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</si>
  <si>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</si>
  <si>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</si>
  <si>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</si>
  <si>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</si>
  <si>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</si>
  <si>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</si>
  <si>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</si>
  <si>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</si>
  <si>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</si>
  <si>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</si>
  <si>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</si>
  <si>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</si>
  <si>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</si>
  <si>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</si>
  <si>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</si>
  <si>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</si>
  <si>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</si>
  <si>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</si>
  <si>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</si>
  <si>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</si>
  <si>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</si>
  <si>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</si>
  <si>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</si>
  <si>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</si>
  <si>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</si>
  <si>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</si>
  <si>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</si>
  <si>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</si>
  <si>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</si>
  <si>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</si>
  <si>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</si>
  <si>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</si>
  <si>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</si>
  <si>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</si>
  <si>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</si>
  <si>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</si>
  <si>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</si>
  <si>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</si>
  <si>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</si>
  <si>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</si>
  <si>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</si>
  <si>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</si>
  <si>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</si>
  <si>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</si>
  <si>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</si>
  <si>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</si>
  <si>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</si>
  <si>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</si>
  <si>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</si>
  <si>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</si>
  <si>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</si>
  <si>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</si>
  <si>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</si>
  <si>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</si>
  <si>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</si>
  <si>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</si>
  <si>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</si>
  <si>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</si>
  <si>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</si>
  <si>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</si>
  <si>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</si>
  <si>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</si>
  <si>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</si>
  <si>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</si>
  <si>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</si>
  <si>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Table 7e.  U.S. Electric Generating Capacity</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</si>
  <si>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</si>
  <si>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</si>
  <si>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</si>
  <si>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</si>
  <si>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</si>
  <si>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</si>
  <si>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</si>
  <si>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</si>
  <si>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</si>
  <si>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</si>
  <si>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</si>
  <si>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</si>
  <si>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</si>
  <si>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</si>
  <si>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</si>
  <si>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</si>
  <si>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</si>
  <si>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</si>
  <si>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</si>
  <si>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</si>
  <si>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</si>
  <si>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Table 8. U.S. Renewable Energy Consumption</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</si>
  <si>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</si>
  <si>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</si>
  <si>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</si>
  <si>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</si>
  <si>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</si>
  <si>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</si>
  <si>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</si>
  <si>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</si>
  <si>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 xml:space="preserve">              Slovenia, South Korea, Spain, Sweden, Switzerland, Turkiye, United Kingdom, and United States.</t>
  </si>
  <si>
    <t xml:space="preserve">             United Arab Emirates, Venezuela.</t>
  </si>
  <si>
    <r>
      <t>Historical data:</t>
    </r>
    <r>
      <rPr>
        <sz val="8"/>
        <rFont val="Arial"/>
        <family val="2"/>
      </rPr>
      <t xml:space="preserve"> Latest data available from Energy Information Administration </t>
    </r>
    <r>
      <rPr>
        <i/>
        <sz val="8"/>
        <rFont val="Arial"/>
        <family val="2"/>
      </rPr>
      <t>International Energy Statistics</t>
    </r>
    <r>
      <rPr>
        <sz val="8"/>
        <rFont val="Arial"/>
        <family val="2"/>
      </rPr>
      <t xml:space="preserve"> (https://www.eia.gov/international/data/world).</t>
    </r>
  </si>
  <si>
    <t>Not all countries are shown in each region, and sum of reported country volumes may not equal regional volumes.</t>
  </si>
  <si>
    <t>OPEC = Organization of the Petroleum Exporting Countries: Iran, Iraq, Kuwait, Saudi Arabia, and United Arab Emirates (Middle East); Algeria, Angola, Congo (Brazzaville), Equatorial Guinea,</t>
  </si>
  <si>
    <r>
      <t>Historical data:</t>
    </r>
    <r>
      <rPr>
        <sz val="8"/>
        <rFont val="Arial"/>
        <family val="2"/>
      </rPr>
      <t xml:space="preserve"> Energy Information Administration </t>
    </r>
    <r>
      <rPr>
        <i/>
        <sz val="8"/>
        <rFont val="Arial"/>
        <family val="2"/>
      </rPr>
      <t>International Energy Statistics</t>
    </r>
    <r>
      <rPr>
        <sz val="8"/>
        <rFont val="Arial"/>
        <family val="2"/>
      </rPr>
      <t xml:space="preserve"> (https://www.eia.gov/international/data/world) and Oxford Economics.</t>
    </r>
  </si>
  <si>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</si>
  <si>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</si>
  <si>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</si>
  <si>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</si>
  <si>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</si>
  <si>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</si>
  <si>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</si>
  <si>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</si>
  <si>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</si>
  <si>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</si>
  <si>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</si>
  <si>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</si>
  <si>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</si>
  <si>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</si>
  <si>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</si>
  <si>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</si>
  <si>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</si>
  <si>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</si>
  <si>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</si>
  <si>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</si>
  <si>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</si>
  <si>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</si>
  <si>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</si>
  <si>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</si>
  <si>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</si>
  <si>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</si>
  <si>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(a) Other sources include hydrogen, pitch, chemicals, sulfur, purchased steam, nonrenewable waste, and miscellaneous technologies.</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</si>
  <si>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</si>
  <si>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</si>
  <si>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</si>
  <si>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</si>
  <si>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</si>
  <si>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</si>
  <si>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 xml:space="preserve">              Greece, Hungary, Iceland, Ireland, Israel, Italy, Japan, Latvia, Lithuania, Luxembourg, Mexico, Netherlands, New Zealand, Norway, Poland, Portugal, Slovakia,</t>
  </si>
  <si>
    <t>OECD = Organization for Economic Cooperation and Development: Australia, Austria, Belgium, Canada, Chile, Czech Republic, Denmark, Estonia, Finland, France, Germany,</t>
  </si>
  <si>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</si>
  <si>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</si>
  <si>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</si>
  <si>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</si>
  <si>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</si>
  <si>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</si>
  <si>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</si>
  <si>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</si>
  <si>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OPEC+ = OPEC (excluding Iran, Libya, and Venezuela) plus Azerbaijan, Bahrain, Brunei, Kazakhstan, Malaysia, Mexico, Oman, Russia, South Sudan, and Sudan.</t>
  </si>
  <si>
    <t>OPEC+ Crude Oil Production</t>
  </si>
  <si>
    <t>(billion chained 2017 dollars - SAAR)</t>
  </si>
  <si>
    <t xml:space="preserve">   (billion chained 2017 dollars - SAAR)</t>
  </si>
  <si>
    <t xml:space="preserve">  (index, 2017=100)</t>
  </si>
  <si>
    <t>Real Gross State Product (Billion $2017)</t>
  </si>
  <si>
    <t>Real Personal Income (Billion $2017)</t>
  </si>
  <si>
    <t>papr_AO</t>
  </si>
  <si>
    <t>Angola</t>
  </si>
  <si>
    <t xml:space="preserve">   Wholesale Petroleum Product Prices</t>
  </si>
  <si>
    <t>Dataprep timestamp---</t>
  </si>
  <si>
    <t>April 2024</t>
  </si>
  <si>
    <t>Notes:</t>
  </si>
  <si>
    <t xml:space="preserve">   The approximate break between historical and forecast values is shown with historical data printed in bold; estimates and forecasts in italics.</t>
  </si>
  <si>
    <t xml:space="preserve">   Capacity values represent the amount of generating capacity that is operating (or expected to be operating) at the end of each period.</t>
  </si>
  <si>
    <t xml:space="preserve">   Changes in capacity reflect various factors including new generators coming online, retiring generators, capacity uprates and derates, 
     delayed planned capacity projects, cancelled projects, and other factors.</t>
  </si>
  <si>
    <t>Data sources:</t>
  </si>
  <si>
    <t xml:space="preserve">   - Small-scale solar capacity (systems smaller than one megawatt): Form EIA-861M Monthly Electric Power Industry Report.</t>
  </si>
  <si>
    <t xml:space="preserve">   Historical capacity data may differ from other EIA publications due to frequent updates to the Preliminary Monthly Electric Generator Inventory.</t>
  </si>
  <si>
    <t xml:space="preserve">   Estimates of future capacity may include adjustments to reflect recent changes in market information or regulatory policy.</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</si>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</sst>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 numFmtId="177" formatCode="[$-409]mmmm\ d\,\ yyyy;@"/>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24">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2" borderId="0" xfId="22" applyFont="1" applyFill="1"/>
    <xf numFmtId="0" fontId="21" fillId="0" borderId="15" xfId="6" applyBorder="1"/>
    <xf numFmtId="0" fontId="21" fillId="0" borderId="16" xfId="6" applyBorder="1"/>
    <xf numFmtId="0" fontId="23" fillId="0" borderId="14" xfId="14" quotePrefix="1" applyFont="1" applyBorder="1" applyAlignment="1">
      <alignment wrapText="1"/>
    </xf>
    <xf numFmtId="0" fontId="20" fillId="2" borderId="0" xfId="17" applyFont="1" applyFill="1"/>
    <xf numFmtId="22" fontId="0" fillId="0" borderId="0" xfId="0" applyNumberFormat="1" applyAlignment="1">
      <alignment horizontal="left"/>
    </xf>
    <xf numFmtId="177" fontId="2" fillId="7" borderId="0" xfId="0" applyNumberFormat="1" applyFont="1" applyFill="1" applyAlignment="1">
      <alignment horizontal="left"/>
    </xf>
    <xf numFmtId="49" fontId="2" fillId="7" borderId="0" xfId="0" applyNumberFormat="1" applyFont="1" applyFill="1" applyAlignment="1">
      <alignment horizontal="lef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0" fillId="0" borderId="0" xfId="0"/>
    <xf numFmtId="0" fontId="23"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Border="1" applyAlignment="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3" fillId="0" borderId="0" xfId="17" quotePrefix="1" applyFont="1" applyAlignment="1">
      <alignment vertical="top"/>
    </xf>
    <xf numFmtId="0" fontId="0" fillId="0" borderId="0" xfId="0"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2"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49" fontId="3" fillId="4" borderId="0" xfId="0" quotePrefix="1" applyNumberFormat="1" applyFont="1" applyFill="1"/>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49" fontId="3" fillId="4" borderId="0" xfId="0" applyNumberFormat="1" applyFont="1" applyFill="1"/>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20" fillId="4" borderId="0" xfId="0" applyFont="1" applyFill="1" applyAlignment="1">
      <alignment vertical="top" wrapText="1"/>
    </xf>
    <xf numFmtId="0" fontId="3" fillId="4" borderId="0" xfId="0" quotePrefix="1"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left" vertical="top" wrapText="1"/>
    </xf>
    <xf numFmtId="0" fontId="16" fillId="4" borderId="11" xfId="0" applyFont="1" applyFill="1" applyBorder="1"/>
    <xf numFmtId="0" fontId="16" fillId="6" borderId="11" xfId="0" applyFont="1" applyFill="1" applyBorder="1"/>
    <xf numFmtId="0" fontId="0" fillId="6" borderId="0" xfId="0" applyFill="1"/>
    <xf numFmtId="0" fontId="16" fillId="4" borderId="0" xfId="0" applyFont="1" applyFill="1" applyAlignment="1">
      <alignment horizontal="left"/>
    </xf>
    <xf numFmtId="0" fontId="3" fillId="4" borderId="0" xfId="23" applyFont="1" applyFill="1" applyAlignment="1">
      <alignment horizontal="left" vertical="top" wrapText="1"/>
    </xf>
    <xf numFmtId="0" fontId="3" fillId="4" borderId="0" xfId="23" quotePrefix="1" applyFont="1" applyFill="1" applyAlignment="1">
      <alignment horizontal="left" vertical="top" wrapText="1"/>
    </xf>
    <xf numFmtId="0" fontId="19" fillId="0" borderId="0" xfId="23" applyFont="1"/>
    <xf numFmtId="0" fontId="10" fillId="0" borderId="0" xfId="23" applyFont="1"/>
    <xf numFmtId="0" fontId="3" fillId="0" borderId="0" xfId="23" quotePrefix="1" applyFont="1" applyAlignment="1">
      <alignment horizontal="left" vertical="top" wrapText="1"/>
    </xf>
    <xf numFmtId="0" fontId="19" fillId="4" borderId="0" xfId="23" applyFont="1" applyFill="1"/>
    <xf numFmtId="0" fontId="21" fillId="4" borderId="0" xfId="23" applyFont="1" applyFill="1"/>
    <xf numFmtId="0" fontId="3" fillId="0" borderId="0" xfId="0" applyFont="1" applyAlignment="1">
      <alignment vertical="top" wrapText="1"/>
    </xf>
    <xf numFmtId="0" fontId="18" fillId="0" borderId="0" xfId="1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21" applyFont="1"/>
    <xf numFmtId="0" fontId="10" fillId="0" borderId="0" xfId="21" applyFont="1"/>
    <xf numFmtId="0" fontId="19" fillId="0" borderId="0" xfId="13" applyFont="1" applyAlignment="1">
      <alignment horizontal="left" readingOrder="1"/>
    </xf>
    <xf numFmtId="0" fontId="24" fillId="4" borderId="0" xfId="16" quotePrefix="1" applyFont="1" applyFill="1" applyAlignment="1">
      <alignment vertical="top" wrapText="1"/>
    </xf>
    <xf numFmtId="0" fontId="19" fillId="0" borderId="0" xfId="16" applyFont="1"/>
    <xf numFmtId="0" fontId="21" fillId="0" borderId="0" xfId="16" applyFont="1"/>
    <xf numFmtId="0" fontId="19" fillId="0" borderId="0" xfId="18" applyFont="1"/>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7" applyFont="1" applyAlignment="1">
      <alignment horizontal="left"/>
    </xf>
    <xf numFmtId="0" fontId="0" fillId="0" borderId="0" xfId="0" applyAlignment="1">
      <alignment horizontal="left"/>
    </xf>
    <xf numFmtId="0" fontId="19" fillId="0" borderId="0" xfId="8" applyFont="1" applyAlignment="1">
      <alignment horizontal="left"/>
    </xf>
    <xf numFmtId="49" fontId="23" fillId="0" borderId="4" xfId="8" applyNumberFormat="1" applyFont="1" applyBorder="1" applyAlignment="1">
      <alignment horizontal="center"/>
    </xf>
    <xf numFmtId="0" fontId="23" fillId="0" borderId="10" xfId="8" applyFont="1" applyBorder="1" applyAlignment="1">
      <alignment horizontal="center"/>
    </xf>
    <xf numFmtId="0" fontId="3" fillId="0" borderId="14" xfId="18" quotePrefix="1"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3" fillId="0" borderId="14" xfId="14" quotePrefix="1" applyFont="1" applyBorder="1" applyAlignment="1">
      <alignment horizontal="left"/>
    </xf>
    <xf numFmtId="0" fontId="21" fillId="0" borderId="15" xfId="6" applyBorder="1" applyAlignment="1">
      <alignment horizontal="left"/>
    </xf>
    <xf numFmtId="0" fontId="21" fillId="0" borderId="16" xfId="6" applyBorder="1" applyAlignment="1">
      <alignment horizontal="left"/>
    </xf>
    <xf numFmtId="0" fontId="3" fillId="0" borderId="14" xfId="14" quotePrefix="1" applyFont="1" applyBorder="1" applyAlignment="1">
      <alignment horizontal="left" wrapText="1"/>
    </xf>
    <xf numFmtId="0" fontId="3" fillId="4" borderId="14" xfId="17" quotePrefix="1" applyFont="1" applyFill="1" applyBorder="1" applyAlignment="1">
      <alignment vertical="top"/>
    </xf>
    <xf numFmtId="0" fontId="0" fillId="0" borderId="15" xfId="0" applyBorder="1" applyAlignment="1">
      <alignment vertical="top"/>
    </xf>
    <xf numFmtId="0" fontId="0" fillId="0" borderId="16" xfId="0" applyBorder="1" applyAlignment="1">
      <alignment vertical="top"/>
    </xf>
    <xf numFmtId="0" fontId="24" fillId="0" borderId="14" xfId="14" quotePrefix="1" applyFont="1" applyBorder="1" applyAlignment="1">
      <alignment wrapText="1"/>
    </xf>
    <xf numFmtId="0" fontId="21" fillId="0" borderId="15" xfId="6" applyBorder="1"/>
    <xf numFmtId="0" fontId="21" fillId="0" borderId="16" xfId="6" applyBorder="1"/>
    <xf numFmtId="0" fontId="3" fillId="4" borderId="14" xfId="17" quotePrefix="1" applyFont="1" applyFill="1" applyBorder="1" applyAlignment="1">
      <alignment vertical="top" wrapText="1"/>
    </xf>
    <xf numFmtId="0" fontId="2" fillId="4" borderId="15" xfId="0" applyFont="1" applyFill="1" applyBorder="1" applyAlignment="1">
      <alignment vertical="top" wrapText="1"/>
    </xf>
    <xf numFmtId="0" fontId="2" fillId="0" borderId="16" xfId="0" applyFont="1" applyBorder="1" applyAlignment="1">
      <alignment vertical="top" wrapText="1"/>
    </xf>
    <xf numFmtId="0" fontId="3" fillId="4" borderId="14" xfId="17" applyFont="1" applyFill="1" applyBorder="1" applyAlignment="1">
      <alignment vertical="top" wrapText="1"/>
    </xf>
    <xf numFmtId="0" fontId="2" fillId="0" borderId="15" xfId="0" applyFont="1" applyBorder="1" applyAlignment="1">
      <alignment vertical="top" wrapText="1"/>
    </xf>
    <xf numFmtId="0" fontId="55" fillId="0" borderId="16" xfId="0" applyFont="1" applyBorder="1" applyAlignment="1">
      <alignment vertical="top" wrapText="1"/>
    </xf>
    <xf numFmtId="0" fontId="49" fillId="0" borderId="17" xfId="26" quotePrefix="1" applyFont="1" applyBorder="1" applyAlignment="1">
      <alignment horizontal="left"/>
    </xf>
    <xf numFmtId="0" fontId="49" fillId="0" borderId="18" xfId="26" applyFont="1" applyBorder="1" applyAlignment="1">
      <alignment horizontal="left"/>
    </xf>
    <xf numFmtId="0" fontId="49" fillId="0" borderId="19" xfId="26" applyFont="1" applyBorder="1" applyAlignment="1">
      <alignment horizontal="left"/>
    </xf>
    <xf numFmtId="0" fontId="20" fillId="0" borderId="0" xfId="17" quotePrefix="1" applyFont="1" applyAlignment="1">
      <alignment vertical="top"/>
    </xf>
    <xf numFmtId="0" fontId="18" fillId="0" borderId="0" xfId="0" applyFont="1" applyAlignment="1">
      <alignment vertical="top"/>
    </xf>
    <xf numFmtId="0" fontId="49" fillId="0" borderId="14" xfId="26" applyFont="1" applyBorder="1" applyAlignment="1">
      <alignment horizontal="left"/>
    </xf>
    <xf numFmtId="0" fontId="49" fillId="0" borderId="15" xfId="26" applyFont="1" applyBorder="1" applyAlignment="1">
      <alignment horizontal="left"/>
    </xf>
    <xf numFmtId="0" fontId="49" fillId="0" borderId="16" xfId="26" applyFont="1" applyBorder="1" applyAlignment="1">
      <alignment horizontal="left"/>
    </xf>
    <xf numFmtId="0" fontId="3" fillId="6" borderId="0" xfId="17" quotePrefix="1" applyFont="1" applyFill="1" applyAlignment="1">
      <alignment vertical="top"/>
    </xf>
    <xf numFmtId="0" fontId="0" fillId="6" borderId="0" xfId="0" applyFill="1" applyAlignment="1">
      <alignment vertical="top"/>
    </xf>
    <xf numFmtId="0" fontId="3" fillId="4" borderId="14" xfId="17" quotePrefix="1" applyFont="1" applyFill="1" applyBorder="1"/>
    <xf numFmtId="0" fontId="0" fillId="0" borderId="15" xfId="0" applyBorder="1"/>
    <xf numFmtId="0" fontId="0" fillId="0" borderId="16" xfId="0" applyBorder="1"/>
    <xf numFmtId="0" fontId="3" fillId="6" borderId="18" xfId="15" quotePrefix="1" applyFont="1" applyFill="1" applyBorder="1" applyAlignment="1">
      <alignment horizontal="left"/>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19"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2" sqref="D2:F2"/>
    </sheetView>
  </sheetViews>
  <sheetFormatPr defaultRowHeight="12.5" x14ac:dyDescent="0.25"/>
  <cols>
    <col min="1" max="1" width="6.453125" customWidth="1"/>
    <col min="2" max="2" width="14" customWidth="1"/>
    <col min="3" max="3" width="10.54296875" customWidth="1"/>
    <col min="4" max="4" width="8.90625" customWidth="1"/>
  </cols>
  <sheetData>
    <row r="1" spans="1:74" x14ac:dyDescent="0.25">
      <c r="A1" s="212" t="s">
        <v>217</v>
      </c>
      <c r="D1" s="603" t="s">
        <v>1413</v>
      </c>
      <c r="E1" s="603"/>
      <c r="F1" s="603"/>
    </row>
    <row r="2" spans="1:74" x14ac:dyDescent="0.25">
      <c r="A2" s="578" t="s">
        <v>1228</v>
      </c>
      <c r="D2" s="602">
        <v>45386</v>
      </c>
      <c r="E2" s="602"/>
      <c r="F2" s="602"/>
      <c r="G2" s="580" t="str">
        <f>"EIA completed modeling and analysis for this report on "&amp;TEXT(Dates!$D$2,"dddd, mmmm d, yyyy")&amp;"."</f>
        <v>EIA completed modeling and analysis for this report on Thursday, April 4, 2024.</v>
      </c>
      <c r="H2" s="580"/>
      <c r="I2" s="580"/>
      <c r="J2" s="580"/>
      <c r="K2" s="580"/>
      <c r="L2" s="580"/>
      <c r="M2" s="580"/>
    </row>
    <row r="3" spans="1:74" x14ac:dyDescent="0.25">
      <c r="A3" t="s">
        <v>97</v>
      </c>
      <c r="D3" s="537">
        <f>YEAR(D1)-4</f>
        <v>2020</v>
      </c>
      <c r="G3" s="579"/>
      <c r="H3" s="9"/>
      <c r="I3" s="9"/>
      <c r="J3" s="9"/>
      <c r="K3" s="9"/>
      <c r="L3" s="9"/>
      <c r="M3" s="9"/>
    </row>
    <row r="4" spans="1:74" x14ac:dyDescent="0.25">
      <c r="D4" s="210"/>
    </row>
    <row r="5" spans="1:74" x14ac:dyDescent="0.25">
      <c r="A5" t="s">
        <v>971</v>
      </c>
      <c r="D5" s="210">
        <f>+D3*100+1</f>
        <v>202001</v>
      </c>
    </row>
    <row r="7" spans="1:74" x14ac:dyDescent="0.25">
      <c r="A7" t="s">
        <v>973</v>
      </c>
      <c r="D7" s="210">
        <f>IF(MONTH(D1)&gt;1,100*YEAR(D1)+MONTH(D1)-1,100*(YEAR(D1)-1)+12)</f>
        <v>202403</v>
      </c>
    </row>
    <row r="9" spans="1:74" x14ac:dyDescent="0.25">
      <c r="A9" t="s">
        <v>1412</v>
      </c>
      <c r="D9" s="601">
        <v>45386.773379629631</v>
      </c>
      <c r="E9" s="601"/>
    </row>
    <row r="10" spans="1:74" s="221" customFormat="1" x14ac:dyDescent="0.25">
      <c r="A10" s="221" t="s">
        <v>218</v>
      </c>
    </row>
    <row r="11" spans="1:74" s="9" customFormat="1" ht="10" x14ac:dyDescent="0.2">
      <c r="A11" s="31"/>
      <c r="B11" s="32" t="s">
        <v>716</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 x14ac:dyDescent="0.2">
      <c r="A12" s="31"/>
      <c r="B12" s="35" t="s">
        <v>224</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21" customFormat="1" x14ac:dyDescent="0.25">
      <c r="B13" s="35" t="s">
        <v>972</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0</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mergeCells count="3">
    <mergeCell ref="D9:E9"/>
    <mergeCell ref="D2:F2"/>
    <mergeCell ref="D1:F1"/>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89" customWidth="1"/>
    <col min="59" max="59" width="6.54296875" style="294" customWidth="1"/>
    <col min="60" max="60" width="6.54296875" style="549"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04" t="s">
        <v>760</v>
      </c>
      <c r="B1" s="651" t="s">
        <v>924</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row>
    <row r="2" spans="1:74"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74"/>
      <c r="AN2" s="574"/>
      <c r="AO2" s="574"/>
      <c r="AP2" s="574"/>
      <c r="AQ2" s="574"/>
      <c r="AR2" s="574"/>
      <c r="AS2" s="574"/>
      <c r="AT2" s="574"/>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x14ac:dyDescent="0.25">
      <c r="A5" s="470"/>
      <c r="B5" s="122" t="s">
        <v>872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77"/>
      <c r="BE5" s="477"/>
      <c r="BF5" s="477"/>
      <c r="BG5" s="477"/>
      <c r="BH5" s="477"/>
      <c r="BI5" s="477"/>
      <c r="BJ5" s="293"/>
      <c r="BK5" s="293"/>
      <c r="BL5" s="293"/>
      <c r="BM5" s="293"/>
      <c r="BN5" s="293"/>
      <c r="BO5" s="293"/>
      <c r="BP5" s="293"/>
      <c r="BQ5" s="293"/>
      <c r="BR5" s="293"/>
      <c r="BS5" s="293"/>
      <c r="BT5" s="293"/>
      <c r="BU5" s="293"/>
      <c r="BV5" s="293"/>
    </row>
    <row r="6" spans="1:74" x14ac:dyDescent="0.25">
      <c r="A6" s="471"/>
      <c r="B6" s="122" t="s">
        <v>873</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77"/>
      <c r="BE6" s="477"/>
      <c r="BF6" s="477"/>
      <c r="BG6" s="477"/>
      <c r="BH6" s="477"/>
      <c r="BI6" s="477"/>
      <c r="BJ6" s="293"/>
      <c r="BK6" s="293"/>
      <c r="BL6" s="293"/>
      <c r="BM6" s="293"/>
      <c r="BN6" s="293"/>
      <c r="BO6" s="293"/>
      <c r="BP6" s="293"/>
      <c r="BQ6" s="293"/>
      <c r="BR6" s="293"/>
      <c r="BS6" s="293"/>
      <c r="BT6" s="293"/>
      <c r="BU6" s="293"/>
      <c r="BV6" s="293"/>
    </row>
    <row r="7" spans="1:74" x14ac:dyDescent="0.25">
      <c r="A7" s="471" t="s">
        <v>874</v>
      </c>
      <c r="B7" s="472" t="s">
        <v>875</v>
      </c>
      <c r="C7" s="168">
        <v>1.9553229999999999</v>
      </c>
      <c r="D7" s="168">
        <v>1.898862</v>
      </c>
      <c r="E7" s="168">
        <v>1.978129</v>
      </c>
      <c r="F7" s="168">
        <v>1.766</v>
      </c>
      <c r="G7" s="168">
        <v>1.863097</v>
      </c>
      <c r="H7" s="168">
        <v>2.1326000000000001</v>
      </c>
      <c r="I7" s="168">
        <v>2.1820650000000001</v>
      </c>
      <c r="J7" s="168">
        <v>2.1460970000000001</v>
      </c>
      <c r="K7" s="168">
        <v>2.0971329999999999</v>
      </c>
      <c r="L7" s="168">
        <v>2.1388389999999999</v>
      </c>
      <c r="M7" s="168">
        <v>2.1138330000000001</v>
      </c>
      <c r="N7" s="168">
        <v>1.913645</v>
      </c>
      <c r="O7" s="168">
        <v>2.0436450000000002</v>
      </c>
      <c r="P7" s="168">
        <v>1.5646789999999999</v>
      </c>
      <c r="Q7" s="168">
        <v>1.990194</v>
      </c>
      <c r="R7" s="168">
        <v>2.2159330000000002</v>
      </c>
      <c r="S7" s="168">
        <v>2.1895479999999998</v>
      </c>
      <c r="T7" s="168">
        <v>2.1941670000000002</v>
      </c>
      <c r="U7" s="168">
        <v>2.1732260000000001</v>
      </c>
      <c r="V7" s="168">
        <v>2.2170969999999999</v>
      </c>
      <c r="W7" s="168">
        <v>2.1905999999999999</v>
      </c>
      <c r="X7" s="168">
        <v>2.2895159999999999</v>
      </c>
      <c r="Y7" s="168">
        <v>2.3473329999999999</v>
      </c>
      <c r="Z7" s="168">
        <v>2.3301289999999999</v>
      </c>
      <c r="AA7" s="168">
        <v>2.256097</v>
      </c>
      <c r="AB7" s="168">
        <v>2.2515710000000002</v>
      </c>
      <c r="AC7" s="168">
        <v>2.5298069999999999</v>
      </c>
      <c r="AD7" s="168">
        <v>2.4696669999999998</v>
      </c>
      <c r="AE7" s="168">
        <v>2.4485809999999999</v>
      </c>
      <c r="AF7" s="168">
        <v>2.441033</v>
      </c>
      <c r="AG7" s="168">
        <v>2.5109360000000001</v>
      </c>
      <c r="AH7" s="168">
        <v>2.3745479999999999</v>
      </c>
      <c r="AI7" s="168">
        <v>2.387</v>
      </c>
      <c r="AJ7" s="168">
        <v>2.4591940000000001</v>
      </c>
      <c r="AK7" s="168">
        <v>2.5308329999999999</v>
      </c>
      <c r="AL7" s="168">
        <v>2.198645</v>
      </c>
      <c r="AM7" s="168">
        <v>2.3671289999999998</v>
      </c>
      <c r="AN7" s="168">
        <v>2.4846430000000002</v>
      </c>
      <c r="AO7" s="168">
        <v>2.6166130000000001</v>
      </c>
      <c r="AP7" s="168">
        <v>2.7024330000000001</v>
      </c>
      <c r="AQ7" s="168">
        <v>2.6248710000000002</v>
      </c>
      <c r="AR7" s="168">
        <v>2.6125669999999999</v>
      </c>
      <c r="AS7" s="168">
        <v>2.5701939999999999</v>
      </c>
      <c r="AT7" s="168">
        <v>2.5975160000000002</v>
      </c>
      <c r="AU7" s="168">
        <v>2.734467</v>
      </c>
      <c r="AV7" s="168">
        <v>2.7808709999999999</v>
      </c>
      <c r="AW7" s="168">
        <v>2.7462</v>
      </c>
      <c r="AX7" s="168">
        <v>2.6121289999999999</v>
      </c>
      <c r="AY7" s="168">
        <v>2.3693870000000001</v>
      </c>
      <c r="AZ7" s="168">
        <v>2.6617760670999999</v>
      </c>
      <c r="BA7" s="168">
        <v>2.7188527457</v>
      </c>
      <c r="BB7" s="258">
        <v>2.7378580000000001</v>
      </c>
      <c r="BC7" s="258">
        <v>2.7586849999999998</v>
      </c>
      <c r="BD7" s="258">
        <v>2.7546240000000002</v>
      </c>
      <c r="BE7" s="258">
        <v>2.7562169999999999</v>
      </c>
      <c r="BF7" s="258">
        <v>2.7697419999999999</v>
      </c>
      <c r="BG7" s="258">
        <v>2.7566009999999999</v>
      </c>
      <c r="BH7" s="258">
        <v>2.7496860000000001</v>
      </c>
      <c r="BI7" s="258">
        <v>2.7461009999999999</v>
      </c>
      <c r="BJ7" s="258">
        <v>2.7423639999999998</v>
      </c>
      <c r="BK7" s="258">
        <v>2.6978080000000002</v>
      </c>
      <c r="BL7" s="258">
        <v>2.7365469999999998</v>
      </c>
      <c r="BM7" s="258">
        <v>2.7758780000000001</v>
      </c>
      <c r="BN7" s="258">
        <v>2.803248</v>
      </c>
      <c r="BO7" s="258">
        <v>2.825323</v>
      </c>
      <c r="BP7" s="258">
        <v>2.7472249999999998</v>
      </c>
      <c r="BQ7" s="258">
        <v>2.7118899999999999</v>
      </c>
      <c r="BR7" s="258">
        <v>2.7439249999999999</v>
      </c>
      <c r="BS7" s="258">
        <v>2.774114</v>
      </c>
      <c r="BT7" s="258">
        <v>2.8379289999999999</v>
      </c>
      <c r="BU7" s="258">
        <v>2.8561350000000001</v>
      </c>
      <c r="BV7" s="258">
        <v>2.7868590000000002</v>
      </c>
    </row>
    <row r="8" spans="1:74" x14ac:dyDescent="0.25">
      <c r="A8" s="471" t="s">
        <v>876</v>
      </c>
      <c r="B8" s="472" t="s">
        <v>877</v>
      </c>
      <c r="C8" s="168">
        <v>1.754419</v>
      </c>
      <c r="D8" s="168">
        <v>1.7032069999999999</v>
      </c>
      <c r="E8" s="168">
        <v>1.760032</v>
      </c>
      <c r="F8" s="168">
        <v>1.6914</v>
      </c>
      <c r="G8" s="168">
        <v>1.530645</v>
      </c>
      <c r="H8" s="168">
        <v>1.6140000000000001</v>
      </c>
      <c r="I8" s="168">
        <v>1.671516</v>
      </c>
      <c r="J8" s="168">
        <v>1.679419</v>
      </c>
      <c r="K8" s="168">
        <v>1.6924999999999999</v>
      </c>
      <c r="L8" s="168">
        <v>1.680677</v>
      </c>
      <c r="M8" s="168">
        <v>1.7154670000000001</v>
      </c>
      <c r="N8" s="168">
        <v>1.696194</v>
      </c>
      <c r="O8" s="168">
        <v>1.7184839999999999</v>
      </c>
      <c r="P8" s="168">
        <v>1.44425</v>
      </c>
      <c r="Q8" s="168">
        <v>1.7052579999999999</v>
      </c>
      <c r="R8" s="168">
        <v>1.7537670000000001</v>
      </c>
      <c r="S8" s="168">
        <v>1.764645</v>
      </c>
      <c r="T8" s="168">
        <v>1.7539</v>
      </c>
      <c r="U8" s="168">
        <v>1.754516</v>
      </c>
      <c r="V8" s="168">
        <v>1.7724519999999999</v>
      </c>
      <c r="W8" s="168">
        <v>1.7761</v>
      </c>
      <c r="X8" s="168">
        <v>1.8143229999999999</v>
      </c>
      <c r="Y8" s="168">
        <v>1.8260670000000001</v>
      </c>
      <c r="Z8" s="168">
        <v>1.824516</v>
      </c>
      <c r="AA8" s="168">
        <v>1.754</v>
      </c>
      <c r="AB8" s="168">
        <v>1.764643</v>
      </c>
      <c r="AC8" s="168">
        <v>1.8433870000000001</v>
      </c>
      <c r="AD8" s="168">
        <v>1.8437330000000001</v>
      </c>
      <c r="AE8" s="168">
        <v>1.855129</v>
      </c>
      <c r="AF8" s="168">
        <v>1.869167</v>
      </c>
      <c r="AG8" s="168">
        <v>1.9100649999999999</v>
      </c>
      <c r="AH8" s="168">
        <v>1.922839</v>
      </c>
      <c r="AI8" s="168">
        <v>1.9772670000000001</v>
      </c>
      <c r="AJ8" s="168">
        <v>1.9576769999999999</v>
      </c>
      <c r="AK8" s="168">
        <v>1.9283999999999999</v>
      </c>
      <c r="AL8" s="168">
        <v>1.8187420000000001</v>
      </c>
      <c r="AM8" s="168">
        <v>1.865839</v>
      </c>
      <c r="AN8" s="168">
        <v>1.8708210000000001</v>
      </c>
      <c r="AO8" s="168">
        <v>1.9306449999999999</v>
      </c>
      <c r="AP8" s="168">
        <v>1.9566669999999999</v>
      </c>
      <c r="AQ8" s="168">
        <v>1.97929</v>
      </c>
      <c r="AR8" s="168">
        <v>2.053633</v>
      </c>
      <c r="AS8" s="168">
        <v>2.0188069999999998</v>
      </c>
      <c r="AT8" s="168">
        <v>2.0443229999999999</v>
      </c>
      <c r="AU8" s="168">
        <v>2.0836000000000001</v>
      </c>
      <c r="AV8" s="168">
        <v>2.089226</v>
      </c>
      <c r="AW8" s="168">
        <v>2.1193</v>
      </c>
      <c r="AX8" s="168">
        <v>2.086516</v>
      </c>
      <c r="AY8" s="168">
        <v>1.954645</v>
      </c>
      <c r="AZ8" s="168">
        <v>1.9978752034</v>
      </c>
      <c r="BA8" s="168">
        <v>1.9645884329000001</v>
      </c>
      <c r="BB8" s="258">
        <v>1.98078</v>
      </c>
      <c r="BC8" s="258">
        <v>1.9872510000000001</v>
      </c>
      <c r="BD8" s="258">
        <v>2.009074</v>
      </c>
      <c r="BE8" s="258">
        <v>2.0148130000000002</v>
      </c>
      <c r="BF8" s="258">
        <v>2.0402659999999999</v>
      </c>
      <c r="BG8" s="258">
        <v>2.0665900000000001</v>
      </c>
      <c r="BH8" s="258">
        <v>2.0725189999999998</v>
      </c>
      <c r="BI8" s="258">
        <v>2.0786730000000002</v>
      </c>
      <c r="BJ8" s="258">
        <v>2.0785779999999998</v>
      </c>
      <c r="BK8" s="258">
        <v>2.0996100000000002</v>
      </c>
      <c r="BL8" s="258">
        <v>2.063593</v>
      </c>
      <c r="BM8" s="258">
        <v>2.0930240000000002</v>
      </c>
      <c r="BN8" s="258">
        <v>2.102592</v>
      </c>
      <c r="BO8" s="258">
        <v>2.0914489999999999</v>
      </c>
      <c r="BP8" s="258">
        <v>2.1018020000000002</v>
      </c>
      <c r="BQ8" s="258">
        <v>2.100908</v>
      </c>
      <c r="BR8" s="258">
        <v>2.1029209999999998</v>
      </c>
      <c r="BS8" s="258">
        <v>2.1111110000000002</v>
      </c>
      <c r="BT8" s="258">
        <v>2.1145079999999998</v>
      </c>
      <c r="BU8" s="258">
        <v>2.1172610000000001</v>
      </c>
      <c r="BV8" s="258">
        <v>2.1077469999999998</v>
      </c>
    </row>
    <row r="9" spans="1:74" x14ac:dyDescent="0.25">
      <c r="A9" s="471" t="s">
        <v>878</v>
      </c>
      <c r="B9" s="472" t="s">
        <v>905</v>
      </c>
      <c r="C9" s="168">
        <v>0.92532300000000001</v>
      </c>
      <c r="D9" s="168">
        <v>0.89779399999999998</v>
      </c>
      <c r="E9" s="168">
        <v>0.93471000000000004</v>
      </c>
      <c r="F9" s="168">
        <v>0.90430100000000002</v>
      </c>
      <c r="G9" s="168">
        <v>0.81274299999999999</v>
      </c>
      <c r="H9" s="168">
        <v>0.86003399999999997</v>
      </c>
      <c r="I9" s="168">
        <v>0.89222599999999996</v>
      </c>
      <c r="J9" s="168">
        <v>0.89803299999999997</v>
      </c>
      <c r="K9" s="168">
        <v>0.90116700000000005</v>
      </c>
      <c r="L9" s="168">
        <v>0.88754900000000003</v>
      </c>
      <c r="M9" s="168">
        <v>0.90626700000000004</v>
      </c>
      <c r="N9" s="168">
        <v>0.89058099999999996</v>
      </c>
      <c r="O9" s="168">
        <v>0.89838700000000005</v>
      </c>
      <c r="P9" s="168">
        <v>0.76403500000000002</v>
      </c>
      <c r="Q9" s="168">
        <v>0.89412899999999995</v>
      </c>
      <c r="R9" s="168">
        <v>0.92030000000000001</v>
      </c>
      <c r="S9" s="168">
        <v>0.93145199999999995</v>
      </c>
      <c r="T9" s="168">
        <v>0.93006699999999998</v>
      </c>
      <c r="U9" s="168">
        <v>0.92961300000000002</v>
      </c>
      <c r="V9" s="168">
        <v>0.94483799999999996</v>
      </c>
      <c r="W9" s="168">
        <v>0.94526600000000005</v>
      </c>
      <c r="X9" s="168">
        <v>0.96541900000000003</v>
      </c>
      <c r="Y9" s="168">
        <v>0.96460000000000001</v>
      </c>
      <c r="Z9" s="168">
        <v>0.96193600000000001</v>
      </c>
      <c r="AA9" s="168">
        <v>0.91725800000000002</v>
      </c>
      <c r="AB9" s="168">
        <v>0.91985700000000004</v>
      </c>
      <c r="AC9" s="168">
        <v>0.96412900000000001</v>
      </c>
      <c r="AD9" s="168">
        <v>0.97360000000000002</v>
      </c>
      <c r="AE9" s="168">
        <v>0.98699999999999999</v>
      </c>
      <c r="AF9" s="168">
        <v>0.99776699999999996</v>
      </c>
      <c r="AG9" s="168">
        <v>1.026386</v>
      </c>
      <c r="AH9" s="168">
        <v>1.022645</v>
      </c>
      <c r="AI9" s="168">
        <v>1.0415000000000001</v>
      </c>
      <c r="AJ9" s="168">
        <v>1.036645</v>
      </c>
      <c r="AK9" s="168">
        <v>1.0089999999999999</v>
      </c>
      <c r="AL9" s="168">
        <v>0.95542000000000005</v>
      </c>
      <c r="AM9" s="168">
        <v>0.97906400000000005</v>
      </c>
      <c r="AN9" s="168">
        <v>0.97378600000000004</v>
      </c>
      <c r="AO9" s="168">
        <v>1.005806</v>
      </c>
      <c r="AP9" s="168">
        <v>1.0281</v>
      </c>
      <c r="AQ9" s="168">
        <v>1.0461609999999999</v>
      </c>
      <c r="AR9" s="168">
        <v>1.0922339999999999</v>
      </c>
      <c r="AS9" s="168">
        <v>1.0707409999999999</v>
      </c>
      <c r="AT9" s="168">
        <v>1.087483</v>
      </c>
      <c r="AU9" s="168">
        <v>1.108833</v>
      </c>
      <c r="AV9" s="168">
        <v>1.097032</v>
      </c>
      <c r="AW9" s="168">
        <v>1.1047670000000001</v>
      </c>
      <c r="AX9" s="168">
        <v>1.0900319999999999</v>
      </c>
      <c r="AY9" s="168">
        <v>1.0212909999999999</v>
      </c>
      <c r="AZ9" s="168">
        <v>1.0639846834</v>
      </c>
      <c r="BA9" s="168">
        <v>1.0270154381000001</v>
      </c>
      <c r="BB9" s="258">
        <v>1.0420450000000001</v>
      </c>
      <c r="BC9" s="258">
        <v>1.057199</v>
      </c>
      <c r="BD9" s="258">
        <v>1.0693839999999999</v>
      </c>
      <c r="BE9" s="258">
        <v>1.078527</v>
      </c>
      <c r="BF9" s="258">
        <v>1.08158</v>
      </c>
      <c r="BG9" s="258">
        <v>1.0843119999999999</v>
      </c>
      <c r="BH9" s="258">
        <v>1.090943</v>
      </c>
      <c r="BI9" s="258">
        <v>1.0981730000000001</v>
      </c>
      <c r="BJ9" s="258">
        <v>1.0963830000000001</v>
      </c>
      <c r="BK9" s="258">
        <v>1.0911839999999999</v>
      </c>
      <c r="BL9" s="258">
        <v>1.0961050000000001</v>
      </c>
      <c r="BM9" s="258">
        <v>1.103113</v>
      </c>
      <c r="BN9" s="258">
        <v>1.1056919999999999</v>
      </c>
      <c r="BO9" s="258">
        <v>1.1116140000000001</v>
      </c>
      <c r="BP9" s="258">
        <v>1.1187339999999999</v>
      </c>
      <c r="BQ9" s="258">
        <v>1.118903</v>
      </c>
      <c r="BR9" s="258">
        <v>1.126015</v>
      </c>
      <c r="BS9" s="258">
        <v>1.128741</v>
      </c>
      <c r="BT9" s="258">
        <v>1.138933</v>
      </c>
      <c r="BU9" s="258">
        <v>1.132768</v>
      </c>
      <c r="BV9" s="258">
        <v>1.1375550000000001</v>
      </c>
    </row>
    <row r="10" spans="1:74" x14ac:dyDescent="0.25">
      <c r="A10" s="471" t="s">
        <v>880</v>
      </c>
      <c r="B10" s="472" t="s">
        <v>881</v>
      </c>
      <c r="C10" s="168">
        <v>0.57070900000000002</v>
      </c>
      <c r="D10" s="168">
        <v>0.552172</v>
      </c>
      <c r="E10" s="168">
        <v>0.57999999999999996</v>
      </c>
      <c r="F10" s="168">
        <v>0.57256600000000002</v>
      </c>
      <c r="G10" s="168">
        <v>0.53896699999999997</v>
      </c>
      <c r="H10" s="168">
        <v>0.58803300000000003</v>
      </c>
      <c r="I10" s="168">
        <v>0.62177400000000005</v>
      </c>
      <c r="J10" s="168">
        <v>0.62790299999999999</v>
      </c>
      <c r="K10" s="168">
        <v>0.61703300000000005</v>
      </c>
      <c r="L10" s="168">
        <v>0.59019299999999997</v>
      </c>
      <c r="M10" s="168">
        <v>0.58589999999999998</v>
      </c>
      <c r="N10" s="168">
        <v>0.55783799999999995</v>
      </c>
      <c r="O10" s="168">
        <v>0.55674199999999996</v>
      </c>
      <c r="P10" s="168">
        <v>0.47389300000000001</v>
      </c>
      <c r="Q10" s="168">
        <v>0.55838699999999997</v>
      </c>
      <c r="R10" s="168">
        <v>0.58746699999999996</v>
      </c>
      <c r="S10" s="168">
        <v>0.61099999999999999</v>
      </c>
      <c r="T10" s="168">
        <v>0.63703299999999996</v>
      </c>
      <c r="U10" s="168">
        <v>0.64438700000000004</v>
      </c>
      <c r="V10" s="168">
        <v>0.66174200000000005</v>
      </c>
      <c r="W10" s="168">
        <v>0.65926700000000005</v>
      </c>
      <c r="X10" s="168">
        <v>0.65174200000000004</v>
      </c>
      <c r="Y10" s="168">
        <v>0.63483299999999998</v>
      </c>
      <c r="Z10" s="168">
        <v>0.62435499999999999</v>
      </c>
      <c r="AA10" s="168">
        <v>0.58099999999999996</v>
      </c>
      <c r="AB10" s="168">
        <v>0.57789299999999999</v>
      </c>
      <c r="AC10" s="168">
        <v>0.61503200000000002</v>
      </c>
      <c r="AD10" s="168">
        <v>0.63029999999999997</v>
      </c>
      <c r="AE10" s="168">
        <v>0.67029000000000005</v>
      </c>
      <c r="AF10" s="168">
        <v>0.70030000000000003</v>
      </c>
      <c r="AG10" s="168">
        <v>0.74112900000000004</v>
      </c>
      <c r="AH10" s="168">
        <v>0.74051599999999995</v>
      </c>
      <c r="AI10" s="168">
        <v>0.74829999999999997</v>
      </c>
      <c r="AJ10" s="168">
        <v>0.71422600000000003</v>
      </c>
      <c r="AK10" s="168">
        <v>0.67106699999999997</v>
      </c>
      <c r="AL10" s="168">
        <v>0.62764500000000001</v>
      </c>
      <c r="AM10" s="168">
        <v>0.63800000000000001</v>
      </c>
      <c r="AN10" s="168">
        <v>0.63217900000000005</v>
      </c>
      <c r="AO10" s="168">
        <v>0.65832299999999999</v>
      </c>
      <c r="AP10" s="168">
        <v>0.68626699999999996</v>
      </c>
      <c r="AQ10" s="168">
        <v>0.72532300000000005</v>
      </c>
      <c r="AR10" s="168">
        <v>0.76823300000000005</v>
      </c>
      <c r="AS10" s="168">
        <v>0.78564500000000004</v>
      </c>
      <c r="AT10" s="168">
        <v>0.81896800000000003</v>
      </c>
      <c r="AU10" s="168">
        <v>0.82650000000000001</v>
      </c>
      <c r="AV10" s="168">
        <v>0.80316100000000001</v>
      </c>
      <c r="AW10" s="168">
        <v>0.79400000000000004</v>
      </c>
      <c r="AX10" s="168">
        <v>0.77896799999999999</v>
      </c>
      <c r="AY10" s="168">
        <v>0.71261300000000005</v>
      </c>
      <c r="AZ10" s="168">
        <v>0.71633480296999996</v>
      </c>
      <c r="BA10" s="168">
        <v>0.71266243051</v>
      </c>
      <c r="BB10" s="258">
        <v>0.72296720000000003</v>
      </c>
      <c r="BC10" s="258">
        <v>0.74325889999999994</v>
      </c>
      <c r="BD10" s="258">
        <v>0.76295650000000004</v>
      </c>
      <c r="BE10" s="258">
        <v>0.77541329999999997</v>
      </c>
      <c r="BF10" s="258">
        <v>0.78083239999999998</v>
      </c>
      <c r="BG10" s="258">
        <v>0.77585899999999997</v>
      </c>
      <c r="BH10" s="258">
        <v>0.75795049999999997</v>
      </c>
      <c r="BI10" s="258">
        <v>0.74139129999999998</v>
      </c>
      <c r="BJ10" s="258">
        <v>0.71657910000000002</v>
      </c>
      <c r="BK10" s="258">
        <v>0.71076139999999999</v>
      </c>
      <c r="BL10" s="258">
        <v>0.70109299999999997</v>
      </c>
      <c r="BM10" s="258">
        <v>0.72185060000000001</v>
      </c>
      <c r="BN10" s="258">
        <v>0.73831860000000005</v>
      </c>
      <c r="BO10" s="258">
        <v>0.75602150000000001</v>
      </c>
      <c r="BP10" s="258">
        <v>0.77565930000000005</v>
      </c>
      <c r="BQ10" s="258">
        <v>0.78575519999999999</v>
      </c>
      <c r="BR10" s="258">
        <v>0.7907284</v>
      </c>
      <c r="BS10" s="258">
        <v>0.78575980000000001</v>
      </c>
      <c r="BT10" s="258">
        <v>0.76715719999999998</v>
      </c>
      <c r="BU10" s="258">
        <v>0.74820450000000005</v>
      </c>
      <c r="BV10" s="258">
        <v>0.72496930000000004</v>
      </c>
    </row>
    <row r="11" spans="1:74" x14ac:dyDescent="0.25">
      <c r="A11" s="471"/>
      <c r="B11" s="122" t="s">
        <v>882</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293"/>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1" t="s">
        <v>883</v>
      </c>
      <c r="B12" s="472" t="s">
        <v>884</v>
      </c>
      <c r="C12" s="168">
        <v>5.6759999999999996E-3</v>
      </c>
      <c r="D12" s="168">
        <v>5.8609999999999999E-3</v>
      </c>
      <c r="E12" s="168">
        <v>8.0960000000000008E-3</v>
      </c>
      <c r="F12" s="168">
        <v>7.8659999999999997E-3</v>
      </c>
      <c r="G12" s="168">
        <v>6.2570000000000004E-3</v>
      </c>
      <c r="H12" s="168">
        <v>9.3989999999999994E-3</v>
      </c>
      <c r="I12" s="168">
        <v>8.4180000000000001E-3</v>
      </c>
      <c r="J12" s="168">
        <v>6.5799999999999999E-3</v>
      </c>
      <c r="K12" s="168">
        <v>5.0000000000000001E-3</v>
      </c>
      <c r="L12" s="168">
        <v>5.6759999999999996E-3</v>
      </c>
      <c r="M12" s="168">
        <v>5.2659999999999998E-3</v>
      </c>
      <c r="N12" s="168">
        <v>6.5799999999999999E-3</v>
      </c>
      <c r="O12" s="168">
        <v>5.0000000000000001E-3</v>
      </c>
      <c r="P12" s="168">
        <v>2.6080000000000001E-3</v>
      </c>
      <c r="Q12" s="168">
        <v>4.0000000000000001E-3</v>
      </c>
      <c r="R12" s="168">
        <v>3.3E-3</v>
      </c>
      <c r="S12" s="168">
        <v>6.7099999999999998E-3</v>
      </c>
      <c r="T12" s="168">
        <v>4.9329999999999999E-3</v>
      </c>
      <c r="U12" s="168">
        <v>3.0330000000000001E-3</v>
      </c>
      <c r="V12" s="168">
        <v>4.6449999999999998E-3</v>
      </c>
      <c r="W12" s="168">
        <v>6.1659999999999996E-3</v>
      </c>
      <c r="X12" s="168">
        <v>2.967E-3</v>
      </c>
      <c r="Y12" s="168">
        <v>8.5000000000000006E-3</v>
      </c>
      <c r="Z12" s="168">
        <v>6.613E-3</v>
      </c>
      <c r="AA12" s="168">
        <v>9.6450000000000008E-3</v>
      </c>
      <c r="AB12" s="168">
        <v>7.1780000000000004E-3</v>
      </c>
      <c r="AC12" s="168">
        <v>5.581E-3</v>
      </c>
      <c r="AD12" s="168">
        <v>6.3660000000000001E-3</v>
      </c>
      <c r="AE12" s="168">
        <v>6.2249999999999996E-3</v>
      </c>
      <c r="AF12" s="168">
        <v>7.9330000000000008E-3</v>
      </c>
      <c r="AG12" s="168">
        <v>9.0650000000000001E-3</v>
      </c>
      <c r="AH12" s="168">
        <v>7.2259999999999998E-3</v>
      </c>
      <c r="AI12" s="168">
        <v>6.3E-3</v>
      </c>
      <c r="AJ12" s="168">
        <v>5.7419999999999997E-3</v>
      </c>
      <c r="AK12" s="168">
        <v>6.4330000000000003E-3</v>
      </c>
      <c r="AL12" s="168">
        <v>6.5160000000000001E-3</v>
      </c>
      <c r="AM12" s="168">
        <v>3.8709999999999999E-3</v>
      </c>
      <c r="AN12" s="168">
        <v>4.5360000000000001E-3</v>
      </c>
      <c r="AO12" s="168">
        <v>8.5800000000000008E-3</v>
      </c>
      <c r="AP12" s="168">
        <v>5.3330000000000001E-3</v>
      </c>
      <c r="AQ12" s="168">
        <v>4.0000000000000001E-3</v>
      </c>
      <c r="AR12" s="168">
        <v>4.8989999999999997E-3</v>
      </c>
      <c r="AS12" s="168">
        <v>7.6769999999999998E-3</v>
      </c>
      <c r="AT12" s="168">
        <v>6.3229999999999996E-3</v>
      </c>
      <c r="AU12" s="168">
        <v>6.1000000000000004E-3</v>
      </c>
      <c r="AV12" s="168">
        <v>1.9741999999999999E-2</v>
      </c>
      <c r="AW12" s="168">
        <v>1.8367000000000001E-2</v>
      </c>
      <c r="AX12" s="168">
        <v>1.6677000000000001E-2</v>
      </c>
      <c r="AY12" s="168">
        <v>1.6903999999999999E-2</v>
      </c>
      <c r="AZ12" s="168">
        <v>4.6409499999999996E-3</v>
      </c>
      <c r="BA12" s="168">
        <v>5.1644899999999999E-3</v>
      </c>
      <c r="BB12" s="258">
        <v>5.9978699999999998E-3</v>
      </c>
      <c r="BC12" s="258">
        <v>5.8766000000000001E-3</v>
      </c>
      <c r="BD12" s="258">
        <v>4.2042700000000004E-3</v>
      </c>
      <c r="BE12" s="258">
        <v>4.97724E-3</v>
      </c>
      <c r="BF12" s="258">
        <v>6.1156400000000003E-3</v>
      </c>
      <c r="BG12" s="258">
        <v>4.8653000000000004E-3</v>
      </c>
      <c r="BH12" s="258">
        <v>5.3900399999999996E-3</v>
      </c>
      <c r="BI12" s="258">
        <v>5.3650299999999998E-3</v>
      </c>
      <c r="BJ12" s="258">
        <v>4.8971199999999996E-3</v>
      </c>
      <c r="BK12" s="258">
        <v>4.6194299999999999E-3</v>
      </c>
      <c r="BL12" s="258">
        <v>4.53806E-3</v>
      </c>
      <c r="BM12" s="258">
        <v>5.2677000000000002E-3</v>
      </c>
      <c r="BN12" s="258">
        <v>5.6667499999999999E-3</v>
      </c>
      <c r="BO12" s="258">
        <v>5.6461200000000001E-3</v>
      </c>
      <c r="BP12" s="258">
        <v>4.0498699999999997E-3</v>
      </c>
      <c r="BQ12" s="258">
        <v>4.8144299999999998E-3</v>
      </c>
      <c r="BR12" s="258">
        <v>5.9327900000000003E-3</v>
      </c>
      <c r="BS12" s="258">
        <v>4.7495300000000001E-3</v>
      </c>
      <c r="BT12" s="258">
        <v>5.2300999999999997E-3</v>
      </c>
      <c r="BU12" s="258">
        <v>5.2409900000000001E-3</v>
      </c>
      <c r="BV12" s="258">
        <v>4.8475899999999997E-3</v>
      </c>
    </row>
    <row r="13" spans="1:74" x14ac:dyDescent="0.25">
      <c r="A13" s="471" t="s">
        <v>988</v>
      </c>
      <c r="B13" s="472" t="s">
        <v>877</v>
      </c>
      <c r="C13" s="168">
        <v>0.29654799999999998</v>
      </c>
      <c r="D13" s="168">
        <v>0.28072399999999997</v>
      </c>
      <c r="E13" s="168">
        <v>0.27848299999999998</v>
      </c>
      <c r="F13" s="168">
        <v>0.22989999999999999</v>
      </c>
      <c r="G13" s="168">
        <v>0.23354800000000001</v>
      </c>
      <c r="H13" s="168">
        <v>0.2485</v>
      </c>
      <c r="I13" s="168">
        <v>0.26451599999999997</v>
      </c>
      <c r="J13" s="168">
        <v>0.27438699999999999</v>
      </c>
      <c r="K13" s="168">
        <v>0.25993300000000003</v>
      </c>
      <c r="L13" s="168">
        <v>0.25819300000000001</v>
      </c>
      <c r="M13" s="168">
        <v>0.27479999999999999</v>
      </c>
      <c r="N13" s="168">
        <v>0.26587100000000002</v>
      </c>
      <c r="O13" s="168">
        <v>0.259129</v>
      </c>
      <c r="P13" s="168">
        <v>0.219107</v>
      </c>
      <c r="Q13" s="168">
        <v>0.27074199999999998</v>
      </c>
      <c r="R13" s="168">
        <v>0.28010000000000002</v>
      </c>
      <c r="S13" s="168">
        <v>0.30106500000000003</v>
      </c>
      <c r="T13" s="168">
        <v>0.30146699999999998</v>
      </c>
      <c r="U13" s="168">
        <v>0.28899999999999998</v>
      </c>
      <c r="V13" s="168">
        <v>0.28812900000000002</v>
      </c>
      <c r="W13" s="168">
        <v>0.25973299999999999</v>
      </c>
      <c r="X13" s="168">
        <v>0.27648400000000001</v>
      </c>
      <c r="Y13" s="168">
        <v>0.28670000000000001</v>
      </c>
      <c r="Z13" s="168">
        <v>0.29448400000000002</v>
      </c>
      <c r="AA13" s="168">
        <v>0.27112900000000001</v>
      </c>
      <c r="AB13" s="168">
        <v>0.27160699999999999</v>
      </c>
      <c r="AC13" s="168">
        <v>0.27451599999999998</v>
      </c>
      <c r="AD13" s="168">
        <v>0.29836699999999999</v>
      </c>
      <c r="AE13" s="168">
        <v>0.28922599999999998</v>
      </c>
      <c r="AF13" s="168">
        <v>0.29609999999999997</v>
      </c>
      <c r="AG13" s="168">
        <v>0.292323</v>
      </c>
      <c r="AH13" s="168">
        <v>0.294097</v>
      </c>
      <c r="AI13" s="168">
        <v>0.28260000000000002</v>
      </c>
      <c r="AJ13" s="168">
        <v>0.274065</v>
      </c>
      <c r="AK13" s="168">
        <v>0.28760000000000002</v>
      </c>
      <c r="AL13" s="168">
        <v>0.26241900000000001</v>
      </c>
      <c r="AM13" s="168">
        <v>0.26600000000000001</v>
      </c>
      <c r="AN13" s="168">
        <v>0.26910699999999999</v>
      </c>
      <c r="AO13" s="168">
        <v>0.27851599999999999</v>
      </c>
      <c r="AP13" s="168">
        <v>0.28599999999999998</v>
      </c>
      <c r="AQ13" s="168">
        <v>0.28777399999999997</v>
      </c>
      <c r="AR13" s="168">
        <v>0.28353299999999998</v>
      </c>
      <c r="AS13" s="168">
        <v>0.28958099999999998</v>
      </c>
      <c r="AT13" s="168">
        <v>0.28761300000000001</v>
      </c>
      <c r="AU13" s="168">
        <v>0.27413300000000002</v>
      </c>
      <c r="AV13" s="168">
        <v>0.272032</v>
      </c>
      <c r="AW13" s="168">
        <v>0.26200000000000001</v>
      </c>
      <c r="AX13" s="168">
        <v>0.28341899999999998</v>
      </c>
      <c r="AY13" s="168">
        <v>0.268065</v>
      </c>
      <c r="AZ13" s="168">
        <v>0.25938169999999999</v>
      </c>
      <c r="BA13" s="168">
        <v>0.28067710000000001</v>
      </c>
      <c r="BB13" s="258">
        <v>0.26468330000000001</v>
      </c>
      <c r="BC13" s="258">
        <v>0.27484910000000001</v>
      </c>
      <c r="BD13" s="258">
        <v>0.29942980000000002</v>
      </c>
      <c r="BE13" s="258">
        <v>0.29184789999999999</v>
      </c>
      <c r="BF13" s="258">
        <v>0.28517629999999999</v>
      </c>
      <c r="BG13" s="258">
        <v>0.27441179999999998</v>
      </c>
      <c r="BH13" s="258">
        <v>0.2582527</v>
      </c>
      <c r="BI13" s="258">
        <v>0.2698161</v>
      </c>
      <c r="BJ13" s="258">
        <v>0.27741349999999998</v>
      </c>
      <c r="BK13" s="258">
        <v>0.27678989999999998</v>
      </c>
      <c r="BL13" s="258">
        <v>0.27177479999999998</v>
      </c>
      <c r="BM13" s="258">
        <v>0.28578130000000002</v>
      </c>
      <c r="BN13" s="258">
        <v>0.27177620000000002</v>
      </c>
      <c r="BO13" s="258">
        <v>0.31312600000000002</v>
      </c>
      <c r="BP13" s="258">
        <v>0.30877379999999999</v>
      </c>
      <c r="BQ13" s="258">
        <v>0.30107270000000003</v>
      </c>
      <c r="BR13" s="258">
        <v>0.29357729999999999</v>
      </c>
      <c r="BS13" s="258">
        <v>0.28323300000000001</v>
      </c>
      <c r="BT13" s="258">
        <v>0.2663779</v>
      </c>
      <c r="BU13" s="258">
        <v>0.28817730000000003</v>
      </c>
      <c r="BV13" s="258">
        <v>0.29619960000000001</v>
      </c>
    </row>
    <row r="14" spans="1:74" x14ac:dyDescent="0.25">
      <c r="A14" s="471" t="s">
        <v>989</v>
      </c>
      <c r="B14" s="472" t="s">
        <v>990</v>
      </c>
      <c r="C14" s="168">
        <v>0.269096</v>
      </c>
      <c r="D14" s="168">
        <v>0.23361999999999999</v>
      </c>
      <c r="E14" s="168">
        <v>0.245451</v>
      </c>
      <c r="F14" s="168">
        <v>0.26440000000000002</v>
      </c>
      <c r="G14" s="168">
        <v>0.25838699999999998</v>
      </c>
      <c r="H14" s="168">
        <v>0.25569999999999998</v>
      </c>
      <c r="I14" s="168">
        <v>0.25790299999999999</v>
      </c>
      <c r="J14" s="168">
        <v>0.25235400000000002</v>
      </c>
      <c r="K14" s="168">
        <v>0.2697</v>
      </c>
      <c r="L14" s="168">
        <v>0.27961200000000003</v>
      </c>
      <c r="M14" s="168">
        <v>0.28489999999999999</v>
      </c>
      <c r="N14" s="168">
        <v>0.29206399999999999</v>
      </c>
      <c r="O14" s="168">
        <v>0.296097</v>
      </c>
      <c r="P14" s="168">
        <v>0.24482100000000001</v>
      </c>
      <c r="Q14" s="168">
        <v>0.267484</v>
      </c>
      <c r="R14" s="168">
        <v>0.29909999999999998</v>
      </c>
      <c r="S14" s="168">
        <v>0.32403199999999999</v>
      </c>
      <c r="T14" s="168">
        <v>0.30640000000000001</v>
      </c>
      <c r="U14" s="168">
        <v>0.29829</v>
      </c>
      <c r="V14" s="168">
        <v>0.29590300000000003</v>
      </c>
      <c r="W14" s="168">
        <v>0.27873300000000001</v>
      </c>
      <c r="X14" s="168">
        <v>0.26900000000000002</v>
      </c>
      <c r="Y14" s="168">
        <v>0.30080000000000001</v>
      </c>
      <c r="Z14" s="168">
        <v>0.304645</v>
      </c>
      <c r="AA14" s="168">
        <v>0.27854800000000002</v>
      </c>
      <c r="AB14" s="168">
        <v>0.27560699999999999</v>
      </c>
      <c r="AC14" s="168">
        <v>0.28403200000000001</v>
      </c>
      <c r="AD14" s="168">
        <v>0.28453299999999998</v>
      </c>
      <c r="AE14" s="168">
        <v>0.286387</v>
      </c>
      <c r="AF14" s="168">
        <v>0.27313300000000001</v>
      </c>
      <c r="AG14" s="168">
        <v>0.27612900000000001</v>
      </c>
      <c r="AH14" s="168">
        <v>0.26300000000000001</v>
      </c>
      <c r="AI14" s="168">
        <v>0.252</v>
      </c>
      <c r="AJ14" s="168">
        <v>0.22364500000000001</v>
      </c>
      <c r="AK14" s="168">
        <v>0.23433300000000001</v>
      </c>
      <c r="AL14" s="168">
        <v>0.229355</v>
      </c>
      <c r="AM14" s="168">
        <v>0.23319400000000001</v>
      </c>
      <c r="AN14" s="168">
        <v>0.22614300000000001</v>
      </c>
      <c r="AO14" s="168">
        <v>0.247194</v>
      </c>
      <c r="AP14" s="168">
        <v>0.26093300000000003</v>
      </c>
      <c r="AQ14" s="168">
        <v>0.25629000000000002</v>
      </c>
      <c r="AR14" s="168">
        <v>0.25190000000000001</v>
      </c>
      <c r="AS14" s="168">
        <v>0.25483899999999998</v>
      </c>
      <c r="AT14" s="168">
        <v>0.25480700000000001</v>
      </c>
      <c r="AU14" s="168">
        <v>0.245367</v>
      </c>
      <c r="AV14" s="168">
        <v>0.23067699999999999</v>
      </c>
      <c r="AW14" s="168">
        <v>0.273067</v>
      </c>
      <c r="AX14" s="168">
        <v>0.27574199999999999</v>
      </c>
      <c r="AY14" s="168">
        <v>0.249194</v>
      </c>
      <c r="AZ14" s="168">
        <v>0.27553620000000001</v>
      </c>
      <c r="BA14" s="168">
        <v>0.2775029</v>
      </c>
      <c r="BB14" s="258">
        <v>0.287935</v>
      </c>
      <c r="BC14" s="258">
        <v>0.28636149999999999</v>
      </c>
      <c r="BD14" s="258">
        <v>0.28507949999999999</v>
      </c>
      <c r="BE14" s="258">
        <v>0.28107700000000002</v>
      </c>
      <c r="BF14" s="258">
        <v>0.2758466</v>
      </c>
      <c r="BG14" s="258">
        <v>0.26665630000000001</v>
      </c>
      <c r="BH14" s="258">
        <v>0.26944069999999998</v>
      </c>
      <c r="BI14" s="258">
        <v>0.2754586</v>
      </c>
      <c r="BJ14" s="258">
        <v>0.28919099999999998</v>
      </c>
      <c r="BK14" s="258">
        <v>0.27720689999999998</v>
      </c>
      <c r="BL14" s="258">
        <v>0.26965240000000001</v>
      </c>
      <c r="BM14" s="258">
        <v>0.27657739999999997</v>
      </c>
      <c r="BN14" s="258">
        <v>0.27968179999999998</v>
      </c>
      <c r="BO14" s="258">
        <v>0.2812307</v>
      </c>
      <c r="BP14" s="258">
        <v>0.28182030000000002</v>
      </c>
      <c r="BQ14" s="258">
        <v>0.27765000000000001</v>
      </c>
      <c r="BR14" s="258">
        <v>0.27110109999999998</v>
      </c>
      <c r="BS14" s="258">
        <v>0.26343040000000001</v>
      </c>
      <c r="BT14" s="258">
        <v>0.26482650000000002</v>
      </c>
      <c r="BU14" s="258">
        <v>0.27179569999999997</v>
      </c>
      <c r="BV14" s="258">
        <v>0.2867826</v>
      </c>
    </row>
    <row r="15" spans="1:74" x14ac:dyDescent="0.25">
      <c r="A15" s="471" t="s">
        <v>885</v>
      </c>
      <c r="B15" s="472" t="s">
        <v>879</v>
      </c>
      <c r="C15" s="168">
        <v>-0.18348200000000001</v>
      </c>
      <c r="D15" s="168">
        <v>-0.138964</v>
      </c>
      <c r="E15" s="168">
        <v>8.8969999999999994E-2</v>
      </c>
      <c r="F15" s="168">
        <v>0.18063399999999999</v>
      </c>
      <c r="G15" s="168">
        <v>0.17283999999999999</v>
      </c>
      <c r="H15" s="168">
        <v>0.196801</v>
      </c>
      <c r="I15" s="168">
        <v>0.201324</v>
      </c>
      <c r="J15" s="168">
        <v>0.17871100000000001</v>
      </c>
      <c r="K15" s="168">
        <v>2.0833000000000001E-2</v>
      </c>
      <c r="L15" s="168">
        <v>-0.13364300000000001</v>
      </c>
      <c r="M15" s="168">
        <v>-0.23166600000000001</v>
      </c>
      <c r="N15" s="168">
        <v>-0.21754799999999999</v>
      </c>
      <c r="O15" s="168">
        <v>-0.192968</v>
      </c>
      <c r="P15" s="168">
        <v>-0.12385699999999999</v>
      </c>
      <c r="Q15" s="168">
        <v>5.1999999999999998E-2</v>
      </c>
      <c r="R15" s="168">
        <v>0.19616700000000001</v>
      </c>
      <c r="S15" s="168">
        <v>0.26793499999999998</v>
      </c>
      <c r="T15" s="168">
        <v>0.2681</v>
      </c>
      <c r="U15" s="168">
        <v>0.25948399999999999</v>
      </c>
      <c r="V15" s="168">
        <v>0.216807</v>
      </c>
      <c r="W15" s="168">
        <v>6.2067999999999998E-2</v>
      </c>
      <c r="X15" s="168">
        <v>-6.1870000000000001E-2</v>
      </c>
      <c r="Y15" s="168">
        <v>-0.21283299999999999</v>
      </c>
      <c r="Z15" s="168">
        <v>-0.21764500000000001</v>
      </c>
      <c r="AA15" s="168">
        <v>-0.177451</v>
      </c>
      <c r="AB15" s="168">
        <v>-0.100285</v>
      </c>
      <c r="AC15" s="168">
        <v>6.7194000000000004E-2</v>
      </c>
      <c r="AD15" s="168">
        <v>0.220801</v>
      </c>
      <c r="AE15" s="168">
        <v>0.267646</v>
      </c>
      <c r="AF15" s="168">
        <v>0.28430100000000003</v>
      </c>
      <c r="AG15" s="168">
        <v>0.26938600000000001</v>
      </c>
      <c r="AH15" s="168">
        <v>0.23574200000000001</v>
      </c>
      <c r="AI15" s="168">
        <v>7.0133000000000001E-2</v>
      </c>
      <c r="AJ15" s="168">
        <v>-9.9162E-2</v>
      </c>
      <c r="AK15" s="168">
        <v>-0.18993299999999999</v>
      </c>
      <c r="AL15" s="168">
        <v>-0.161161</v>
      </c>
      <c r="AM15" s="168">
        <v>-0.15132300000000001</v>
      </c>
      <c r="AN15" s="168">
        <v>-9.0749999999999997E-2</v>
      </c>
      <c r="AO15" s="168">
        <v>9.9128999999999995E-2</v>
      </c>
      <c r="AP15" s="168">
        <v>0.25323400000000001</v>
      </c>
      <c r="AQ15" s="168">
        <v>0.29451699999999997</v>
      </c>
      <c r="AR15" s="168">
        <v>0.30526799999999998</v>
      </c>
      <c r="AS15" s="168">
        <v>0.25751600000000002</v>
      </c>
      <c r="AT15" s="168">
        <v>0.27709600000000001</v>
      </c>
      <c r="AU15" s="168">
        <v>8.7432999999999997E-2</v>
      </c>
      <c r="AV15" s="168">
        <v>-0.107709</v>
      </c>
      <c r="AW15" s="168">
        <v>-0.22026699999999999</v>
      </c>
      <c r="AX15" s="168">
        <v>-0.23058000000000001</v>
      </c>
      <c r="AY15" s="168">
        <v>-0.16580800000000001</v>
      </c>
      <c r="AZ15" s="168">
        <v>-0.1216473</v>
      </c>
      <c r="BA15" s="168">
        <v>8.0639299999999997E-2</v>
      </c>
      <c r="BB15" s="258">
        <v>0.2330824</v>
      </c>
      <c r="BC15" s="258">
        <v>0.28082509999999999</v>
      </c>
      <c r="BD15" s="258">
        <v>0.27873229999999999</v>
      </c>
      <c r="BE15" s="258">
        <v>0.27398479999999997</v>
      </c>
      <c r="BF15" s="258">
        <v>0.25384820000000002</v>
      </c>
      <c r="BG15" s="258">
        <v>5.5194300000000002E-2</v>
      </c>
      <c r="BH15" s="258">
        <v>-9.0720300000000004E-2</v>
      </c>
      <c r="BI15" s="258">
        <v>-0.2359309</v>
      </c>
      <c r="BJ15" s="258">
        <v>-0.24280930000000001</v>
      </c>
      <c r="BK15" s="258">
        <v>-0.1930018</v>
      </c>
      <c r="BL15" s="258">
        <v>-0.1229068</v>
      </c>
      <c r="BM15" s="258">
        <v>8.1144499999999994E-2</v>
      </c>
      <c r="BN15" s="258">
        <v>0.24243429999999999</v>
      </c>
      <c r="BO15" s="258">
        <v>0.28831899999999999</v>
      </c>
      <c r="BP15" s="258">
        <v>0.28364319999999998</v>
      </c>
      <c r="BQ15" s="258">
        <v>0.2805858</v>
      </c>
      <c r="BR15" s="258">
        <v>0.26127850000000002</v>
      </c>
      <c r="BS15" s="258">
        <v>6.0070400000000003E-2</v>
      </c>
      <c r="BT15" s="258">
        <v>-8.5323399999999994E-2</v>
      </c>
      <c r="BU15" s="258">
        <v>-0.2336394</v>
      </c>
      <c r="BV15" s="258">
        <v>-0.243368</v>
      </c>
    </row>
    <row r="16" spans="1:74" x14ac:dyDescent="0.25">
      <c r="A16" s="471"/>
      <c r="B16" s="122" t="s">
        <v>886</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1" t="s">
        <v>887</v>
      </c>
      <c r="B17" s="472" t="s">
        <v>881</v>
      </c>
      <c r="C17" s="168">
        <v>-2.0516E-2</v>
      </c>
      <c r="D17" s="168">
        <v>-1.9827999999999998E-2</v>
      </c>
      <c r="E17" s="168">
        <v>-1.8096999999999999E-2</v>
      </c>
      <c r="F17" s="168">
        <v>-1.1133000000000001E-2</v>
      </c>
      <c r="G17" s="168">
        <v>-1.3644999999999999E-2</v>
      </c>
      <c r="H17" s="168">
        <v>-1.7867000000000001E-2</v>
      </c>
      <c r="I17" s="168">
        <v>-1.9484000000000001E-2</v>
      </c>
      <c r="J17" s="168">
        <v>-1.8903E-2</v>
      </c>
      <c r="K17" s="168">
        <v>-1.9266999999999999E-2</v>
      </c>
      <c r="L17" s="168">
        <v>-2.0487999999999999E-2</v>
      </c>
      <c r="M17" s="168">
        <v>-2.1024000000000001E-2</v>
      </c>
      <c r="N17" s="168">
        <v>-2.0570999999999999E-2</v>
      </c>
      <c r="O17" s="168">
        <v>-1.9303000000000001E-2</v>
      </c>
      <c r="P17" s="168">
        <v>-1.8078E-2</v>
      </c>
      <c r="Q17" s="168">
        <v>-2.0549000000000001E-2</v>
      </c>
      <c r="R17" s="168">
        <v>-2.0841999999999999E-2</v>
      </c>
      <c r="S17" s="168">
        <v>-2.2662000000000002E-2</v>
      </c>
      <c r="T17" s="168">
        <v>-2.3705E-2</v>
      </c>
      <c r="U17" s="168">
        <v>-2.3311999999999999E-2</v>
      </c>
      <c r="V17" s="168">
        <v>-2.1728000000000001E-2</v>
      </c>
      <c r="W17" s="168">
        <v>-2.1631999999999998E-2</v>
      </c>
      <c r="X17" s="168">
        <v>-2.2270000000000002E-2</v>
      </c>
      <c r="Y17" s="168">
        <v>-2.3389E-2</v>
      </c>
      <c r="Z17" s="168">
        <v>-2.3397999999999999E-2</v>
      </c>
      <c r="AA17" s="168">
        <v>-2.2349000000000001E-2</v>
      </c>
      <c r="AB17" s="168">
        <v>-2.1128000000000001E-2</v>
      </c>
      <c r="AC17" s="168">
        <v>-2.2387000000000001E-2</v>
      </c>
      <c r="AD17" s="168">
        <v>-2.0142E-2</v>
      </c>
      <c r="AE17" s="168">
        <v>-2.1826000000000002E-2</v>
      </c>
      <c r="AF17" s="168">
        <v>-2.3644999999999999E-2</v>
      </c>
      <c r="AG17" s="168">
        <v>-2.2442E-2</v>
      </c>
      <c r="AH17" s="168">
        <v>-2.2522E-2</v>
      </c>
      <c r="AI17" s="168">
        <v>-2.0795000000000001E-2</v>
      </c>
      <c r="AJ17" s="168">
        <v>-2.3115E-2</v>
      </c>
      <c r="AK17" s="168">
        <v>-2.4674999999999999E-2</v>
      </c>
      <c r="AL17" s="168">
        <v>-2.2335000000000001E-2</v>
      </c>
      <c r="AM17" s="168">
        <v>-2.3247E-2</v>
      </c>
      <c r="AN17" s="168">
        <v>-2.3174E-2</v>
      </c>
      <c r="AO17" s="168">
        <v>-2.3144999999999999E-2</v>
      </c>
      <c r="AP17" s="168">
        <v>-2.2377000000000001E-2</v>
      </c>
      <c r="AQ17" s="168">
        <v>-2.3636000000000001E-2</v>
      </c>
      <c r="AR17" s="168">
        <v>-2.4230000000000002E-2</v>
      </c>
      <c r="AS17" s="168">
        <v>-2.3909E-2</v>
      </c>
      <c r="AT17" s="168">
        <v>-2.4232E-2</v>
      </c>
      <c r="AU17" s="168">
        <v>-2.3231999999999999E-2</v>
      </c>
      <c r="AV17" s="168">
        <v>-2.4202000000000001E-2</v>
      </c>
      <c r="AW17" s="168">
        <v>-2.4337999999999999E-2</v>
      </c>
      <c r="AX17" s="168">
        <v>-2.3906E-2</v>
      </c>
      <c r="AY17" s="168">
        <v>-2.2445E-2</v>
      </c>
      <c r="AZ17" s="168">
        <v>-2.00059E-2</v>
      </c>
      <c r="BA17" s="168">
        <v>-2.0356300000000001E-2</v>
      </c>
      <c r="BB17" s="258">
        <v>-1.9855999999999999E-2</v>
      </c>
      <c r="BC17" s="258">
        <v>-2.0123700000000001E-2</v>
      </c>
      <c r="BD17" s="258">
        <v>-2.1124899999999999E-2</v>
      </c>
      <c r="BE17" s="258">
        <v>-2.0547200000000002E-2</v>
      </c>
      <c r="BF17" s="258">
        <v>-2.0802299999999999E-2</v>
      </c>
      <c r="BG17" s="258">
        <v>-1.9936499999999999E-2</v>
      </c>
      <c r="BH17" s="258">
        <v>-2.0214699999999999E-2</v>
      </c>
      <c r="BI17" s="258">
        <v>-2.1005099999999999E-2</v>
      </c>
      <c r="BJ17" s="258">
        <v>-2.08005E-2</v>
      </c>
      <c r="BK17" s="258">
        <v>-2.0690699999999999E-2</v>
      </c>
      <c r="BL17" s="258">
        <v>-2.0313899999999999E-2</v>
      </c>
      <c r="BM17" s="258">
        <v>-2.0783900000000001E-2</v>
      </c>
      <c r="BN17" s="258">
        <v>-2.0163E-2</v>
      </c>
      <c r="BO17" s="258">
        <v>-2.0836E-2</v>
      </c>
      <c r="BP17" s="258">
        <v>-2.1034299999999999E-2</v>
      </c>
      <c r="BQ17" s="258">
        <v>-2.0535999999999999E-2</v>
      </c>
      <c r="BR17" s="258">
        <v>-2.0749500000000001E-2</v>
      </c>
      <c r="BS17" s="258">
        <v>-2.0036600000000002E-2</v>
      </c>
      <c r="BT17" s="258">
        <v>-2.01998E-2</v>
      </c>
      <c r="BU17" s="258">
        <v>-2.1179400000000001E-2</v>
      </c>
      <c r="BV17" s="258">
        <v>-2.10914E-2</v>
      </c>
    </row>
    <row r="18" spans="1:74" ht="10" x14ac:dyDescent="0.2">
      <c r="A18" s="471"/>
      <c r="B18" s="472"/>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0"/>
      <c r="B19" s="122" t="s">
        <v>888</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293"/>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1" t="s">
        <v>889</v>
      </c>
      <c r="B20" s="472" t="s">
        <v>890</v>
      </c>
      <c r="C20" s="168">
        <v>-0.32342599999999999</v>
      </c>
      <c r="D20" s="168">
        <v>-0.27740300000000001</v>
      </c>
      <c r="E20" s="168">
        <v>-0.29536699999999999</v>
      </c>
      <c r="F20" s="168">
        <v>-0.229573</v>
      </c>
      <c r="G20" s="168">
        <v>-0.240928</v>
      </c>
      <c r="H20" s="168">
        <v>-0.26357599999999998</v>
      </c>
      <c r="I20" s="168">
        <v>-0.25139899999999998</v>
      </c>
      <c r="J20" s="168">
        <v>-0.30333300000000002</v>
      </c>
      <c r="K20" s="168">
        <v>-0.23763400000000001</v>
      </c>
      <c r="L20" s="168">
        <v>-0.29858400000000002</v>
      </c>
      <c r="M20" s="168">
        <v>-0.26036799999999999</v>
      </c>
      <c r="N20" s="168">
        <v>-0.26413900000000001</v>
      </c>
      <c r="O20" s="168">
        <v>-0.31598799999999999</v>
      </c>
      <c r="P20" s="168">
        <v>-0.24326400000000001</v>
      </c>
      <c r="Q20" s="168">
        <v>-0.35239900000000002</v>
      </c>
      <c r="R20" s="168">
        <v>-0.32882800000000001</v>
      </c>
      <c r="S20" s="168">
        <v>-0.392899</v>
      </c>
      <c r="T20" s="168">
        <v>-0.41834199999999999</v>
      </c>
      <c r="U20" s="168">
        <v>-0.31873699999999999</v>
      </c>
      <c r="V20" s="168">
        <v>-0.44159100000000001</v>
      </c>
      <c r="W20" s="168">
        <v>-0.364145</v>
      </c>
      <c r="X20" s="168">
        <v>-0.39275199999999999</v>
      </c>
      <c r="Y20" s="168">
        <v>-0.398511</v>
      </c>
      <c r="Z20" s="168">
        <v>-0.45266699999999999</v>
      </c>
      <c r="AA20" s="168">
        <v>-0.37527300000000002</v>
      </c>
      <c r="AB20" s="168">
        <v>-0.39957500000000001</v>
      </c>
      <c r="AC20" s="168">
        <v>-0.43408999999999998</v>
      </c>
      <c r="AD20" s="168">
        <v>-0.35388399999999998</v>
      </c>
      <c r="AE20" s="168">
        <v>-0.39364900000000003</v>
      </c>
      <c r="AF20" s="168">
        <v>-0.45976099999999998</v>
      </c>
      <c r="AG20" s="168">
        <v>-0.41492099999999998</v>
      </c>
      <c r="AH20" s="168">
        <v>-0.45024399999999998</v>
      </c>
      <c r="AI20" s="168">
        <v>-0.390656</v>
      </c>
      <c r="AJ20" s="168">
        <v>-0.43077100000000002</v>
      </c>
      <c r="AK20" s="168">
        <v>-0.43722800000000001</v>
      </c>
      <c r="AL20" s="168">
        <v>-0.48331800000000003</v>
      </c>
      <c r="AM20" s="168">
        <v>-0.481377</v>
      </c>
      <c r="AN20" s="168">
        <v>-0.47426099999999999</v>
      </c>
      <c r="AO20" s="168">
        <v>-0.53672799999999998</v>
      </c>
      <c r="AP20" s="168">
        <v>-0.490311</v>
      </c>
      <c r="AQ20" s="168">
        <v>-0.46257199999999998</v>
      </c>
      <c r="AR20" s="168">
        <v>-0.51341899999999996</v>
      </c>
      <c r="AS20" s="168">
        <v>-0.47698000000000002</v>
      </c>
      <c r="AT20" s="168">
        <v>-0.50797400000000004</v>
      </c>
      <c r="AU20" s="168">
        <v>-0.50379200000000002</v>
      </c>
      <c r="AV20" s="168">
        <v>-0.43515300000000001</v>
      </c>
      <c r="AW20" s="168">
        <v>-0.400418</v>
      </c>
      <c r="AX20" s="168">
        <v>-0.36510399999999998</v>
      </c>
      <c r="AY20" s="168">
        <v>-0.50528399999999996</v>
      </c>
      <c r="AZ20" s="168">
        <v>-0.50483469999999997</v>
      </c>
      <c r="BA20" s="168">
        <v>-0.49285620000000002</v>
      </c>
      <c r="BB20" s="258">
        <v>-0.50555289999999997</v>
      </c>
      <c r="BC20" s="258">
        <v>-0.52037469999999997</v>
      </c>
      <c r="BD20" s="258">
        <v>-0.51471940000000005</v>
      </c>
      <c r="BE20" s="258">
        <v>-0.50243230000000005</v>
      </c>
      <c r="BF20" s="258">
        <v>-0.50071270000000001</v>
      </c>
      <c r="BG20" s="258">
        <v>-0.49865870000000001</v>
      </c>
      <c r="BH20" s="258">
        <v>-0.50191459999999999</v>
      </c>
      <c r="BI20" s="258">
        <v>-0.49061830000000001</v>
      </c>
      <c r="BJ20" s="258">
        <v>-0.50832140000000003</v>
      </c>
      <c r="BK20" s="258">
        <v>-0.50881569999999998</v>
      </c>
      <c r="BL20" s="258">
        <v>-0.50623629999999997</v>
      </c>
      <c r="BM20" s="258">
        <v>-0.49527330000000003</v>
      </c>
      <c r="BN20" s="258">
        <v>-0.49891099999999999</v>
      </c>
      <c r="BO20" s="258">
        <v>-0.52400100000000005</v>
      </c>
      <c r="BP20" s="258">
        <v>-0.51862450000000004</v>
      </c>
      <c r="BQ20" s="258">
        <v>-0.50620290000000001</v>
      </c>
      <c r="BR20" s="258">
        <v>-0.50397519999999996</v>
      </c>
      <c r="BS20" s="258">
        <v>-0.50886620000000005</v>
      </c>
      <c r="BT20" s="258">
        <v>-0.53411500000000001</v>
      </c>
      <c r="BU20" s="258">
        <v>-0.54501370000000005</v>
      </c>
      <c r="BV20" s="258">
        <v>-0.565469</v>
      </c>
    </row>
    <row r="21" spans="1:74" x14ac:dyDescent="0.25">
      <c r="A21" s="471" t="s">
        <v>891</v>
      </c>
      <c r="B21" s="472" t="s">
        <v>900</v>
      </c>
      <c r="C21" s="168">
        <v>-1.0311790000000001</v>
      </c>
      <c r="D21" s="168">
        <v>-1.0643549999999999</v>
      </c>
      <c r="E21" s="168">
        <v>-1.137583</v>
      </c>
      <c r="F21" s="168">
        <v>-1.1718329999999999</v>
      </c>
      <c r="G21" s="168">
        <v>-0.95726100000000003</v>
      </c>
      <c r="H21" s="168">
        <v>-1.1572720000000001</v>
      </c>
      <c r="I21" s="168">
        <v>-1.134045</v>
      </c>
      <c r="J21" s="168">
        <v>-1.033169</v>
      </c>
      <c r="K21" s="168">
        <v>-1.013131</v>
      </c>
      <c r="L21" s="168">
        <v>-1.2844390000000001</v>
      </c>
      <c r="M21" s="168">
        <v>-1.181886</v>
      </c>
      <c r="N21" s="168">
        <v>-1.457379</v>
      </c>
      <c r="O21" s="168">
        <v>-1.201052</v>
      </c>
      <c r="P21" s="168">
        <v>-0.96134900000000001</v>
      </c>
      <c r="Q21" s="168">
        <v>-1.059785</v>
      </c>
      <c r="R21" s="168">
        <v>-1.30061</v>
      </c>
      <c r="S21" s="168">
        <v>-1.169959</v>
      </c>
      <c r="T21" s="168">
        <v>-1.3070360000000001</v>
      </c>
      <c r="U21" s="168">
        <v>-1.156085</v>
      </c>
      <c r="V21" s="168">
        <v>-1.2765340000000001</v>
      </c>
      <c r="W21" s="168">
        <v>-1.224502</v>
      </c>
      <c r="X21" s="168">
        <v>-1.1246240000000001</v>
      </c>
      <c r="Y21" s="168">
        <v>-1.359056</v>
      </c>
      <c r="Z21" s="168">
        <v>-1.2307779999999999</v>
      </c>
      <c r="AA21" s="168">
        <v>-1.2274689999999999</v>
      </c>
      <c r="AB21" s="168">
        <v>-1.149994</v>
      </c>
      <c r="AC21" s="168">
        <v>-1.2060839999999999</v>
      </c>
      <c r="AD21" s="168">
        <v>-1.3134920000000001</v>
      </c>
      <c r="AE21" s="168">
        <v>-1.2839929999999999</v>
      </c>
      <c r="AF21" s="168">
        <v>-1.438733</v>
      </c>
      <c r="AG21" s="168">
        <v>-1.2515000000000001</v>
      </c>
      <c r="AH21" s="168">
        <v>-1.3592740000000001</v>
      </c>
      <c r="AI21" s="168">
        <v>-1.2004570000000001</v>
      </c>
      <c r="AJ21" s="168">
        <v>-1.3140160000000001</v>
      </c>
      <c r="AK21" s="168">
        <v>-1.1867829999999999</v>
      </c>
      <c r="AL21" s="168">
        <v>-1.318559</v>
      </c>
      <c r="AM21" s="168">
        <v>-1.2766580000000001</v>
      </c>
      <c r="AN21" s="168">
        <v>-1.3647800000000001</v>
      </c>
      <c r="AO21" s="168">
        <v>-1.5421210000000001</v>
      </c>
      <c r="AP21" s="168">
        <v>-1.3718520000000001</v>
      </c>
      <c r="AQ21" s="168">
        <v>-1.3979429999999999</v>
      </c>
      <c r="AR21" s="168">
        <v>-1.4153009999999999</v>
      </c>
      <c r="AS21" s="168">
        <v>-1.46096</v>
      </c>
      <c r="AT21" s="168">
        <v>-1.3713120000000001</v>
      </c>
      <c r="AU21" s="168">
        <v>-1.5086299999999999</v>
      </c>
      <c r="AV21" s="168">
        <v>-1.589224</v>
      </c>
      <c r="AW21" s="168">
        <v>-1.6709149999999999</v>
      </c>
      <c r="AX21" s="168">
        <v>-1.701489</v>
      </c>
      <c r="AY21" s="168">
        <v>-1.5571550000000001</v>
      </c>
      <c r="AZ21" s="168">
        <v>-1.608862069</v>
      </c>
      <c r="BA21" s="168">
        <v>-1.5436917742</v>
      </c>
      <c r="BB21" s="258">
        <v>-1.454939</v>
      </c>
      <c r="BC21" s="258">
        <v>-1.4505129999999999</v>
      </c>
      <c r="BD21" s="258">
        <v>-1.3864449999999999</v>
      </c>
      <c r="BE21" s="258">
        <v>-1.4305429999999999</v>
      </c>
      <c r="BF21" s="258">
        <v>-1.3494969999999999</v>
      </c>
      <c r="BG21" s="258">
        <v>-1.4867060000000001</v>
      </c>
      <c r="BH21" s="258">
        <v>-1.447414</v>
      </c>
      <c r="BI21" s="258">
        <v>-1.4356800000000001</v>
      </c>
      <c r="BJ21" s="258">
        <v>-1.5433870000000001</v>
      </c>
      <c r="BK21" s="258">
        <v>-1.6143479999999999</v>
      </c>
      <c r="BL21" s="258">
        <v>-1.527342</v>
      </c>
      <c r="BM21" s="258">
        <v>-1.464191</v>
      </c>
      <c r="BN21" s="258">
        <v>-1.549191</v>
      </c>
      <c r="BO21" s="258">
        <v>-1.5756790000000001</v>
      </c>
      <c r="BP21" s="258">
        <v>-1.4675800000000001</v>
      </c>
      <c r="BQ21" s="258">
        <v>-1.5003519999999999</v>
      </c>
      <c r="BR21" s="258">
        <v>-1.4003890000000001</v>
      </c>
      <c r="BS21" s="258">
        <v>-1.515639</v>
      </c>
      <c r="BT21" s="258">
        <v>-1.4699249999999999</v>
      </c>
      <c r="BU21" s="258">
        <v>-1.470434</v>
      </c>
      <c r="BV21" s="258">
        <v>-1.569512</v>
      </c>
    </row>
    <row r="22" spans="1:74" x14ac:dyDescent="0.25">
      <c r="A22" s="471" t="s">
        <v>892</v>
      </c>
      <c r="B22" s="472" t="s">
        <v>893</v>
      </c>
      <c r="C22" s="168">
        <v>-0.27883000000000002</v>
      </c>
      <c r="D22" s="168">
        <v>-0.331293</v>
      </c>
      <c r="E22" s="168">
        <v>-0.289524</v>
      </c>
      <c r="F22" s="168">
        <v>-0.33490199999999998</v>
      </c>
      <c r="G22" s="168">
        <v>-0.33559699999999998</v>
      </c>
      <c r="H22" s="168">
        <v>-0.26724599999999998</v>
      </c>
      <c r="I22" s="168">
        <v>-0.35758299999999998</v>
      </c>
      <c r="J22" s="168">
        <v>-0.36327700000000002</v>
      </c>
      <c r="K22" s="168">
        <v>-0.309307</v>
      </c>
      <c r="L22" s="168">
        <v>-0.42966700000000002</v>
      </c>
      <c r="M22" s="168">
        <v>-0.35767599999999999</v>
      </c>
      <c r="N22" s="168">
        <v>-0.22337099999999999</v>
      </c>
      <c r="O22" s="168">
        <v>-0.32599600000000001</v>
      </c>
      <c r="P22" s="168">
        <v>-0.285798</v>
      </c>
      <c r="Q22" s="168">
        <v>-0.41586000000000001</v>
      </c>
      <c r="R22" s="168">
        <v>-0.41188900000000001</v>
      </c>
      <c r="S22" s="168">
        <v>-0.44028800000000001</v>
      </c>
      <c r="T22" s="168">
        <v>-0.37187199999999998</v>
      </c>
      <c r="U22" s="168">
        <v>-0.41281000000000001</v>
      </c>
      <c r="V22" s="168">
        <v>-0.43709500000000001</v>
      </c>
      <c r="W22" s="168">
        <v>-0.29815399999999997</v>
      </c>
      <c r="X22" s="168">
        <v>-0.39267400000000002</v>
      </c>
      <c r="Y22" s="168">
        <v>-0.37167299999999998</v>
      </c>
      <c r="Z22" s="168">
        <v>-0.286856</v>
      </c>
      <c r="AA22" s="168">
        <v>-0.25077199999999999</v>
      </c>
      <c r="AB22" s="168">
        <v>-0.298591</v>
      </c>
      <c r="AC22" s="168">
        <v>-0.33574599999999999</v>
      </c>
      <c r="AD22" s="168">
        <v>-0.43086600000000003</v>
      </c>
      <c r="AE22" s="168">
        <v>-0.48691499999999999</v>
      </c>
      <c r="AF22" s="168">
        <v>-0.42652299999999999</v>
      </c>
      <c r="AG22" s="168">
        <v>-0.345447</v>
      </c>
      <c r="AH22" s="168">
        <v>-0.32774199999999998</v>
      </c>
      <c r="AI22" s="168">
        <v>-0.43238399999999999</v>
      </c>
      <c r="AJ22" s="168">
        <v>-0.377442</v>
      </c>
      <c r="AK22" s="168">
        <v>-0.37562600000000002</v>
      </c>
      <c r="AL22" s="168">
        <v>-0.389403</v>
      </c>
      <c r="AM22" s="168">
        <v>-0.42275400000000002</v>
      </c>
      <c r="AN22" s="168">
        <v>-0.41521200000000003</v>
      </c>
      <c r="AO22" s="168">
        <v>-0.42899700000000002</v>
      </c>
      <c r="AP22" s="168">
        <v>-0.47478300000000001</v>
      </c>
      <c r="AQ22" s="168">
        <v>-0.36726300000000001</v>
      </c>
      <c r="AR22" s="168">
        <v>-0.40422999999999998</v>
      </c>
      <c r="AS22" s="168">
        <v>-0.36354399999999998</v>
      </c>
      <c r="AT22" s="168">
        <v>-0.43463000000000002</v>
      </c>
      <c r="AU22" s="168">
        <v>-0.47366799999999998</v>
      </c>
      <c r="AV22" s="168">
        <v>-0.44089699999999998</v>
      </c>
      <c r="AW22" s="168">
        <v>-0.40177000000000002</v>
      </c>
      <c r="AX22" s="168">
        <v>-0.39088600000000001</v>
      </c>
      <c r="AY22" s="168">
        <v>-0.307114</v>
      </c>
      <c r="AZ22" s="168">
        <v>-0.39176650000000002</v>
      </c>
      <c r="BA22" s="168">
        <v>-0.49020960000000002</v>
      </c>
      <c r="BB22" s="258">
        <v>-0.4213887</v>
      </c>
      <c r="BC22" s="258">
        <v>-0.47409319999999999</v>
      </c>
      <c r="BD22" s="258">
        <v>-0.4586692</v>
      </c>
      <c r="BE22" s="258">
        <v>-0.46923999999999999</v>
      </c>
      <c r="BF22" s="258">
        <v>-0.46621220000000002</v>
      </c>
      <c r="BG22" s="258">
        <v>-0.40586949999999999</v>
      </c>
      <c r="BH22" s="258">
        <v>-0.35202260000000002</v>
      </c>
      <c r="BI22" s="258">
        <v>-0.34960449999999998</v>
      </c>
      <c r="BJ22" s="258">
        <v>-0.35569899999999999</v>
      </c>
      <c r="BK22" s="258">
        <v>-0.3712358</v>
      </c>
      <c r="BL22" s="258">
        <v>-0.4378128</v>
      </c>
      <c r="BM22" s="258">
        <v>-0.48293190000000003</v>
      </c>
      <c r="BN22" s="258">
        <v>-0.470688</v>
      </c>
      <c r="BO22" s="258">
        <v>-0.46459640000000002</v>
      </c>
      <c r="BP22" s="258">
        <v>-0.51061880000000004</v>
      </c>
      <c r="BQ22" s="258">
        <v>-0.46722249999999999</v>
      </c>
      <c r="BR22" s="258">
        <v>-0.50534319999999999</v>
      </c>
      <c r="BS22" s="258">
        <v>-0.47095530000000002</v>
      </c>
      <c r="BT22" s="258">
        <v>-0.42346010000000001</v>
      </c>
      <c r="BU22" s="258">
        <v>-0.39767819999999998</v>
      </c>
      <c r="BV22" s="258">
        <v>-0.39023859999999999</v>
      </c>
    </row>
    <row r="23" spans="1:74" x14ac:dyDescent="0.25">
      <c r="A23" s="471" t="s">
        <v>170</v>
      </c>
      <c r="B23" s="472" t="s">
        <v>894</v>
      </c>
      <c r="C23" s="168">
        <v>-0.28094599999999997</v>
      </c>
      <c r="D23" s="168">
        <v>-0.36170099999999999</v>
      </c>
      <c r="E23" s="168">
        <v>-0.183528</v>
      </c>
      <c r="F23" s="168">
        <v>-0.27321200000000001</v>
      </c>
      <c r="G23" s="168">
        <v>-0.13653999999999999</v>
      </c>
      <c r="H23" s="168">
        <v>-0.17069400000000001</v>
      </c>
      <c r="I23" s="168">
        <v>-0.16001599999999999</v>
      </c>
      <c r="J23" s="168">
        <v>-0.12271899999999999</v>
      </c>
      <c r="K23" s="168">
        <v>-0.20241999999999999</v>
      </c>
      <c r="L23" s="168">
        <v>-0.15822900000000001</v>
      </c>
      <c r="M23" s="168">
        <v>-0.168792</v>
      </c>
      <c r="N23" s="168">
        <v>-9.3992999999999993E-2</v>
      </c>
      <c r="O23" s="168">
        <v>-0.18290500000000001</v>
      </c>
      <c r="P23" s="168">
        <v>-0.27209100000000003</v>
      </c>
      <c r="Q23" s="168">
        <v>-0.21804999999999999</v>
      </c>
      <c r="R23" s="168">
        <v>-0.212726</v>
      </c>
      <c r="S23" s="168">
        <v>-0.21076900000000001</v>
      </c>
      <c r="T23" s="168">
        <v>-0.19778200000000001</v>
      </c>
      <c r="U23" s="168">
        <v>-0.16281799999999999</v>
      </c>
      <c r="V23" s="168">
        <v>-0.16953599999999999</v>
      </c>
      <c r="W23" s="168">
        <v>-0.19464899999999999</v>
      </c>
      <c r="X23" s="168">
        <v>-0.159223</v>
      </c>
      <c r="Y23" s="168">
        <v>-0.18715899999999999</v>
      </c>
      <c r="Z23" s="168">
        <v>-0.19587599999999999</v>
      </c>
      <c r="AA23" s="168">
        <v>-0.18923899999999999</v>
      </c>
      <c r="AB23" s="168">
        <v>-0.177649</v>
      </c>
      <c r="AC23" s="168">
        <v>-0.157309</v>
      </c>
      <c r="AD23" s="168">
        <v>-0.16811200000000001</v>
      </c>
      <c r="AE23" s="168">
        <v>-0.14660599999999999</v>
      </c>
      <c r="AF23" s="168">
        <v>-0.192936</v>
      </c>
      <c r="AG23" s="168">
        <v>-0.18790799999999999</v>
      </c>
      <c r="AH23" s="168">
        <v>-0.177645</v>
      </c>
      <c r="AI23" s="168">
        <v>-0.21041399999999999</v>
      </c>
      <c r="AJ23" s="168">
        <v>-0.104409</v>
      </c>
      <c r="AK23" s="168">
        <v>-0.176619</v>
      </c>
      <c r="AL23" s="168">
        <v>-0.17014799999999999</v>
      </c>
      <c r="AM23" s="168">
        <v>-0.15734500000000001</v>
      </c>
      <c r="AN23" s="168">
        <v>-0.160609</v>
      </c>
      <c r="AO23" s="168">
        <v>-0.12942699999999999</v>
      </c>
      <c r="AP23" s="168">
        <v>-0.145014</v>
      </c>
      <c r="AQ23" s="168">
        <v>-5.6718999999999999E-2</v>
      </c>
      <c r="AR23" s="168">
        <v>-6.4911999999999997E-2</v>
      </c>
      <c r="AS23" s="168">
        <v>-6.7613999999999994E-2</v>
      </c>
      <c r="AT23" s="168">
        <v>-5.3828000000000001E-2</v>
      </c>
      <c r="AU23" s="168">
        <v>-4.8978000000000001E-2</v>
      </c>
      <c r="AV23" s="168">
        <v>-4.1450000000000001E-2</v>
      </c>
      <c r="AW23" s="168">
        <v>-0.150728</v>
      </c>
      <c r="AX23" s="168">
        <v>-0.150371</v>
      </c>
      <c r="AY23" s="168">
        <v>-0.15246399999999999</v>
      </c>
      <c r="AZ23" s="168">
        <v>-0.15974969999999999</v>
      </c>
      <c r="BA23" s="168">
        <v>-0.1545726</v>
      </c>
      <c r="BB23" s="258">
        <v>-0.16512499999999999</v>
      </c>
      <c r="BC23" s="258">
        <v>-0.14819180000000001</v>
      </c>
      <c r="BD23" s="258">
        <v>-0.1475957</v>
      </c>
      <c r="BE23" s="258">
        <v>-0.13831669999999999</v>
      </c>
      <c r="BF23" s="258">
        <v>-0.15956219999999999</v>
      </c>
      <c r="BG23" s="258">
        <v>-0.15851799999999999</v>
      </c>
      <c r="BH23" s="258">
        <v>-0.1673945</v>
      </c>
      <c r="BI23" s="258">
        <v>-0.1646639</v>
      </c>
      <c r="BJ23" s="258">
        <v>-0.1716251</v>
      </c>
      <c r="BK23" s="258">
        <v>-0.19503609999999999</v>
      </c>
      <c r="BL23" s="258">
        <v>-0.21767919999999999</v>
      </c>
      <c r="BM23" s="258">
        <v>-0.1743286</v>
      </c>
      <c r="BN23" s="258">
        <v>-0.16385630000000001</v>
      </c>
      <c r="BO23" s="258">
        <v>-0.1437532</v>
      </c>
      <c r="BP23" s="258">
        <v>-0.14027439999999999</v>
      </c>
      <c r="BQ23" s="258">
        <v>-0.1314495</v>
      </c>
      <c r="BR23" s="258">
        <v>-0.15112680000000001</v>
      </c>
      <c r="BS23" s="258">
        <v>-0.1513824</v>
      </c>
      <c r="BT23" s="258">
        <v>-0.16069739999999999</v>
      </c>
      <c r="BU23" s="258">
        <v>-0.1570414</v>
      </c>
      <c r="BV23" s="258">
        <v>-0.163325</v>
      </c>
    </row>
    <row r="24" spans="1:74" ht="10" x14ac:dyDescent="0.2">
      <c r="A24" s="471"/>
      <c r="B24" s="472"/>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293"/>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0"/>
      <c r="B25" s="122" t="s">
        <v>895</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293"/>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1" t="s">
        <v>896</v>
      </c>
      <c r="B26" s="472" t="s">
        <v>893</v>
      </c>
      <c r="C26" s="168">
        <v>0.53683899999999996</v>
      </c>
      <c r="D26" s="168">
        <v>0.47444900000000001</v>
      </c>
      <c r="E26" s="168">
        <v>0.37206499999999998</v>
      </c>
      <c r="F26" s="168">
        <v>0.23130000000000001</v>
      </c>
      <c r="G26" s="168">
        <v>0.240451</v>
      </c>
      <c r="H26" s="168">
        <v>0.27343299999999998</v>
      </c>
      <c r="I26" s="168">
        <v>0.29816100000000001</v>
      </c>
      <c r="J26" s="168">
        <v>0.28458099999999997</v>
      </c>
      <c r="K26" s="168">
        <v>0.37943300000000002</v>
      </c>
      <c r="L26" s="168">
        <v>0.46100000000000002</v>
      </c>
      <c r="M26" s="168">
        <v>0.49673299999999998</v>
      </c>
      <c r="N26" s="168">
        <v>0.45796799999999999</v>
      </c>
      <c r="O26" s="168">
        <v>0.45957999999999999</v>
      </c>
      <c r="P26" s="168">
        <v>0.37292900000000001</v>
      </c>
      <c r="Q26" s="168">
        <v>0.35212900000000003</v>
      </c>
      <c r="R26" s="168">
        <v>0.29170000000000001</v>
      </c>
      <c r="S26" s="168">
        <v>0.29112900000000003</v>
      </c>
      <c r="T26" s="168">
        <v>0.28249999999999997</v>
      </c>
      <c r="U26" s="168">
        <v>0.285806</v>
      </c>
      <c r="V26" s="168">
        <v>0.292742</v>
      </c>
      <c r="W26" s="168">
        <v>0.36509999999999998</v>
      </c>
      <c r="X26" s="168">
        <v>0.47119299999999997</v>
      </c>
      <c r="Y26" s="168">
        <v>0.53800000000000003</v>
      </c>
      <c r="Z26" s="168">
        <v>0.58370999999999995</v>
      </c>
      <c r="AA26" s="168">
        <v>0.48264499999999999</v>
      </c>
      <c r="AB26" s="168">
        <v>0.43864300000000001</v>
      </c>
      <c r="AC26" s="168">
        <v>0.361097</v>
      </c>
      <c r="AD26" s="168">
        <v>0.32690000000000002</v>
      </c>
      <c r="AE26" s="168">
        <v>0.27809699999999998</v>
      </c>
      <c r="AF26" s="168">
        <v>0.257633</v>
      </c>
      <c r="AG26" s="168">
        <v>0.274032</v>
      </c>
      <c r="AH26" s="168">
        <v>0.28819400000000001</v>
      </c>
      <c r="AI26" s="168">
        <v>0.42420000000000002</v>
      </c>
      <c r="AJ26" s="168">
        <v>0.50283900000000004</v>
      </c>
      <c r="AK26" s="168">
        <v>0.56753399999999998</v>
      </c>
      <c r="AL26" s="168">
        <v>0.54438799999999998</v>
      </c>
      <c r="AM26" s="168">
        <v>0.55364500000000005</v>
      </c>
      <c r="AN26" s="168">
        <v>0.49689299999999997</v>
      </c>
      <c r="AO26" s="168">
        <v>0.38296799999999998</v>
      </c>
      <c r="AP26" s="168">
        <v>0.31306699999999998</v>
      </c>
      <c r="AQ26" s="168">
        <v>0.27387099999999998</v>
      </c>
      <c r="AR26" s="168">
        <v>0.29753400000000002</v>
      </c>
      <c r="AS26" s="168">
        <v>0.29648400000000003</v>
      </c>
      <c r="AT26" s="168">
        <v>0.30877399999999999</v>
      </c>
      <c r="AU26" s="168">
        <v>0.44716699999999998</v>
      </c>
      <c r="AV26" s="168">
        <v>0.53648399999999996</v>
      </c>
      <c r="AW26" s="168">
        <v>0.58383300000000005</v>
      </c>
      <c r="AX26" s="168">
        <v>0.59735499999999997</v>
      </c>
      <c r="AY26" s="168">
        <v>0.53645200000000004</v>
      </c>
      <c r="AZ26" s="168">
        <v>0.48131990000000002</v>
      </c>
      <c r="BA26" s="168">
        <v>0.37086340000000001</v>
      </c>
      <c r="BB26" s="258">
        <v>0.32576300000000002</v>
      </c>
      <c r="BC26" s="258">
        <v>0.28574769999999999</v>
      </c>
      <c r="BD26" s="258">
        <v>0.27964129999999998</v>
      </c>
      <c r="BE26" s="258">
        <v>0.31301909999999999</v>
      </c>
      <c r="BF26" s="258">
        <v>0.31468819999999997</v>
      </c>
      <c r="BG26" s="258">
        <v>0.42516039999999999</v>
      </c>
      <c r="BH26" s="258">
        <v>0.51801739999999996</v>
      </c>
      <c r="BI26" s="258">
        <v>0.57553209999999999</v>
      </c>
      <c r="BJ26" s="258">
        <v>0.57018740000000001</v>
      </c>
      <c r="BK26" s="258">
        <v>0.50897269999999994</v>
      </c>
      <c r="BL26" s="258">
        <v>0.49524940000000001</v>
      </c>
      <c r="BM26" s="258">
        <v>0.37928709999999999</v>
      </c>
      <c r="BN26" s="258">
        <v>0.30658469999999999</v>
      </c>
      <c r="BO26" s="258">
        <v>0.27236630000000001</v>
      </c>
      <c r="BP26" s="258">
        <v>0.30431900000000001</v>
      </c>
      <c r="BQ26" s="258">
        <v>0.29742360000000001</v>
      </c>
      <c r="BR26" s="258">
        <v>0.30150510000000003</v>
      </c>
      <c r="BS26" s="258">
        <v>0.42994690000000002</v>
      </c>
      <c r="BT26" s="258">
        <v>0.51117860000000004</v>
      </c>
      <c r="BU26" s="258">
        <v>0.5483827</v>
      </c>
      <c r="BV26" s="258">
        <v>0.57193059999999996</v>
      </c>
    </row>
    <row r="27" spans="1:74" x14ac:dyDescent="0.25">
      <c r="A27" s="471" t="s">
        <v>719</v>
      </c>
      <c r="B27" s="472" t="s">
        <v>894</v>
      </c>
      <c r="C27" s="168">
        <v>0.16106400000000001</v>
      </c>
      <c r="D27" s="168">
        <v>0.16520599999999999</v>
      </c>
      <c r="E27" s="168">
        <v>0.12683800000000001</v>
      </c>
      <c r="F27" s="168">
        <v>8.5932999999999995E-2</v>
      </c>
      <c r="G27" s="168">
        <v>9.5644999999999994E-2</v>
      </c>
      <c r="H27" s="168">
        <v>0.12903300000000001</v>
      </c>
      <c r="I27" s="168">
        <v>0.15764500000000001</v>
      </c>
      <c r="J27" s="168">
        <v>0.13758000000000001</v>
      </c>
      <c r="K27" s="168">
        <v>0.156833</v>
      </c>
      <c r="L27" s="168">
        <v>0.12590299999999999</v>
      </c>
      <c r="M27" s="168">
        <v>0.14063300000000001</v>
      </c>
      <c r="N27" s="168">
        <v>0.11258</v>
      </c>
      <c r="O27" s="168">
        <v>0.13383900000000001</v>
      </c>
      <c r="P27" s="168">
        <v>0.109857</v>
      </c>
      <c r="Q27" s="168">
        <v>0.16819400000000001</v>
      </c>
      <c r="R27" s="168">
        <v>0.15976699999999999</v>
      </c>
      <c r="S27" s="168">
        <v>0.13916100000000001</v>
      </c>
      <c r="T27" s="168">
        <v>0.13173299999999999</v>
      </c>
      <c r="U27" s="168">
        <v>0.14622599999999999</v>
      </c>
      <c r="V27" s="168">
        <v>0.14064499999999999</v>
      </c>
      <c r="W27" s="168">
        <v>0.1792</v>
      </c>
      <c r="X27" s="168">
        <v>0.22522600000000001</v>
      </c>
      <c r="Y27" s="168">
        <v>0.23669999999999999</v>
      </c>
      <c r="Z27" s="168">
        <v>0.22222600000000001</v>
      </c>
      <c r="AA27" s="168">
        <v>0.17058100000000001</v>
      </c>
      <c r="AB27" s="168">
        <v>0.153893</v>
      </c>
      <c r="AC27" s="168">
        <v>0.17041899999999999</v>
      </c>
      <c r="AD27" s="168">
        <v>0.1426</v>
      </c>
      <c r="AE27" s="168">
        <v>0.174516</v>
      </c>
      <c r="AF27" s="168">
        <v>0.18126700000000001</v>
      </c>
      <c r="AG27" s="168">
        <v>0.19983899999999999</v>
      </c>
      <c r="AH27" s="168">
        <v>0.19877400000000001</v>
      </c>
      <c r="AI27" s="168">
        <v>0.18326700000000001</v>
      </c>
      <c r="AJ27" s="168">
        <v>0.14696799999999999</v>
      </c>
      <c r="AK27" s="168">
        <v>0.17013300000000001</v>
      </c>
      <c r="AL27" s="168">
        <v>0.180677</v>
      </c>
      <c r="AM27" s="168">
        <v>0.18932299999999999</v>
      </c>
      <c r="AN27" s="168">
        <v>0.18889300000000001</v>
      </c>
      <c r="AO27" s="168">
        <v>0.17199999999999999</v>
      </c>
      <c r="AP27" s="168">
        <v>0.18443300000000001</v>
      </c>
      <c r="AQ27" s="168">
        <v>0.20135500000000001</v>
      </c>
      <c r="AR27" s="168">
        <v>0.203566</v>
      </c>
      <c r="AS27" s="168">
        <v>0.172097</v>
      </c>
      <c r="AT27" s="168">
        <v>0.21238699999999999</v>
      </c>
      <c r="AU27" s="168">
        <v>0.23253299999999999</v>
      </c>
      <c r="AV27" s="168">
        <v>0.21090300000000001</v>
      </c>
      <c r="AW27" s="168">
        <v>0.21060000000000001</v>
      </c>
      <c r="AX27" s="168">
        <v>0.19883899999999999</v>
      </c>
      <c r="AY27" s="168">
        <v>0.18654799999999999</v>
      </c>
      <c r="AZ27" s="168">
        <v>0.1561245</v>
      </c>
      <c r="BA27" s="168">
        <v>0.1766084</v>
      </c>
      <c r="BB27" s="258">
        <v>0.16630049999999999</v>
      </c>
      <c r="BC27" s="258">
        <v>0.17596110000000001</v>
      </c>
      <c r="BD27" s="258">
        <v>0.17593300000000001</v>
      </c>
      <c r="BE27" s="258">
        <v>0.1776286</v>
      </c>
      <c r="BF27" s="258">
        <v>0.18132909999999999</v>
      </c>
      <c r="BG27" s="258">
        <v>0.195905</v>
      </c>
      <c r="BH27" s="258">
        <v>0.18432560000000001</v>
      </c>
      <c r="BI27" s="258">
        <v>0.1792213</v>
      </c>
      <c r="BJ27" s="258">
        <v>0.17222750000000001</v>
      </c>
      <c r="BK27" s="258">
        <v>0.16153600000000001</v>
      </c>
      <c r="BL27" s="258">
        <v>0.15495639999999999</v>
      </c>
      <c r="BM27" s="258">
        <v>0.1754192</v>
      </c>
      <c r="BN27" s="258">
        <v>0.1630713</v>
      </c>
      <c r="BO27" s="258">
        <v>0.17120250000000001</v>
      </c>
      <c r="BP27" s="258">
        <v>0.1718008</v>
      </c>
      <c r="BQ27" s="258">
        <v>0.17286019999999999</v>
      </c>
      <c r="BR27" s="258">
        <v>0.17598240000000001</v>
      </c>
      <c r="BS27" s="258">
        <v>0.19059309999999999</v>
      </c>
      <c r="BT27" s="258">
        <v>0.17913570000000001</v>
      </c>
      <c r="BU27" s="258">
        <v>0.17463119999999999</v>
      </c>
      <c r="BV27" s="258">
        <v>0.1688219</v>
      </c>
    </row>
    <row r="28" spans="1:74" ht="10" x14ac:dyDescent="0.2">
      <c r="A28" s="471"/>
      <c r="B28" s="472"/>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293"/>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0"/>
      <c r="B29" s="122" t="s">
        <v>897</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293"/>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1" t="s">
        <v>898</v>
      </c>
      <c r="B30" s="472" t="s">
        <v>899</v>
      </c>
      <c r="C30" s="168">
        <v>1.711573</v>
      </c>
      <c r="D30" s="168">
        <v>1.710561</v>
      </c>
      <c r="E30" s="168">
        <v>1.7075359999999999</v>
      </c>
      <c r="F30" s="168">
        <v>1.5965940000000001</v>
      </c>
      <c r="G30" s="168">
        <v>1.682523</v>
      </c>
      <c r="H30" s="168">
        <v>1.757223</v>
      </c>
      <c r="I30" s="168">
        <v>1.8646</v>
      </c>
      <c r="J30" s="168">
        <v>1.651635</v>
      </c>
      <c r="K30" s="168">
        <v>1.488399</v>
      </c>
      <c r="L30" s="168">
        <v>1.6496409999999999</v>
      </c>
      <c r="M30" s="168">
        <v>1.9094640000000001</v>
      </c>
      <c r="N30" s="168">
        <v>1.887473</v>
      </c>
      <c r="O30" s="168">
        <v>1.835432</v>
      </c>
      <c r="P30" s="168">
        <v>1.2910219999999999</v>
      </c>
      <c r="Q30" s="168">
        <v>1.508181</v>
      </c>
      <c r="R30" s="168">
        <v>1.8415060000000001</v>
      </c>
      <c r="S30" s="168">
        <v>1.890746</v>
      </c>
      <c r="T30" s="168">
        <v>1.8508579999999999</v>
      </c>
      <c r="U30" s="168">
        <v>1.8181020000000001</v>
      </c>
      <c r="V30" s="168">
        <v>1.865248</v>
      </c>
      <c r="W30" s="168">
        <v>1.799255</v>
      </c>
      <c r="X30" s="168">
        <v>1.9137</v>
      </c>
      <c r="Y30" s="168">
        <v>1.931222</v>
      </c>
      <c r="Z30" s="168">
        <v>2.1026560000000001</v>
      </c>
      <c r="AA30" s="168">
        <v>2.1683400000000002</v>
      </c>
      <c r="AB30" s="168">
        <v>2.05396</v>
      </c>
      <c r="AC30" s="168">
        <v>2.0849419999999999</v>
      </c>
      <c r="AD30" s="168">
        <v>2.0661160000000001</v>
      </c>
      <c r="AE30" s="168">
        <v>1.9828669999999999</v>
      </c>
      <c r="AF30" s="168">
        <v>2.1184720000000001</v>
      </c>
      <c r="AG30" s="168">
        <v>2.1810149999999999</v>
      </c>
      <c r="AH30" s="168">
        <v>1.8494649999999999</v>
      </c>
      <c r="AI30" s="168">
        <v>1.9327780000000001</v>
      </c>
      <c r="AJ30" s="168">
        <v>2.0162939999999998</v>
      </c>
      <c r="AK30" s="168">
        <v>1.9639059999999999</v>
      </c>
      <c r="AL30" s="168">
        <v>1.8267139999999999</v>
      </c>
      <c r="AM30" s="168">
        <v>1.922785</v>
      </c>
      <c r="AN30" s="168">
        <v>2.0283820000000001</v>
      </c>
      <c r="AO30" s="168">
        <v>2.0188519999999999</v>
      </c>
      <c r="AP30" s="168">
        <v>2.136622</v>
      </c>
      <c r="AQ30" s="168">
        <v>2.246299</v>
      </c>
      <c r="AR30" s="168">
        <v>2.1943800000000002</v>
      </c>
      <c r="AS30" s="168">
        <v>2.2036980000000002</v>
      </c>
      <c r="AT30" s="168">
        <v>2.0089290000000002</v>
      </c>
      <c r="AU30" s="168">
        <v>2.003342</v>
      </c>
      <c r="AV30" s="168">
        <v>2.1028790000000002</v>
      </c>
      <c r="AW30" s="168">
        <v>2.168882</v>
      </c>
      <c r="AX30" s="168">
        <v>2.4652189999999998</v>
      </c>
      <c r="AY30" s="168">
        <v>2.123459</v>
      </c>
      <c r="AZ30" s="168">
        <v>2.2150690000000002</v>
      </c>
      <c r="BA30" s="168">
        <v>2.2414049999999999</v>
      </c>
      <c r="BB30" s="258">
        <v>2.2291259999999999</v>
      </c>
      <c r="BC30" s="258">
        <v>2.2276500000000001</v>
      </c>
      <c r="BD30" s="258">
        <v>2.2379560000000001</v>
      </c>
      <c r="BE30" s="258">
        <v>2.2445680000000001</v>
      </c>
      <c r="BF30" s="258">
        <v>2.2370450000000002</v>
      </c>
      <c r="BG30" s="258">
        <v>2.2560980000000002</v>
      </c>
      <c r="BH30" s="258">
        <v>2.2523200000000001</v>
      </c>
      <c r="BI30" s="258">
        <v>2.2655259999999999</v>
      </c>
      <c r="BJ30" s="258">
        <v>2.2575479999999999</v>
      </c>
      <c r="BK30" s="258">
        <v>2.2185860000000002</v>
      </c>
      <c r="BL30" s="258">
        <v>2.230267</v>
      </c>
      <c r="BM30" s="258">
        <v>2.2566950000000001</v>
      </c>
      <c r="BN30" s="258">
        <v>2.2444320000000002</v>
      </c>
      <c r="BO30" s="258">
        <v>2.2429350000000001</v>
      </c>
      <c r="BP30" s="258">
        <v>2.253209</v>
      </c>
      <c r="BQ30" s="258">
        <v>2.2598799999999999</v>
      </c>
      <c r="BR30" s="258">
        <v>2.2522679999999999</v>
      </c>
      <c r="BS30" s="258">
        <v>2.2712460000000001</v>
      </c>
      <c r="BT30" s="258">
        <v>2.267398</v>
      </c>
      <c r="BU30" s="258">
        <v>2.2805420000000001</v>
      </c>
      <c r="BV30" s="258">
        <v>2.2725119999999999</v>
      </c>
    </row>
    <row r="31" spans="1:74" x14ac:dyDescent="0.25">
      <c r="A31" s="471" t="s">
        <v>991</v>
      </c>
      <c r="B31" s="472" t="s">
        <v>993</v>
      </c>
      <c r="C31" s="168">
        <v>1.181208</v>
      </c>
      <c r="D31" s="168">
        <v>1.2566790000000001</v>
      </c>
      <c r="E31" s="168">
        <v>0.99173999999999995</v>
      </c>
      <c r="F31" s="168">
        <v>0.66613299999999998</v>
      </c>
      <c r="G31" s="168">
        <v>0.62525600000000003</v>
      </c>
      <c r="H31" s="168">
        <v>0.43659399999999998</v>
      </c>
      <c r="I31" s="168">
        <v>0.47702</v>
      </c>
      <c r="J31" s="168">
        <v>0.59131500000000004</v>
      </c>
      <c r="K31" s="168">
        <v>0.75750200000000001</v>
      </c>
      <c r="L31" s="168">
        <v>0.82252899999999995</v>
      </c>
      <c r="M31" s="168">
        <v>0.972414</v>
      </c>
      <c r="N31" s="168">
        <v>1.121653</v>
      </c>
      <c r="O31" s="168">
        <v>1.2706569999999999</v>
      </c>
      <c r="P31" s="168">
        <v>1.1016159999999999</v>
      </c>
      <c r="Q31" s="168">
        <v>0.95728000000000002</v>
      </c>
      <c r="R31" s="168">
        <v>0.61355700000000002</v>
      </c>
      <c r="S31" s="168">
        <v>0.64565399999999995</v>
      </c>
      <c r="T31" s="168">
        <v>0.58219699999999996</v>
      </c>
      <c r="U31" s="168">
        <v>0.63052799999999998</v>
      </c>
      <c r="V31" s="168">
        <v>0.60079000000000005</v>
      </c>
      <c r="W31" s="168">
        <v>0.713032</v>
      </c>
      <c r="X31" s="168">
        <v>0.82515099999999997</v>
      </c>
      <c r="Y31" s="168">
        <v>0.87257700000000005</v>
      </c>
      <c r="Z31" s="168">
        <v>1.1409640000000001</v>
      </c>
      <c r="AA31" s="168">
        <v>1.2938860000000001</v>
      </c>
      <c r="AB31" s="168">
        <v>1.238936</v>
      </c>
      <c r="AC31" s="168">
        <v>0.94149700000000003</v>
      </c>
      <c r="AD31" s="168">
        <v>0.68110899999999996</v>
      </c>
      <c r="AE31" s="168">
        <v>0.54032999999999998</v>
      </c>
      <c r="AF31" s="168">
        <v>0.56536799999999998</v>
      </c>
      <c r="AG31" s="168">
        <v>0.61279099999999997</v>
      </c>
      <c r="AH31" s="168">
        <v>0.56311299999999997</v>
      </c>
      <c r="AI31" s="168">
        <v>0.74560999999999999</v>
      </c>
      <c r="AJ31" s="168">
        <v>0.757822</v>
      </c>
      <c r="AK31" s="168">
        <v>0.98608399999999996</v>
      </c>
      <c r="AL31" s="168">
        <v>1.1039570000000001</v>
      </c>
      <c r="AM31" s="168">
        <v>1.0947290000000001</v>
      </c>
      <c r="AN31" s="168">
        <v>1.0462910000000001</v>
      </c>
      <c r="AO31" s="168">
        <v>0.80591199999999996</v>
      </c>
      <c r="AP31" s="168">
        <v>0.69211400000000001</v>
      </c>
      <c r="AQ31" s="168">
        <v>0.52008799999999999</v>
      </c>
      <c r="AR31" s="168">
        <v>0.63613299999999995</v>
      </c>
      <c r="AS31" s="168">
        <v>0.56910400000000005</v>
      </c>
      <c r="AT31" s="168">
        <v>0.65465499999999999</v>
      </c>
      <c r="AU31" s="168">
        <v>0.63623700000000005</v>
      </c>
      <c r="AV31" s="168">
        <v>0.89271100000000003</v>
      </c>
      <c r="AW31" s="168">
        <v>0.95691899999999996</v>
      </c>
      <c r="AX31" s="168">
        <v>0.98847799999999997</v>
      </c>
      <c r="AY31" s="168">
        <v>1.2847489999999999</v>
      </c>
      <c r="AZ31" s="168">
        <v>1.0220614620999999</v>
      </c>
      <c r="BA31" s="168">
        <v>0.80007306452000004</v>
      </c>
      <c r="BB31" s="258">
        <v>0.71161839999999998</v>
      </c>
      <c r="BC31" s="258">
        <v>0.54029760000000004</v>
      </c>
      <c r="BD31" s="258">
        <v>0.61931959999999997</v>
      </c>
      <c r="BE31" s="258">
        <v>0.64589050000000003</v>
      </c>
      <c r="BF31" s="258">
        <v>0.67227930000000002</v>
      </c>
      <c r="BG31" s="258">
        <v>0.66554020000000003</v>
      </c>
      <c r="BH31" s="258">
        <v>0.8845691</v>
      </c>
      <c r="BI31" s="258">
        <v>0.9943881</v>
      </c>
      <c r="BJ31" s="258">
        <v>1.0870280000000001</v>
      </c>
      <c r="BK31" s="258">
        <v>1.152849</v>
      </c>
      <c r="BL31" s="258">
        <v>1.118069</v>
      </c>
      <c r="BM31" s="258">
        <v>0.98459890000000005</v>
      </c>
      <c r="BN31" s="258">
        <v>0.71131960000000005</v>
      </c>
      <c r="BO31" s="258">
        <v>0.57155270000000002</v>
      </c>
      <c r="BP31" s="258">
        <v>0.64790619999999999</v>
      </c>
      <c r="BQ31" s="258">
        <v>0.67219629999999997</v>
      </c>
      <c r="BR31" s="258">
        <v>0.69714140000000002</v>
      </c>
      <c r="BS31" s="258">
        <v>0.68972940000000005</v>
      </c>
      <c r="BT31" s="258">
        <v>0.90731949999999995</v>
      </c>
      <c r="BU31" s="258">
        <v>1.0148889999999999</v>
      </c>
      <c r="BV31" s="258">
        <v>1.106657</v>
      </c>
    </row>
    <row r="32" spans="1:74" x14ac:dyDescent="0.25">
      <c r="A32" s="471" t="s">
        <v>992</v>
      </c>
      <c r="B32" s="472" t="s">
        <v>994</v>
      </c>
      <c r="C32" s="168">
        <v>0.283613</v>
      </c>
      <c r="D32" s="168">
        <v>0.25779299999999999</v>
      </c>
      <c r="E32" s="168">
        <v>0.25361299999999998</v>
      </c>
      <c r="F32" s="168">
        <v>0.28076699999999999</v>
      </c>
      <c r="G32" s="168">
        <v>0.27419399999999999</v>
      </c>
      <c r="H32" s="168">
        <v>0.26313300000000001</v>
      </c>
      <c r="I32" s="168">
        <v>0.27541900000000002</v>
      </c>
      <c r="J32" s="168">
        <v>0.25916099999999997</v>
      </c>
      <c r="K32" s="168">
        <v>0.28536699999999998</v>
      </c>
      <c r="L32" s="168">
        <v>0.29864499999999999</v>
      </c>
      <c r="M32" s="168">
        <v>0.29993300000000001</v>
      </c>
      <c r="N32" s="168">
        <v>0.29812899999999998</v>
      </c>
      <c r="O32" s="168">
        <v>0.32264500000000002</v>
      </c>
      <c r="P32" s="168">
        <v>0.26632099999999997</v>
      </c>
      <c r="Q32" s="168">
        <v>0.28154800000000002</v>
      </c>
      <c r="R32" s="168">
        <v>0.31236700000000001</v>
      </c>
      <c r="S32" s="168">
        <v>0.33790300000000001</v>
      </c>
      <c r="T32" s="168">
        <v>0.31786700000000001</v>
      </c>
      <c r="U32" s="168">
        <v>0.31119400000000003</v>
      </c>
      <c r="V32" s="168">
        <v>0.31103199999999998</v>
      </c>
      <c r="W32" s="168">
        <v>0.28570000000000001</v>
      </c>
      <c r="X32" s="168">
        <v>0.27645199999999998</v>
      </c>
      <c r="Y32" s="168">
        <v>0.31433299999999997</v>
      </c>
      <c r="Z32" s="168">
        <v>0.32351600000000003</v>
      </c>
      <c r="AA32" s="168">
        <v>0.29812899999999998</v>
      </c>
      <c r="AB32" s="168">
        <v>0.29049999999999998</v>
      </c>
      <c r="AC32" s="168">
        <v>0.304226</v>
      </c>
      <c r="AD32" s="168">
        <v>0.30213299999999998</v>
      </c>
      <c r="AE32" s="168">
        <v>0.29716100000000001</v>
      </c>
      <c r="AF32" s="168">
        <v>0.28060000000000002</v>
      </c>
      <c r="AG32" s="168">
        <v>0.28990300000000002</v>
      </c>
      <c r="AH32" s="168">
        <v>0.28135500000000002</v>
      </c>
      <c r="AI32" s="168">
        <v>0.26066699999999998</v>
      </c>
      <c r="AJ32" s="168">
        <v>0.231548</v>
      </c>
      <c r="AK32" s="168">
        <v>0.2404</v>
      </c>
      <c r="AL32" s="168">
        <v>0.237452</v>
      </c>
      <c r="AM32" s="168">
        <v>0.26106499999999999</v>
      </c>
      <c r="AN32" s="168">
        <v>0.244893</v>
      </c>
      <c r="AO32" s="168">
        <v>0.251774</v>
      </c>
      <c r="AP32" s="168">
        <v>0.27043299999999998</v>
      </c>
      <c r="AQ32" s="168">
        <v>0.27612900000000001</v>
      </c>
      <c r="AR32" s="168">
        <v>0.26726699999999998</v>
      </c>
      <c r="AS32" s="168">
        <v>0.26629000000000003</v>
      </c>
      <c r="AT32" s="168">
        <v>0.27222600000000002</v>
      </c>
      <c r="AU32" s="168">
        <v>0.259967</v>
      </c>
      <c r="AV32" s="168">
        <v>0.23916100000000001</v>
      </c>
      <c r="AW32" s="168">
        <v>0.279333</v>
      </c>
      <c r="AX32" s="168">
        <v>0.31283899999999998</v>
      </c>
      <c r="AY32" s="168">
        <v>0.26380700000000001</v>
      </c>
      <c r="AZ32" s="168">
        <v>0.29021439999999998</v>
      </c>
      <c r="BA32" s="168">
        <v>0.295014</v>
      </c>
      <c r="BB32" s="258">
        <v>0.3005311</v>
      </c>
      <c r="BC32" s="258">
        <v>0.29681659999999999</v>
      </c>
      <c r="BD32" s="258">
        <v>0.3002937</v>
      </c>
      <c r="BE32" s="258">
        <v>0.29203119999999999</v>
      </c>
      <c r="BF32" s="258">
        <v>0.28776429999999997</v>
      </c>
      <c r="BG32" s="258">
        <v>0.2860161</v>
      </c>
      <c r="BH32" s="258">
        <v>0.27664749999999999</v>
      </c>
      <c r="BI32" s="258">
        <v>0.29196109999999997</v>
      </c>
      <c r="BJ32" s="258">
        <v>0.30914809999999998</v>
      </c>
      <c r="BK32" s="258">
        <v>0.30303999999999998</v>
      </c>
      <c r="BL32" s="258">
        <v>0.28773850000000001</v>
      </c>
      <c r="BM32" s="258">
        <v>0.29665659999999999</v>
      </c>
      <c r="BN32" s="258">
        <v>0.2946724</v>
      </c>
      <c r="BO32" s="258">
        <v>0.2933596</v>
      </c>
      <c r="BP32" s="258">
        <v>0.29843360000000002</v>
      </c>
      <c r="BQ32" s="258">
        <v>0.28981689999999999</v>
      </c>
      <c r="BR32" s="258">
        <v>0.28391349999999999</v>
      </c>
      <c r="BS32" s="258">
        <v>0.28361439999999999</v>
      </c>
      <c r="BT32" s="258">
        <v>0.27345419999999998</v>
      </c>
      <c r="BU32" s="258">
        <v>0.28892499999999999</v>
      </c>
      <c r="BV32" s="258">
        <v>0.3074228</v>
      </c>
    </row>
    <row r="33" spans="1:77" x14ac:dyDescent="0.25">
      <c r="A33" s="471" t="s">
        <v>901</v>
      </c>
      <c r="B33" s="472" t="s">
        <v>893</v>
      </c>
      <c r="C33" s="168">
        <v>0.18984799999999999</v>
      </c>
      <c r="D33" s="168">
        <v>9.0157000000000001E-2</v>
      </c>
      <c r="E33" s="168">
        <v>0.22947699999999999</v>
      </c>
      <c r="F33" s="168">
        <v>0.16306599999999999</v>
      </c>
      <c r="G33" s="168">
        <v>0.225048</v>
      </c>
      <c r="H33" s="168">
        <v>0.202623</v>
      </c>
      <c r="I33" s="168">
        <v>0.17632100000000001</v>
      </c>
      <c r="J33" s="168">
        <v>0.21072399999999999</v>
      </c>
      <c r="K33" s="168">
        <v>0.19212699999999999</v>
      </c>
      <c r="L33" s="168">
        <v>0.22239800000000001</v>
      </c>
      <c r="M33" s="168">
        <v>0.24429300000000001</v>
      </c>
      <c r="N33" s="168">
        <v>0.23563100000000001</v>
      </c>
      <c r="O33" s="168">
        <v>0.245423</v>
      </c>
      <c r="P33" s="168">
        <v>0.17302400000000001</v>
      </c>
      <c r="Q33" s="168">
        <v>0.22633400000000001</v>
      </c>
      <c r="R33" s="168">
        <v>0.21444199999999999</v>
      </c>
      <c r="S33" s="168">
        <v>0.31209900000000002</v>
      </c>
      <c r="T33" s="168">
        <v>0.33402700000000002</v>
      </c>
      <c r="U33" s="168">
        <v>0.26347900000000002</v>
      </c>
      <c r="V33" s="168">
        <v>0.26367699999999999</v>
      </c>
      <c r="W33" s="168">
        <v>0.24637700000000001</v>
      </c>
      <c r="X33" s="168">
        <v>0.17616499999999999</v>
      </c>
      <c r="Y33" s="168">
        <v>0.18772800000000001</v>
      </c>
      <c r="Z33" s="168">
        <v>0.24182000000000001</v>
      </c>
      <c r="AA33" s="168">
        <v>0.21884100000000001</v>
      </c>
      <c r="AB33" s="168">
        <v>0.14651500000000001</v>
      </c>
      <c r="AC33" s="168">
        <v>0.26138299999999998</v>
      </c>
      <c r="AD33" s="168">
        <v>0.21413299999999999</v>
      </c>
      <c r="AE33" s="168">
        <v>0.20976400000000001</v>
      </c>
      <c r="AF33" s="168">
        <v>0.27854299999999999</v>
      </c>
      <c r="AG33" s="168">
        <v>0.26926299999999997</v>
      </c>
      <c r="AH33" s="168">
        <v>0.30196699999999999</v>
      </c>
      <c r="AI33" s="168">
        <v>0.22064700000000001</v>
      </c>
      <c r="AJ33" s="168">
        <v>0.21949399999999999</v>
      </c>
      <c r="AK33" s="168">
        <v>0.23280500000000001</v>
      </c>
      <c r="AL33" s="168">
        <v>0.15066099999999999</v>
      </c>
      <c r="AM33" s="168">
        <v>0.200762</v>
      </c>
      <c r="AN33" s="168">
        <v>8.9966000000000004E-2</v>
      </c>
      <c r="AO33" s="168">
        <v>0.23213300000000001</v>
      </c>
      <c r="AP33" s="168">
        <v>0.23495099999999999</v>
      </c>
      <c r="AQ33" s="168">
        <v>0.30170599999999997</v>
      </c>
      <c r="AR33" s="168">
        <v>0.30557000000000001</v>
      </c>
      <c r="AS33" s="168">
        <v>0.35152099999999997</v>
      </c>
      <c r="AT33" s="168">
        <v>0.24866099999999999</v>
      </c>
      <c r="AU33" s="168">
        <v>0.27239799999999997</v>
      </c>
      <c r="AV33" s="168">
        <v>0.30868499999999999</v>
      </c>
      <c r="AW33" s="168">
        <v>0.41179700000000002</v>
      </c>
      <c r="AX33" s="168">
        <v>0.31317800000000001</v>
      </c>
      <c r="AY33" s="168">
        <v>0.26201400000000002</v>
      </c>
      <c r="AZ33" s="168">
        <v>0.2084259</v>
      </c>
      <c r="BA33" s="168">
        <v>0.23314840000000001</v>
      </c>
      <c r="BB33" s="258">
        <v>0.1992042</v>
      </c>
      <c r="BC33" s="258">
        <v>0.23108020000000001</v>
      </c>
      <c r="BD33" s="258">
        <v>0.2676075</v>
      </c>
      <c r="BE33" s="258">
        <v>0.26713520000000002</v>
      </c>
      <c r="BF33" s="258">
        <v>0.25518289999999999</v>
      </c>
      <c r="BG33" s="258">
        <v>0.26359090000000002</v>
      </c>
      <c r="BH33" s="258">
        <v>0.29526720000000001</v>
      </c>
      <c r="BI33" s="258">
        <v>0.3031915</v>
      </c>
      <c r="BJ33" s="258">
        <v>0.27598549999999999</v>
      </c>
      <c r="BK33" s="258">
        <v>0.2431121</v>
      </c>
      <c r="BL33" s="258">
        <v>0.16954159999999999</v>
      </c>
      <c r="BM33" s="258">
        <v>0.23070479999999999</v>
      </c>
      <c r="BN33" s="258">
        <v>0.23711180000000001</v>
      </c>
      <c r="BO33" s="258">
        <v>0.27975480000000003</v>
      </c>
      <c r="BP33" s="258">
        <v>0.24263119999999999</v>
      </c>
      <c r="BQ33" s="258">
        <v>0.29607169999999999</v>
      </c>
      <c r="BR33" s="258">
        <v>0.21276210000000001</v>
      </c>
      <c r="BS33" s="258">
        <v>0.24043120000000001</v>
      </c>
      <c r="BT33" s="258">
        <v>0.28127859999999999</v>
      </c>
      <c r="BU33" s="258">
        <v>0.31793589999999999</v>
      </c>
      <c r="BV33" s="258">
        <v>0.28060249999999998</v>
      </c>
    </row>
    <row r="34" spans="1:77" x14ac:dyDescent="0.25">
      <c r="A34" s="471" t="s">
        <v>706</v>
      </c>
      <c r="B34" s="472" t="s">
        <v>894</v>
      </c>
      <c r="C34" s="168">
        <v>7.6053999999999997E-2</v>
      </c>
      <c r="D34" s="168">
        <v>-2.0110000000000002E-3</v>
      </c>
      <c r="E34" s="168">
        <v>0.179116</v>
      </c>
      <c r="F34" s="168">
        <v>1.8319999999999999E-2</v>
      </c>
      <c r="G34" s="168">
        <v>0.129911</v>
      </c>
      <c r="H34" s="168">
        <v>0.23560600000000001</v>
      </c>
      <c r="I34" s="168">
        <v>0.23191999999999999</v>
      </c>
      <c r="J34" s="168">
        <v>0.26128000000000001</v>
      </c>
      <c r="K34" s="168">
        <v>0.29384700000000002</v>
      </c>
      <c r="L34" s="168">
        <v>0.32323400000000002</v>
      </c>
      <c r="M34" s="168">
        <v>0.30577599999999999</v>
      </c>
      <c r="N34" s="168">
        <v>0.43863999999999997</v>
      </c>
      <c r="O34" s="168">
        <v>0.36842200000000003</v>
      </c>
      <c r="P34" s="168">
        <v>0.178706</v>
      </c>
      <c r="Q34" s="168">
        <v>0.21998799999999999</v>
      </c>
      <c r="R34" s="168">
        <v>0.24957099999999999</v>
      </c>
      <c r="S34" s="168">
        <v>0.203349</v>
      </c>
      <c r="T34" s="168">
        <v>0.28038299999999999</v>
      </c>
      <c r="U34" s="168">
        <v>0.291597</v>
      </c>
      <c r="V34" s="168">
        <v>0.33883400000000002</v>
      </c>
      <c r="W34" s="168">
        <v>0.278109</v>
      </c>
      <c r="X34" s="168">
        <v>0.22068499999999999</v>
      </c>
      <c r="Y34" s="168">
        <v>0.237375</v>
      </c>
      <c r="Z34" s="168">
        <v>0.21588499999999999</v>
      </c>
      <c r="AA34" s="168">
        <v>0</v>
      </c>
      <c r="AB34" s="168">
        <v>0</v>
      </c>
      <c r="AC34" s="168">
        <v>0</v>
      </c>
      <c r="AD34" s="168">
        <v>0</v>
      </c>
      <c r="AE34" s="168">
        <v>0</v>
      </c>
      <c r="AF34" s="168">
        <v>0</v>
      </c>
      <c r="AG34" s="168">
        <v>0</v>
      </c>
      <c r="AH34" s="168">
        <v>0</v>
      </c>
      <c r="AI34" s="168">
        <v>0</v>
      </c>
      <c r="AJ34" s="168">
        <v>0</v>
      </c>
      <c r="AK34" s="168">
        <v>0</v>
      </c>
      <c r="AL34" s="168">
        <v>0</v>
      </c>
      <c r="AM34" s="168">
        <v>0</v>
      </c>
      <c r="AN34" s="168">
        <v>0</v>
      </c>
      <c r="AO34" s="168">
        <v>0</v>
      </c>
      <c r="AP34" s="168">
        <v>0</v>
      </c>
      <c r="AQ34" s="168">
        <v>0</v>
      </c>
      <c r="AR34" s="168">
        <v>0</v>
      </c>
      <c r="AS34" s="168">
        <v>0</v>
      </c>
      <c r="AT34" s="168">
        <v>0</v>
      </c>
      <c r="AU34" s="168">
        <v>0</v>
      </c>
      <c r="AV34" s="168">
        <v>0</v>
      </c>
      <c r="AW34" s="168">
        <v>0</v>
      </c>
      <c r="AX34" s="168">
        <v>0</v>
      </c>
      <c r="AY34" s="168">
        <v>0</v>
      </c>
      <c r="AZ34" s="168">
        <v>0</v>
      </c>
      <c r="BA34" s="168">
        <v>0</v>
      </c>
      <c r="BB34" s="258">
        <v>0</v>
      </c>
      <c r="BC34" s="258">
        <v>0</v>
      </c>
      <c r="BD34" s="258">
        <v>0</v>
      </c>
      <c r="BE34" s="258">
        <v>0</v>
      </c>
      <c r="BF34" s="258">
        <v>0</v>
      </c>
      <c r="BG34" s="258">
        <v>0</v>
      </c>
      <c r="BH34" s="258">
        <v>0</v>
      </c>
      <c r="BI34" s="258">
        <v>0</v>
      </c>
      <c r="BJ34" s="258">
        <v>0</v>
      </c>
      <c r="BK34" s="258">
        <v>0</v>
      </c>
      <c r="BL34" s="258">
        <v>0</v>
      </c>
      <c r="BM34" s="258">
        <v>0</v>
      </c>
      <c r="BN34" s="258">
        <v>0</v>
      </c>
      <c r="BO34" s="258">
        <v>0</v>
      </c>
      <c r="BP34" s="258">
        <v>0</v>
      </c>
      <c r="BQ34" s="258">
        <v>0</v>
      </c>
      <c r="BR34" s="258">
        <v>0</v>
      </c>
      <c r="BS34" s="258">
        <v>0</v>
      </c>
      <c r="BT34" s="258">
        <v>0</v>
      </c>
      <c r="BU34" s="258">
        <v>0</v>
      </c>
      <c r="BV34" s="258">
        <v>0</v>
      </c>
    </row>
    <row r="35" spans="1:77" ht="10" x14ac:dyDescent="0.2">
      <c r="A35" s="471"/>
      <c r="B35" s="472"/>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293"/>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1"/>
      <c r="B36" s="122" t="s">
        <v>902</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293"/>
      <c r="BC36" s="293"/>
      <c r="BD36" s="293"/>
      <c r="BE36" s="293"/>
      <c r="BF36" s="293"/>
      <c r="BG36" s="293"/>
      <c r="BH36" s="293"/>
      <c r="BI36" s="293"/>
      <c r="BJ36" s="536"/>
      <c r="BK36" s="536"/>
      <c r="BL36" s="536"/>
      <c r="BM36" s="536"/>
      <c r="BN36" s="536"/>
      <c r="BO36" s="536"/>
      <c r="BP36" s="536"/>
      <c r="BQ36" s="536"/>
      <c r="BR36" s="536"/>
      <c r="BS36" s="536"/>
      <c r="BT36" s="536"/>
      <c r="BU36" s="536"/>
      <c r="BV36" s="536"/>
    </row>
    <row r="37" spans="1:77" x14ac:dyDescent="0.25">
      <c r="A37" s="471" t="s">
        <v>903</v>
      </c>
      <c r="B37" s="472" t="s">
        <v>890</v>
      </c>
      <c r="C37" s="581">
        <v>54.991999999999997</v>
      </c>
      <c r="D37" s="581">
        <v>52.578000000000003</v>
      </c>
      <c r="E37" s="581">
        <v>52.061</v>
      </c>
      <c r="F37" s="581">
        <v>50.491999999999997</v>
      </c>
      <c r="G37" s="581">
        <v>48.814999999999998</v>
      </c>
      <c r="H37" s="581">
        <v>52.451000000000001</v>
      </c>
      <c r="I37" s="581">
        <v>54.76</v>
      </c>
      <c r="J37" s="581">
        <v>60.889000000000003</v>
      </c>
      <c r="K37" s="581">
        <v>72.171999999999997</v>
      </c>
      <c r="L37" s="581">
        <v>78.257000000000005</v>
      </c>
      <c r="M37" s="581">
        <v>76.734999999999999</v>
      </c>
      <c r="N37" s="581">
        <v>69.561999999999998</v>
      </c>
      <c r="O37" s="581">
        <v>68.323999999999998</v>
      </c>
      <c r="P37" s="581">
        <v>69.248000000000005</v>
      </c>
      <c r="Q37" s="581">
        <v>73.39</v>
      </c>
      <c r="R37" s="581">
        <v>74.856999999999999</v>
      </c>
      <c r="S37" s="581">
        <v>72.147999999999996</v>
      </c>
      <c r="T37" s="581">
        <v>70.045000000000002</v>
      </c>
      <c r="U37" s="581">
        <v>71.266999999999996</v>
      </c>
      <c r="V37" s="581">
        <v>68.629000000000005</v>
      </c>
      <c r="W37" s="581">
        <v>69.63</v>
      </c>
      <c r="X37" s="581">
        <v>69.197000000000003</v>
      </c>
      <c r="Y37" s="581">
        <v>69.98</v>
      </c>
      <c r="Z37" s="581">
        <v>63.204000000000001</v>
      </c>
      <c r="AA37" s="581">
        <v>54.59</v>
      </c>
      <c r="AB37" s="581">
        <v>49.136000000000003</v>
      </c>
      <c r="AC37" s="581">
        <v>49.643000000000001</v>
      </c>
      <c r="AD37" s="581">
        <v>51.323999999999998</v>
      </c>
      <c r="AE37" s="581">
        <v>53.750999999999998</v>
      </c>
      <c r="AF37" s="581">
        <v>49.872999999999998</v>
      </c>
      <c r="AG37" s="581">
        <v>47.518999999999998</v>
      </c>
      <c r="AH37" s="581">
        <v>50.063000000000002</v>
      </c>
      <c r="AI37" s="581">
        <v>52.158999999999999</v>
      </c>
      <c r="AJ37" s="581">
        <v>52.713000000000001</v>
      </c>
      <c r="AK37" s="581">
        <v>56.796999999999997</v>
      </c>
      <c r="AL37" s="581">
        <v>53.545999999999999</v>
      </c>
      <c r="AM37" s="581">
        <v>52.518000000000001</v>
      </c>
      <c r="AN37" s="581">
        <v>52.140999999999998</v>
      </c>
      <c r="AO37" s="581">
        <v>54.298999999999999</v>
      </c>
      <c r="AP37" s="581">
        <v>56.723999999999997</v>
      </c>
      <c r="AQ37" s="581">
        <v>54.244</v>
      </c>
      <c r="AR37" s="581">
        <v>51.533999999999999</v>
      </c>
      <c r="AS37" s="581">
        <v>48.347000000000001</v>
      </c>
      <c r="AT37" s="581">
        <v>51.042000000000002</v>
      </c>
      <c r="AU37" s="581">
        <v>58.045000000000002</v>
      </c>
      <c r="AV37" s="581">
        <v>66.185000000000002</v>
      </c>
      <c r="AW37" s="581">
        <v>72.043000000000006</v>
      </c>
      <c r="AX37" s="581">
        <v>65.796000000000006</v>
      </c>
      <c r="AY37" s="581">
        <v>58.28</v>
      </c>
      <c r="AZ37" s="581">
        <v>56.728886195000001</v>
      </c>
      <c r="BA37" s="581">
        <v>56.411323299999999</v>
      </c>
      <c r="BB37" s="582">
        <v>56.686639999999997</v>
      </c>
      <c r="BC37" s="582">
        <v>57.199269999999999</v>
      </c>
      <c r="BD37" s="582">
        <v>57.383850000000002</v>
      </c>
      <c r="BE37" s="582">
        <v>57.823880000000003</v>
      </c>
      <c r="BF37" s="582">
        <v>59.004980000000003</v>
      </c>
      <c r="BG37" s="582">
        <v>59.206270000000004</v>
      </c>
      <c r="BH37" s="582">
        <v>59.232329999999997</v>
      </c>
      <c r="BI37" s="582">
        <v>59.091970000000003</v>
      </c>
      <c r="BJ37" s="582">
        <v>58.515120000000003</v>
      </c>
      <c r="BK37" s="582">
        <v>57.740920000000003</v>
      </c>
      <c r="BL37" s="582">
        <v>57.869210000000002</v>
      </c>
      <c r="BM37" s="582">
        <v>58.77373</v>
      </c>
      <c r="BN37" s="582">
        <v>60.740870000000001</v>
      </c>
      <c r="BO37" s="582">
        <v>62.725900000000003</v>
      </c>
      <c r="BP37" s="582">
        <v>62.109139999999996</v>
      </c>
      <c r="BQ37" s="582">
        <v>60.578409999999998</v>
      </c>
      <c r="BR37" s="582">
        <v>60.38044</v>
      </c>
      <c r="BS37" s="582">
        <v>60.342979999999997</v>
      </c>
      <c r="BT37" s="582">
        <v>61.634</v>
      </c>
      <c r="BU37" s="582">
        <v>62.708629999999999</v>
      </c>
      <c r="BV37" s="582">
        <v>61.274120000000003</v>
      </c>
    </row>
    <row r="38" spans="1:77" x14ac:dyDescent="0.25">
      <c r="A38" s="471" t="s">
        <v>995</v>
      </c>
      <c r="B38" s="472" t="s">
        <v>993</v>
      </c>
      <c r="C38" s="581">
        <v>74.251000000000005</v>
      </c>
      <c r="D38" s="581">
        <v>64.100999999999999</v>
      </c>
      <c r="E38" s="581">
        <v>60.81</v>
      </c>
      <c r="F38" s="581">
        <v>62.905000000000001</v>
      </c>
      <c r="G38" s="581">
        <v>68.11</v>
      </c>
      <c r="H38" s="581">
        <v>75.802999999999997</v>
      </c>
      <c r="I38" s="581">
        <v>85.442999999999998</v>
      </c>
      <c r="J38" s="581">
        <v>95.254999999999995</v>
      </c>
      <c r="K38" s="581">
        <v>100.31399999999999</v>
      </c>
      <c r="L38" s="581">
        <v>94.662000000000006</v>
      </c>
      <c r="M38" s="581">
        <v>89.388000000000005</v>
      </c>
      <c r="N38" s="581">
        <v>69.855999999999995</v>
      </c>
      <c r="O38" s="581">
        <v>55.151000000000003</v>
      </c>
      <c r="P38" s="581">
        <v>43.514000000000003</v>
      </c>
      <c r="Q38" s="581">
        <v>41.744999999999997</v>
      </c>
      <c r="R38" s="581">
        <v>44.915999999999997</v>
      </c>
      <c r="S38" s="581">
        <v>52.225000000000001</v>
      </c>
      <c r="T38" s="581">
        <v>56.784999999999997</v>
      </c>
      <c r="U38" s="581">
        <v>64.31</v>
      </c>
      <c r="V38" s="581">
        <v>69.605999999999995</v>
      </c>
      <c r="W38" s="581">
        <v>72.167000000000002</v>
      </c>
      <c r="X38" s="581">
        <v>76.198999999999998</v>
      </c>
      <c r="Y38" s="581">
        <v>72.114999999999995</v>
      </c>
      <c r="Z38" s="581">
        <v>63.838999999999999</v>
      </c>
      <c r="AA38" s="581">
        <v>48.018999999999998</v>
      </c>
      <c r="AB38" s="581">
        <v>37.734000000000002</v>
      </c>
      <c r="AC38" s="581">
        <v>36.265999999999998</v>
      </c>
      <c r="AD38" s="581">
        <v>40.213999999999999</v>
      </c>
      <c r="AE38" s="581">
        <v>49.670999999999999</v>
      </c>
      <c r="AF38" s="581">
        <v>54.127000000000002</v>
      </c>
      <c r="AG38" s="581">
        <v>64.161000000000001</v>
      </c>
      <c r="AH38" s="581">
        <v>72.837999999999994</v>
      </c>
      <c r="AI38" s="581">
        <v>81.98</v>
      </c>
      <c r="AJ38" s="581">
        <v>86.724000000000004</v>
      </c>
      <c r="AK38" s="581">
        <v>87.671999999999997</v>
      </c>
      <c r="AL38" s="581">
        <v>76.641999999999996</v>
      </c>
      <c r="AM38" s="581">
        <v>68.626999999999995</v>
      </c>
      <c r="AN38" s="581">
        <v>60.61</v>
      </c>
      <c r="AO38" s="581">
        <v>55.831000000000003</v>
      </c>
      <c r="AP38" s="581">
        <v>60.752000000000002</v>
      </c>
      <c r="AQ38" s="581">
        <v>71.058999999999997</v>
      </c>
      <c r="AR38" s="581">
        <v>79.17</v>
      </c>
      <c r="AS38" s="581">
        <v>87.326999999999998</v>
      </c>
      <c r="AT38" s="581">
        <v>96.275000000000006</v>
      </c>
      <c r="AU38" s="581">
        <v>102.18</v>
      </c>
      <c r="AV38" s="581">
        <v>98.028000000000006</v>
      </c>
      <c r="AW38" s="581">
        <v>90.236000000000004</v>
      </c>
      <c r="AX38" s="581">
        <v>79.754000000000005</v>
      </c>
      <c r="AY38" s="581">
        <v>60.189</v>
      </c>
      <c r="AZ38" s="581">
        <v>48.797682899999998</v>
      </c>
      <c r="BA38" s="581">
        <v>45.050033519000003</v>
      </c>
      <c r="BB38" s="582">
        <v>46.899459999999998</v>
      </c>
      <c r="BC38" s="582">
        <v>54.731160000000003</v>
      </c>
      <c r="BD38" s="582">
        <v>63.252009999999999</v>
      </c>
      <c r="BE38" s="582">
        <v>69.785619999999994</v>
      </c>
      <c r="BF38" s="582">
        <v>78.62106</v>
      </c>
      <c r="BG38" s="582">
        <v>83.832490000000007</v>
      </c>
      <c r="BH38" s="582">
        <v>83.441509999999994</v>
      </c>
      <c r="BI38" s="582">
        <v>80.526399999999995</v>
      </c>
      <c r="BJ38" s="582">
        <v>71.495220000000003</v>
      </c>
      <c r="BK38" s="582">
        <v>58.774819999999998</v>
      </c>
      <c r="BL38" s="582">
        <v>49.557749999999999</v>
      </c>
      <c r="BM38" s="582">
        <v>46.69408</v>
      </c>
      <c r="BN38" s="582">
        <v>49.59207</v>
      </c>
      <c r="BO38" s="582">
        <v>56.991459999999996</v>
      </c>
      <c r="BP38" s="582">
        <v>65.282849999999996</v>
      </c>
      <c r="BQ38" s="582">
        <v>71.791820000000001</v>
      </c>
      <c r="BR38" s="582">
        <v>80.481639999999999</v>
      </c>
      <c r="BS38" s="582">
        <v>85.699680000000001</v>
      </c>
      <c r="BT38" s="582">
        <v>85.459149999999994</v>
      </c>
      <c r="BU38" s="582">
        <v>82.594890000000007</v>
      </c>
      <c r="BV38" s="582">
        <v>73.631900000000002</v>
      </c>
    </row>
    <row r="39" spans="1:77" x14ac:dyDescent="0.25">
      <c r="A39" s="471" t="s">
        <v>996</v>
      </c>
      <c r="B39" s="472" t="s">
        <v>1217</v>
      </c>
      <c r="C39" s="581">
        <v>1.6240000000000001</v>
      </c>
      <c r="D39" s="581">
        <v>1.2969999999999999</v>
      </c>
      <c r="E39" s="581">
        <v>1.52</v>
      </c>
      <c r="F39" s="581">
        <v>1.4339999999999999</v>
      </c>
      <c r="G39" s="581">
        <v>1.371</v>
      </c>
      <c r="H39" s="581">
        <v>1.514</v>
      </c>
      <c r="I39" s="581">
        <v>1.405</v>
      </c>
      <c r="J39" s="581">
        <v>1.591</v>
      </c>
      <c r="K39" s="581">
        <v>1.516</v>
      </c>
      <c r="L39" s="581">
        <v>1.367</v>
      </c>
      <c r="M39" s="581">
        <v>1.2689999999999999</v>
      </c>
      <c r="N39" s="581">
        <v>1.4870000000000001</v>
      </c>
      <c r="O39" s="581">
        <v>1.1639999999999999</v>
      </c>
      <c r="P39" s="581">
        <v>1.01</v>
      </c>
      <c r="Q39" s="581">
        <v>1.07</v>
      </c>
      <c r="R39" s="581">
        <v>1.0920000000000001</v>
      </c>
      <c r="S39" s="581">
        <v>1.1060000000000001</v>
      </c>
      <c r="T39" s="581">
        <v>1.1859999999999999</v>
      </c>
      <c r="U39" s="581">
        <v>1.2250000000000001</v>
      </c>
      <c r="V39" s="581">
        <v>1.141</v>
      </c>
      <c r="W39" s="581">
        <v>1.32</v>
      </c>
      <c r="X39" s="581">
        <v>1.429</v>
      </c>
      <c r="Y39" s="581">
        <v>1.5409999999999999</v>
      </c>
      <c r="Z39" s="581">
        <v>1.397</v>
      </c>
      <c r="AA39" s="581">
        <v>1.204</v>
      </c>
      <c r="AB39" s="581">
        <v>1.1779999999999999</v>
      </c>
      <c r="AC39" s="581">
        <v>1.071</v>
      </c>
      <c r="AD39" s="581">
        <v>0.99099999999999999</v>
      </c>
      <c r="AE39" s="581">
        <v>1.0940000000000001</v>
      </c>
      <c r="AF39" s="581">
        <v>1.228</v>
      </c>
      <c r="AG39" s="581">
        <v>1.2290000000000001</v>
      </c>
      <c r="AH39" s="581">
        <v>1.091</v>
      </c>
      <c r="AI39" s="581">
        <v>1.083</v>
      </c>
      <c r="AJ39" s="581">
        <v>1.0269999999999999</v>
      </c>
      <c r="AK39" s="581">
        <v>1.1679999999999999</v>
      </c>
      <c r="AL39" s="581">
        <v>1.3380000000000001</v>
      </c>
      <c r="AM39" s="581">
        <v>0.94799999999999995</v>
      </c>
      <c r="AN39" s="581">
        <v>0.82299999999999995</v>
      </c>
      <c r="AO39" s="581">
        <v>1.1319999999999999</v>
      </c>
      <c r="AP39" s="581">
        <v>1.2609999999999999</v>
      </c>
      <c r="AQ39" s="581">
        <v>1.135</v>
      </c>
      <c r="AR39" s="581">
        <v>1.113</v>
      </c>
      <c r="AS39" s="581">
        <v>1.2070000000000001</v>
      </c>
      <c r="AT39" s="581">
        <v>1.1830000000000001</v>
      </c>
      <c r="AU39" s="581">
        <v>1.204</v>
      </c>
      <c r="AV39" s="581">
        <v>1.3260000000000001</v>
      </c>
      <c r="AW39" s="581">
        <v>1.5069999999999999</v>
      </c>
      <c r="AX39" s="581">
        <v>0.89</v>
      </c>
      <c r="AY39" s="581">
        <v>0.77900000000000003</v>
      </c>
      <c r="AZ39" s="581">
        <v>0.87931709999999996</v>
      </c>
      <c r="BA39" s="581">
        <v>0.99964390000000003</v>
      </c>
      <c r="BB39" s="582">
        <v>1.109505</v>
      </c>
      <c r="BC39" s="582">
        <v>1.332673</v>
      </c>
      <c r="BD39" s="582">
        <v>1.4075610000000001</v>
      </c>
      <c r="BE39" s="582">
        <v>1.640423</v>
      </c>
      <c r="BF39" s="582">
        <v>1.8181719999999999</v>
      </c>
      <c r="BG39" s="582">
        <v>1.6586050000000001</v>
      </c>
      <c r="BH39" s="582">
        <v>1.7576229999999999</v>
      </c>
      <c r="BI39" s="582">
        <v>1.700272</v>
      </c>
      <c r="BJ39" s="582">
        <v>1.574675</v>
      </c>
      <c r="BK39" s="582">
        <v>1.348546</v>
      </c>
      <c r="BL39" s="582">
        <v>1.349982</v>
      </c>
      <c r="BM39" s="582">
        <v>1.390695</v>
      </c>
      <c r="BN39" s="582">
        <v>1.428723</v>
      </c>
      <c r="BO39" s="582">
        <v>1.6000019999999999</v>
      </c>
      <c r="BP39" s="582">
        <v>1.632916</v>
      </c>
      <c r="BQ39" s="582">
        <v>1.8281849999999999</v>
      </c>
      <c r="BR39" s="582">
        <v>1.978199</v>
      </c>
      <c r="BS39" s="582">
        <v>1.7939050000000001</v>
      </c>
      <c r="BT39" s="582">
        <v>1.848876</v>
      </c>
      <c r="BU39" s="582">
        <v>1.7727189999999999</v>
      </c>
      <c r="BV39" s="582">
        <v>1.62595</v>
      </c>
    </row>
    <row r="40" spans="1:77" x14ac:dyDescent="0.25">
      <c r="A40" s="471" t="s">
        <v>904</v>
      </c>
      <c r="B40" s="472" t="s">
        <v>893</v>
      </c>
      <c r="C40" s="581">
        <v>44.006999999999998</v>
      </c>
      <c r="D40" s="581">
        <v>40.031999999999996</v>
      </c>
      <c r="E40" s="581">
        <v>44.143000000000001</v>
      </c>
      <c r="F40" s="581">
        <v>54.813000000000002</v>
      </c>
      <c r="G40" s="581">
        <v>60.531999999999996</v>
      </c>
      <c r="H40" s="581">
        <v>69.938000000000002</v>
      </c>
      <c r="I40" s="581">
        <v>78.043999999999997</v>
      </c>
      <c r="J40" s="581">
        <v>84.807000000000002</v>
      </c>
      <c r="K40" s="581">
        <v>86.040999999999997</v>
      </c>
      <c r="L40" s="581">
        <v>74.906999999999996</v>
      </c>
      <c r="M40" s="581">
        <v>62.183999999999997</v>
      </c>
      <c r="N40" s="581">
        <v>54.622</v>
      </c>
      <c r="O40" s="581">
        <v>44.529000000000003</v>
      </c>
      <c r="P40" s="581">
        <v>39.164999999999999</v>
      </c>
      <c r="Q40" s="581">
        <v>37.670999999999999</v>
      </c>
      <c r="R40" s="581">
        <v>43.624000000000002</v>
      </c>
      <c r="S40" s="581">
        <v>48.456000000000003</v>
      </c>
      <c r="T40" s="581">
        <v>54.749000000000002</v>
      </c>
      <c r="U40" s="581">
        <v>61.786000000000001</v>
      </c>
      <c r="V40" s="581">
        <v>66.998000000000005</v>
      </c>
      <c r="W40" s="581">
        <v>69.929000000000002</v>
      </c>
      <c r="X40" s="581">
        <v>65.697999999999993</v>
      </c>
      <c r="Y40" s="581">
        <v>55.329000000000001</v>
      </c>
      <c r="Z40" s="581">
        <v>43.917999999999999</v>
      </c>
      <c r="AA40" s="581">
        <v>36.618000000000002</v>
      </c>
      <c r="AB40" s="581">
        <v>34.167000000000002</v>
      </c>
      <c r="AC40" s="581">
        <v>35.732999999999997</v>
      </c>
      <c r="AD40" s="581">
        <v>41.741</v>
      </c>
      <c r="AE40" s="581">
        <v>49.762</v>
      </c>
      <c r="AF40" s="581">
        <v>58.811</v>
      </c>
      <c r="AG40" s="581">
        <v>70.840999999999994</v>
      </c>
      <c r="AH40" s="581">
        <v>80.811999999999998</v>
      </c>
      <c r="AI40" s="581">
        <v>81.256</v>
      </c>
      <c r="AJ40" s="581">
        <v>75.587000000000003</v>
      </c>
      <c r="AK40" s="581">
        <v>64.201999999999998</v>
      </c>
      <c r="AL40" s="581">
        <v>54.493000000000002</v>
      </c>
      <c r="AM40" s="581">
        <v>42.944000000000003</v>
      </c>
      <c r="AN40" s="581">
        <v>38.981999999999999</v>
      </c>
      <c r="AO40" s="581">
        <v>40.180999999999997</v>
      </c>
      <c r="AP40" s="581">
        <v>47.296999999999997</v>
      </c>
      <c r="AQ40" s="581">
        <v>58.991</v>
      </c>
      <c r="AR40" s="581">
        <v>70.141000000000005</v>
      </c>
      <c r="AS40" s="581">
        <v>79.456000000000003</v>
      </c>
      <c r="AT40" s="581">
        <v>90.573999999999998</v>
      </c>
      <c r="AU40" s="581">
        <v>90.228999999999999</v>
      </c>
      <c r="AV40" s="581">
        <v>80.421999999999997</v>
      </c>
      <c r="AW40" s="581">
        <v>64.450999999999993</v>
      </c>
      <c r="AX40" s="581">
        <v>50.067</v>
      </c>
      <c r="AY40" s="581">
        <v>41.631</v>
      </c>
      <c r="AZ40" s="581">
        <v>37.304927419000002</v>
      </c>
      <c r="BA40" s="581">
        <v>37.411360899000002</v>
      </c>
      <c r="BB40" s="582">
        <v>46.613509999999998</v>
      </c>
      <c r="BC40" s="582">
        <v>56.690669999999997</v>
      </c>
      <c r="BD40" s="582">
        <v>66.295630000000003</v>
      </c>
      <c r="BE40" s="582">
        <v>75.009259999999998</v>
      </c>
      <c r="BF40" s="582">
        <v>83.605919999999998</v>
      </c>
      <c r="BG40" s="582">
        <v>84.291510000000002</v>
      </c>
      <c r="BH40" s="582">
        <v>78.490880000000004</v>
      </c>
      <c r="BI40" s="582">
        <v>66.847319999999996</v>
      </c>
      <c r="BJ40" s="582">
        <v>55.367069999999998</v>
      </c>
      <c r="BK40" s="582">
        <v>47.704740000000001</v>
      </c>
      <c r="BL40" s="582">
        <v>43.464460000000003</v>
      </c>
      <c r="BM40" s="582">
        <v>45.612769999999998</v>
      </c>
      <c r="BN40" s="582">
        <v>54.964039999999997</v>
      </c>
      <c r="BO40" s="582">
        <v>66.160690000000002</v>
      </c>
      <c r="BP40" s="582">
        <v>75.843959999999996</v>
      </c>
      <c r="BQ40" s="582">
        <v>85.662850000000006</v>
      </c>
      <c r="BR40" s="582">
        <v>96.377989999999997</v>
      </c>
      <c r="BS40" s="582">
        <v>97.141329999999996</v>
      </c>
      <c r="BT40" s="582">
        <v>91.426749999999998</v>
      </c>
      <c r="BU40" s="582">
        <v>79.819730000000007</v>
      </c>
      <c r="BV40" s="582">
        <v>68.330569999999994</v>
      </c>
    </row>
    <row r="41" spans="1:77" x14ac:dyDescent="0.25">
      <c r="A41" s="471" t="s">
        <v>713</v>
      </c>
      <c r="B41" s="472" t="s">
        <v>894</v>
      </c>
      <c r="C41" s="581">
        <v>21.896000000000001</v>
      </c>
      <c r="D41" s="581">
        <v>22.111999999999998</v>
      </c>
      <c r="E41" s="581">
        <v>24.356999999999999</v>
      </c>
      <c r="F41" s="581">
        <v>29.876000000000001</v>
      </c>
      <c r="G41" s="581">
        <v>34.936</v>
      </c>
      <c r="H41" s="581">
        <v>35.981000000000002</v>
      </c>
      <c r="I41" s="581">
        <v>37.615000000000002</v>
      </c>
      <c r="J41" s="581">
        <v>40.325000000000003</v>
      </c>
      <c r="K41" s="581">
        <v>38.664999999999999</v>
      </c>
      <c r="L41" s="581">
        <v>37.497534000000002</v>
      </c>
      <c r="M41" s="581">
        <v>35.987748000000003</v>
      </c>
      <c r="N41" s="581">
        <v>32.641396999999998</v>
      </c>
      <c r="O41" s="581">
        <v>28.061879999999999</v>
      </c>
      <c r="P41" s="581">
        <v>25.126369</v>
      </c>
      <c r="Q41" s="581">
        <v>23.006181000000002</v>
      </c>
      <c r="R41" s="581">
        <v>21.343049000000001</v>
      </c>
      <c r="S41" s="581">
        <v>22.429872</v>
      </c>
      <c r="T41" s="581">
        <v>22.532796000000001</v>
      </c>
      <c r="U41" s="581">
        <v>23.166276</v>
      </c>
      <c r="V41" s="581">
        <v>22.887248</v>
      </c>
      <c r="W41" s="581">
        <v>22.457577000000001</v>
      </c>
      <c r="X41" s="581">
        <v>23.212033000000002</v>
      </c>
      <c r="Y41" s="581">
        <v>21.718378999999999</v>
      </c>
      <c r="Z41" s="581">
        <v>20.694471</v>
      </c>
      <c r="AA41" s="581">
        <v>20.446449000000001</v>
      </c>
      <c r="AB41" s="581">
        <v>18.862762</v>
      </c>
      <c r="AC41" s="581">
        <v>19.398157000000001</v>
      </c>
      <c r="AD41" s="581">
        <v>20.023097</v>
      </c>
      <c r="AE41" s="581">
        <v>23.205041000000001</v>
      </c>
      <c r="AF41" s="581">
        <v>22.690176999999998</v>
      </c>
      <c r="AG41" s="581">
        <v>24.791369</v>
      </c>
      <c r="AH41" s="581">
        <v>25.970023000000001</v>
      </c>
      <c r="AI41" s="581">
        <v>27.227350000000001</v>
      </c>
      <c r="AJ41" s="581">
        <v>26.968983999999999</v>
      </c>
      <c r="AK41" s="581">
        <v>26.315905000000001</v>
      </c>
      <c r="AL41" s="581">
        <v>25.130521000000002</v>
      </c>
      <c r="AM41" s="581">
        <v>22.823716000000001</v>
      </c>
      <c r="AN41" s="581">
        <v>22.166146999999999</v>
      </c>
      <c r="AO41" s="581">
        <v>22.853945</v>
      </c>
      <c r="AP41" s="581">
        <v>21.915312</v>
      </c>
      <c r="AQ41" s="581">
        <v>21.592357</v>
      </c>
      <c r="AR41" s="581">
        <v>23.396305000000002</v>
      </c>
      <c r="AS41" s="581">
        <v>26.642678</v>
      </c>
      <c r="AT41" s="581">
        <v>27.476054000000001</v>
      </c>
      <c r="AU41" s="581">
        <v>27.436364999999999</v>
      </c>
      <c r="AV41" s="581">
        <v>28.027063999999999</v>
      </c>
      <c r="AW41" s="581">
        <v>26.638824</v>
      </c>
      <c r="AX41" s="581">
        <v>26.823872000000001</v>
      </c>
      <c r="AY41" s="581">
        <v>24.693822000000001</v>
      </c>
      <c r="AZ41" s="581">
        <v>24.852186386</v>
      </c>
      <c r="BA41" s="581">
        <v>25.197065431999999</v>
      </c>
      <c r="BB41" s="582">
        <v>25.123200000000001</v>
      </c>
      <c r="BC41" s="582">
        <v>25.42033</v>
      </c>
      <c r="BD41" s="582">
        <v>25.815090000000001</v>
      </c>
      <c r="BE41" s="582">
        <v>26.512910000000002</v>
      </c>
      <c r="BF41" s="582">
        <v>26.50966</v>
      </c>
      <c r="BG41" s="582">
        <v>26.050229999999999</v>
      </c>
      <c r="BH41" s="582">
        <v>25.533480000000001</v>
      </c>
      <c r="BI41" s="582">
        <v>25.19726</v>
      </c>
      <c r="BJ41" s="582">
        <v>24.719560000000001</v>
      </c>
      <c r="BK41" s="582">
        <v>23.83372</v>
      </c>
      <c r="BL41" s="582">
        <v>22.5106</v>
      </c>
      <c r="BM41" s="582">
        <v>21.802150000000001</v>
      </c>
      <c r="BN41" s="582">
        <v>21.804919999999999</v>
      </c>
      <c r="BO41" s="582">
        <v>22.21049</v>
      </c>
      <c r="BP41" s="582">
        <v>22.739740000000001</v>
      </c>
      <c r="BQ41" s="582">
        <v>23.572700000000001</v>
      </c>
      <c r="BR41" s="582">
        <v>23.707000000000001</v>
      </c>
      <c r="BS41" s="582">
        <v>23.398119999999999</v>
      </c>
      <c r="BT41" s="582">
        <v>23.021070000000002</v>
      </c>
      <c r="BU41" s="582">
        <v>22.81728</v>
      </c>
      <c r="BV41" s="582">
        <v>22.461760000000002</v>
      </c>
    </row>
    <row r="42" spans="1:77" ht="10" x14ac:dyDescent="0.2">
      <c r="A42" s="47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293"/>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545</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4"/>
      <c r="BC43" s="474"/>
      <c r="BD43" s="474"/>
      <c r="BE43" s="474"/>
      <c r="BF43" s="474"/>
      <c r="BG43" s="474"/>
      <c r="BH43" s="474"/>
      <c r="BI43" s="474"/>
      <c r="BJ43" s="474"/>
      <c r="BK43" s="474"/>
      <c r="BL43" s="474"/>
      <c r="BM43" s="474"/>
      <c r="BN43" s="474"/>
      <c r="BO43" s="474"/>
      <c r="BP43" s="474"/>
      <c r="BQ43" s="474"/>
      <c r="BR43" s="474"/>
      <c r="BS43" s="474"/>
      <c r="BT43" s="474"/>
      <c r="BU43" s="474"/>
      <c r="BV43" s="474"/>
      <c r="BX43" s="569"/>
      <c r="BY43" s="569"/>
    </row>
    <row r="44" spans="1:77" ht="11.15" customHeight="1" x14ac:dyDescent="0.25">
      <c r="A44" s="48" t="s">
        <v>480</v>
      </c>
      <c r="B44" s="141" t="s">
        <v>384</v>
      </c>
      <c r="C44" s="168">
        <v>16.228515999999999</v>
      </c>
      <c r="D44" s="168">
        <v>15.865413</v>
      </c>
      <c r="E44" s="168">
        <v>15.230451</v>
      </c>
      <c r="F44" s="168">
        <v>12.772333</v>
      </c>
      <c r="G44" s="168">
        <v>12.968031999999999</v>
      </c>
      <c r="H44" s="168">
        <v>13.734366</v>
      </c>
      <c r="I44" s="168">
        <v>14.33358</v>
      </c>
      <c r="J44" s="168">
        <v>14.151709</v>
      </c>
      <c r="K44" s="168">
        <v>13.572832999999999</v>
      </c>
      <c r="L44" s="168">
        <v>13.444741</v>
      </c>
      <c r="M44" s="168">
        <v>14.123699999999999</v>
      </c>
      <c r="N44" s="168">
        <v>14.139806</v>
      </c>
      <c r="O44" s="168">
        <v>14.541839</v>
      </c>
      <c r="P44" s="168">
        <v>12.370929</v>
      </c>
      <c r="Q44" s="168">
        <v>14.387129</v>
      </c>
      <c r="R44" s="168">
        <v>15.162167</v>
      </c>
      <c r="S44" s="168">
        <v>15.595677</v>
      </c>
      <c r="T44" s="168">
        <v>16.190232999999999</v>
      </c>
      <c r="U44" s="168">
        <v>15.851839</v>
      </c>
      <c r="V44" s="168">
        <v>15.726000000000001</v>
      </c>
      <c r="W44" s="168">
        <v>15.231667</v>
      </c>
      <c r="X44" s="168">
        <v>15.045355000000001</v>
      </c>
      <c r="Y44" s="168">
        <v>15.683967000000001</v>
      </c>
      <c r="Z44" s="168">
        <v>15.756902999999999</v>
      </c>
      <c r="AA44" s="168">
        <v>15.467677</v>
      </c>
      <c r="AB44" s="168">
        <v>15.397285999999999</v>
      </c>
      <c r="AC44" s="168">
        <v>15.846807</v>
      </c>
      <c r="AD44" s="168">
        <v>15.648300000000001</v>
      </c>
      <c r="AE44" s="168">
        <v>16.238773999999999</v>
      </c>
      <c r="AF44" s="168">
        <v>16.571000000000002</v>
      </c>
      <c r="AG44" s="168">
        <v>16.358000000000001</v>
      </c>
      <c r="AH44" s="168">
        <v>16.427676999999999</v>
      </c>
      <c r="AI44" s="168">
        <v>16.141200000000001</v>
      </c>
      <c r="AJ44" s="168">
        <v>15.775807</v>
      </c>
      <c r="AK44" s="168">
        <v>16.450467</v>
      </c>
      <c r="AL44" s="168">
        <v>15.376936000000001</v>
      </c>
      <c r="AM44" s="168">
        <v>15.086387</v>
      </c>
      <c r="AN44" s="168">
        <v>15.128429000000001</v>
      </c>
      <c r="AO44" s="168">
        <v>15.512839</v>
      </c>
      <c r="AP44" s="168">
        <v>15.839833</v>
      </c>
      <c r="AQ44" s="168">
        <v>16.206968</v>
      </c>
      <c r="AR44" s="168">
        <v>16.394532999999999</v>
      </c>
      <c r="AS44" s="168">
        <v>16.598096999999999</v>
      </c>
      <c r="AT44" s="168">
        <v>16.689160999999999</v>
      </c>
      <c r="AU44" s="168">
        <v>16.239267000000002</v>
      </c>
      <c r="AV44" s="168">
        <v>15.356871</v>
      </c>
      <c r="AW44" s="168">
        <v>15.937167000000001</v>
      </c>
      <c r="AX44" s="168">
        <v>16.501839</v>
      </c>
      <c r="AY44" s="168">
        <v>15.399387000000001</v>
      </c>
      <c r="AZ44" s="168">
        <v>14.767103448</v>
      </c>
      <c r="BA44" s="168">
        <v>15.761193548</v>
      </c>
      <c r="BB44" s="258">
        <v>16.305959999999999</v>
      </c>
      <c r="BC44" s="258">
        <v>16.489809999999999</v>
      </c>
      <c r="BD44" s="258">
        <v>16.651129999999998</v>
      </c>
      <c r="BE44" s="258">
        <v>16.555340000000001</v>
      </c>
      <c r="BF44" s="258">
        <v>16.39132</v>
      </c>
      <c r="BG44" s="258">
        <v>15.77333</v>
      </c>
      <c r="BH44" s="258">
        <v>15.24367</v>
      </c>
      <c r="BI44" s="258">
        <v>15.907719999999999</v>
      </c>
      <c r="BJ44" s="258">
        <v>15.990740000000001</v>
      </c>
      <c r="BK44" s="258">
        <v>15.37626</v>
      </c>
      <c r="BL44" s="258">
        <v>14.853199999999999</v>
      </c>
      <c r="BM44" s="258">
        <v>15.42412</v>
      </c>
      <c r="BN44" s="258">
        <v>15.686389999999999</v>
      </c>
      <c r="BO44" s="258">
        <v>16.05855</v>
      </c>
      <c r="BP44" s="258">
        <v>16.362220000000001</v>
      </c>
      <c r="BQ44" s="258">
        <v>16.250689999999999</v>
      </c>
      <c r="BR44" s="258">
        <v>16.04917</v>
      </c>
      <c r="BS44" s="258">
        <v>15.556710000000001</v>
      </c>
      <c r="BT44" s="258">
        <v>14.9444</v>
      </c>
      <c r="BU44" s="258">
        <v>15.67563</v>
      </c>
      <c r="BV44" s="258">
        <v>15.898059999999999</v>
      </c>
      <c r="BX44" s="570"/>
      <c r="BY44" s="570"/>
    </row>
    <row r="45" spans="1:77" ht="11.15" customHeight="1" x14ac:dyDescent="0.25">
      <c r="A45" s="471" t="s">
        <v>918</v>
      </c>
      <c r="B45" s="472" t="s">
        <v>911</v>
      </c>
      <c r="C45" s="168">
        <v>0.69790300000000005</v>
      </c>
      <c r="D45" s="168">
        <v>0.63965499999999997</v>
      </c>
      <c r="E45" s="168">
        <v>0.49890299999999999</v>
      </c>
      <c r="F45" s="168">
        <v>0.31723299999999999</v>
      </c>
      <c r="G45" s="168">
        <v>0.33609600000000001</v>
      </c>
      <c r="H45" s="168">
        <v>0.40246599999999999</v>
      </c>
      <c r="I45" s="168">
        <v>0.45580599999999999</v>
      </c>
      <c r="J45" s="168">
        <v>0.42216100000000001</v>
      </c>
      <c r="K45" s="168">
        <v>0.53626600000000002</v>
      </c>
      <c r="L45" s="168">
        <v>0.58690299999999995</v>
      </c>
      <c r="M45" s="168">
        <v>0.63736599999999999</v>
      </c>
      <c r="N45" s="168">
        <v>0.57054800000000006</v>
      </c>
      <c r="O45" s="168">
        <v>0.59341900000000003</v>
      </c>
      <c r="P45" s="168">
        <v>0.48278599999999999</v>
      </c>
      <c r="Q45" s="168">
        <v>0.52032299999999998</v>
      </c>
      <c r="R45" s="168">
        <v>0.45146700000000001</v>
      </c>
      <c r="S45" s="168">
        <v>0.43029000000000001</v>
      </c>
      <c r="T45" s="168">
        <v>0.41423300000000002</v>
      </c>
      <c r="U45" s="168">
        <v>0.43203200000000003</v>
      </c>
      <c r="V45" s="168">
        <v>0.43338700000000002</v>
      </c>
      <c r="W45" s="168">
        <v>0.54430000000000001</v>
      </c>
      <c r="X45" s="168">
        <v>0.69641900000000001</v>
      </c>
      <c r="Y45" s="168">
        <v>0.77470000000000006</v>
      </c>
      <c r="Z45" s="168">
        <v>0.80593599999999999</v>
      </c>
      <c r="AA45" s="168">
        <v>0.65322599999999997</v>
      </c>
      <c r="AB45" s="168">
        <v>0.59253599999999995</v>
      </c>
      <c r="AC45" s="168">
        <v>0.53151599999999999</v>
      </c>
      <c r="AD45" s="168">
        <v>0.46949999999999997</v>
      </c>
      <c r="AE45" s="168">
        <v>0.45261299999999999</v>
      </c>
      <c r="AF45" s="168">
        <v>0.43890000000000001</v>
      </c>
      <c r="AG45" s="168">
        <v>0.47387099999999999</v>
      </c>
      <c r="AH45" s="168">
        <v>0.48696800000000001</v>
      </c>
      <c r="AI45" s="168">
        <v>0.60746699999999998</v>
      </c>
      <c r="AJ45" s="168">
        <v>0.64980700000000002</v>
      </c>
      <c r="AK45" s="168">
        <v>0.73766699999999996</v>
      </c>
      <c r="AL45" s="168">
        <v>0.72506499999999996</v>
      </c>
      <c r="AM45" s="168">
        <v>0.74296799999999996</v>
      </c>
      <c r="AN45" s="168">
        <v>0.68578600000000001</v>
      </c>
      <c r="AO45" s="168">
        <v>0.55496800000000002</v>
      </c>
      <c r="AP45" s="168">
        <v>0.4975</v>
      </c>
      <c r="AQ45" s="168">
        <v>0.47522599999999998</v>
      </c>
      <c r="AR45" s="168">
        <v>0.50109999999999999</v>
      </c>
      <c r="AS45" s="168">
        <v>0.46858100000000003</v>
      </c>
      <c r="AT45" s="168">
        <v>0.52116099999999999</v>
      </c>
      <c r="AU45" s="168">
        <v>0.67969999999999997</v>
      </c>
      <c r="AV45" s="168">
        <v>0.74738700000000002</v>
      </c>
      <c r="AW45" s="168">
        <v>0.79443299999999994</v>
      </c>
      <c r="AX45" s="168">
        <v>0.79619399999999996</v>
      </c>
      <c r="AY45" s="168">
        <v>0.72299999999999998</v>
      </c>
      <c r="AZ45" s="168">
        <v>0.63744440000000002</v>
      </c>
      <c r="BA45" s="168">
        <v>0.54747179999999995</v>
      </c>
      <c r="BB45" s="258">
        <v>0.49206349999999999</v>
      </c>
      <c r="BC45" s="258">
        <v>0.46170879999999997</v>
      </c>
      <c r="BD45" s="258">
        <v>0.45557429999999999</v>
      </c>
      <c r="BE45" s="258">
        <v>0.49064770000000002</v>
      </c>
      <c r="BF45" s="258">
        <v>0.49601729999999999</v>
      </c>
      <c r="BG45" s="258">
        <v>0.62106539999999999</v>
      </c>
      <c r="BH45" s="258">
        <v>0.70234300000000005</v>
      </c>
      <c r="BI45" s="258">
        <v>0.75475340000000002</v>
      </c>
      <c r="BJ45" s="258">
        <v>0.74241489999999999</v>
      </c>
      <c r="BK45" s="258">
        <v>0.67050869999999996</v>
      </c>
      <c r="BL45" s="258">
        <v>0.65020579999999994</v>
      </c>
      <c r="BM45" s="258">
        <v>0.55470620000000004</v>
      </c>
      <c r="BN45" s="258">
        <v>0.46965590000000002</v>
      </c>
      <c r="BO45" s="258">
        <v>0.44356879999999999</v>
      </c>
      <c r="BP45" s="258">
        <v>0.47611979999999998</v>
      </c>
      <c r="BQ45" s="258">
        <v>0.47028370000000003</v>
      </c>
      <c r="BR45" s="258">
        <v>0.47748750000000001</v>
      </c>
      <c r="BS45" s="258">
        <v>0.62053999999999998</v>
      </c>
      <c r="BT45" s="258">
        <v>0.69031430000000005</v>
      </c>
      <c r="BU45" s="258">
        <v>0.72301389999999999</v>
      </c>
      <c r="BV45" s="258">
        <v>0.74075250000000004</v>
      </c>
      <c r="BX45" s="570"/>
      <c r="BY45" s="570"/>
    </row>
    <row r="46" spans="1:77" ht="11.15" customHeight="1" x14ac:dyDescent="0.25">
      <c r="A46" s="48" t="s">
        <v>826</v>
      </c>
      <c r="B46" s="141" t="s">
        <v>385</v>
      </c>
      <c r="C46" s="168">
        <v>0.98</v>
      </c>
      <c r="D46" s="168">
        <v>1.1711720000000001</v>
      </c>
      <c r="E46" s="168">
        <v>1.05158</v>
      </c>
      <c r="F46" s="168">
        <v>0.81646600000000003</v>
      </c>
      <c r="G46" s="168">
        <v>0.95370900000000003</v>
      </c>
      <c r="H46" s="168">
        <v>1.0740000000000001</v>
      </c>
      <c r="I46" s="168">
        <v>1.1131610000000001</v>
      </c>
      <c r="J46" s="168">
        <v>1.117354</v>
      </c>
      <c r="K46" s="168">
        <v>1.0995999999999999</v>
      </c>
      <c r="L46" s="168">
        <v>1.1033219999999999</v>
      </c>
      <c r="M46" s="168">
        <v>1.0679000000000001</v>
      </c>
      <c r="N46" s="168">
        <v>1.0580959999999999</v>
      </c>
      <c r="O46" s="168">
        <v>1.0294190000000001</v>
      </c>
      <c r="P46" s="168">
        <v>1.0139290000000001</v>
      </c>
      <c r="Q46" s="168">
        <v>1.1185160000000001</v>
      </c>
      <c r="R46" s="168">
        <v>1.1670670000000001</v>
      </c>
      <c r="S46" s="168">
        <v>1.184194</v>
      </c>
      <c r="T46" s="168">
        <v>1.210267</v>
      </c>
      <c r="U46" s="168">
        <v>1.2045159999999999</v>
      </c>
      <c r="V46" s="168">
        <v>1.2005809999999999</v>
      </c>
      <c r="W46" s="168">
        <v>1.1911670000000001</v>
      </c>
      <c r="X46" s="168">
        <v>1.1747099999999999</v>
      </c>
      <c r="Y46" s="168">
        <v>1.179</v>
      </c>
      <c r="Z46" s="168">
        <v>1.180677</v>
      </c>
      <c r="AA46" s="168">
        <v>1.0839030000000001</v>
      </c>
      <c r="AB46" s="168">
        <v>1.1350709999999999</v>
      </c>
      <c r="AC46" s="168">
        <v>1.1663870000000001</v>
      </c>
      <c r="AD46" s="168">
        <v>1.1906330000000001</v>
      </c>
      <c r="AE46" s="168">
        <v>1.2010000000000001</v>
      </c>
      <c r="AF46" s="168">
        <v>1.2102329999999999</v>
      </c>
      <c r="AG46" s="168">
        <v>1.1805159999999999</v>
      </c>
      <c r="AH46" s="168">
        <v>1.205452</v>
      </c>
      <c r="AI46" s="168">
        <v>1.1923999999999999</v>
      </c>
      <c r="AJ46" s="168">
        <v>1.1802900000000001</v>
      </c>
      <c r="AK46" s="168">
        <v>1.1786669999999999</v>
      </c>
      <c r="AL46" s="168">
        <v>1.148129</v>
      </c>
      <c r="AM46" s="168">
        <v>1.1005480000000001</v>
      </c>
      <c r="AN46" s="168">
        <v>1.1337140000000001</v>
      </c>
      <c r="AO46" s="168">
        <v>1.1565810000000001</v>
      </c>
      <c r="AP46" s="168">
        <v>1.1678999999999999</v>
      </c>
      <c r="AQ46" s="168">
        <v>1.2172259999999999</v>
      </c>
      <c r="AR46" s="168">
        <v>1.225233</v>
      </c>
      <c r="AS46" s="168">
        <v>1.1980649999999999</v>
      </c>
      <c r="AT46" s="168">
        <v>1.233161</v>
      </c>
      <c r="AU46" s="168">
        <v>1.198167</v>
      </c>
      <c r="AV46" s="168">
        <v>1.194936</v>
      </c>
      <c r="AW46" s="168">
        <v>1.1872670000000001</v>
      </c>
      <c r="AX46" s="168">
        <v>1.1559680000000001</v>
      </c>
      <c r="AY46" s="168">
        <v>1.0974839999999999</v>
      </c>
      <c r="AZ46" s="168">
        <v>1.1320292793</v>
      </c>
      <c r="BA46" s="168">
        <v>1.1592802451999999</v>
      </c>
      <c r="BB46" s="258">
        <v>1.1816390000000001</v>
      </c>
      <c r="BC46" s="258">
        <v>1.179144</v>
      </c>
      <c r="BD46" s="258">
        <v>1.2311909999999999</v>
      </c>
      <c r="BE46" s="258">
        <v>1.2155689999999999</v>
      </c>
      <c r="BF46" s="258">
        <v>1.220861</v>
      </c>
      <c r="BG46" s="258">
        <v>1.165457</v>
      </c>
      <c r="BH46" s="258">
        <v>1.1736230000000001</v>
      </c>
      <c r="BI46" s="258">
        <v>1.178499</v>
      </c>
      <c r="BJ46" s="258">
        <v>1.1614340000000001</v>
      </c>
      <c r="BK46" s="258">
        <v>1.1034630000000001</v>
      </c>
      <c r="BL46" s="258">
        <v>1.128323</v>
      </c>
      <c r="BM46" s="258">
        <v>1.18059</v>
      </c>
      <c r="BN46" s="258">
        <v>1.177133</v>
      </c>
      <c r="BO46" s="258">
        <v>1.201781</v>
      </c>
      <c r="BP46" s="258">
        <v>1.214739</v>
      </c>
      <c r="BQ46" s="258">
        <v>1.203819</v>
      </c>
      <c r="BR46" s="258">
        <v>1.2078409999999999</v>
      </c>
      <c r="BS46" s="258">
        <v>1.1609320000000001</v>
      </c>
      <c r="BT46" s="258">
        <v>1.163408</v>
      </c>
      <c r="BU46" s="258">
        <v>1.1773610000000001</v>
      </c>
      <c r="BV46" s="258">
        <v>1.166552</v>
      </c>
      <c r="BX46" s="570"/>
      <c r="BY46" s="570"/>
    </row>
    <row r="47" spans="1:77" ht="11.15" customHeight="1" x14ac:dyDescent="0.25">
      <c r="A47" s="48" t="s">
        <v>720</v>
      </c>
      <c r="B47" s="472" t="s">
        <v>386</v>
      </c>
      <c r="C47" s="168">
        <v>0.29912899999999998</v>
      </c>
      <c r="D47" s="168">
        <v>-0.113931</v>
      </c>
      <c r="E47" s="168">
        <v>-2.5799999999999998E-3</v>
      </c>
      <c r="F47" s="168">
        <v>0.19473299999999999</v>
      </c>
      <c r="G47" s="168">
        <v>0.207096</v>
      </c>
      <c r="H47" s="168">
        <v>0.24610000000000001</v>
      </c>
      <c r="I47" s="168">
        <v>0.46290300000000001</v>
      </c>
      <c r="J47" s="168">
        <v>0.51287099999999997</v>
      </c>
      <c r="K47" s="168">
        <v>0.35903299999999999</v>
      </c>
      <c r="L47" s="168">
        <v>0.28261199999999997</v>
      </c>
      <c r="M47" s="168">
        <v>0.24496599999999999</v>
      </c>
      <c r="N47" s="168">
        <v>3.8386999999999998E-2</v>
      </c>
      <c r="O47" s="168">
        <v>-7.1581000000000006E-2</v>
      </c>
      <c r="P47" s="168">
        <v>-0.104821</v>
      </c>
      <c r="Q47" s="168">
        <v>-2.8000000000000001E-2</v>
      </c>
      <c r="R47" s="168">
        <v>5.1400000000000001E-2</v>
      </c>
      <c r="S47" s="168">
        <v>0.31483899999999998</v>
      </c>
      <c r="T47" s="168">
        <v>0.34253299999999998</v>
      </c>
      <c r="U47" s="168">
        <v>0.45500000000000002</v>
      </c>
      <c r="V47" s="168">
        <v>0.42406500000000003</v>
      </c>
      <c r="W47" s="168">
        <v>8.5133E-2</v>
      </c>
      <c r="X47" s="168">
        <v>6.8644999999999998E-2</v>
      </c>
      <c r="Y47" s="168">
        <v>0.21143300000000001</v>
      </c>
      <c r="Z47" s="168">
        <v>0.34732299999999999</v>
      </c>
      <c r="AA47" s="168">
        <v>-3.5418999999999999E-2</v>
      </c>
      <c r="AB47" s="168">
        <v>-0.124643</v>
      </c>
      <c r="AC47" s="168">
        <v>-3.6354999999999998E-2</v>
      </c>
      <c r="AD47" s="168">
        <v>0.26826699999999998</v>
      </c>
      <c r="AE47" s="168">
        <v>9.2710000000000001E-2</v>
      </c>
      <c r="AF47" s="168">
        <v>0.27839999999999998</v>
      </c>
      <c r="AG47" s="168">
        <v>0.33796799999999999</v>
      </c>
      <c r="AH47" s="168">
        <v>0.164742</v>
      </c>
      <c r="AI47" s="168">
        <v>0.222467</v>
      </c>
      <c r="AJ47" s="168">
        <v>0.14651600000000001</v>
      </c>
      <c r="AK47" s="168">
        <v>0.20039999999999999</v>
      </c>
      <c r="AL47" s="168">
        <v>0.106548</v>
      </c>
      <c r="AM47" s="168">
        <v>0.282194</v>
      </c>
      <c r="AN47" s="168">
        <v>0.19667899999999999</v>
      </c>
      <c r="AO47" s="168">
        <v>0.10577400000000001</v>
      </c>
      <c r="AP47" s="168">
        <v>0.12656700000000001</v>
      </c>
      <c r="AQ47" s="168">
        <v>0.285968</v>
      </c>
      <c r="AR47" s="168">
        <v>0.20583299999999999</v>
      </c>
      <c r="AS47" s="168">
        <v>9.9774000000000002E-2</v>
      </c>
      <c r="AT47" s="168">
        <v>2.4129000000000001E-2</v>
      </c>
      <c r="AU47" s="168">
        <v>-0.1198</v>
      </c>
      <c r="AV47" s="168">
        <v>-0.115936</v>
      </c>
      <c r="AW47" s="168">
        <v>0.186167</v>
      </c>
      <c r="AX47" s="168">
        <v>0.29932300000000001</v>
      </c>
      <c r="AY47" s="168">
        <v>0.11103200000000001</v>
      </c>
      <c r="AZ47" s="168">
        <v>1.3768537931E-2</v>
      </c>
      <c r="BA47" s="168">
        <v>0.21454248959</v>
      </c>
      <c r="BB47" s="258">
        <v>0.23089270000000001</v>
      </c>
      <c r="BC47" s="258">
        <v>0.34228930000000002</v>
      </c>
      <c r="BD47" s="258">
        <v>0.36318990000000001</v>
      </c>
      <c r="BE47" s="258">
        <v>0.35044619999999999</v>
      </c>
      <c r="BF47" s="258">
        <v>0.30858669999999999</v>
      </c>
      <c r="BG47" s="258">
        <v>0.2867111</v>
      </c>
      <c r="BH47" s="258">
        <v>0.22285530000000001</v>
      </c>
      <c r="BI47" s="258">
        <v>0.27610210000000002</v>
      </c>
      <c r="BJ47" s="258">
        <v>0.36337380000000002</v>
      </c>
      <c r="BK47" s="258">
        <v>8.2857899999999998E-2</v>
      </c>
      <c r="BL47" s="258">
        <v>4.2417499999999997E-2</v>
      </c>
      <c r="BM47" s="258">
        <v>0.12246600000000001</v>
      </c>
      <c r="BN47" s="258">
        <v>0.19620029999999999</v>
      </c>
      <c r="BO47" s="258">
        <v>0.32647670000000001</v>
      </c>
      <c r="BP47" s="258">
        <v>0.3502672</v>
      </c>
      <c r="BQ47" s="258">
        <v>0.33477170000000001</v>
      </c>
      <c r="BR47" s="258">
        <v>0.29531170000000001</v>
      </c>
      <c r="BS47" s="258">
        <v>0.27598450000000002</v>
      </c>
      <c r="BT47" s="258">
        <v>0.20578189999999999</v>
      </c>
      <c r="BU47" s="258">
        <v>0.260687</v>
      </c>
      <c r="BV47" s="258">
        <v>0.3470511</v>
      </c>
      <c r="BX47" s="570"/>
      <c r="BY47" s="570"/>
    </row>
    <row r="48" spans="1:77" ht="11.15" customHeight="1" x14ac:dyDescent="0.25">
      <c r="A48" s="48" t="s">
        <v>721</v>
      </c>
      <c r="B48" s="141" t="s">
        <v>767</v>
      </c>
      <c r="C48" s="168">
        <v>0.162354</v>
      </c>
      <c r="D48" s="168">
        <v>0.75913699999999995</v>
      </c>
      <c r="E48" s="168">
        <v>0.32545099999999999</v>
      </c>
      <c r="F48" s="168">
        <v>0.1169</v>
      </c>
      <c r="G48" s="168">
        <v>0.45706400000000003</v>
      </c>
      <c r="H48" s="168">
        <v>0.88666599999999995</v>
      </c>
      <c r="I48" s="168">
        <v>0.71116100000000004</v>
      </c>
      <c r="J48" s="168">
        <v>1.0440959999999999</v>
      </c>
      <c r="K48" s="168">
        <v>0.80363300000000004</v>
      </c>
      <c r="L48" s="168">
        <v>0.64729000000000003</v>
      </c>
      <c r="M48" s="168">
        <v>0.16289999999999999</v>
      </c>
      <c r="N48" s="168">
        <v>0.54877399999999998</v>
      </c>
      <c r="O48" s="168">
        <v>0.107387</v>
      </c>
      <c r="P48" s="168">
        <v>1.03</v>
      </c>
      <c r="Q48" s="168">
        <v>0.98664499999999999</v>
      </c>
      <c r="R48" s="168">
        <v>1.0085999999999999</v>
      </c>
      <c r="S48" s="168">
        <v>0.92358099999999999</v>
      </c>
      <c r="T48" s="168">
        <v>0.84203300000000003</v>
      </c>
      <c r="U48" s="168">
        <v>0.87770999999999999</v>
      </c>
      <c r="V48" s="168">
        <v>0.80500000000000005</v>
      </c>
      <c r="W48" s="168">
        <v>0.76090000000000002</v>
      </c>
      <c r="X48" s="168">
        <v>0.71319399999999999</v>
      </c>
      <c r="Y48" s="168">
        <v>0.2135</v>
      </c>
      <c r="Z48" s="168">
        <v>-9.1226000000000002E-2</v>
      </c>
      <c r="AA48" s="168">
        <v>-0.28480699999999998</v>
      </c>
      <c r="AB48" s="168">
        <v>0.51778599999999997</v>
      </c>
      <c r="AC48" s="168">
        <v>0.67396800000000001</v>
      </c>
      <c r="AD48" s="168">
        <v>0.82523299999999999</v>
      </c>
      <c r="AE48" s="168">
        <v>0.97796799999999995</v>
      </c>
      <c r="AF48" s="168">
        <v>0.63149999999999995</v>
      </c>
      <c r="AG48" s="168">
        <v>0.504</v>
      </c>
      <c r="AH48" s="168">
        <v>0.83390299999999995</v>
      </c>
      <c r="AI48" s="168">
        <v>0.58553299999999997</v>
      </c>
      <c r="AJ48" s="168">
        <v>0.47912900000000003</v>
      </c>
      <c r="AK48" s="168">
        <v>5.6333000000000001E-2</v>
      </c>
      <c r="AL48" s="168">
        <v>0.32074200000000003</v>
      </c>
      <c r="AM48" s="168">
        <v>-0.14422599999999999</v>
      </c>
      <c r="AN48" s="168">
        <v>0.33342899999999998</v>
      </c>
      <c r="AO48" s="168">
        <v>0.83970999999999996</v>
      </c>
      <c r="AP48" s="168">
        <v>0.86686700000000005</v>
      </c>
      <c r="AQ48" s="168">
        <v>0.88912899999999995</v>
      </c>
      <c r="AR48" s="168">
        <v>0.78949999999999998</v>
      </c>
      <c r="AS48" s="168">
        <v>0.66787099999999999</v>
      </c>
      <c r="AT48" s="168">
        <v>0.73919400000000002</v>
      </c>
      <c r="AU48" s="168">
        <v>0.50526700000000002</v>
      </c>
      <c r="AV48" s="168">
        <v>0.746</v>
      </c>
      <c r="AW48" s="168">
        <v>0.261467</v>
      </c>
      <c r="AX48" s="168">
        <v>-0.30925799999999998</v>
      </c>
      <c r="AY48" s="168">
        <v>-8.5968000000000003E-2</v>
      </c>
      <c r="AZ48" s="168">
        <v>0.67637931033999998</v>
      </c>
      <c r="BA48" s="168">
        <v>0.63288751934999998</v>
      </c>
      <c r="BB48" s="258">
        <v>0.65404169999999995</v>
      </c>
      <c r="BC48" s="258">
        <v>0.79660810000000004</v>
      </c>
      <c r="BD48" s="258">
        <v>0.7225705</v>
      </c>
      <c r="BE48" s="258">
        <v>0.74920390000000003</v>
      </c>
      <c r="BF48" s="258">
        <v>0.77591060000000001</v>
      </c>
      <c r="BG48" s="258">
        <v>0.63569140000000002</v>
      </c>
      <c r="BH48" s="258">
        <v>0.69449369999999999</v>
      </c>
      <c r="BI48" s="258">
        <v>0.116731</v>
      </c>
      <c r="BJ48" s="258">
        <v>2.8069899999999998E-2</v>
      </c>
      <c r="BK48" s="258">
        <v>2.1673399999999999E-2</v>
      </c>
      <c r="BL48" s="258">
        <v>0.50721210000000005</v>
      </c>
      <c r="BM48" s="258">
        <v>0.64495250000000004</v>
      </c>
      <c r="BN48" s="258">
        <v>0.56048180000000003</v>
      </c>
      <c r="BO48" s="258">
        <v>0.63815409999999995</v>
      </c>
      <c r="BP48" s="258">
        <v>0.61118660000000002</v>
      </c>
      <c r="BQ48" s="258">
        <v>0.59875959999999995</v>
      </c>
      <c r="BR48" s="258">
        <v>0.64427319999999999</v>
      </c>
      <c r="BS48" s="258">
        <v>0.53435069999999996</v>
      </c>
      <c r="BT48" s="258">
        <v>0.65201229999999999</v>
      </c>
      <c r="BU48" s="258">
        <v>0.1958857</v>
      </c>
      <c r="BV48" s="258">
        <v>0.15726780000000001</v>
      </c>
      <c r="BX48" s="570"/>
      <c r="BY48" s="570"/>
    </row>
    <row r="49" spans="1:79" ht="11.15" customHeight="1" x14ac:dyDescent="0.25">
      <c r="A49" s="48" t="s">
        <v>722</v>
      </c>
      <c r="B49" s="141" t="s">
        <v>768</v>
      </c>
      <c r="C49" s="168">
        <v>1.225E-3</v>
      </c>
      <c r="D49" s="168">
        <v>-1.03E-4</v>
      </c>
      <c r="E49" s="168">
        <v>9.6699999999999998E-4</v>
      </c>
      <c r="F49" s="168">
        <v>-1E-4</v>
      </c>
      <c r="G49" s="168">
        <v>1.225E-3</v>
      </c>
      <c r="H49" s="168">
        <v>2.9999999999999997E-4</v>
      </c>
      <c r="I49" s="168">
        <v>4.5100000000000001E-4</v>
      </c>
      <c r="J49" s="168">
        <v>3.5399999999999999E-4</v>
      </c>
      <c r="K49" s="168">
        <v>3.6600000000000001E-4</v>
      </c>
      <c r="L49" s="168">
        <v>2.9E-4</v>
      </c>
      <c r="M49" s="168">
        <v>2.33E-4</v>
      </c>
      <c r="N49" s="168">
        <v>1.93E-4</v>
      </c>
      <c r="O49" s="168">
        <v>5.8100000000000003E-4</v>
      </c>
      <c r="P49" s="168">
        <v>3.57E-4</v>
      </c>
      <c r="Q49" s="168">
        <v>5.8100000000000003E-4</v>
      </c>
      <c r="R49" s="168">
        <v>2.33E-4</v>
      </c>
      <c r="S49" s="168">
        <v>5.8100000000000003E-4</v>
      </c>
      <c r="T49" s="168">
        <v>4.3300000000000001E-4</v>
      </c>
      <c r="U49" s="168">
        <v>7.7399999999999995E-4</v>
      </c>
      <c r="V49" s="168">
        <v>2.5799999999999998E-4</v>
      </c>
      <c r="W49" s="168">
        <v>3.3300000000000002E-4</v>
      </c>
      <c r="X49" s="168">
        <v>3.5500000000000001E-4</v>
      </c>
      <c r="Y49" s="168">
        <v>4.6700000000000002E-4</v>
      </c>
      <c r="Z49" s="168">
        <v>6.4499999999999996E-4</v>
      </c>
      <c r="AA49" s="168">
        <v>1.6100000000000001E-4</v>
      </c>
      <c r="AB49" s="168">
        <v>0</v>
      </c>
      <c r="AC49" s="168">
        <v>5.1599999999999997E-4</v>
      </c>
      <c r="AD49" s="168">
        <v>3.6699999999999998E-4</v>
      </c>
      <c r="AE49" s="168">
        <v>2.5799999999999998E-4</v>
      </c>
      <c r="AF49" s="168">
        <v>0</v>
      </c>
      <c r="AG49" s="168">
        <v>3.1999999999999999E-5</v>
      </c>
      <c r="AH49" s="168">
        <v>7.1000000000000002E-4</v>
      </c>
      <c r="AI49" s="168">
        <v>5.6700000000000001E-4</v>
      </c>
      <c r="AJ49" s="168">
        <v>6.4499999999999996E-4</v>
      </c>
      <c r="AK49" s="168">
        <v>2.9999999999999997E-4</v>
      </c>
      <c r="AL49" s="168">
        <v>4.5199999999999998E-4</v>
      </c>
      <c r="AM49" s="168">
        <v>5.4799999999999998E-4</v>
      </c>
      <c r="AN49" s="168">
        <v>7.8600000000000002E-4</v>
      </c>
      <c r="AO49" s="168">
        <v>1.94E-4</v>
      </c>
      <c r="AP49" s="168">
        <v>-2.33E-4</v>
      </c>
      <c r="AQ49" s="168">
        <v>3.8699999999999997E-4</v>
      </c>
      <c r="AR49" s="168">
        <v>5.3300000000000005E-4</v>
      </c>
      <c r="AS49" s="168">
        <v>8.0699999999999999E-4</v>
      </c>
      <c r="AT49" s="168">
        <v>7.1000000000000002E-4</v>
      </c>
      <c r="AU49" s="168">
        <v>5.0000000000000001E-4</v>
      </c>
      <c r="AV49" s="168">
        <v>1.6100000000000001E-4</v>
      </c>
      <c r="AW49" s="168">
        <v>-3.3000000000000003E-5</v>
      </c>
      <c r="AX49" s="168">
        <v>2.2599999999999999E-4</v>
      </c>
      <c r="AY49" s="168">
        <v>4.84E-4</v>
      </c>
      <c r="AZ49" s="168">
        <v>1.02174E-4</v>
      </c>
      <c r="BA49" s="168">
        <v>4.6372299999999998E-4</v>
      </c>
      <c r="BB49" s="258">
        <v>3.3711800000000002E-4</v>
      </c>
      <c r="BC49" s="258">
        <v>7.9359700000000005E-4</v>
      </c>
      <c r="BD49" s="258">
        <v>1.2001E-4</v>
      </c>
      <c r="BE49" s="258">
        <v>4.1994100000000001E-4</v>
      </c>
      <c r="BF49" s="258">
        <v>5.99232E-4</v>
      </c>
      <c r="BG49" s="258">
        <v>7.5839500000000003E-4</v>
      </c>
      <c r="BH49" s="258">
        <v>7.48326E-4</v>
      </c>
      <c r="BI49" s="258">
        <v>5.7999600000000005E-4</v>
      </c>
      <c r="BJ49" s="258">
        <v>5.4839999999999999E-4</v>
      </c>
      <c r="BK49" s="258">
        <v>-1.0482E-4</v>
      </c>
      <c r="BL49" s="258">
        <v>1.02174E-4</v>
      </c>
      <c r="BM49" s="258">
        <v>4.6372299999999998E-4</v>
      </c>
      <c r="BN49" s="258">
        <v>3.3711800000000002E-4</v>
      </c>
      <c r="BO49" s="258">
        <v>7.9359700000000005E-4</v>
      </c>
      <c r="BP49" s="258">
        <v>1.2001E-4</v>
      </c>
      <c r="BQ49" s="258">
        <v>4.1994100000000001E-4</v>
      </c>
      <c r="BR49" s="258">
        <v>5.99232E-4</v>
      </c>
      <c r="BS49" s="258">
        <v>7.5839500000000003E-4</v>
      </c>
      <c r="BT49" s="258">
        <v>7.48326E-4</v>
      </c>
      <c r="BU49" s="258">
        <v>5.7999600000000005E-4</v>
      </c>
      <c r="BV49" s="258">
        <v>5.4839999999999999E-4</v>
      </c>
      <c r="BX49" s="570"/>
      <c r="BY49" s="570"/>
    </row>
    <row r="50" spans="1:79" s="124" customFormat="1" ht="11.15" customHeight="1" x14ac:dyDescent="0.25">
      <c r="A50" s="48" t="s">
        <v>723</v>
      </c>
      <c r="B50" s="141" t="s">
        <v>546</v>
      </c>
      <c r="C50" s="168">
        <v>18.538029999999999</v>
      </c>
      <c r="D50" s="168">
        <v>18.321342999999999</v>
      </c>
      <c r="E50" s="168">
        <v>17.104772000000001</v>
      </c>
      <c r="F50" s="168">
        <v>14.217565</v>
      </c>
      <c r="G50" s="168">
        <v>14.923222000000001</v>
      </c>
      <c r="H50" s="168">
        <v>16.343897999999999</v>
      </c>
      <c r="I50" s="168">
        <v>17.077062000000002</v>
      </c>
      <c r="J50" s="168">
        <v>17.248545</v>
      </c>
      <c r="K50" s="168">
        <v>16.371731</v>
      </c>
      <c r="L50" s="168">
        <v>16.065158</v>
      </c>
      <c r="M50" s="168">
        <v>16.237065000000001</v>
      </c>
      <c r="N50" s="168">
        <v>16.355803999999999</v>
      </c>
      <c r="O50" s="168">
        <v>16.201063999999999</v>
      </c>
      <c r="P50" s="168">
        <v>14.79318</v>
      </c>
      <c r="Q50" s="168">
        <v>16.985194</v>
      </c>
      <c r="R50" s="168">
        <v>17.840934000000001</v>
      </c>
      <c r="S50" s="168">
        <v>18.449162000000001</v>
      </c>
      <c r="T50" s="168">
        <v>18.999732000000002</v>
      </c>
      <c r="U50" s="168">
        <v>18.821871000000002</v>
      </c>
      <c r="V50" s="168">
        <v>18.589290999999999</v>
      </c>
      <c r="W50" s="168">
        <v>17.813500000000001</v>
      </c>
      <c r="X50" s="168">
        <v>17.698678000000001</v>
      </c>
      <c r="Y50" s="168">
        <v>18.063067</v>
      </c>
      <c r="Z50" s="168">
        <v>18.000257999999999</v>
      </c>
      <c r="AA50" s="168">
        <v>16.884741000000002</v>
      </c>
      <c r="AB50" s="168">
        <v>17.518035999999999</v>
      </c>
      <c r="AC50" s="168">
        <v>18.182839000000001</v>
      </c>
      <c r="AD50" s="168">
        <v>18.4023</v>
      </c>
      <c r="AE50" s="168">
        <v>18.963322999999999</v>
      </c>
      <c r="AF50" s="168">
        <v>19.130033000000001</v>
      </c>
      <c r="AG50" s="168">
        <v>18.854386999999999</v>
      </c>
      <c r="AH50" s="168">
        <v>19.119451999999999</v>
      </c>
      <c r="AI50" s="168">
        <v>18.749634</v>
      </c>
      <c r="AJ50" s="168">
        <v>18.232194</v>
      </c>
      <c r="AK50" s="168">
        <v>18.623833999999999</v>
      </c>
      <c r="AL50" s="168">
        <v>17.677872000000001</v>
      </c>
      <c r="AM50" s="168">
        <v>17.068418999999999</v>
      </c>
      <c r="AN50" s="168">
        <v>17.478822999999998</v>
      </c>
      <c r="AO50" s="168">
        <v>18.170065999999998</v>
      </c>
      <c r="AP50" s="168">
        <v>18.498434</v>
      </c>
      <c r="AQ50" s="168">
        <v>19.074904</v>
      </c>
      <c r="AR50" s="168">
        <v>19.116731999999999</v>
      </c>
      <c r="AS50" s="168">
        <v>19.033194999999999</v>
      </c>
      <c r="AT50" s="168">
        <v>19.207515999999998</v>
      </c>
      <c r="AU50" s="168">
        <v>18.503101000000001</v>
      </c>
      <c r="AV50" s="168">
        <v>17.929418999999999</v>
      </c>
      <c r="AW50" s="168">
        <v>18.366468000000001</v>
      </c>
      <c r="AX50" s="168">
        <v>18.444292000000001</v>
      </c>
      <c r="AY50" s="168">
        <v>17.245418999999998</v>
      </c>
      <c r="AZ50" s="168">
        <v>17.226827149999998</v>
      </c>
      <c r="BA50" s="168">
        <v>18.315839324999999</v>
      </c>
      <c r="BB50" s="258">
        <v>18.864940000000001</v>
      </c>
      <c r="BC50" s="258">
        <v>19.270350000000001</v>
      </c>
      <c r="BD50" s="258">
        <v>19.423780000000001</v>
      </c>
      <c r="BE50" s="258">
        <v>19.361630000000002</v>
      </c>
      <c r="BF50" s="258">
        <v>19.193290000000001</v>
      </c>
      <c r="BG50" s="258">
        <v>18.48301</v>
      </c>
      <c r="BH50" s="258">
        <v>18.03773</v>
      </c>
      <c r="BI50" s="258">
        <v>18.234380000000002</v>
      </c>
      <c r="BJ50" s="258">
        <v>18.286580000000001</v>
      </c>
      <c r="BK50" s="258">
        <v>17.254650000000002</v>
      </c>
      <c r="BL50" s="258">
        <v>17.181460000000001</v>
      </c>
      <c r="BM50" s="258">
        <v>17.927299999999999</v>
      </c>
      <c r="BN50" s="258">
        <v>18.09019</v>
      </c>
      <c r="BO50" s="258">
        <v>18.669319999999999</v>
      </c>
      <c r="BP50" s="258">
        <v>19.01465</v>
      </c>
      <c r="BQ50" s="258">
        <v>18.858750000000001</v>
      </c>
      <c r="BR50" s="258">
        <v>18.674679999999999</v>
      </c>
      <c r="BS50" s="258">
        <v>18.149270000000001</v>
      </c>
      <c r="BT50" s="258">
        <v>17.656669999999998</v>
      </c>
      <c r="BU50" s="258">
        <v>18.033149999999999</v>
      </c>
      <c r="BV50" s="258">
        <v>18.31024</v>
      </c>
      <c r="BX50" s="570"/>
      <c r="BY50" s="570"/>
      <c r="BZ50" s="572"/>
      <c r="CA50" s="571"/>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25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482</v>
      </c>
      <c r="B52" s="142" t="s">
        <v>387</v>
      </c>
      <c r="C52" s="168">
        <v>1.128091</v>
      </c>
      <c r="D52" s="168">
        <v>0.94133999999999995</v>
      </c>
      <c r="E52" s="168">
        <v>0.97412600000000005</v>
      </c>
      <c r="F52" s="168">
        <v>0.77373199999999998</v>
      </c>
      <c r="G52" s="168">
        <v>0.80803000000000003</v>
      </c>
      <c r="H52" s="168">
        <v>0.87066299999999996</v>
      </c>
      <c r="I52" s="168">
        <v>0.92867299999999997</v>
      </c>
      <c r="J52" s="168">
        <v>0.923902</v>
      </c>
      <c r="K52" s="168">
        <v>0.94806299999999999</v>
      </c>
      <c r="L52" s="168">
        <v>0.92428699999999997</v>
      </c>
      <c r="M52" s="168">
        <v>0.93443200000000004</v>
      </c>
      <c r="N52" s="168">
        <v>0.91493100000000005</v>
      </c>
      <c r="O52" s="168">
        <v>0.88864399999999999</v>
      </c>
      <c r="P52" s="168">
        <v>0.78028500000000001</v>
      </c>
      <c r="Q52" s="168">
        <v>0.86464600000000003</v>
      </c>
      <c r="R52" s="168">
        <v>0.93716600000000005</v>
      </c>
      <c r="S52" s="168">
        <v>1.0375490000000001</v>
      </c>
      <c r="T52" s="168">
        <v>0.95299900000000004</v>
      </c>
      <c r="U52" s="168">
        <v>0.94864599999999999</v>
      </c>
      <c r="V52" s="168">
        <v>0.98896799999999996</v>
      </c>
      <c r="W52" s="168">
        <v>0.93493199999999999</v>
      </c>
      <c r="X52" s="168">
        <v>1.0131289999999999</v>
      </c>
      <c r="Y52" s="168">
        <v>1.0127679999999999</v>
      </c>
      <c r="Z52" s="168">
        <v>1.0919380000000001</v>
      </c>
      <c r="AA52" s="168">
        <v>0.98848599999999998</v>
      </c>
      <c r="AB52" s="168">
        <v>0.92403500000000005</v>
      </c>
      <c r="AC52" s="168">
        <v>1.004067</v>
      </c>
      <c r="AD52" s="168">
        <v>1.0501659999999999</v>
      </c>
      <c r="AE52" s="168">
        <v>1.0867089999999999</v>
      </c>
      <c r="AF52" s="168">
        <v>1.1109009999999999</v>
      </c>
      <c r="AG52" s="168">
        <v>1.100482</v>
      </c>
      <c r="AH52" s="168">
        <v>1.01013</v>
      </c>
      <c r="AI52" s="168">
        <v>1.081998</v>
      </c>
      <c r="AJ52" s="168">
        <v>1.0138050000000001</v>
      </c>
      <c r="AK52" s="168">
        <v>1.023299</v>
      </c>
      <c r="AL52" s="168">
        <v>0.98570899999999995</v>
      </c>
      <c r="AM52" s="168">
        <v>1.025968</v>
      </c>
      <c r="AN52" s="168">
        <v>0.95657099999999995</v>
      </c>
      <c r="AO52" s="168">
        <v>0.91690300000000002</v>
      </c>
      <c r="AP52" s="168">
        <v>1.0124</v>
      </c>
      <c r="AQ52" s="168">
        <v>0.94393499999999997</v>
      </c>
      <c r="AR52" s="168">
        <v>1.071264</v>
      </c>
      <c r="AS52" s="168">
        <v>1.0755479999999999</v>
      </c>
      <c r="AT52" s="168">
        <v>1.0746789999999999</v>
      </c>
      <c r="AU52" s="168">
        <v>1.0704309999999999</v>
      </c>
      <c r="AV52" s="168">
        <v>1.03555</v>
      </c>
      <c r="AW52" s="168">
        <v>1.063998</v>
      </c>
      <c r="AX52" s="168">
        <v>1.060676</v>
      </c>
      <c r="AY52" s="168">
        <v>0.97716400000000003</v>
      </c>
      <c r="AZ52" s="168">
        <v>0.90864560000000005</v>
      </c>
      <c r="BA52" s="168">
        <v>0.95734909999999995</v>
      </c>
      <c r="BB52" s="258">
        <v>1.0247489999999999</v>
      </c>
      <c r="BC52" s="258">
        <v>1.048594</v>
      </c>
      <c r="BD52" s="258">
        <v>1.076729</v>
      </c>
      <c r="BE52" s="258">
        <v>1.062492</v>
      </c>
      <c r="BF52" s="258">
        <v>1.0548900000000001</v>
      </c>
      <c r="BG52" s="258">
        <v>1.0329520000000001</v>
      </c>
      <c r="BH52" s="258">
        <v>1.0262849999999999</v>
      </c>
      <c r="BI52" s="258">
        <v>1.041779</v>
      </c>
      <c r="BJ52" s="258">
        <v>1.051509</v>
      </c>
      <c r="BK52" s="258">
        <v>0.99761889999999998</v>
      </c>
      <c r="BL52" s="258">
        <v>0.93716820000000001</v>
      </c>
      <c r="BM52" s="258">
        <v>0.96059709999999998</v>
      </c>
      <c r="BN52" s="258">
        <v>0.98541860000000003</v>
      </c>
      <c r="BO52" s="258">
        <v>1.0206360000000001</v>
      </c>
      <c r="BP52" s="258">
        <v>1.069064</v>
      </c>
      <c r="BQ52" s="258">
        <v>1.0602529999999999</v>
      </c>
      <c r="BR52" s="258">
        <v>1.0627139999999999</v>
      </c>
      <c r="BS52" s="258">
        <v>1.029892</v>
      </c>
      <c r="BT52" s="258">
        <v>1.0276540000000001</v>
      </c>
      <c r="BU52" s="258">
        <v>1.028626</v>
      </c>
      <c r="BV52" s="258">
        <v>1.0495669999999999</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25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547</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25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1" t="s">
        <v>919</v>
      </c>
      <c r="B55" s="472" t="s">
        <v>911</v>
      </c>
      <c r="C55" s="168">
        <v>0.38783800000000002</v>
      </c>
      <c r="D55" s="168">
        <v>0.381241</v>
      </c>
      <c r="E55" s="168">
        <v>0.621</v>
      </c>
      <c r="F55" s="168">
        <v>0.68279999999999996</v>
      </c>
      <c r="G55" s="168">
        <v>0.67103199999999996</v>
      </c>
      <c r="H55" s="168">
        <v>0.71040000000000003</v>
      </c>
      <c r="I55" s="168">
        <v>0.73216099999999995</v>
      </c>
      <c r="J55" s="168">
        <v>0.712032</v>
      </c>
      <c r="K55" s="168">
        <v>0.55546600000000002</v>
      </c>
      <c r="L55" s="168">
        <v>0.40983799999999998</v>
      </c>
      <c r="M55" s="168">
        <v>0.33329999999999999</v>
      </c>
      <c r="N55" s="168">
        <v>0.34696700000000003</v>
      </c>
      <c r="O55" s="168">
        <v>0.36725799999999997</v>
      </c>
      <c r="P55" s="168">
        <v>0.34267900000000001</v>
      </c>
      <c r="Q55" s="168">
        <v>0.59422600000000003</v>
      </c>
      <c r="R55" s="168">
        <v>0.778667</v>
      </c>
      <c r="S55" s="168">
        <v>0.89974200000000004</v>
      </c>
      <c r="T55" s="168">
        <v>0.88090000000000002</v>
      </c>
      <c r="U55" s="168">
        <v>0.84980699999999998</v>
      </c>
      <c r="V55" s="168">
        <v>0.80548399999999998</v>
      </c>
      <c r="W55" s="168">
        <v>0.60670000000000002</v>
      </c>
      <c r="X55" s="168">
        <v>0.48658099999999999</v>
      </c>
      <c r="Y55" s="168">
        <v>0.38316699999999998</v>
      </c>
      <c r="Z55" s="168">
        <v>0.38809700000000003</v>
      </c>
      <c r="AA55" s="168">
        <v>0.38187100000000002</v>
      </c>
      <c r="AB55" s="168">
        <v>0.45410699999999998</v>
      </c>
      <c r="AC55" s="168">
        <v>0.63132299999999997</v>
      </c>
      <c r="AD55" s="168">
        <v>0.81006699999999998</v>
      </c>
      <c r="AE55" s="168">
        <v>0.84948400000000002</v>
      </c>
      <c r="AF55" s="168">
        <v>0.86146699999999998</v>
      </c>
      <c r="AG55" s="168">
        <v>0.84690299999999996</v>
      </c>
      <c r="AH55" s="168">
        <v>0.80006500000000003</v>
      </c>
      <c r="AI55" s="168">
        <v>0.61103300000000005</v>
      </c>
      <c r="AJ55" s="168">
        <v>0.40428999999999998</v>
      </c>
      <c r="AK55" s="168">
        <v>0.33843299999999998</v>
      </c>
      <c r="AL55" s="168">
        <v>0.33712900000000001</v>
      </c>
      <c r="AM55" s="168">
        <v>0.351742</v>
      </c>
      <c r="AN55" s="168">
        <v>0.40903600000000001</v>
      </c>
      <c r="AO55" s="168">
        <v>0.63341899999999995</v>
      </c>
      <c r="AP55" s="168">
        <v>0.80549999999999999</v>
      </c>
      <c r="AQ55" s="168">
        <v>0.84258100000000002</v>
      </c>
      <c r="AR55" s="168">
        <v>0.84560000000000002</v>
      </c>
      <c r="AS55" s="168">
        <v>0.80961300000000003</v>
      </c>
      <c r="AT55" s="168">
        <v>0.82583899999999999</v>
      </c>
      <c r="AU55" s="168">
        <v>0.61303300000000005</v>
      </c>
      <c r="AV55" s="168">
        <v>0.414742</v>
      </c>
      <c r="AW55" s="168">
        <v>0.33316699999999999</v>
      </c>
      <c r="AX55" s="168">
        <v>0.34525800000000001</v>
      </c>
      <c r="AY55" s="168">
        <v>0.36835499999999999</v>
      </c>
      <c r="AZ55" s="168">
        <v>0.41791155000000002</v>
      </c>
      <c r="BA55" s="168">
        <v>0.64398378999999994</v>
      </c>
      <c r="BB55" s="258">
        <v>0.79169860000000003</v>
      </c>
      <c r="BC55" s="258">
        <v>0.84791229999999995</v>
      </c>
      <c r="BD55" s="258">
        <v>0.86744589999999999</v>
      </c>
      <c r="BE55" s="258">
        <v>0.8518869</v>
      </c>
      <c r="BF55" s="258">
        <v>0.82098669999999996</v>
      </c>
      <c r="BG55" s="258">
        <v>0.60112770000000004</v>
      </c>
      <c r="BH55" s="258">
        <v>0.44236310000000001</v>
      </c>
      <c r="BI55" s="258">
        <v>0.31470890000000001</v>
      </c>
      <c r="BJ55" s="258">
        <v>0.32869229999999999</v>
      </c>
      <c r="BK55" s="258">
        <v>0.36561450000000001</v>
      </c>
      <c r="BL55" s="258">
        <v>0.42305860000000001</v>
      </c>
      <c r="BM55" s="258">
        <v>0.64877090000000004</v>
      </c>
      <c r="BN55" s="258">
        <v>0.79955900000000002</v>
      </c>
      <c r="BO55" s="258">
        <v>0.88832180000000005</v>
      </c>
      <c r="BP55" s="258">
        <v>0.87828720000000005</v>
      </c>
      <c r="BQ55" s="258">
        <v>0.86412290000000003</v>
      </c>
      <c r="BR55" s="258">
        <v>0.83188969999999995</v>
      </c>
      <c r="BS55" s="258">
        <v>0.61148329999999995</v>
      </c>
      <c r="BT55" s="258">
        <v>0.45111109999999999</v>
      </c>
      <c r="BU55" s="258">
        <v>0.33157449999999999</v>
      </c>
      <c r="BV55" s="258">
        <v>0.34446179999999998</v>
      </c>
    </row>
    <row r="56" spans="1:79" ht="11.15" customHeight="1" x14ac:dyDescent="0.25">
      <c r="A56" s="48" t="s">
        <v>724</v>
      </c>
      <c r="B56" s="141" t="s">
        <v>388</v>
      </c>
      <c r="C56" s="168">
        <v>9.6259669999999993</v>
      </c>
      <c r="D56" s="168">
        <v>9.7424130000000009</v>
      </c>
      <c r="E56" s="168">
        <v>8.5758379999999992</v>
      </c>
      <c r="F56" s="168">
        <v>6.3654000000000002</v>
      </c>
      <c r="G56" s="168">
        <v>7.476451</v>
      </c>
      <c r="H56" s="168">
        <v>8.7479659999999999</v>
      </c>
      <c r="I56" s="168">
        <v>9.0260960000000008</v>
      </c>
      <c r="J56" s="168">
        <v>9.3119029999999992</v>
      </c>
      <c r="K56" s="168">
        <v>9.0901329999999998</v>
      </c>
      <c r="L56" s="168">
        <v>9.2523540000000004</v>
      </c>
      <c r="M56" s="168">
        <v>8.8832000000000004</v>
      </c>
      <c r="N56" s="168">
        <v>8.8092900000000007</v>
      </c>
      <c r="O56" s="168">
        <v>8.5226450000000007</v>
      </c>
      <c r="P56" s="168">
        <v>8.395429</v>
      </c>
      <c r="Q56" s="168">
        <v>9.2858389999999993</v>
      </c>
      <c r="R56" s="168">
        <v>9.6438000000000006</v>
      </c>
      <c r="S56" s="168">
        <v>9.8739679999999996</v>
      </c>
      <c r="T56" s="168">
        <v>9.9609330000000007</v>
      </c>
      <c r="U56" s="168">
        <v>9.9340969999999995</v>
      </c>
      <c r="V56" s="168">
        <v>9.86571</v>
      </c>
      <c r="W56" s="168">
        <v>9.6864000000000008</v>
      </c>
      <c r="X56" s="168">
        <v>9.6977100000000007</v>
      </c>
      <c r="Y56" s="168">
        <v>9.7314670000000003</v>
      </c>
      <c r="Z56" s="168">
        <v>9.6662579999999991</v>
      </c>
      <c r="AA56" s="168">
        <v>8.7581939999999996</v>
      </c>
      <c r="AB56" s="168">
        <v>9.3725710000000007</v>
      </c>
      <c r="AC56" s="168">
        <v>9.5245809999999995</v>
      </c>
      <c r="AD56" s="168">
        <v>9.5468329999999995</v>
      </c>
      <c r="AE56" s="168">
        <v>9.8254190000000001</v>
      </c>
      <c r="AF56" s="168">
        <v>9.8343000000000007</v>
      </c>
      <c r="AG56" s="168">
        <v>9.5799029999999998</v>
      </c>
      <c r="AH56" s="168">
        <v>9.8724519999999991</v>
      </c>
      <c r="AI56" s="168">
        <v>9.7598669999999998</v>
      </c>
      <c r="AJ56" s="168">
        <v>9.6538389999999996</v>
      </c>
      <c r="AK56" s="168">
        <v>9.6821000000000002</v>
      </c>
      <c r="AL56" s="168">
        <v>9.4153549999999999</v>
      </c>
      <c r="AM56" s="168">
        <v>8.9342579999999998</v>
      </c>
      <c r="AN56" s="168">
        <v>9.3062500000000004</v>
      </c>
      <c r="AO56" s="168">
        <v>9.6000650000000007</v>
      </c>
      <c r="AP56" s="168">
        <v>9.6806330000000003</v>
      </c>
      <c r="AQ56" s="168">
        <v>9.8689999999999998</v>
      </c>
      <c r="AR56" s="168">
        <v>9.9439329999999995</v>
      </c>
      <c r="AS56" s="168">
        <v>9.8264519999999997</v>
      </c>
      <c r="AT56" s="168">
        <v>9.9070970000000003</v>
      </c>
      <c r="AU56" s="168">
        <v>9.6907999999999994</v>
      </c>
      <c r="AV56" s="168">
        <v>9.7278710000000004</v>
      </c>
      <c r="AW56" s="168">
        <v>9.7030329999999996</v>
      </c>
      <c r="AX56" s="168">
        <v>9.5049030000000005</v>
      </c>
      <c r="AY56" s="168">
        <v>8.9760969999999993</v>
      </c>
      <c r="AZ56" s="168">
        <v>9.3580344828000008</v>
      </c>
      <c r="BA56" s="168">
        <v>9.4804388386999996</v>
      </c>
      <c r="BB56" s="258">
        <v>9.7269279999999991</v>
      </c>
      <c r="BC56" s="258">
        <v>9.9005869999999998</v>
      </c>
      <c r="BD56" s="258">
        <v>9.9464769999999998</v>
      </c>
      <c r="BE56" s="258">
        <v>9.9059650000000001</v>
      </c>
      <c r="BF56" s="258">
        <v>9.8900190000000006</v>
      </c>
      <c r="BG56" s="258">
        <v>9.6518110000000004</v>
      </c>
      <c r="BH56" s="258">
        <v>9.7016679999999997</v>
      </c>
      <c r="BI56" s="258">
        <v>9.6135859999999997</v>
      </c>
      <c r="BJ56" s="258">
        <v>9.5446869999999997</v>
      </c>
      <c r="BK56" s="258">
        <v>8.9270659999999999</v>
      </c>
      <c r="BL56" s="258">
        <v>9.1328750000000003</v>
      </c>
      <c r="BM56" s="258">
        <v>9.3738010000000003</v>
      </c>
      <c r="BN56" s="258">
        <v>9.2444159999999993</v>
      </c>
      <c r="BO56" s="258">
        <v>9.513935</v>
      </c>
      <c r="BP56" s="258">
        <v>9.6930980000000009</v>
      </c>
      <c r="BQ56" s="258">
        <v>9.5653839999999999</v>
      </c>
      <c r="BR56" s="258">
        <v>9.5066480000000002</v>
      </c>
      <c r="BS56" s="258">
        <v>9.4002280000000003</v>
      </c>
      <c r="BT56" s="258">
        <v>9.4232110000000002</v>
      </c>
      <c r="BU56" s="258">
        <v>9.4953579999999995</v>
      </c>
      <c r="BV56" s="258">
        <v>9.5735139999999994</v>
      </c>
    </row>
    <row r="57" spans="1:79" ht="11.15" customHeight="1" x14ac:dyDescent="0.25">
      <c r="A57" s="48" t="s">
        <v>725</v>
      </c>
      <c r="B57" s="141" t="s">
        <v>389</v>
      </c>
      <c r="C57" s="168">
        <v>1.854419</v>
      </c>
      <c r="D57" s="168">
        <v>1.666344</v>
      </c>
      <c r="E57" s="168">
        <v>1.3592580000000001</v>
      </c>
      <c r="F57" s="168">
        <v>0.61903300000000006</v>
      </c>
      <c r="G57" s="168">
        <v>0.50541899999999995</v>
      </c>
      <c r="H57" s="168">
        <v>0.73313300000000003</v>
      </c>
      <c r="I57" s="168">
        <v>0.83570900000000004</v>
      </c>
      <c r="J57" s="168">
        <v>0.85099999999999998</v>
      </c>
      <c r="K57" s="168">
        <v>0.79949999999999999</v>
      </c>
      <c r="L57" s="168">
        <v>0.82125800000000004</v>
      </c>
      <c r="M57" s="168">
        <v>1.0617000000000001</v>
      </c>
      <c r="N57" s="168">
        <v>1.1251930000000001</v>
      </c>
      <c r="O57" s="168">
        <v>1.2263550000000001</v>
      </c>
      <c r="P57" s="168">
        <v>0.94914299999999996</v>
      </c>
      <c r="Q57" s="168">
        <v>1.101</v>
      </c>
      <c r="R57" s="168">
        <v>1.2626329999999999</v>
      </c>
      <c r="S57" s="168">
        <v>1.308065</v>
      </c>
      <c r="T57" s="168">
        <v>1.3831329999999999</v>
      </c>
      <c r="U57" s="168">
        <v>1.423387</v>
      </c>
      <c r="V57" s="168">
        <v>1.4352579999999999</v>
      </c>
      <c r="W57" s="168">
        <v>1.355667</v>
      </c>
      <c r="X57" s="168">
        <v>1.321097</v>
      </c>
      <c r="Y57" s="168">
        <v>1.423567</v>
      </c>
      <c r="Z57" s="168">
        <v>1.5121290000000001</v>
      </c>
      <c r="AA57" s="168">
        <v>1.516548</v>
      </c>
      <c r="AB57" s="168">
        <v>1.503679</v>
      </c>
      <c r="AC57" s="168">
        <v>1.4359360000000001</v>
      </c>
      <c r="AD57" s="168">
        <v>1.699233</v>
      </c>
      <c r="AE57" s="168">
        <v>1.740677</v>
      </c>
      <c r="AF57" s="168">
        <v>1.6862330000000001</v>
      </c>
      <c r="AG57" s="168">
        <v>1.7235480000000001</v>
      </c>
      <c r="AH57" s="168">
        <v>1.6833229999999999</v>
      </c>
      <c r="AI57" s="168">
        <v>1.6012</v>
      </c>
      <c r="AJ57" s="168">
        <v>1.567839</v>
      </c>
      <c r="AK57" s="168">
        <v>1.6588000000000001</v>
      </c>
      <c r="AL57" s="168">
        <v>1.5615159999999999</v>
      </c>
      <c r="AM57" s="168">
        <v>1.623097</v>
      </c>
      <c r="AN57" s="168">
        <v>1.565536</v>
      </c>
      <c r="AO57" s="168">
        <v>1.6792579999999999</v>
      </c>
      <c r="AP57" s="168">
        <v>1.7016</v>
      </c>
      <c r="AQ57" s="168">
        <v>1.6905159999999999</v>
      </c>
      <c r="AR57" s="168">
        <v>1.779766</v>
      </c>
      <c r="AS57" s="168">
        <v>1.779774</v>
      </c>
      <c r="AT57" s="168">
        <v>1.8237099999999999</v>
      </c>
      <c r="AU57" s="168">
        <v>1.7496670000000001</v>
      </c>
      <c r="AV57" s="168">
        <v>1.611677</v>
      </c>
      <c r="AW57" s="168">
        <v>1.699767</v>
      </c>
      <c r="AX57" s="168">
        <v>1.8280650000000001</v>
      </c>
      <c r="AY57" s="168">
        <v>1.691516</v>
      </c>
      <c r="AZ57" s="168">
        <v>1.6294137930999999</v>
      </c>
      <c r="BA57" s="168">
        <v>1.6903980968000001</v>
      </c>
      <c r="BB57" s="258">
        <v>1.7289699999999999</v>
      </c>
      <c r="BC57" s="258">
        <v>1.741196</v>
      </c>
      <c r="BD57" s="258">
        <v>1.7461899999999999</v>
      </c>
      <c r="BE57" s="258">
        <v>1.787506</v>
      </c>
      <c r="BF57" s="258">
        <v>1.740915</v>
      </c>
      <c r="BG57" s="258">
        <v>1.6982029999999999</v>
      </c>
      <c r="BH57" s="258">
        <v>1.5812219999999999</v>
      </c>
      <c r="BI57" s="258">
        <v>1.6860900000000001</v>
      </c>
      <c r="BJ57" s="258">
        <v>1.728013</v>
      </c>
      <c r="BK57" s="258">
        <v>1.6623779999999999</v>
      </c>
      <c r="BL57" s="258">
        <v>1.5857490000000001</v>
      </c>
      <c r="BM57" s="258">
        <v>1.654658</v>
      </c>
      <c r="BN57" s="258">
        <v>1.701068</v>
      </c>
      <c r="BO57" s="258">
        <v>1.688979</v>
      </c>
      <c r="BP57" s="258">
        <v>1.7290810000000001</v>
      </c>
      <c r="BQ57" s="258">
        <v>1.7306999999999999</v>
      </c>
      <c r="BR57" s="258">
        <v>1.7222839999999999</v>
      </c>
      <c r="BS57" s="258">
        <v>1.6939280000000001</v>
      </c>
      <c r="BT57" s="258">
        <v>1.5498909999999999</v>
      </c>
      <c r="BU57" s="258">
        <v>1.661729</v>
      </c>
      <c r="BV57" s="258">
        <v>1.721031</v>
      </c>
    </row>
    <row r="58" spans="1:79" ht="11.15" customHeight="1" x14ac:dyDescent="0.25">
      <c r="A58" s="48" t="s">
        <v>726</v>
      </c>
      <c r="B58" s="141" t="s">
        <v>390</v>
      </c>
      <c r="C58" s="168">
        <v>5.0865479999999996</v>
      </c>
      <c r="D58" s="168">
        <v>4.812862</v>
      </c>
      <c r="E58" s="168">
        <v>4.9529350000000001</v>
      </c>
      <c r="F58" s="168">
        <v>5.0788000000000002</v>
      </c>
      <c r="G58" s="168">
        <v>4.8181609999999999</v>
      </c>
      <c r="H58" s="168">
        <v>4.5796659999999996</v>
      </c>
      <c r="I58" s="168">
        <v>4.8427410000000002</v>
      </c>
      <c r="J58" s="168">
        <v>4.8227409999999997</v>
      </c>
      <c r="K58" s="168">
        <v>4.4935</v>
      </c>
      <c r="L58" s="168">
        <v>4.204161</v>
      </c>
      <c r="M58" s="168">
        <v>4.5220000000000002</v>
      </c>
      <c r="N58" s="168">
        <v>4.6329029999999998</v>
      </c>
      <c r="O58" s="168">
        <v>4.5601609999999999</v>
      </c>
      <c r="P58" s="168">
        <v>3.7819639999999999</v>
      </c>
      <c r="Q58" s="168">
        <v>4.5192579999999998</v>
      </c>
      <c r="R58" s="168">
        <v>4.5959329999999996</v>
      </c>
      <c r="S58" s="168">
        <v>4.7450000000000001</v>
      </c>
      <c r="T58" s="168">
        <v>4.9805000000000001</v>
      </c>
      <c r="U58" s="168">
        <v>4.8559029999999996</v>
      </c>
      <c r="V58" s="168">
        <v>4.7416130000000001</v>
      </c>
      <c r="W58" s="168">
        <v>4.555167</v>
      </c>
      <c r="X58" s="168">
        <v>4.727258</v>
      </c>
      <c r="Y58" s="168">
        <v>4.9502329999999999</v>
      </c>
      <c r="Z58" s="168">
        <v>4.9262259999999998</v>
      </c>
      <c r="AA58" s="168">
        <v>4.6704189999999999</v>
      </c>
      <c r="AB58" s="168">
        <v>4.6821429999999999</v>
      </c>
      <c r="AC58" s="168">
        <v>5.0040969999999998</v>
      </c>
      <c r="AD58" s="168">
        <v>4.835267</v>
      </c>
      <c r="AE58" s="168">
        <v>4.9879030000000002</v>
      </c>
      <c r="AF58" s="168">
        <v>5.1965000000000003</v>
      </c>
      <c r="AG58" s="168">
        <v>5.1244839999999998</v>
      </c>
      <c r="AH58" s="168">
        <v>5.1423870000000003</v>
      </c>
      <c r="AI58" s="168">
        <v>5.1832330000000004</v>
      </c>
      <c r="AJ58" s="168">
        <v>5.0771610000000003</v>
      </c>
      <c r="AK58" s="168">
        <v>5.3384</v>
      </c>
      <c r="AL58" s="168">
        <v>4.872871</v>
      </c>
      <c r="AM58" s="168">
        <v>4.70329</v>
      </c>
      <c r="AN58" s="168">
        <v>4.695964</v>
      </c>
      <c r="AO58" s="168">
        <v>4.6852580000000001</v>
      </c>
      <c r="AP58" s="168">
        <v>4.7567329999999997</v>
      </c>
      <c r="AQ58" s="168">
        <v>4.9663550000000001</v>
      </c>
      <c r="AR58" s="168">
        <v>4.9963329999999999</v>
      </c>
      <c r="AS58" s="168">
        <v>4.9936449999999999</v>
      </c>
      <c r="AT58" s="168">
        <v>5.0369359999999999</v>
      </c>
      <c r="AU58" s="168">
        <v>4.9234330000000002</v>
      </c>
      <c r="AV58" s="168">
        <v>4.7470650000000001</v>
      </c>
      <c r="AW58" s="168">
        <v>5.1182670000000003</v>
      </c>
      <c r="AX58" s="168">
        <v>5.2435479999999997</v>
      </c>
      <c r="AY58" s="168">
        <v>4.6462580000000004</v>
      </c>
      <c r="AZ58" s="168">
        <v>4.2999655172000004</v>
      </c>
      <c r="BA58" s="168">
        <v>4.6832304516000001</v>
      </c>
      <c r="BB58" s="258">
        <v>4.8536580000000002</v>
      </c>
      <c r="BC58" s="258">
        <v>5.0011929999999998</v>
      </c>
      <c r="BD58" s="258">
        <v>5.0762700000000001</v>
      </c>
      <c r="BE58" s="258">
        <v>5.0390759999999997</v>
      </c>
      <c r="BF58" s="258">
        <v>4.9794150000000004</v>
      </c>
      <c r="BG58" s="258">
        <v>4.8465660000000002</v>
      </c>
      <c r="BH58" s="258">
        <v>4.7196860000000003</v>
      </c>
      <c r="BI58" s="258">
        <v>5.0510489999999999</v>
      </c>
      <c r="BJ58" s="258">
        <v>5.065912</v>
      </c>
      <c r="BK58" s="258">
        <v>4.6541509999999997</v>
      </c>
      <c r="BL58" s="258">
        <v>4.4839159999999998</v>
      </c>
      <c r="BM58" s="258">
        <v>4.6258439999999998</v>
      </c>
      <c r="BN58" s="258">
        <v>4.7058530000000003</v>
      </c>
      <c r="BO58" s="258">
        <v>4.8808610000000003</v>
      </c>
      <c r="BP58" s="258">
        <v>5.0022679999999999</v>
      </c>
      <c r="BQ58" s="258">
        <v>4.9356159999999996</v>
      </c>
      <c r="BR58" s="258">
        <v>4.8997950000000001</v>
      </c>
      <c r="BS58" s="258">
        <v>4.791023</v>
      </c>
      <c r="BT58" s="258">
        <v>4.6559249999999999</v>
      </c>
      <c r="BU58" s="258">
        <v>4.9634309999999999</v>
      </c>
      <c r="BV58" s="258">
        <v>5.0277669999999999</v>
      </c>
      <c r="BX58" s="570"/>
      <c r="BY58" s="570"/>
      <c r="BZ58" s="570"/>
      <c r="CA58" s="571"/>
    </row>
    <row r="59" spans="1:79" ht="11.15" customHeight="1" x14ac:dyDescent="0.25">
      <c r="A59" s="48" t="s">
        <v>727</v>
      </c>
      <c r="B59" s="141" t="s">
        <v>391</v>
      </c>
      <c r="C59" s="168">
        <v>0.225741</v>
      </c>
      <c r="D59" s="168">
        <v>0.25103399999999998</v>
      </c>
      <c r="E59" s="168">
        <v>0.240871</v>
      </c>
      <c r="F59" s="168">
        <v>0.13856599999999999</v>
      </c>
      <c r="G59" s="168">
        <v>0.14274100000000001</v>
      </c>
      <c r="H59" s="168">
        <v>0.2384</v>
      </c>
      <c r="I59" s="168">
        <v>0.21867700000000001</v>
      </c>
      <c r="J59" s="168">
        <v>0.19267699999999999</v>
      </c>
      <c r="K59" s="168">
        <v>0.16733300000000001</v>
      </c>
      <c r="L59" s="168">
        <v>0.14751600000000001</v>
      </c>
      <c r="M59" s="168">
        <v>0.1532</v>
      </c>
      <c r="N59" s="168">
        <v>0.145677</v>
      </c>
      <c r="O59" s="168">
        <v>0.178871</v>
      </c>
      <c r="P59" s="168">
        <v>0.18767900000000001</v>
      </c>
      <c r="Q59" s="168">
        <v>0.223774</v>
      </c>
      <c r="R59" s="168">
        <v>0.18713299999999999</v>
      </c>
      <c r="S59" s="168">
        <v>0.209452</v>
      </c>
      <c r="T59" s="168">
        <v>0.2293</v>
      </c>
      <c r="U59" s="168">
        <v>0.24516099999999999</v>
      </c>
      <c r="V59" s="168">
        <v>0.231097</v>
      </c>
      <c r="W59" s="168">
        <v>0.18490000000000001</v>
      </c>
      <c r="X59" s="168">
        <v>0.22225800000000001</v>
      </c>
      <c r="Y59" s="168">
        <v>0.24640000000000001</v>
      </c>
      <c r="Z59" s="168">
        <v>0.21035499999999999</v>
      </c>
      <c r="AA59" s="168">
        <v>0.27035500000000001</v>
      </c>
      <c r="AB59" s="168">
        <v>0.22800000000000001</v>
      </c>
      <c r="AC59" s="168">
        <v>0.30058099999999999</v>
      </c>
      <c r="AD59" s="168">
        <v>0.23169999999999999</v>
      </c>
      <c r="AE59" s="168">
        <v>0.24512900000000001</v>
      </c>
      <c r="AF59" s="168">
        <v>0.20536699999999999</v>
      </c>
      <c r="AG59" s="168">
        <v>0.217387</v>
      </c>
      <c r="AH59" s="168">
        <v>0.27419399999999999</v>
      </c>
      <c r="AI59" s="168">
        <v>0.29573300000000002</v>
      </c>
      <c r="AJ59" s="168">
        <v>0.25316100000000002</v>
      </c>
      <c r="AK59" s="168">
        <v>0.21890000000000001</v>
      </c>
      <c r="AL59" s="168">
        <v>0.27238699999999999</v>
      </c>
      <c r="AM59" s="168">
        <v>0.26151600000000003</v>
      </c>
      <c r="AN59" s="168">
        <v>0.27600000000000002</v>
      </c>
      <c r="AO59" s="168">
        <v>0.27609699999999998</v>
      </c>
      <c r="AP59" s="168">
        <v>0.2873</v>
      </c>
      <c r="AQ59" s="168">
        <v>0.27777400000000002</v>
      </c>
      <c r="AR59" s="168">
        <v>0.22986599999999999</v>
      </c>
      <c r="AS59" s="168">
        <v>0.264484</v>
      </c>
      <c r="AT59" s="168">
        <v>0.26928999999999997</v>
      </c>
      <c r="AU59" s="168">
        <v>0.26340000000000002</v>
      </c>
      <c r="AV59" s="168">
        <v>0.27061299999999999</v>
      </c>
      <c r="AW59" s="168">
        <v>0.29049999999999998</v>
      </c>
      <c r="AX59" s="168">
        <v>0.287387</v>
      </c>
      <c r="AY59" s="168">
        <v>0.32032300000000002</v>
      </c>
      <c r="AZ59" s="168">
        <v>0.38734482759</v>
      </c>
      <c r="BA59" s="168">
        <v>0.41711351935000002</v>
      </c>
      <c r="BB59" s="258">
        <v>0.3876771</v>
      </c>
      <c r="BC59" s="258">
        <v>0.36507060000000002</v>
      </c>
      <c r="BD59" s="258">
        <v>0.35147010000000001</v>
      </c>
      <c r="BE59" s="258">
        <v>0.32260610000000001</v>
      </c>
      <c r="BF59" s="258">
        <v>0.3282755</v>
      </c>
      <c r="BG59" s="258">
        <v>0.30293360000000003</v>
      </c>
      <c r="BH59" s="258">
        <v>0.326073</v>
      </c>
      <c r="BI59" s="258">
        <v>0.24176339999999999</v>
      </c>
      <c r="BJ59" s="258">
        <v>0.25456129999999999</v>
      </c>
      <c r="BK59" s="258">
        <v>0.35150290000000001</v>
      </c>
      <c r="BL59" s="258">
        <v>0.26099519999999998</v>
      </c>
      <c r="BM59" s="258">
        <v>0.29801929999999999</v>
      </c>
      <c r="BN59" s="258">
        <v>0.280422</v>
      </c>
      <c r="BO59" s="258">
        <v>0.2890142</v>
      </c>
      <c r="BP59" s="258">
        <v>0.28631679999999998</v>
      </c>
      <c r="BQ59" s="258">
        <v>0.30801689999999998</v>
      </c>
      <c r="BR59" s="258">
        <v>0.31259009999999998</v>
      </c>
      <c r="BS59" s="258">
        <v>0.29529820000000001</v>
      </c>
      <c r="BT59" s="258">
        <v>0.29684169999999999</v>
      </c>
      <c r="BU59" s="258">
        <v>0.23985210000000001</v>
      </c>
      <c r="BV59" s="258">
        <v>0.2598182</v>
      </c>
    </row>
    <row r="60" spans="1:79" ht="11.15" customHeight="1" x14ac:dyDescent="0.25">
      <c r="A60" s="48" t="s">
        <v>728</v>
      </c>
      <c r="B60" s="472" t="s">
        <v>920</v>
      </c>
      <c r="C60" s="168">
        <v>2.485608</v>
      </c>
      <c r="D60" s="168">
        <v>2.4087890000000001</v>
      </c>
      <c r="E60" s="168">
        <v>2.3289960000000001</v>
      </c>
      <c r="F60" s="168">
        <v>2.1066980000000002</v>
      </c>
      <c r="G60" s="168">
        <v>2.117448</v>
      </c>
      <c r="H60" s="168">
        <v>2.204996</v>
      </c>
      <c r="I60" s="168">
        <v>2.3503509999999999</v>
      </c>
      <c r="J60" s="168">
        <v>2.2820939999999998</v>
      </c>
      <c r="K60" s="168">
        <v>2.2138620000000002</v>
      </c>
      <c r="L60" s="168">
        <v>2.154318</v>
      </c>
      <c r="M60" s="168">
        <v>2.2180970000000002</v>
      </c>
      <c r="N60" s="168">
        <v>2.2107049999999999</v>
      </c>
      <c r="O60" s="168">
        <v>2.2344179999999998</v>
      </c>
      <c r="P60" s="168">
        <v>1.916571</v>
      </c>
      <c r="Q60" s="168">
        <v>2.1257429999999999</v>
      </c>
      <c r="R60" s="168">
        <v>2.3099340000000002</v>
      </c>
      <c r="S60" s="168">
        <v>2.4504839999999999</v>
      </c>
      <c r="T60" s="168">
        <v>2.5179649999999998</v>
      </c>
      <c r="U60" s="168">
        <v>2.4621620000000002</v>
      </c>
      <c r="V60" s="168">
        <v>2.4990969999999999</v>
      </c>
      <c r="W60" s="168">
        <v>2.3595980000000001</v>
      </c>
      <c r="X60" s="168">
        <v>2.2569029999999999</v>
      </c>
      <c r="Y60" s="168">
        <v>2.3410009999999999</v>
      </c>
      <c r="Z60" s="168">
        <v>2.3891309999999999</v>
      </c>
      <c r="AA60" s="168">
        <v>2.2758400000000001</v>
      </c>
      <c r="AB60" s="168">
        <v>2.2015709999999999</v>
      </c>
      <c r="AC60" s="168">
        <v>2.2903880000000001</v>
      </c>
      <c r="AD60" s="168">
        <v>2.3293659999999998</v>
      </c>
      <c r="AE60" s="168">
        <v>2.4014199999999999</v>
      </c>
      <c r="AF60" s="168">
        <v>2.4570669999999999</v>
      </c>
      <c r="AG60" s="168">
        <v>2.4626440000000001</v>
      </c>
      <c r="AH60" s="168">
        <v>2.3571610000000001</v>
      </c>
      <c r="AI60" s="168">
        <v>2.380566</v>
      </c>
      <c r="AJ60" s="168">
        <v>2.2897090000000002</v>
      </c>
      <c r="AK60" s="168">
        <v>2.4104999999999999</v>
      </c>
      <c r="AL60" s="168">
        <v>2.204323</v>
      </c>
      <c r="AM60" s="168">
        <v>2.2204839999999999</v>
      </c>
      <c r="AN60" s="168">
        <v>2.1826080000000001</v>
      </c>
      <c r="AO60" s="168">
        <v>2.212872</v>
      </c>
      <c r="AP60" s="168">
        <v>2.2790680000000001</v>
      </c>
      <c r="AQ60" s="168">
        <v>2.3726129999999999</v>
      </c>
      <c r="AR60" s="168">
        <v>2.3924979999999998</v>
      </c>
      <c r="AS60" s="168">
        <v>2.4347750000000001</v>
      </c>
      <c r="AT60" s="168">
        <v>2.4193229999999999</v>
      </c>
      <c r="AU60" s="168">
        <v>2.333199</v>
      </c>
      <c r="AV60" s="168">
        <v>2.1930010000000002</v>
      </c>
      <c r="AW60" s="168">
        <v>2.2857319999999999</v>
      </c>
      <c r="AX60" s="168">
        <v>2.2958069999999999</v>
      </c>
      <c r="AY60" s="168">
        <v>2.2200340000000001</v>
      </c>
      <c r="AZ60" s="168">
        <v>2.0428025792</v>
      </c>
      <c r="BA60" s="168">
        <v>2.3580237290000001</v>
      </c>
      <c r="BB60" s="258">
        <v>2.4007540000000001</v>
      </c>
      <c r="BC60" s="258">
        <v>2.462987</v>
      </c>
      <c r="BD60" s="258">
        <v>2.5126520000000001</v>
      </c>
      <c r="BE60" s="258">
        <v>2.5170810000000001</v>
      </c>
      <c r="BF60" s="258">
        <v>2.4885730000000001</v>
      </c>
      <c r="BG60" s="258">
        <v>2.4153250000000002</v>
      </c>
      <c r="BH60" s="258">
        <v>2.2930069999999998</v>
      </c>
      <c r="BI60" s="258">
        <v>2.3689629999999999</v>
      </c>
      <c r="BJ60" s="258">
        <v>2.416226</v>
      </c>
      <c r="BK60" s="258">
        <v>2.2915610000000002</v>
      </c>
      <c r="BL60" s="258">
        <v>2.2320350000000002</v>
      </c>
      <c r="BM60" s="258">
        <v>2.2868010000000001</v>
      </c>
      <c r="BN60" s="258">
        <v>2.3442940000000001</v>
      </c>
      <c r="BO60" s="258">
        <v>2.4288460000000001</v>
      </c>
      <c r="BP60" s="258">
        <v>2.4946609999999998</v>
      </c>
      <c r="BQ60" s="258">
        <v>2.515161</v>
      </c>
      <c r="BR60" s="258">
        <v>2.4641860000000002</v>
      </c>
      <c r="BS60" s="258">
        <v>2.3872070000000001</v>
      </c>
      <c r="BT60" s="258">
        <v>2.3073399999999999</v>
      </c>
      <c r="BU60" s="258">
        <v>2.3698350000000001</v>
      </c>
      <c r="BV60" s="258">
        <v>2.433211</v>
      </c>
    </row>
    <row r="61" spans="1:79" ht="11.15" customHeight="1" x14ac:dyDescent="0.25">
      <c r="A61" s="48" t="s">
        <v>729</v>
      </c>
      <c r="B61" s="141" t="s">
        <v>548</v>
      </c>
      <c r="C61" s="168">
        <v>19.666121</v>
      </c>
      <c r="D61" s="168">
        <v>19.262682999999999</v>
      </c>
      <c r="E61" s="168">
        <v>18.078897999999999</v>
      </c>
      <c r="F61" s="168">
        <v>14.991296999999999</v>
      </c>
      <c r="G61" s="168">
        <v>15.731252</v>
      </c>
      <c r="H61" s="168">
        <v>17.214561</v>
      </c>
      <c r="I61" s="168">
        <v>18.005735000000001</v>
      </c>
      <c r="J61" s="168">
        <v>18.172446999999998</v>
      </c>
      <c r="K61" s="168">
        <v>17.319794000000002</v>
      </c>
      <c r="L61" s="168">
        <v>16.989445</v>
      </c>
      <c r="M61" s="168">
        <v>17.171496999999999</v>
      </c>
      <c r="N61" s="168">
        <v>17.270734999999998</v>
      </c>
      <c r="O61" s="168">
        <v>17.089708000000002</v>
      </c>
      <c r="P61" s="168">
        <v>15.573465000000001</v>
      </c>
      <c r="Q61" s="168">
        <v>17.84984</v>
      </c>
      <c r="R61" s="168">
        <v>18.778099999999998</v>
      </c>
      <c r="S61" s="168">
        <v>19.486711</v>
      </c>
      <c r="T61" s="168">
        <v>19.952731</v>
      </c>
      <c r="U61" s="168">
        <v>19.770517000000002</v>
      </c>
      <c r="V61" s="168">
        <v>19.578258999999999</v>
      </c>
      <c r="W61" s="168">
        <v>18.748432000000001</v>
      </c>
      <c r="X61" s="168">
        <v>18.711807</v>
      </c>
      <c r="Y61" s="168">
        <v>19.075835000000001</v>
      </c>
      <c r="Z61" s="168">
        <v>19.092196000000001</v>
      </c>
      <c r="AA61" s="168">
        <v>17.873227</v>
      </c>
      <c r="AB61" s="168">
        <v>18.442070999999999</v>
      </c>
      <c r="AC61" s="168">
        <v>19.186906</v>
      </c>
      <c r="AD61" s="168">
        <v>19.452466000000001</v>
      </c>
      <c r="AE61" s="168">
        <v>20.050032000000002</v>
      </c>
      <c r="AF61" s="168">
        <v>20.240933999999999</v>
      </c>
      <c r="AG61" s="168">
        <v>19.954868999999999</v>
      </c>
      <c r="AH61" s="168">
        <v>20.129581999999999</v>
      </c>
      <c r="AI61" s="168">
        <v>19.831631999999999</v>
      </c>
      <c r="AJ61" s="168">
        <v>19.245999000000001</v>
      </c>
      <c r="AK61" s="168">
        <v>19.647133</v>
      </c>
      <c r="AL61" s="168">
        <v>18.663581000000001</v>
      </c>
      <c r="AM61" s="168">
        <v>18.094387000000001</v>
      </c>
      <c r="AN61" s="168">
        <v>18.435393999999999</v>
      </c>
      <c r="AO61" s="168">
        <v>19.086969</v>
      </c>
      <c r="AP61" s="168">
        <v>19.510833999999999</v>
      </c>
      <c r="AQ61" s="168">
        <v>20.018839</v>
      </c>
      <c r="AR61" s="168">
        <v>20.187995999999998</v>
      </c>
      <c r="AS61" s="168">
        <v>20.108743</v>
      </c>
      <c r="AT61" s="168">
        <v>20.282195000000002</v>
      </c>
      <c r="AU61" s="168">
        <v>19.573532</v>
      </c>
      <c r="AV61" s="168">
        <v>18.964969</v>
      </c>
      <c r="AW61" s="168">
        <v>19.430465999999999</v>
      </c>
      <c r="AX61" s="168">
        <v>19.504968000000002</v>
      </c>
      <c r="AY61" s="168">
        <v>18.222583</v>
      </c>
      <c r="AZ61" s="168">
        <v>18.135472750000002</v>
      </c>
      <c r="BA61" s="168">
        <v>19.273188425000001</v>
      </c>
      <c r="BB61" s="258">
        <v>19.889690000000002</v>
      </c>
      <c r="BC61" s="258">
        <v>20.318940000000001</v>
      </c>
      <c r="BD61" s="258">
        <v>20.500509999999998</v>
      </c>
      <c r="BE61" s="258">
        <v>20.424119999999998</v>
      </c>
      <c r="BF61" s="258">
        <v>20.248180000000001</v>
      </c>
      <c r="BG61" s="258">
        <v>19.515969999999999</v>
      </c>
      <c r="BH61" s="258">
        <v>19.064019999999999</v>
      </c>
      <c r="BI61" s="258">
        <v>19.276160000000001</v>
      </c>
      <c r="BJ61" s="258">
        <v>19.338090000000001</v>
      </c>
      <c r="BK61" s="258">
        <v>18.252269999999999</v>
      </c>
      <c r="BL61" s="258">
        <v>18.11863</v>
      </c>
      <c r="BM61" s="258">
        <v>18.887899999999998</v>
      </c>
      <c r="BN61" s="258">
        <v>19.075610000000001</v>
      </c>
      <c r="BO61" s="258">
        <v>19.689959999999999</v>
      </c>
      <c r="BP61" s="258">
        <v>20.08371</v>
      </c>
      <c r="BQ61" s="258">
        <v>19.919</v>
      </c>
      <c r="BR61" s="258">
        <v>19.737390000000001</v>
      </c>
      <c r="BS61" s="258">
        <v>19.179169999999999</v>
      </c>
      <c r="BT61" s="258">
        <v>18.68432</v>
      </c>
      <c r="BU61" s="258">
        <v>19.061779999999999</v>
      </c>
      <c r="BV61" s="258">
        <v>19.3598</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25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732</v>
      </c>
      <c r="B63" s="142" t="s">
        <v>393</v>
      </c>
      <c r="C63" s="168">
        <v>16.860194</v>
      </c>
      <c r="D63" s="168">
        <v>16.505552000000002</v>
      </c>
      <c r="E63" s="168">
        <v>15.755839</v>
      </c>
      <c r="F63" s="168">
        <v>13.314567</v>
      </c>
      <c r="G63" s="168">
        <v>13.428580999999999</v>
      </c>
      <c r="H63" s="168">
        <v>14.217067</v>
      </c>
      <c r="I63" s="168">
        <v>14.823968000000001</v>
      </c>
      <c r="J63" s="168">
        <v>14.692838999999999</v>
      </c>
      <c r="K63" s="168">
        <v>14.137600000000001</v>
      </c>
      <c r="L63" s="168">
        <v>13.845774</v>
      </c>
      <c r="M63" s="168">
        <v>14.5802</v>
      </c>
      <c r="N63" s="168">
        <v>14.539097</v>
      </c>
      <c r="O63" s="168">
        <v>14.974968000000001</v>
      </c>
      <c r="P63" s="168">
        <v>12.803321</v>
      </c>
      <c r="Q63" s="168">
        <v>14.838160999999999</v>
      </c>
      <c r="R63" s="168">
        <v>15.635199999999999</v>
      </c>
      <c r="S63" s="168">
        <v>16.130548000000001</v>
      </c>
      <c r="T63" s="168">
        <v>16.742899999999999</v>
      </c>
      <c r="U63" s="168">
        <v>16.48171</v>
      </c>
      <c r="V63" s="168">
        <v>16.380516</v>
      </c>
      <c r="W63" s="168">
        <v>15.802467</v>
      </c>
      <c r="X63" s="168">
        <v>15.604419</v>
      </c>
      <c r="Y63" s="168">
        <v>16.159666999999999</v>
      </c>
      <c r="Z63" s="168">
        <v>16.308807000000002</v>
      </c>
      <c r="AA63" s="168">
        <v>15.969548</v>
      </c>
      <c r="AB63" s="168">
        <v>15.946963999999999</v>
      </c>
      <c r="AC63" s="168">
        <v>16.414290000000001</v>
      </c>
      <c r="AD63" s="168">
        <v>16.121867000000002</v>
      </c>
      <c r="AE63" s="168">
        <v>16.734128999999999</v>
      </c>
      <c r="AF63" s="168">
        <v>17.1082</v>
      </c>
      <c r="AG63" s="168">
        <v>16.887225999999998</v>
      </c>
      <c r="AH63" s="168">
        <v>16.903419</v>
      </c>
      <c r="AI63" s="168">
        <v>16.660900000000002</v>
      </c>
      <c r="AJ63" s="168">
        <v>16.265871000000001</v>
      </c>
      <c r="AK63" s="168">
        <v>16.939966999999999</v>
      </c>
      <c r="AL63" s="168">
        <v>15.842936</v>
      </c>
      <c r="AM63" s="168">
        <v>15.624000000000001</v>
      </c>
      <c r="AN63" s="168">
        <v>15.688036</v>
      </c>
      <c r="AO63" s="168">
        <v>16.025516</v>
      </c>
      <c r="AP63" s="168">
        <v>16.462733</v>
      </c>
      <c r="AQ63" s="168">
        <v>16.756322999999998</v>
      </c>
      <c r="AR63" s="168">
        <v>17.022466000000001</v>
      </c>
      <c r="AS63" s="168">
        <v>17.135645</v>
      </c>
      <c r="AT63" s="168">
        <v>17.205967999999999</v>
      </c>
      <c r="AU63" s="168">
        <v>16.712866999999999</v>
      </c>
      <c r="AV63" s="168">
        <v>15.842484000000001</v>
      </c>
      <c r="AW63" s="168">
        <v>16.489667000000001</v>
      </c>
      <c r="AX63" s="168">
        <v>17.074387000000002</v>
      </c>
      <c r="AY63" s="168">
        <v>15.855903</v>
      </c>
      <c r="AZ63" s="168">
        <v>15.023758621000001</v>
      </c>
      <c r="BA63" s="168">
        <v>16.084340322999999</v>
      </c>
      <c r="BB63" s="258">
        <v>16.675599999999999</v>
      </c>
      <c r="BC63" s="258">
        <v>16.831679999999999</v>
      </c>
      <c r="BD63" s="258">
        <v>17.053380000000001</v>
      </c>
      <c r="BE63" s="258">
        <v>16.993790000000001</v>
      </c>
      <c r="BF63" s="258">
        <v>16.829640000000001</v>
      </c>
      <c r="BG63" s="258">
        <v>16.192489999999999</v>
      </c>
      <c r="BH63" s="258">
        <v>15.637700000000001</v>
      </c>
      <c r="BI63" s="258">
        <v>16.318480000000001</v>
      </c>
      <c r="BJ63" s="258">
        <v>16.373180000000001</v>
      </c>
      <c r="BK63" s="258">
        <v>15.809139999999999</v>
      </c>
      <c r="BL63" s="258">
        <v>15.287190000000001</v>
      </c>
      <c r="BM63" s="258">
        <v>15.795260000000001</v>
      </c>
      <c r="BN63" s="258">
        <v>16.085000000000001</v>
      </c>
      <c r="BO63" s="258">
        <v>16.418849999999999</v>
      </c>
      <c r="BP63" s="258">
        <v>16.7773</v>
      </c>
      <c r="BQ63" s="258">
        <v>16.703099999999999</v>
      </c>
      <c r="BR63" s="258">
        <v>16.50226</v>
      </c>
      <c r="BS63" s="258">
        <v>15.9857</v>
      </c>
      <c r="BT63" s="258">
        <v>15.352499999999999</v>
      </c>
      <c r="BU63" s="258">
        <v>16.097750000000001</v>
      </c>
      <c r="BV63" s="258">
        <v>16.28716</v>
      </c>
    </row>
    <row r="64" spans="1:79" ht="11.15" customHeight="1" x14ac:dyDescent="0.25">
      <c r="A64" s="48" t="s">
        <v>730</v>
      </c>
      <c r="B64" s="142" t="s">
        <v>392</v>
      </c>
      <c r="C64" s="168">
        <v>18.976085000000001</v>
      </c>
      <c r="D64" s="168">
        <v>18.976085000000001</v>
      </c>
      <c r="E64" s="168">
        <v>18.976085000000001</v>
      </c>
      <c r="F64" s="168">
        <v>18.976085000000001</v>
      </c>
      <c r="G64" s="168">
        <v>18.641085</v>
      </c>
      <c r="H64" s="168">
        <v>18.622084999999998</v>
      </c>
      <c r="I64" s="168">
        <v>18.622084999999998</v>
      </c>
      <c r="J64" s="168">
        <v>18.622084999999998</v>
      </c>
      <c r="K64" s="168">
        <v>18.386085000000001</v>
      </c>
      <c r="L64" s="168">
        <v>18.386085000000001</v>
      </c>
      <c r="M64" s="168">
        <v>18.386085000000001</v>
      </c>
      <c r="N64" s="168">
        <v>18.386085000000001</v>
      </c>
      <c r="O64" s="168">
        <v>18.127700000000001</v>
      </c>
      <c r="P64" s="168">
        <v>18.127700000000001</v>
      </c>
      <c r="Q64" s="168">
        <v>18.127700000000001</v>
      </c>
      <c r="R64" s="168">
        <v>18.127700000000001</v>
      </c>
      <c r="S64" s="168">
        <v>18.127700000000001</v>
      </c>
      <c r="T64" s="168">
        <v>18.127700000000001</v>
      </c>
      <c r="U64" s="168">
        <v>18.129300000000001</v>
      </c>
      <c r="V64" s="168">
        <v>18.130400000000002</v>
      </c>
      <c r="W64" s="168">
        <v>18.130400000000002</v>
      </c>
      <c r="X64" s="168">
        <v>18.132100000000001</v>
      </c>
      <c r="Y64" s="168">
        <v>18.132100000000001</v>
      </c>
      <c r="Z64" s="168">
        <v>17.8765</v>
      </c>
      <c r="AA64" s="168">
        <v>17.93431</v>
      </c>
      <c r="AB64" s="168">
        <v>17.93431</v>
      </c>
      <c r="AC64" s="168">
        <v>17.93431</v>
      </c>
      <c r="AD64" s="168">
        <v>17.93431</v>
      </c>
      <c r="AE64" s="168">
        <v>17.93431</v>
      </c>
      <c r="AF64" s="168">
        <v>17.93431</v>
      </c>
      <c r="AG64" s="168">
        <v>17.955310000000001</v>
      </c>
      <c r="AH64" s="168">
        <v>17.955310000000001</v>
      </c>
      <c r="AI64" s="168">
        <v>18.01661</v>
      </c>
      <c r="AJ64" s="168">
        <v>18.01661</v>
      </c>
      <c r="AK64" s="168">
        <v>18.003609999999998</v>
      </c>
      <c r="AL64" s="168">
        <v>18.003609999999998</v>
      </c>
      <c r="AM64" s="168">
        <v>18.061368999999999</v>
      </c>
      <c r="AN64" s="168">
        <v>18.031369000000002</v>
      </c>
      <c r="AO64" s="168">
        <v>18.270368999999999</v>
      </c>
      <c r="AP64" s="168">
        <v>18.270368999999999</v>
      </c>
      <c r="AQ64" s="168">
        <v>18.270368999999999</v>
      </c>
      <c r="AR64" s="168">
        <v>18.270368999999999</v>
      </c>
      <c r="AS64" s="168">
        <v>18.272248999999999</v>
      </c>
      <c r="AT64" s="168">
        <v>18.272248999999999</v>
      </c>
      <c r="AU64" s="168">
        <v>18.272248999999999</v>
      </c>
      <c r="AV64" s="168">
        <v>18.272248999999999</v>
      </c>
      <c r="AW64" s="168">
        <v>18.346249</v>
      </c>
      <c r="AX64" s="168">
        <v>18.347978000000001</v>
      </c>
      <c r="AY64" s="168">
        <v>18.428728</v>
      </c>
      <c r="AZ64" s="168">
        <v>18.309999999999999</v>
      </c>
      <c r="BA64" s="168">
        <v>18.189800000000002</v>
      </c>
      <c r="BB64" s="258">
        <v>18.189800000000002</v>
      </c>
      <c r="BC64" s="258">
        <v>18.189800000000002</v>
      </c>
      <c r="BD64" s="258">
        <v>18.189800000000002</v>
      </c>
      <c r="BE64" s="258">
        <v>18.189800000000002</v>
      </c>
      <c r="BF64" s="258">
        <v>18.204799999999999</v>
      </c>
      <c r="BG64" s="258">
        <v>18.204799999999999</v>
      </c>
      <c r="BH64" s="258">
        <v>18.204799999999999</v>
      </c>
      <c r="BI64" s="258">
        <v>18.204799999999999</v>
      </c>
      <c r="BJ64" s="258">
        <v>18.204799999999999</v>
      </c>
      <c r="BK64" s="258">
        <v>17.941020000000002</v>
      </c>
      <c r="BL64" s="258">
        <v>17.941020000000002</v>
      </c>
      <c r="BM64" s="258">
        <v>17.941020000000002</v>
      </c>
      <c r="BN64" s="258">
        <v>17.941020000000002</v>
      </c>
      <c r="BO64" s="258">
        <v>17.941020000000002</v>
      </c>
      <c r="BP64" s="258">
        <v>17.941020000000002</v>
      </c>
      <c r="BQ64" s="258">
        <v>17.941020000000002</v>
      </c>
      <c r="BR64" s="258">
        <v>17.941020000000002</v>
      </c>
      <c r="BS64" s="258">
        <v>17.941020000000002</v>
      </c>
      <c r="BT64" s="258">
        <v>17.941020000000002</v>
      </c>
      <c r="BU64" s="258">
        <v>17.941020000000002</v>
      </c>
      <c r="BV64" s="258">
        <v>17.941020000000002</v>
      </c>
    </row>
    <row r="65" spans="1:74" ht="11.15" customHeight="1" x14ac:dyDescent="0.25">
      <c r="A65" s="48" t="s">
        <v>731</v>
      </c>
      <c r="B65" s="143" t="s">
        <v>645</v>
      </c>
      <c r="C65" s="169">
        <v>0.88849696868000005</v>
      </c>
      <c r="D65" s="169">
        <v>0.86980807684999994</v>
      </c>
      <c r="E65" s="169">
        <v>0.83029976941999994</v>
      </c>
      <c r="F65" s="169">
        <v>0.70164983978999995</v>
      </c>
      <c r="G65" s="169">
        <v>0.72037550389000005</v>
      </c>
      <c r="H65" s="169">
        <v>0.76345194428999996</v>
      </c>
      <c r="I65" s="169">
        <v>0.79604233360999999</v>
      </c>
      <c r="J65" s="169">
        <v>0.78900074831</v>
      </c>
      <c r="K65" s="169">
        <v>0.76892932888999999</v>
      </c>
      <c r="L65" s="169">
        <v>0.75305721691000005</v>
      </c>
      <c r="M65" s="169">
        <v>0.79300188158999996</v>
      </c>
      <c r="N65" s="169">
        <v>0.79076633226000004</v>
      </c>
      <c r="O65" s="169">
        <v>0.82608207329000005</v>
      </c>
      <c r="P65" s="169">
        <v>0.70628491203999999</v>
      </c>
      <c r="Q65" s="169">
        <v>0.81853522509999999</v>
      </c>
      <c r="R65" s="169">
        <v>0.86250324089999997</v>
      </c>
      <c r="S65" s="169">
        <v>0.88982871516999995</v>
      </c>
      <c r="T65" s="169">
        <v>0.92360862105999997</v>
      </c>
      <c r="U65" s="169">
        <v>0.90912004323999995</v>
      </c>
      <c r="V65" s="169">
        <v>0.90348343113999996</v>
      </c>
      <c r="W65" s="169">
        <v>0.87160057142000003</v>
      </c>
      <c r="X65" s="169">
        <v>0.86059634570999999</v>
      </c>
      <c r="Y65" s="169">
        <v>0.89121872260000001</v>
      </c>
      <c r="Z65" s="169">
        <v>0.91230425419000005</v>
      </c>
      <c r="AA65" s="169">
        <v>0.89044674705000004</v>
      </c>
      <c r="AB65" s="169">
        <v>0.88918748476999998</v>
      </c>
      <c r="AC65" s="169">
        <v>0.91524513628000004</v>
      </c>
      <c r="AD65" s="169">
        <v>0.89893990902999998</v>
      </c>
      <c r="AE65" s="169">
        <v>0.93307905349999998</v>
      </c>
      <c r="AF65" s="169">
        <v>0.95393689526000003</v>
      </c>
      <c r="AG65" s="169">
        <v>0.94051431024999999</v>
      </c>
      <c r="AH65" s="169">
        <v>0.94141616045999998</v>
      </c>
      <c r="AI65" s="169">
        <v>0.92475221476000002</v>
      </c>
      <c r="AJ65" s="169">
        <v>0.90282639187000002</v>
      </c>
      <c r="AK65" s="169">
        <v>0.94092057093000003</v>
      </c>
      <c r="AL65" s="169">
        <v>0.87998662490000001</v>
      </c>
      <c r="AM65" s="169">
        <v>0.86505070573999998</v>
      </c>
      <c r="AN65" s="169">
        <v>0.87004131521999994</v>
      </c>
      <c r="AO65" s="169">
        <v>0.87713149088999998</v>
      </c>
      <c r="AP65" s="169">
        <v>0.90106187784000003</v>
      </c>
      <c r="AQ65" s="169">
        <v>0.91713106614999995</v>
      </c>
      <c r="AR65" s="169">
        <v>0.93169798595999997</v>
      </c>
      <c r="AS65" s="169">
        <v>0.93779616291000001</v>
      </c>
      <c r="AT65" s="169">
        <v>0.94164478604000001</v>
      </c>
      <c r="AU65" s="169">
        <v>0.91465845283000002</v>
      </c>
      <c r="AV65" s="169">
        <v>0.86702430554999999</v>
      </c>
      <c r="AW65" s="169">
        <v>0.89880318314999996</v>
      </c>
      <c r="AX65" s="169">
        <v>0.93058684722999996</v>
      </c>
      <c r="AY65" s="169">
        <v>0.86039052721999998</v>
      </c>
      <c r="AZ65" s="169">
        <v>0.82052204373000004</v>
      </c>
      <c r="BA65" s="169">
        <v>0.88425053176000001</v>
      </c>
      <c r="BB65" s="280">
        <v>0.9167554</v>
      </c>
      <c r="BC65" s="280">
        <v>0.92533609999999999</v>
      </c>
      <c r="BD65" s="280">
        <v>0.93752429999999998</v>
      </c>
      <c r="BE65" s="280">
        <v>0.93424819999999997</v>
      </c>
      <c r="BF65" s="280">
        <v>0.92446139999999999</v>
      </c>
      <c r="BG65" s="280">
        <v>0.88946239999999999</v>
      </c>
      <c r="BH65" s="280">
        <v>0.85898779999999997</v>
      </c>
      <c r="BI65" s="280">
        <v>0.89638309999999999</v>
      </c>
      <c r="BJ65" s="280">
        <v>0.89938790000000002</v>
      </c>
      <c r="BK65" s="280">
        <v>0.88117270000000003</v>
      </c>
      <c r="BL65" s="280">
        <v>0.8520799</v>
      </c>
      <c r="BM65" s="280">
        <v>0.88039880000000004</v>
      </c>
      <c r="BN65" s="280">
        <v>0.89654880000000003</v>
      </c>
      <c r="BO65" s="280">
        <v>0.91515690000000005</v>
      </c>
      <c r="BP65" s="280">
        <v>0.93513619999999997</v>
      </c>
      <c r="BQ65" s="280">
        <v>0.93100050000000001</v>
      </c>
      <c r="BR65" s="280">
        <v>0.91980589999999995</v>
      </c>
      <c r="BS65" s="280">
        <v>0.89101410000000003</v>
      </c>
      <c r="BT65" s="280">
        <v>0.85572029999999999</v>
      </c>
      <c r="BU65" s="280">
        <v>0.89725909999999998</v>
      </c>
      <c r="BV65" s="280">
        <v>0.90781670000000003</v>
      </c>
    </row>
    <row r="66" spans="1:74" s="329" customFormat="1" ht="22.4" customHeight="1" x14ac:dyDescent="0.25">
      <c r="A66" s="328"/>
      <c r="B66" s="647" t="s">
        <v>921</v>
      </c>
      <c r="C66" s="618"/>
      <c r="D66" s="618"/>
      <c r="E66" s="618"/>
      <c r="F66" s="618"/>
      <c r="G66" s="618"/>
      <c r="H66" s="618"/>
      <c r="I66" s="618"/>
      <c r="J66" s="618"/>
      <c r="K66" s="618"/>
      <c r="L66" s="618"/>
      <c r="M66" s="618"/>
      <c r="N66" s="618"/>
      <c r="O66" s="618"/>
      <c r="P66" s="618"/>
      <c r="Q66" s="619"/>
      <c r="AY66" s="397"/>
      <c r="AZ66" s="397"/>
      <c r="BA66" s="397"/>
      <c r="BB66" s="397"/>
      <c r="BC66" s="397"/>
      <c r="BD66" s="397"/>
      <c r="BE66" s="397"/>
      <c r="BF66" s="397"/>
      <c r="BG66" s="397"/>
      <c r="BH66" s="397"/>
      <c r="BI66" s="397"/>
      <c r="BJ66" s="397"/>
    </row>
    <row r="67" spans="1:74" ht="12" customHeight="1" x14ac:dyDescent="0.25">
      <c r="A67" s="48"/>
      <c r="B67" s="625" t="s">
        <v>774</v>
      </c>
      <c r="C67" s="607"/>
      <c r="D67" s="607"/>
      <c r="E67" s="607"/>
      <c r="F67" s="607"/>
      <c r="G67" s="607"/>
      <c r="H67" s="607"/>
      <c r="I67" s="607"/>
      <c r="J67" s="607"/>
      <c r="K67" s="607"/>
      <c r="L67" s="607"/>
      <c r="M67" s="607"/>
      <c r="N67" s="607"/>
      <c r="O67" s="607"/>
      <c r="P67" s="607"/>
      <c r="Q67" s="607"/>
      <c r="BD67" s="294"/>
      <c r="BE67" s="294"/>
      <c r="BF67" s="294"/>
      <c r="BH67" s="294"/>
    </row>
    <row r="68" spans="1:74" s="329" customFormat="1" ht="12" customHeight="1" x14ac:dyDescent="0.25">
      <c r="A68" s="328"/>
      <c r="B68" s="615" t="str">
        <f>"Notes: "&amp;"EIA completed modeling and analysis for this report on " &amp;Dates!$D$2&amp;"."</f>
        <v>Notes: EIA completed modeling and analysis for this report on 45386.</v>
      </c>
      <c r="C68" s="616"/>
      <c r="D68" s="616"/>
      <c r="E68" s="616"/>
      <c r="F68" s="616"/>
      <c r="G68" s="616"/>
      <c r="H68" s="616"/>
      <c r="I68" s="616"/>
      <c r="J68" s="616"/>
      <c r="K68" s="616"/>
      <c r="L68" s="616"/>
      <c r="M68" s="616"/>
      <c r="N68" s="616"/>
      <c r="O68" s="616"/>
      <c r="P68" s="616"/>
      <c r="Q68" s="616"/>
      <c r="AY68" s="397"/>
      <c r="AZ68" s="397"/>
      <c r="BA68" s="397"/>
      <c r="BB68" s="397"/>
      <c r="BC68" s="397"/>
      <c r="BD68" s="397"/>
      <c r="BE68" s="397"/>
      <c r="BF68" s="397"/>
      <c r="BG68" s="397"/>
      <c r="BH68" s="397"/>
      <c r="BI68" s="397"/>
      <c r="BJ68" s="397"/>
    </row>
    <row r="69" spans="1:74" s="329" customFormat="1" ht="12" customHeight="1" x14ac:dyDescent="0.25">
      <c r="A69" s="328"/>
      <c r="B69" s="630" t="s">
        <v>334</v>
      </c>
      <c r="C69" s="616"/>
      <c r="D69" s="616"/>
      <c r="E69" s="616"/>
      <c r="F69" s="616"/>
      <c r="G69" s="616"/>
      <c r="H69" s="616"/>
      <c r="I69" s="616"/>
      <c r="J69" s="616"/>
      <c r="K69" s="616"/>
      <c r="L69" s="616"/>
      <c r="M69" s="616"/>
      <c r="N69" s="616"/>
      <c r="O69" s="616"/>
      <c r="P69" s="616"/>
      <c r="Q69" s="616"/>
      <c r="AY69" s="397"/>
      <c r="AZ69" s="397"/>
      <c r="BA69" s="397"/>
      <c r="BB69" s="397"/>
      <c r="BC69" s="397"/>
      <c r="BD69" s="397"/>
      <c r="BE69" s="397"/>
      <c r="BF69" s="397"/>
      <c r="BG69" s="397"/>
      <c r="BH69" s="397"/>
      <c r="BI69" s="397"/>
      <c r="BJ69" s="397"/>
    </row>
    <row r="70" spans="1:74" s="329" customFormat="1" ht="12" customHeight="1" x14ac:dyDescent="0.25">
      <c r="A70" s="328"/>
      <c r="B70" s="617" t="s">
        <v>802</v>
      </c>
      <c r="C70" s="618"/>
      <c r="D70" s="618"/>
      <c r="E70" s="618"/>
      <c r="F70" s="618"/>
      <c r="G70" s="618"/>
      <c r="H70" s="618"/>
      <c r="I70" s="618"/>
      <c r="J70" s="618"/>
      <c r="K70" s="618"/>
      <c r="L70" s="618"/>
      <c r="M70" s="618"/>
      <c r="N70" s="618"/>
      <c r="O70" s="618"/>
      <c r="P70" s="618"/>
      <c r="Q70" s="619"/>
      <c r="AY70" s="397"/>
      <c r="AZ70" s="397"/>
      <c r="BA70" s="397"/>
      <c r="BB70" s="397"/>
      <c r="BC70" s="397"/>
      <c r="BD70" s="397"/>
      <c r="BE70" s="397"/>
      <c r="BF70" s="397"/>
      <c r="BG70" s="397"/>
      <c r="BH70" s="397"/>
      <c r="BI70" s="397"/>
      <c r="BJ70" s="397"/>
    </row>
    <row r="71" spans="1:74" s="329" customFormat="1" ht="12" customHeight="1" x14ac:dyDescent="0.25">
      <c r="A71" s="328"/>
      <c r="B71" s="626" t="s">
        <v>804</v>
      </c>
      <c r="C71" s="628"/>
      <c r="D71" s="628"/>
      <c r="E71" s="628"/>
      <c r="F71" s="628"/>
      <c r="G71" s="628"/>
      <c r="H71" s="628"/>
      <c r="I71" s="628"/>
      <c r="J71" s="628"/>
      <c r="K71" s="628"/>
      <c r="L71" s="628"/>
      <c r="M71" s="628"/>
      <c r="N71" s="628"/>
      <c r="O71" s="628"/>
      <c r="P71" s="628"/>
      <c r="Q71" s="619"/>
      <c r="AY71" s="397"/>
      <c r="AZ71" s="397"/>
      <c r="BA71" s="397"/>
      <c r="BB71" s="397"/>
      <c r="BC71" s="397"/>
      <c r="BD71" s="397"/>
      <c r="BE71" s="397"/>
      <c r="BF71" s="397"/>
      <c r="BG71" s="397"/>
      <c r="BH71" s="397"/>
      <c r="BI71" s="397"/>
      <c r="BJ71" s="397"/>
    </row>
    <row r="72" spans="1:74" s="329" customFormat="1" ht="12" customHeight="1" x14ac:dyDescent="0.25">
      <c r="A72" s="328"/>
      <c r="B72" s="627" t="s">
        <v>793</v>
      </c>
      <c r="C72" s="628"/>
      <c r="D72" s="628"/>
      <c r="E72" s="628"/>
      <c r="F72" s="628"/>
      <c r="G72" s="628"/>
      <c r="H72" s="628"/>
      <c r="I72" s="628"/>
      <c r="J72" s="628"/>
      <c r="K72" s="628"/>
      <c r="L72" s="628"/>
      <c r="M72" s="628"/>
      <c r="N72" s="628"/>
      <c r="O72" s="628"/>
      <c r="P72" s="628"/>
      <c r="Q72" s="619"/>
      <c r="AY72" s="397"/>
      <c r="AZ72" s="397"/>
      <c r="BA72" s="397"/>
      <c r="BB72" s="397"/>
      <c r="BC72" s="397"/>
      <c r="BD72" s="397"/>
      <c r="BE72" s="397"/>
      <c r="BF72" s="397"/>
      <c r="BG72" s="397"/>
      <c r="BH72" s="397"/>
      <c r="BI72" s="397"/>
      <c r="BJ72" s="397"/>
    </row>
    <row r="73" spans="1:74" s="329" customFormat="1" ht="12" customHeight="1" x14ac:dyDescent="0.25">
      <c r="A73" s="322"/>
      <c r="B73" s="635" t="s">
        <v>1233</v>
      </c>
      <c r="C73" s="619"/>
      <c r="D73" s="619"/>
      <c r="E73" s="619"/>
      <c r="F73" s="619"/>
      <c r="G73" s="619"/>
      <c r="H73" s="619"/>
      <c r="I73" s="619"/>
      <c r="J73" s="619"/>
      <c r="K73" s="619"/>
      <c r="L73" s="619"/>
      <c r="M73" s="619"/>
      <c r="N73" s="619"/>
      <c r="O73" s="619"/>
      <c r="P73" s="619"/>
      <c r="Q73" s="619"/>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conditionalFormatting sqref="C68:Q69">
    <cfRule type="cellIs" dxfId="3"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0" customWidth="1"/>
    <col min="59" max="62" width="6.54296875" style="292" customWidth="1"/>
    <col min="63" max="74" width="6.54296875" style="2" customWidth="1"/>
    <col min="75" max="16384" width="9.54296875" style="2"/>
  </cols>
  <sheetData>
    <row r="1" spans="1:74" ht="15.75" customHeight="1" x14ac:dyDescent="0.3">
      <c r="A1" s="604" t="s">
        <v>760</v>
      </c>
      <c r="B1" s="654" t="s">
        <v>1234</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4" customFormat="1"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1"/>
      <c r="BE2" s="491"/>
      <c r="BF2" s="491"/>
      <c r="BG2" s="393"/>
      <c r="BH2" s="393"/>
      <c r="BI2" s="393"/>
      <c r="BJ2" s="393"/>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ht="10.5"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1"/>
      <c r="B5" s="6" t="s">
        <v>121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2"/>
      <c r="BE5" s="492"/>
      <c r="BF5" s="492"/>
      <c r="BG5" s="492"/>
      <c r="BH5" s="314"/>
      <c r="BI5" s="314"/>
      <c r="BJ5" s="314"/>
      <c r="BK5" s="314"/>
      <c r="BL5" s="314"/>
      <c r="BM5" s="314"/>
      <c r="BN5" s="314"/>
      <c r="BO5" s="314"/>
      <c r="BP5" s="314"/>
      <c r="BQ5" s="314"/>
      <c r="BR5" s="314"/>
      <c r="BS5" s="314"/>
      <c r="BT5" s="314"/>
      <c r="BU5" s="314"/>
      <c r="BV5" s="314"/>
    </row>
    <row r="6" spans="1:74" ht="11.15" customHeight="1" x14ac:dyDescent="0.25">
      <c r="A6" s="1" t="s">
        <v>733</v>
      </c>
      <c r="B6" s="144" t="s">
        <v>9</v>
      </c>
      <c r="C6" s="190">
        <v>174.3</v>
      </c>
      <c r="D6" s="190">
        <v>166.9</v>
      </c>
      <c r="E6" s="190">
        <v>112.7</v>
      </c>
      <c r="F6" s="190">
        <v>64.5</v>
      </c>
      <c r="G6" s="190">
        <v>104.9</v>
      </c>
      <c r="H6" s="190">
        <v>131.1</v>
      </c>
      <c r="I6" s="190">
        <v>138</v>
      </c>
      <c r="J6" s="190">
        <v>138.9</v>
      </c>
      <c r="K6" s="190">
        <v>135.4</v>
      </c>
      <c r="L6" s="190">
        <v>131.19999999999999</v>
      </c>
      <c r="M6" s="190">
        <v>128.69999999999999</v>
      </c>
      <c r="N6" s="190">
        <v>139.4</v>
      </c>
      <c r="O6" s="190">
        <v>157.5</v>
      </c>
      <c r="P6" s="190">
        <v>178.4</v>
      </c>
      <c r="Q6" s="190">
        <v>201.1</v>
      </c>
      <c r="R6" s="190">
        <v>205.5</v>
      </c>
      <c r="S6" s="190">
        <v>218.1</v>
      </c>
      <c r="T6" s="190">
        <v>225.2</v>
      </c>
      <c r="U6" s="190">
        <v>233.7</v>
      </c>
      <c r="V6" s="190">
        <v>230.2</v>
      </c>
      <c r="W6" s="190">
        <v>231</v>
      </c>
      <c r="X6" s="190">
        <v>249.4</v>
      </c>
      <c r="Y6" s="190">
        <v>248.4</v>
      </c>
      <c r="Z6" s="190">
        <v>230.4</v>
      </c>
      <c r="AA6" s="190">
        <v>242.3</v>
      </c>
      <c r="AB6" s="190">
        <v>263.89999999999998</v>
      </c>
      <c r="AC6" s="190">
        <v>323.2</v>
      </c>
      <c r="AD6" s="190">
        <v>325.95240000000001</v>
      </c>
      <c r="AE6" s="190">
        <v>386.60239999999999</v>
      </c>
      <c r="AF6" s="190">
        <v>412.33839999999998</v>
      </c>
      <c r="AG6" s="190">
        <v>337.64400000000001</v>
      </c>
      <c r="AH6" s="190">
        <v>305.18360000000001</v>
      </c>
      <c r="AI6" s="190">
        <v>290.3245</v>
      </c>
      <c r="AJ6" s="190">
        <v>300.13810000000001</v>
      </c>
      <c r="AK6" s="190">
        <v>270.36649999999997</v>
      </c>
      <c r="AL6" s="190">
        <v>229.08250000000001</v>
      </c>
      <c r="AM6" s="190">
        <v>261.60230000000001</v>
      </c>
      <c r="AN6" s="190">
        <v>260.42570000000001</v>
      </c>
      <c r="AO6" s="190">
        <v>263.38602764000001</v>
      </c>
      <c r="AP6" s="190">
        <v>274.38575888000003</v>
      </c>
      <c r="AQ6" s="190">
        <v>258.14268247000001</v>
      </c>
      <c r="AR6" s="190">
        <v>261.52202756000003</v>
      </c>
      <c r="AS6" s="190">
        <v>279.34427497000001</v>
      </c>
      <c r="AT6" s="190">
        <v>301.70080000000002</v>
      </c>
      <c r="AU6" s="190">
        <v>306.85489999999999</v>
      </c>
      <c r="AV6" s="190">
        <v>248.93020000000001</v>
      </c>
      <c r="AW6" s="190">
        <v>229.87010000000001</v>
      </c>
      <c r="AX6" s="190">
        <v>219.82929999999999</v>
      </c>
      <c r="AY6" s="190">
        <v>225.97300000000001</v>
      </c>
      <c r="AZ6" s="190">
        <v>243.50710000000001</v>
      </c>
      <c r="BA6" s="190">
        <v>264.81720000000001</v>
      </c>
      <c r="BB6" s="242">
        <v>284.45940000000002</v>
      </c>
      <c r="BC6" s="242">
        <v>292.45089999999999</v>
      </c>
      <c r="BD6" s="242">
        <v>300.25220000000002</v>
      </c>
      <c r="BE6" s="242">
        <v>295.89420000000001</v>
      </c>
      <c r="BF6" s="242">
        <v>296.42570000000001</v>
      </c>
      <c r="BG6" s="242">
        <v>283.63900000000001</v>
      </c>
      <c r="BH6" s="242">
        <v>269.71230000000003</v>
      </c>
      <c r="BI6" s="242">
        <v>264.59390000000002</v>
      </c>
      <c r="BJ6" s="242">
        <v>256.61709999999999</v>
      </c>
      <c r="BK6" s="242">
        <v>254.3117</v>
      </c>
      <c r="BL6" s="242">
        <v>257.10660000000001</v>
      </c>
      <c r="BM6" s="242">
        <v>268.25560000000002</v>
      </c>
      <c r="BN6" s="242">
        <v>273.90649999999999</v>
      </c>
      <c r="BO6" s="242">
        <v>281.67860000000002</v>
      </c>
      <c r="BP6" s="242">
        <v>287.25459999999998</v>
      </c>
      <c r="BQ6" s="242">
        <v>287.84649999999999</v>
      </c>
      <c r="BR6" s="242">
        <v>289.11669999999998</v>
      </c>
      <c r="BS6" s="242">
        <v>277.59469999999999</v>
      </c>
      <c r="BT6" s="242">
        <v>264.45229999999998</v>
      </c>
      <c r="BU6" s="242">
        <v>256.15620000000001</v>
      </c>
      <c r="BV6" s="242">
        <v>246.46019999999999</v>
      </c>
    </row>
    <row r="7" spans="1:74" ht="11.15" customHeight="1" x14ac:dyDescent="0.25">
      <c r="A7" s="1"/>
      <c r="B7" s="6" t="s">
        <v>10</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288"/>
      <c r="BC7" s="288"/>
      <c r="BD7" s="288"/>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468</v>
      </c>
      <c r="B8" s="145" t="s">
        <v>395</v>
      </c>
      <c r="C8" s="190">
        <v>250.1</v>
      </c>
      <c r="D8" s="190">
        <v>238.15</v>
      </c>
      <c r="E8" s="190">
        <v>218.2</v>
      </c>
      <c r="F8" s="190">
        <v>186.32499999999999</v>
      </c>
      <c r="G8" s="190">
        <v>183.7</v>
      </c>
      <c r="H8" s="190">
        <v>200.42</v>
      </c>
      <c r="I8" s="190">
        <v>210.27500000000001</v>
      </c>
      <c r="J8" s="190">
        <v>210.72</v>
      </c>
      <c r="K8" s="190">
        <v>213.2</v>
      </c>
      <c r="L8" s="190">
        <v>211.82499999999999</v>
      </c>
      <c r="M8" s="190">
        <v>207.38</v>
      </c>
      <c r="N8" s="190">
        <v>216.67500000000001</v>
      </c>
      <c r="O8" s="190">
        <v>230.9</v>
      </c>
      <c r="P8" s="190">
        <v>247.25</v>
      </c>
      <c r="Q8" s="190">
        <v>274.56</v>
      </c>
      <c r="R8" s="190">
        <v>275.67500000000001</v>
      </c>
      <c r="S8" s="190">
        <v>288.82</v>
      </c>
      <c r="T8" s="190">
        <v>295.8</v>
      </c>
      <c r="U8" s="190">
        <v>301.32499999999999</v>
      </c>
      <c r="V8" s="190">
        <v>302.94</v>
      </c>
      <c r="W8" s="190">
        <v>307.07499999999999</v>
      </c>
      <c r="X8" s="190">
        <v>321.125</v>
      </c>
      <c r="Y8" s="190">
        <v>334.16</v>
      </c>
      <c r="Z8" s="190">
        <v>326.875</v>
      </c>
      <c r="AA8" s="190">
        <v>325.27999999999997</v>
      </c>
      <c r="AB8" s="190">
        <v>347.75</v>
      </c>
      <c r="AC8" s="190">
        <v>414.625</v>
      </c>
      <c r="AD8" s="190">
        <v>397.95</v>
      </c>
      <c r="AE8" s="190">
        <v>436.74</v>
      </c>
      <c r="AF8" s="190">
        <v>476.07499999999999</v>
      </c>
      <c r="AG8" s="190">
        <v>440.35</v>
      </c>
      <c r="AH8" s="190">
        <v>388.1</v>
      </c>
      <c r="AI8" s="190">
        <v>350.125</v>
      </c>
      <c r="AJ8" s="190">
        <v>346.84</v>
      </c>
      <c r="AK8" s="190">
        <v>355.17500000000001</v>
      </c>
      <c r="AL8" s="190">
        <v>319.2</v>
      </c>
      <c r="AM8" s="190">
        <v>330.7</v>
      </c>
      <c r="AN8" s="190">
        <v>332</v>
      </c>
      <c r="AO8" s="190">
        <v>329.07499999999999</v>
      </c>
      <c r="AP8" s="190">
        <v>346.82499999999999</v>
      </c>
      <c r="AQ8" s="190">
        <v>342.48</v>
      </c>
      <c r="AR8" s="190">
        <v>341.65</v>
      </c>
      <c r="AS8" s="190">
        <v>347.14</v>
      </c>
      <c r="AT8" s="190">
        <v>371.35</v>
      </c>
      <c r="AU8" s="190">
        <v>363.5</v>
      </c>
      <c r="AV8" s="190">
        <v>341.7</v>
      </c>
      <c r="AW8" s="190">
        <v>319.625</v>
      </c>
      <c r="AX8" s="190">
        <v>312.39999999999998</v>
      </c>
      <c r="AY8" s="190">
        <v>306.10000000000002</v>
      </c>
      <c r="AZ8" s="190">
        <v>317.55</v>
      </c>
      <c r="BA8" s="190">
        <v>331.05</v>
      </c>
      <c r="BB8" s="242">
        <v>347.17849999999999</v>
      </c>
      <c r="BC8" s="242">
        <v>365.58190000000002</v>
      </c>
      <c r="BD8" s="242">
        <v>370.9717</v>
      </c>
      <c r="BE8" s="242">
        <v>369.75540000000001</v>
      </c>
      <c r="BF8" s="242">
        <v>372.82249999999999</v>
      </c>
      <c r="BG8" s="242">
        <v>361.59359999999998</v>
      </c>
      <c r="BH8" s="242">
        <v>345.49299999999999</v>
      </c>
      <c r="BI8" s="242">
        <v>347.48200000000003</v>
      </c>
      <c r="BJ8" s="242">
        <v>342.00319999999999</v>
      </c>
      <c r="BK8" s="242">
        <v>338.55419999999998</v>
      </c>
      <c r="BL8" s="242">
        <v>335.66680000000002</v>
      </c>
      <c r="BM8" s="242">
        <v>344.60320000000002</v>
      </c>
      <c r="BN8" s="242">
        <v>349.17039999999997</v>
      </c>
      <c r="BO8" s="242">
        <v>357.29320000000001</v>
      </c>
      <c r="BP8" s="242">
        <v>361.51659999999998</v>
      </c>
      <c r="BQ8" s="242">
        <v>363.20260000000002</v>
      </c>
      <c r="BR8" s="242">
        <v>363.29250000000002</v>
      </c>
      <c r="BS8" s="242">
        <v>355.90429999999998</v>
      </c>
      <c r="BT8" s="242">
        <v>344.32479999999998</v>
      </c>
      <c r="BU8" s="242">
        <v>338.5154</v>
      </c>
      <c r="BV8" s="242">
        <v>330.6979</v>
      </c>
    </row>
    <row r="9" spans="1:74" ht="11.15" customHeight="1" x14ac:dyDescent="0.25">
      <c r="A9" s="1" t="s">
        <v>469</v>
      </c>
      <c r="B9" s="145" t="s">
        <v>396</v>
      </c>
      <c r="C9" s="190">
        <v>240.9</v>
      </c>
      <c r="D9" s="190">
        <v>230.875</v>
      </c>
      <c r="E9" s="190">
        <v>203.56</v>
      </c>
      <c r="F9" s="190">
        <v>154.19999999999999</v>
      </c>
      <c r="G9" s="190">
        <v>174.8</v>
      </c>
      <c r="H9" s="190">
        <v>201.44</v>
      </c>
      <c r="I9" s="190">
        <v>209.82499999999999</v>
      </c>
      <c r="J9" s="190">
        <v>207.18</v>
      </c>
      <c r="K9" s="190">
        <v>204.65</v>
      </c>
      <c r="L9" s="190">
        <v>202.3</v>
      </c>
      <c r="M9" s="190">
        <v>195.72</v>
      </c>
      <c r="N9" s="190">
        <v>207.55</v>
      </c>
      <c r="O9" s="190">
        <v>223.05</v>
      </c>
      <c r="P9" s="190">
        <v>240.92500000000001</v>
      </c>
      <c r="Q9" s="190">
        <v>272.44</v>
      </c>
      <c r="R9" s="190">
        <v>277.57499999999999</v>
      </c>
      <c r="S9" s="190">
        <v>288.24</v>
      </c>
      <c r="T9" s="190">
        <v>297.3</v>
      </c>
      <c r="U9" s="190">
        <v>303.47500000000002</v>
      </c>
      <c r="V9" s="190">
        <v>303.38</v>
      </c>
      <c r="W9" s="190">
        <v>304.42500000000001</v>
      </c>
      <c r="X9" s="190">
        <v>315.82499999999999</v>
      </c>
      <c r="Y9" s="190">
        <v>321.14</v>
      </c>
      <c r="Z9" s="190">
        <v>306.85000000000002</v>
      </c>
      <c r="AA9" s="190">
        <v>311.18</v>
      </c>
      <c r="AB9" s="190">
        <v>335.67500000000001</v>
      </c>
      <c r="AC9" s="190">
        <v>402.375</v>
      </c>
      <c r="AD9" s="190">
        <v>391.47500000000002</v>
      </c>
      <c r="AE9" s="190">
        <v>425.96</v>
      </c>
      <c r="AF9" s="190">
        <v>487.9</v>
      </c>
      <c r="AG9" s="190">
        <v>449.57499999999999</v>
      </c>
      <c r="AH9" s="190">
        <v>380.94</v>
      </c>
      <c r="AI9" s="190">
        <v>358.95</v>
      </c>
      <c r="AJ9" s="190">
        <v>374.4</v>
      </c>
      <c r="AK9" s="190">
        <v>358.65</v>
      </c>
      <c r="AL9" s="190">
        <v>301.39999999999998</v>
      </c>
      <c r="AM9" s="190">
        <v>321.72000000000003</v>
      </c>
      <c r="AN9" s="190">
        <v>323.07499999999999</v>
      </c>
      <c r="AO9" s="190">
        <v>326.95</v>
      </c>
      <c r="AP9" s="190">
        <v>351.17500000000001</v>
      </c>
      <c r="AQ9" s="190">
        <v>345.4</v>
      </c>
      <c r="AR9" s="190">
        <v>347.1</v>
      </c>
      <c r="AS9" s="190">
        <v>343.6</v>
      </c>
      <c r="AT9" s="190">
        <v>370.07499999999999</v>
      </c>
      <c r="AU9" s="190">
        <v>366.55</v>
      </c>
      <c r="AV9" s="190">
        <v>337.1</v>
      </c>
      <c r="AW9" s="190">
        <v>313.75</v>
      </c>
      <c r="AX9" s="190">
        <v>288.7</v>
      </c>
      <c r="AY9" s="190">
        <v>282.94</v>
      </c>
      <c r="AZ9" s="190">
        <v>304.375</v>
      </c>
      <c r="BA9" s="190">
        <v>331.77499999999998</v>
      </c>
      <c r="BB9" s="242">
        <v>351.10390000000001</v>
      </c>
      <c r="BC9" s="242">
        <v>359.505</v>
      </c>
      <c r="BD9" s="242">
        <v>366.51069999999999</v>
      </c>
      <c r="BE9" s="242">
        <v>365.22210000000001</v>
      </c>
      <c r="BF9" s="242">
        <v>368.35950000000003</v>
      </c>
      <c r="BG9" s="242">
        <v>352.2638</v>
      </c>
      <c r="BH9" s="242">
        <v>339.7079</v>
      </c>
      <c r="BI9" s="242">
        <v>336.96019999999999</v>
      </c>
      <c r="BJ9" s="242">
        <v>326.88240000000002</v>
      </c>
      <c r="BK9" s="242">
        <v>323.4522</v>
      </c>
      <c r="BL9" s="242">
        <v>327.31060000000002</v>
      </c>
      <c r="BM9" s="242">
        <v>339.28809999999999</v>
      </c>
      <c r="BN9" s="242">
        <v>343.75299999999999</v>
      </c>
      <c r="BO9" s="242">
        <v>350.17529999999999</v>
      </c>
      <c r="BP9" s="242">
        <v>356.97469999999998</v>
      </c>
      <c r="BQ9" s="242">
        <v>355.85070000000002</v>
      </c>
      <c r="BR9" s="242">
        <v>361.2561</v>
      </c>
      <c r="BS9" s="242">
        <v>351.60539999999997</v>
      </c>
      <c r="BT9" s="242">
        <v>335.7989</v>
      </c>
      <c r="BU9" s="242">
        <v>328.12819999999999</v>
      </c>
      <c r="BV9" s="242">
        <v>317.50349999999997</v>
      </c>
    </row>
    <row r="10" spans="1:74" ht="11.15" customHeight="1" x14ac:dyDescent="0.25">
      <c r="A10" s="1" t="s">
        <v>470</v>
      </c>
      <c r="B10" s="145" t="s">
        <v>397</v>
      </c>
      <c r="C10" s="190">
        <v>224.42500000000001</v>
      </c>
      <c r="D10" s="190">
        <v>211.42500000000001</v>
      </c>
      <c r="E10" s="190">
        <v>195.2</v>
      </c>
      <c r="F10" s="190">
        <v>157.15</v>
      </c>
      <c r="G10" s="190">
        <v>153.19999999999999</v>
      </c>
      <c r="H10" s="190">
        <v>175.2</v>
      </c>
      <c r="I10" s="190">
        <v>186.5</v>
      </c>
      <c r="J10" s="190">
        <v>185.3</v>
      </c>
      <c r="K10" s="190">
        <v>185.52500000000001</v>
      </c>
      <c r="L10" s="190">
        <v>183.2</v>
      </c>
      <c r="M10" s="190">
        <v>177.52</v>
      </c>
      <c r="N10" s="190">
        <v>188.45</v>
      </c>
      <c r="O10" s="190">
        <v>204.05</v>
      </c>
      <c r="P10" s="190">
        <v>220.7</v>
      </c>
      <c r="Q10" s="190">
        <v>254.72</v>
      </c>
      <c r="R10" s="190">
        <v>257.875</v>
      </c>
      <c r="S10" s="190">
        <v>269.89999999999998</v>
      </c>
      <c r="T10" s="190">
        <v>274.02499999999998</v>
      </c>
      <c r="U10" s="190">
        <v>281.52499999999998</v>
      </c>
      <c r="V10" s="190">
        <v>281.76</v>
      </c>
      <c r="W10" s="190">
        <v>282.14999999999998</v>
      </c>
      <c r="X10" s="190">
        <v>295.39999999999998</v>
      </c>
      <c r="Y10" s="190">
        <v>305.42</v>
      </c>
      <c r="Z10" s="190">
        <v>294.3</v>
      </c>
      <c r="AA10" s="190">
        <v>297.14</v>
      </c>
      <c r="AB10" s="190">
        <v>321.32499999999999</v>
      </c>
      <c r="AC10" s="190">
        <v>391.8</v>
      </c>
      <c r="AD10" s="190">
        <v>376.8</v>
      </c>
      <c r="AE10" s="190">
        <v>410.04</v>
      </c>
      <c r="AF10" s="190">
        <v>457.4</v>
      </c>
      <c r="AG10" s="190">
        <v>409.3</v>
      </c>
      <c r="AH10" s="190">
        <v>348.3</v>
      </c>
      <c r="AI10" s="190">
        <v>315.75</v>
      </c>
      <c r="AJ10" s="190">
        <v>321.77999999999997</v>
      </c>
      <c r="AK10" s="190">
        <v>306.47500000000002</v>
      </c>
      <c r="AL10" s="190">
        <v>271.5</v>
      </c>
      <c r="AM10" s="190">
        <v>299.56</v>
      </c>
      <c r="AN10" s="190">
        <v>300.72500000000002</v>
      </c>
      <c r="AO10" s="190">
        <v>304.25</v>
      </c>
      <c r="AP10" s="190">
        <v>324.92500000000001</v>
      </c>
      <c r="AQ10" s="190">
        <v>308.64</v>
      </c>
      <c r="AR10" s="190">
        <v>312.72500000000002</v>
      </c>
      <c r="AS10" s="190">
        <v>321.12</v>
      </c>
      <c r="AT10" s="190">
        <v>342.6</v>
      </c>
      <c r="AU10" s="190">
        <v>337.8</v>
      </c>
      <c r="AV10" s="190">
        <v>311.04000000000002</v>
      </c>
      <c r="AW10" s="190">
        <v>279.39999999999998</v>
      </c>
      <c r="AX10" s="190">
        <v>264.77499999999998</v>
      </c>
      <c r="AY10" s="190">
        <v>268.74</v>
      </c>
      <c r="AZ10" s="190">
        <v>284.35000000000002</v>
      </c>
      <c r="BA10" s="190">
        <v>304.22500000000002</v>
      </c>
      <c r="BB10" s="242">
        <v>325.79230000000001</v>
      </c>
      <c r="BC10" s="242">
        <v>337.3211</v>
      </c>
      <c r="BD10" s="242">
        <v>343.39249999999998</v>
      </c>
      <c r="BE10" s="242">
        <v>341.73149999999998</v>
      </c>
      <c r="BF10" s="242">
        <v>343.4803</v>
      </c>
      <c r="BG10" s="242">
        <v>331.7876</v>
      </c>
      <c r="BH10" s="242">
        <v>317.47730000000001</v>
      </c>
      <c r="BI10" s="242">
        <v>311.11829999999998</v>
      </c>
      <c r="BJ10" s="242">
        <v>303.947</v>
      </c>
      <c r="BK10" s="242">
        <v>300.82220000000001</v>
      </c>
      <c r="BL10" s="242">
        <v>301.68619999999999</v>
      </c>
      <c r="BM10" s="242">
        <v>312.03890000000001</v>
      </c>
      <c r="BN10" s="242">
        <v>319.27300000000002</v>
      </c>
      <c r="BO10" s="242">
        <v>324.79610000000002</v>
      </c>
      <c r="BP10" s="242">
        <v>331.59859999999998</v>
      </c>
      <c r="BQ10" s="242">
        <v>331.50420000000003</v>
      </c>
      <c r="BR10" s="242">
        <v>333.7251</v>
      </c>
      <c r="BS10" s="242">
        <v>323.65989999999999</v>
      </c>
      <c r="BT10" s="242">
        <v>310.80759999999998</v>
      </c>
      <c r="BU10" s="242">
        <v>302.30799999999999</v>
      </c>
      <c r="BV10" s="242">
        <v>293.31549999999999</v>
      </c>
    </row>
    <row r="11" spans="1:74" ht="11.15" customHeight="1" x14ac:dyDescent="0.25">
      <c r="A11" s="1" t="s">
        <v>471</v>
      </c>
      <c r="B11" s="145" t="s">
        <v>398</v>
      </c>
      <c r="C11" s="190">
        <v>259.375</v>
      </c>
      <c r="D11" s="190">
        <v>248.65</v>
      </c>
      <c r="E11" s="190">
        <v>229.26</v>
      </c>
      <c r="F11" s="190">
        <v>190.1</v>
      </c>
      <c r="G11" s="190">
        <v>183.67500000000001</v>
      </c>
      <c r="H11" s="190">
        <v>221.82</v>
      </c>
      <c r="I11" s="190">
        <v>232.32499999999999</v>
      </c>
      <c r="J11" s="190">
        <v>235.54</v>
      </c>
      <c r="K11" s="190">
        <v>232.1</v>
      </c>
      <c r="L11" s="190">
        <v>225.8</v>
      </c>
      <c r="M11" s="190">
        <v>219.36</v>
      </c>
      <c r="N11" s="190">
        <v>217.95</v>
      </c>
      <c r="O11" s="190">
        <v>222.6</v>
      </c>
      <c r="P11" s="190">
        <v>236.05</v>
      </c>
      <c r="Q11" s="190">
        <v>280.02</v>
      </c>
      <c r="R11" s="190">
        <v>296.7</v>
      </c>
      <c r="S11" s="190">
        <v>310.22000000000003</v>
      </c>
      <c r="T11" s="190">
        <v>325.82499999999999</v>
      </c>
      <c r="U11" s="190">
        <v>351.92500000000001</v>
      </c>
      <c r="V11" s="190">
        <v>365.96</v>
      </c>
      <c r="W11" s="190">
        <v>361.25</v>
      </c>
      <c r="X11" s="190">
        <v>356.375</v>
      </c>
      <c r="Y11" s="190">
        <v>353.52</v>
      </c>
      <c r="Z11" s="190">
        <v>342.45</v>
      </c>
      <c r="AA11" s="190">
        <v>334.08</v>
      </c>
      <c r="AB11" s="190">
        <v>334.4</v>
      </c>
      <c r="AC11" s="190">
        <v>405.97500000000002</v>
      </c>
      <c r="AD11" s="190">
        <v>415.6</v>
      </c>
      <c r="AE11" s="190">
        <v>429.6</v>
      </c>
      <c r="AF11" s="190">
        <v>490.17500000000001</v>
      </c>
      <c r="AG11" s="190">
        <v>486.35</v>
      </c>
      <c r="AH11" s="190">
        <v>424.98</v>
      </c>
      <c r="AI11" s="190">
        <v>390.625</v>
      </c>
      <c r="AJ11" s="190">
        <v>387.44</v>
      </c>
      <c r="AK11" s="190">
        <v>366.2</v>
      </c>
      <c r="AL11" s="190">
        <v>317.97500000000002</v>
      </c>
      <c r="AM11" s="190">
        <v>328.7</v>
      </c>
      <c r="AN11" s="190">
        <v>376.67500000000001</v>
      </c>
      <c r="AO11" s="190">
        <v>366</v>
      </c>
      <c r="AP11" s="190">
        <v>349.35</v>
      </c>
      <c r="AQ11" s="190">
        <v>355.82</v>
      </c>
      <c r="AR11" s="190">
        <v>370.4</v>
      </c>
      <c r="AS11" s="190">
        <v>378.62</v>
      </c>
      <c r="AT11" s="190">
        <v>397.8</v>
      </c>
      <c r="AU11" s="190">
        <v>401.97500000000002</v>
      </c>
      <c r="AV11" s="190">
        <v>374.3</v>
      </c>
      <c r="AW11" s="190">
        <v>327.42500000000001</v>
      </c>
      <c r="AX11" s="190">
        <v>289.57499999999999</v>
      </c>
      <c r="AY11" s="190">
        <v>273.74</v>
      </c>
      <c r="AZ11" s="190">
        <v>286.02499999999998</v>
      </c>
      <c r="BA11" s="190">
        <v>313.72500000000002</v>
      </c>
      <c r="BB11" s="242">
        <v>334.22570000000002</v>
      </c>
      <c r="BC11" s="242">
        <v>354.34219999999999</v>
      </c>
      <c r="BD11" s="242">
        <v>367.81119999999999</v>
      </c>
      <c r="BE11" s="242">
        <v>373.34429999999998</v>
      </c>
      <c r="BF11" s="242">
        <v>377.7285</v>
      </c>
      <c r="BG11" s="242">
        <v>374.18889999999999</v>
      </c>
      <c r="BH11" s="242">
        <v>368.82600000000002</v>
      </c>
      <c r="BI11" s="242">
        <v>357.80290000000002</v>
      </c>
      <c r="BJ11" s="242">
        <v>344.233</v>
      </c>
      <c r="BK11" s="242">
        <v>338.68939999999998</v>
      </c>
      <c r="BL11" s="242">
        <v>338.09280000000001</v>
      </c>
      <c r="BM11" s="242">
        <v>348.31599999999997</v>
      </c>
      <c r="BN11" s="242">
        <v>357.67489999999998</v>
      </c>
      <c r="BO11" s="242">
        <v>369.51710000000003</v>
      </c>
      <c r="BP11" s="242">
        <v>371.40660000000003</v>
      </c>
      <c r="BQ11" s="242">
        <v>372.6472</v>
      </c>
      <c r="BR11" s="242">
        <v>376.75540000000001</v>
      </c>
      <c r="BS11" s="242">
        <v>375.72730000000001</v>
      </c>
      <c r="BT11" s="242">
        <v>361.48509999999999</v>
      </c>
      <c r="BU11" s="242">
        <v>348.99770000000001</v>
      </c>
      <c r="BV11" s="242">
        <v>333.58710000000002</v>
      </c>
    </row>
    <row r="12" spans="1:74" ht="11.15" customHeight="1" x14ac:dyDescent="0.25">
      <c r="A12" s="1" t="s">
        <v>472</v>
      </c>
      <c r="B12" s="145" t="s">
        <v>399</v>
      </c>
      <c r="C12" s="190">
        <v>319.02499999999998</v>
      </c>
      <c r="D12" s="190">
        <v>314.375</v>
      </c>
      <c r="E12" s="190">
        <v>298.06</v>
      </c>
      <c r="F12" s="190">
        <v>255.77500000000001</v>
      </c>
      <c r="G12" s="190">
        <v>248.1</v>
      </c>
      <c r="H12" s="190">
        <v>267.27999999999997</v>
      </c>
      <c r="I12" s="190">
        <v>280.2</v>
      </c>
      <c r="J12" s="190">
        <v>284.04000000000002</v>
      </c>
      <c r="K12" s="190">
        <v>284.14999999999998</v>
      </c>
      <c r="L12" s="190">
        <v>279.52499999999998</v>
      </c>
      <c r="M12" s="190">
        <v>276.74</v>
      </c>
      <c r="N12" s="190">
        <v>277.75</v>
      </c>
      <c r="O12" s="190">
        <v>287.52499999999998</v>
      </c>
      <c r="P12" s="190">
        <v>303.8</v>
      </c>
      <c r="Q12" s="190">
        <v>339.86</v>
      </c>
      <c r="R12" s="190">
        <v>351.82499999999999</v>
      </c>
      <c r="S12" s="190">
        <v>366.84</v>
      </c>
      <c r="T12" s="190">
        <v>376.95</v>
      </c>
      <c r="U12" s="190">
        <v>386.82499999999999</v>
      </c>
      <c r="V12" s="190">
        <v>393.74</v>
      </c>
      <c r="W12" s="190">
        <v>392.95</v>
      </c>
      <c r="X12" s="190">
        <v>399.77499999999998</v>
      </c>
      <c r="Y12" s="190">
        <v>415.82</v>
      </c>
      <c r="Z12" s="190">
        <v>415.45</v>
      </c>
      <c r="AA12" s="190">
        <v>415.46</v>
      </c>
      <c r="AB12" s="190">
        <v>422.82499999999999</v>
      </c>
      <c r="AC12" s="190">
        <v>510.52499999999998</v>
      </c>
      <c r="AD12" s="190">
        <v>513.375</v>
      </c>
      <c r="AE12" s="190">
        <v>534.74</v>
      </c>
      <c r="AF12" s="190">
        <v>581.5</v>
      </c>
      <c r="AG12" s="190">
        <v>548.125</v>
      </c>
      <c r="AH12" s="190">
        <v>494.08</v>
      </c>
      <c r="AI12" s="190">
        <v>489.57499999999999</v>
      </c>
      <c r="AJ12" s="190">
        <v>540.17999999999995</v>
      </c>
      <c r="AK12" s="190">
        <v>481</v>
      </c>
      <c r="AL12" s="190">
        <v>410.22500000000002</v>
      </c>
      <c r="AM12" s="190">
        <v>399.2</v>
      </c>
      <c r="AN12" s="190">
        <v>416.3</v>
      </c>
      <c r="AO12" s="190">
        <v>437.15</v>
      </c>
      <c r="AP12" s="190">
        <v>448.15</v>
      </c>
      <c r="AQ12" s="190">
        <v>452.88</v>
      </c>
      <c r="AR12" s="190">
        <v>455.8</v>
      </c>
      <c r="AS12" s="190">
        <v>455.42</v>
      </c>
      <c r="AT12" s="190">
        <v>479.75</v>
      </c>
      <c r="AU12" s="190">
        <v>507.55</v>
      </c>
      <c r="AV12" s="190">
        <v>502.72</v>
      </c>
      <c r="AW12" s="190">
        <v>447.42500000000001</v>
      </c>
      <c r="AX12" s="190">
        <v>412.47500000000002</v>
      </c>
      <c r="AY12" s="190">
        <v>400.52</v>
      </c>
      <c r="AZ12" s="190">
        <v>403.32499999999999</v>
      </c>
      <c r="BA12" s="190">
        <v>434.125</v>
      </c>
      <c r="BB12" s="242">
        <v>452.96179999999998</v>
      </c>
      <c r="BC12" s="242">
        <v>462.47160000000002</v>
      </c>
      <c r="BD12" s="242">
        <v>471.25459999999998</v>
      </c>
      <c r="BE12" s="242">
        <v>473.5027</v>
      </c>
      <c r="BF12" s="242">
        <v>478.78050000000002</v>
      </c>
      <c r="BG12" s="242">
        <v>466.14019999999999</v>
      </c>
      <c r="BH12" s="242">
        <v>452.69510000000002</v>
      </c>
      <c r="BI12" s="242">
        <v>447.32139999999998</v>
      </c>
      <c r="BJ12" s="242">
        <v>437.98649999999998</v>
      </c>
      <c r="BK12" s="242">
        <v>427.18950000000001</v>
      </c>
      <c r="BL12" s="242">
        <v>428.63189999999997</v>
      </c>
      <c r="BM12" s="242">
        <v>439.2792</v>
      </c>
      <c r="BN12" s="242">
        <v>445.07580000000002</v>
      </c>
      <c r="BO12" s="242">
        <v>457.36540000000002</v>
      </c>
      <c r="BP12" s="242">
        <v>459.35649999999998</v>
      </c>
      <c r="BQ12" s="242">
        <v>460.69459999999998</v>
      </c>
      <c r="BR12" s="242">
        <v>460.3861</v>
      </c>
      <c r="BS12" s="242">
        <v>455.44450000000001</v>
      </c>
      <c r="BT12" s="242">
        <v>439.21629999999999</v>
      </c>
      <c r="BU12" s="242">
        <v>428.40440000000001</v>
      </c>
      <c r="BV12" s="242">
        <v>415.86939999999998</v>
      </c>
    </row>
    <row r="13" spans="1:74" ht="11.15" customHeight="1" x14ac:dyDescent="0.25">
      <c r="A13" s="1" t="s">
        <v>473</v>
      </c>
      <c r="B13" s="145" t="s">
        <v>434</v>
      </c>
      <c r="C13" s="190">
        <v>254.77500000000001</v>
      </c>
      <c r="D13" s="190">
        <v>244.2</v>
      </c>
      <c r="E13" s="190">
        <v>223.42</v>
      </c>
      <c r="F13" s="190">
        <v>184.05</v>
      </c>
      <c r="G13" s="190">
        <v>186.95</v>
      </c>
      <c r="H13" s="190">
        <v>208.22</v>
      </c>
      <c r="I13" s="190">
        <v>218.32499999999999</v>
      </c>
      <c r="J13" s="190">
        <v>218.24</v>
      </c>
      <c r="K13" s="190">
        <v>218.27500000000001</v>
      </c>
      <c r="L13" s="190">
        <v>215.8</v>
      </c>
      <c r="M13" s="190">
        <v>210.82</v>
      </c>
      <c r="N13" s="190">
        <v>219.52500000000001</v>
      </c>
      <c r="O13" s="190">
        <v>233.42500000000001</v>
      </c>
      <c r="P13" s="190">
        <v>250.1</v>
      </c>
      <c r="Q13" s="190">
        <v>281.04000000000002</v>
      </c>
      <c r="R13" s="190">
        <v>285.82499999999999</v>
      </c>
      <c r="S13" s="190">
        <v>298.52</v>
      </c>
      <c r="T13" s="190">
        <v>306.375</v>
      </c>
      <c r="U13" s="190">
        <v>313.60000000000002</v>
      </c>
      <c r="V13" s="190">
        <v>315.77999999999997</v>
      </c>
      <c r="W13" s="190">
        <v>317.5</v>
      </c>
      <c r="X13" s="190">
        <v>329.05</v>
      </c>
      <c r="Y13" s="190">
        <v>339.48</v>
      </c>
      <c r="Z13" s="190">
        <v>330.65</v>
      </c>
      <c r="AA13" s="190">
        <v>331.46</v>
      </c>
      <c r="AB13" s="190">
        <v>351.72500000000002</v>
      </c>
      <c r="AC13" s="190">
        <v>422.17500000000001</v>
      </c>
      <c r="AD13" s="190">
        <v>410.85</v>
      </c>
      <c r="AE13" s="190">
        <v>444.36</v>
      </c>
      <c r="AF13" s="190">
        <v>492.9</v>
      </c>
      <c r="AG13" s="190">
        <v>455.92500000000001</v>
      </c>
      <c r="AH13" s="190">
        <v>397.5</v>
      </c>
      <c r="AI13" s="190">
        <v>370.02499999999998</v>
      </c>
      <c r="AJ13" s="190">
        <v>381.52</v>
      </c>
      <c r="AK13" s="190">
        <v>368.5</v>
      </c>
      <c r="AL13" s="190">
        <v>321</v>
      </c>
      <c r="AM13" s="190">
        <v>333.92</v>
      </c>
      <c r="AN13" s="190">
        <v>338.875</v>
      </c>
      <c r="AO13" s="190">
        <v>342.2</v>
      </c>
      <c r="AP13" s="190">
        <v>360.3</v>
      </c>
      <c r="AQ13" s="190">
        <v>355.48</v>
      </c>
      <c r="AR13" s="190">
        <v>357.1</v>
      </c>
      <c r="AS13" s="190">
        <v>359.7</v>
      </c>
      <c r="AT13" s="190">
        <v>383.97500000000002</v>
      </c>
      <c r="AU13" s="190">
        <v>383.6</v>
      </c>
      <c r="AV13" s="190">
        <v>361.28</v>
      </c>
      <c r="AW13" s="190">
        <v>331.8</v>
      </c>
      <c r="AX13" s="190">
        <v>313.39999999999998</v>
      </c>
      <c r="AY13" s="190">
        <v>307.54000000000002</v>
      </c>
      <c r="AZ13" s="190">
        <v>321.14999999999998</v>
      </c>
      <c r="BA13" s="190">
        <v>342.55</v>
      </c>
      <c r="BB13" s="242">
        <v>362.58510000000001</v>
      </c>
      <c r="BC13" s="242">
        <v>375.54849999999999</v>
      </c>
      <c r="BD13" s="242">
        <v>382.40839999999997</v>
      </c>
      <c r="BE13" s="242">
        <v>381.87200000000001</v>
      </c>
      <c r="BF13" s="242">
        <v>384.75360000000001</v>
      </c>
      <c r="BG13" s="242">
        <v>372.62509999999997</v>
      </c>
      <c r="BH13" s="242">
        <v>358.40969999999999</v>
      </c>
      <c r="BI13" s="242">
        <v>355.64109999999999</v>
      </c>
      <c r="BJ13" s="242">
        <v>347.85649999999998</v>
      </c>
      <c r="BK13" s="242">
        <v>343.29919999999998</v>
      </c>
      <c r="BL13" s="242">
        <v>343.83460000000002</v>
      </c>
      <c r="BM13" s="242">
        <v>354.3929</v>
      </c>
      <c r="BN13" s="242">
        <v>359.57369999999997</v>
      </c>
      <c r="BO13" s="242">
        <v>367.62729999999999</v>
      </c>
      <c r="BP13" s="242">
        <v>372.59690000000001</v>
      </c>
      <c r="BQ13" s="242">
        <v>373.06389999999999</v>
      </c>
      <c r="BR13" s="242">
        <v>374.68290000000002</v>
      </c>
      <c r="BS13" s="242">
        <v>367.35829999999999</v>
      </c>
      <c r="BT13" s="242">
        <v>353.2713</v>
      </c>
      <c r="BU13" s="242">
        <v>345.06020000000001</v>
      </c>
      <c r="BV13" s="242">
        <v>335.39679999999998</v>
      </c>
    </row>
    <row r="14" spans="1:74" ht="11.15" customHeight="1" x14ac:dyDescent="0.25">
      <c r="A14" s="1" t="s">
        <v>496</v>
      </c>
      <c r="B14" s="8" t="s">
        <v>11</v>
      </c>
      <c r="C14" s="190">
        <v>263.55</v>
      </c>
      <c r="D14" s="190">
        <v>253.25</v>
      </c>
      <c r="E14" s="190">
        <v>232.9</v>
      </c>
      <c r="F14" s="190">
        <v>193.82499999999999</v>
      </c>
      <c r="G14" s="190">
        <v>196.05</v>
      </c>
      <c r="H14" s="190">
        <v>216.96</v>
      </c>
      <c r="I14" s="190">
        <v>227.2</v>
      </c>
      <c r="J14" s="190">
        <v>227.22</v>
      </c>
      <c r="K14" s="190">
        <v>227.35</v>
      </c>
      <c r="L14" s="190">
        <v>224.82499999999999</v>
      </c>
      <c r="M14" s="190">
        <v>219.98</v>
      </c>
      <c r="N14" s="190">
        <v>228.35</v>
      </c>
      <c r="O14" s="190">
        <v>242.02500000000001</v>
      </c>
      <c r="P14" s="190">
        <v>258.7</v>
      </c>
      <c r="Q14" s="190">
        <v>289.76</v>
      </c>
      <c r="R14" s="190">
        <v>294.77499999999998</v>
      </c>
      <c r="S14" s="190">
        <v>307.62</v>
      </c>
      <c r="T14" s="190">
        <v>315.67500000000001</v>
      </c>
      <c r="U14" s="190">
        <v>323.05</v>
      </c>
      <c r="V14" s="190">
        <v>325.54000000000002</v>
      </c>
      <c r="W14" s="190">
        <v>327.14999999999998</v>
      </c>
      <c r="X14" s="190">
        <v>338.42500000000001</v>
      </c>
      <c r="Y14" s="190">
        <v>349.1</v>
      </c>
      <c r="Z14" s="190">
        <v>340.6</v>
      </c>
      <c r="AA14" s="190">
        <v>341.28</v>
      </c>
      <c r="AB14" s="190">
        <v>361.1</v>
      </c>
      <c r="AC14" s="190">
        <v>432.17500000000001</v>
      </c>
      <c r="AD14" s="190">
        <v>421.27499999999998</v>
      </c>
      <c r="AE14" s="190">
        <v>454.5</v>
      </c>
      <c r="AF14" s="190">
        <v>503.22500000000002</v>
      </c>
      <c r="AG14" s="190">
        <v>466.8</v>
      </c>
      <c r="AH14" s="190">
        <v>408.74</v>
      </c>
      <c r="AI14" s="190">
        <v>381.67500000000001</v>
      </c>
      <c r="AJ14" s="190">
        <v>393.54</v>
      </c>
      <c r="AK14" s="190">
        <v>379.92500000000001</v>
      </c>
      <c r="AL14" s="190">
        <v>332.35</v>
      </c>
      <c r="AM14" s="190">
        <v>344.52</v>
      </c>
      <c r="AN14" s="190">
        <v>350.125</v>
      </c>
      <c r="AO14" s="190">
        <v>353.5</v>
      </c>
      <c r="AP14" s="190">
        <v>371.07499999999999</v>
      </c>
      <c r="AQ14" s="190">
        <v>366.62</v>
      </c>
      <c r="AR14" s="190">
        <v>368.42500000000001</v>
      </c>
      <c r="AS14" s="190">
        <v>371.24</v>
      </c>
      <c r="AT14" s="190">
        <v>395.42500000000001</v>
      </c>
      <c r="AU14" s="190">
        <v>395.75</v>
      </c>
      <c r="AV14" s="190">
        <v>374.2</v>
      </c>
      <c r="AW14" s="190">
        <v>344.25</v>
      </c>
      <c r="AX14" s="190">
        <v>325.7</v>
      </c>
      <c r="AY14" s="190">
        <v>319.68</v>
      </c>
      <c r="AZ14" s="190">
        <v>332.82499999999999</v>
      </c>
      <c r="BA14" s="190">
        <v>354.15</v>
      </c>
      <c r="BB14" s="242">
        <v>373.13400000000001</v>
      </c>
      <c r="BC14" s="242">
        <v>386.0111</v>
      </c>
      <c r="BD14" s="242">
        <v>392.90089999999998</v>
      </c>
      <c r="BE14" s="242">
        <v>392.73809999999997</v>
      </c>
      <c r="BF14" s="242">
        <v>395.91149999999999</v>
      </c>
      <c r="BG14" s="242">
        <v>384.18110000000001</v>
      </c>
      <c r="BH14" s="242">
        <v>370.4273</v>
      </c>
      <c r="BI14" s="242">
        <v>367.7978</v>
      </c>
      <c r="BJ14" s="242">
        <v>359.90170000000001</v>
      </c>
      <c r="BK14" s="242">
        <v>354.88729999999998</v>
      </c>
      <c r="BL14" s="242">
        <v>354.8519</v>
      </c>
      <c r="BM14" s="242">
        <v>365.3098</v>
      </c>
      <c r="BN14" s="242">
        <v>370.66759999999999</v>
      </c>
      <c r="BO14" s="242">
        <v>378.62650000000002</v>
      </c>
      <c r="BP14" s="242">
        <v>383.5172</v>
      </c>
      <c r="BQ14" s="242">
        <v>384.20049999999998</v>
      </c>
      <c r="BR14" s="242">
        <v>385.95510000000002</v>
      </c>
      <c r="BS14" s="242">
        <v>378.82589999999999</v>
      </c>
      <c r="BT14" s="242">
        <v>364.99979999999999</v>
      </c>
      <c r="BU14" s="242">
        <v>356.92739999999998</v>
      </c>
      <c r="BV14" s="242">
        <v>347.35160000000002</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289"/>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711</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29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107</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29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460</v>
      </c>
      <c r="B18" s="145" t="s">
        <v>395</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53.463000000000001</v>
      </c>
      <c r="AX18" s="54">
        <v>60.106000000000002</v>
      </c>
      <c r="AY18" s="54">
        <v>64.798000000000002</v>
      </c>
      <c r="AZ18" s="54">
        <v>64.53</v>
      </c>
      <c r="BA18" s="54">
        <v>54.233977418999999</v>
      </c>
      <c r="BB18" s="238">
        <v>52.673160000000003</v>
      </c>
      <c r="BC18" s="238">
        <v>54.659610000000001</v>
      </c>
      <c r="BD18" s="238">
        <v>54.341439999999999</v>
      </c>
      <c r="BE18" s="238">
        <v>54.247149999999998</v>
      </c>
      <c r="BF18" s="238">
        <v>52.399320000000003</v>
      </c>
      <c r="BG18" s="238">
        <v>53.501399999999997</v>
      </c>
      <c r="BH18" s="238">
        <v>50.605370000000001</v>
      </c>
      <c r="BI18" s="238">
        <v>52.469009999999997</v>
      </c>
      <c r="BJ18" s="238">
        <v>56.153480000000002</v>
      </c>
      <c r="BK18" s="238">
        <v>63.043900000000001</v>
      </c>
      <c r="BL18" s="238">
        <v>60.678100000000001</v>
      </c>
      <c r="BM18" s="238">
        <v>56.816499999999998</v>
      </c>
      <c r="BN18" s="238">
        <v>54.338859999999997</v>
      </c>
      <c r="BO18" s="238">
        <v>56.795720000000003</v>
      </c>
      <c r="BP18" s="238">
        <v>56.790520000000001</v>
      </c>
      <c r="BQ18" s="238">
        <v>56.07837</v>
      </c>
      <c r="BR18" s="238">
        <v>54.011389999999999</v>
      </c>
      <c r="BS18" s="238">
        <v>55.26932</v>
      </c>
      <c r="BT18" s="238">
        <v>51.435549999999999</v>
      </c>
      <c r="BU18" s="238">
        <v>53.214269999999999</v>
      </c>
      <c r="BV18" s="238">
        <v>56.704630000000002</v>
      </c>
    </row>
    <row r="19" spans="1:74" ht="11.15" customHeight="1" x14ac:dyDescent="0.25">
      <c r="A19" s="1" t="s">
        <v>461</v>
      </c>
      <c r="B19" s="145" t="s">
        <v>396</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48.018766999999997</v>
      </c>
      <c r="AX19" s="54">
        <v>54.600543999999999</v>
      </c>
      <c r="AY19" s="54">
        <v>60.766717999999997</v>
      </c>
      <c r="AZ19" s="54">
        <v>56.904000000000003</v>
      </c>
      <c r="BA19" s="54">
        <v>53.902317418999999</v>
      </c>
      <c r="BB19" s="238">
        <v>49.549109999999999</v>
      </c>
      <c r="BC19" s="238">
        <v>47.449550000000002</v>
      </c>
      <c r="BD19" s="238">
        <v>46.865589999999997</v>
      </c>
      <c r="BE19" s="238">
        <v>47.102359999999997</v>
      </c>
      <c r="BF19" s="238">
        <v>45.553359999999998</v>
      </c>
      <c r="BG19" s="238">
        <v>45.622320000000002</v>
      </c>
      <c r="BH19" s="238">
        <v>44.718760000000003</v>
      </c>
      <c r="BI19" s="238">
        <v>48.503410000000002</v>
      </c>
      <c r="BJ19" s="238">
        <v>51.783999999999999</v>
      </c>
      <c r="BK19" s="238">
        <v>55.122300000000003</v>
      </c>
      <c r="BL19" s="238">
        <v>55.066499999999998</v>
      </c>
      <c r="BM19" s="238">
        <v>52.79325</v>
      </c>
      <c r="BN19" s="238">
        <v>51.704720000000002</v>
      </c>
      <c r="BO19" s="238">
        <v>49.081409999999998</v>
      </c>
      <c r="BP19" s="238">
        <v>49.201720000000002</v>
      </c>
      <c r="BQ19" s="238">
        <v>47.821170000000002</v>
      </c>
      <c r="BR19" s="238">
        <v>47.256720000000001</v>
      </c>
      <c r="BS19" s="238">
        <v>46.215580000000003</v>
      </c>
      <c r="BT19" s="238">
        <v>43.729179999999999</v>
      </c>
      <c r="BU19" s="238">
        <v>46.661749999999998</v>
      </c>
      <c r="BV19" s="238">
        <v>50.689349999999997</v>
      </c>
    </row>
    <row r="20" spans="1:74" ht="11.15" customHeight="1" x14ac:dyDescent="0.25">
      <c r="A20" s="1" t="s">
        <v>462</v>
      </c>
      <c r="B20" s="145" t="s">
        <v>397</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87.194999999999993</v>
      </c>
      <c r="AX20" s="54">
        <v>90.206000000000003</v>
      </c>
      <c r="AY20" s="54">
        <v>86.581999999999994</v>
      </c>
      <c r="AZ20" s="54">
        <v>78.986999999999995</v>
      </c>
      <c r="BA20" s="54">
        <v>81.201760968000002</v>
      </c>
      <c r="BB20" s="238">
        <v>83.392089999999996</v>
      </c>
      <c r="BC20" s="238">
        <v>83.60172</v>
      </c>
      <c r="BD20" s="238">
        <v>82.381659999999997</v>
      </c>
      <c r="BE20" s="238">
        <v>84.550730000000001</v>
      </c>
      <c r="BF20" s="238">
        <v>81.97372</v>
      </c>
      <c r="BG20" s="238">
        <v>80.597669999999994</v>
      </c>
      <c r="BH20" s="238">
        <v>81.066670000000002</v>
      </c>
      <c r="BI20" s="238">
        <v>83.162499999999994</v>
      </c>
      <c r="BJ20" s="238">
        <v>84.425229999999999</v>
      </c>
      <c r="BK20" s="238">
        <v>87.361800000000002</v>
      </c>
      <c r="BL20" s="238">
        <v>83.493639999999999</v>
      </c>
      <c r="BM20" s="238">
        <v>81.208950000000002</v>
      </c>
      <c r="BN20" s="238">
        <v>84.48</v>
      </c>
      <c r="BO20" s="238">
        <v>83.940529999999995</v>
      </c>
      <c r="BP20" s="238">
        <v>82.674130000000005</v>
      </c>
      <c r="BQ20" s="238">
        <v>83.943340000000006</v>
      </c>
      <c r="BR20" s="238">
        <v>81.602260000000001</v>
      </c>
      <c r="BS20" s="238">
        <v>80.24024</v>
      </c>
      <c r="BT20" s="238">
        <v>80.723740000000006</v>
      </c>
      <c r="BU20" s="238">
        <v>82.480149999999995</v>
      </c>
      <c r="BV20" s="238">
        <v>84.639279999999999</v>
      </c>
    </row>
    <row r="21" spans="1:74" ht="11.15" customHeight="1" x14ac:dyDescent="0.25">
      <c r="A21" s="1" t="s">
        <v>463</v>
      </c>
      <c r="B21" s="145" t="s">
        <v>398</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7.6610579999999997</v>
      </c>
      <c r="AX21" s="54">
        <v>7.8600580000000004</v>
      </c>
      <c r="AY21" s="54">
        <v>8.6070580000000003</v>
      </c>
      <c r="AZ21" s="54">
        <v>8.6370000000000005</v>
      </c>
      <c r="BA21" s="54">
        <v>8.5118593870999995</v>
      </c>
      <c r="BB21" s="238">
        <v>8.1337949999999992</v>
      </c>
      <c r="BC21" s="238">
        <v>7.5369320000000002</v>
      </c>
      <c r="BD21" s="238">
        <v>7.164841</v>
      </c>
      <c r="BE21" s="238">
        <v>7.0033219999999998</v>
      </c>
      <c r="BF21" s="238">
        <v>6.8863390000000004</v>
      </c>
      <c r="BG21" s="238">
        <v>7.3659970000000001</v>
      </c>
      <c r="BH21" s="238">
        <v>7.1644100000000002</v>
      </c>
      <c r="BI21" s="238">
        <v>7.5949460000000002</v>
      </c>
      <c r="BJ21" s="238">
        <v>7.8278540000000003</v>
      </c>
      <c r="BK21" s="238">
        <v>8.1961919999999999</v>
      </c>
      <c r="BL21" s="238">
        <v>8.3138039999999993</v>
      </c>
      <c r="BM21" s="238">
        <v>8.0314340000000009</v>
      </c>
      <c r="BN21" s="238">
        <v>7.8048999999999999</v>
      </c>
      <c r="BO21" s="238">
        <v>7.5124329999999997</v>
      </c>
      <c r="BP21" s="238">
        <v>7.3140960000000002</v>
      </c>
      <c r="BQ21" s="238">
        <v>7.3733110000000002</v>
      </c>
      <c r="BR21" s="238">
        <v>7.1198870000000003</v>
      </c>
      <c r="BS21" s="238">
        <v>7.7335580000000004</v>
      </c>
      <c r="BT21" s="238">
        <v>7.3684349999999998</v>
      </c>
      <c r="BU21" s="238">
        <v>7.9714710000000002</v>
      </c>
      <c r="BV21" s="238">
        <v>8.3011490000000006</v>
      </c>
    </row>
    <row r="22" spans="1:74" ht="11.15" customHeight="1" x14ac:dyDescent="0.25">
      <c r="A22" s="1" t="s">
        <v>464</v>
      </c>
      <c r="B22" s="145" t="s">
        <v>399</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27.269629999999999</v>
      </c>
      <c r="AX22" s="54">
        <v>28.548155000000001</v>
      </c>
      <c r="AY22" s="54">
        <v>31.638183000000001</v>
      </c>
      <c r="AZ22" s="54">
        <v>30.686</v>
      </c>
      <c r="BA22" s="54">
        <v>29.013657741999999</v>
      </c>
      <c r="BB22" s="238">
        <v>28.91883</v>
      </c>
      <c r="BC22" s="238">
        <v>29.65334</v>
      </c>
      <c r="BD22" s="238">
        <v>29.295179999999998</v>
      </c>
      <c r="BE22" s="238">
        <v>29.668669999999999</v>
      </c>
      <c r="BF22" s="238">
        <v>28.623850000000001</v>
      </c>
      <c r="BG22" s="238">
        <v>28.821829999999999</v>
      </c>
      <c r="BH22" s="238">
        <v>27.92906</v>
      </c>
      <c r="BI22" s="238">
        <v>29.591989999999999</v>
      </c>
      <c r="BJ22" s="238">
        <v>30.2715</v>
      </c>
      <c r="BK22" s="238">
        <v>32.050840000000001</v>
      </c>
      <c r="BL22" s="238">
        <v>30.793310000000002</v>
      </c>
      <c r="BM22" s="238">
        <v>30.240490000000001</v>
      </c>
      <c r="BN22" s="238">
        <v>29.36748</v>
      </c>
      <c r="BO22" s="238">
        <v>29.614149999999999</v>
      </c>
      <c r="BP22" s="238">
        <v>29.017340000000001</v>
      </c>
      <c r="BQ22" s="238">
        <v>28.67146</v>
      </c>
      <c r="BR22" s="238">
        <v>27.052099999999999</v>
      </c>
      <c r="BS22" s="238">
        <v>27.416519999999998</v>
      </c>
      <c r="BT22" s="238">
        <v>26.943180000000002</v>
      </c>
      <c r="BU22" s="238">
        <v>27.888940000000002</v>
      </c>
      <c r="BV22" s="238">
        <v>28.758849999999999</v>
      </c>
    </row>
    <row r="23" spans="1:74" ht="11.15" customHeight="1" x14ac:dyDescent="0.25">
      <c r="A23" s="1" t="s">
        <v>465</v>
      </c>
      <c r="B23" s="145" t="s">
        <v>106</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223.60745499999999</v>
      </c>
      <c r="AX23" s="54">
        <v>241.32075699999999</v>
      </c>
      <c r="AY23" s="54">
        <v>252.39195900000001</v>
      </c>
      <c r="AZ23" s="54">
        <v>239.744</v>
      </c>
      <c r="BA23" s="54">
        <v>226.86357294000001</v>
      </c>
      <c r="BB23" s="238">
        <v>222.667</v>
      </c>
      <c r="BC23" s="238">
        <v>222.90110000000001</v>
      </c>
      <c r="BD23" s="238">
        <v>220.0487</v>
      </c>
      <c r="BE23" s="238">
        <v>222.57220000000001</v>
      </c>
      <c r="BF23" s="238">
        <v>215.4366</v>
      </c>
      <c r="BG23" s="238">
        <v>215.9092</v>
      </c>
      <c r="BH23" s="238">
        <v>211.48429999999999</v>
      </c>
      <c r="BI23" s="238">
        <v>221.3219</v>
      </c>
      <c r="BJ23" s="238">
        <v>230.46209999999999</v>
      </c>
      <c r="BK23" s="238">
        <v>245.77500000000001</v>
      </c>
      <c r="BL23" s="238">
        <v>238.34540000000001</v>
      </c>
      <c r="BM23" s="238">
        <v>229.09059999999999</v>
      </c>
      <c r="BN23" s="238">
        <v>227.696</v>
      </c>
      <c r="BO23" s="238">
        <v>226.9442</v>
      </c>
      <c r="BP23" s="238">
        <v>224.99780000000001</v>
      </c>
      <c r="BQ23" s="238">
        <v>223.88759999999999</v>
      </c>
      <c r="BR23" s="238">
        <v>217.04230000000001</v>
      </c>
      <c r="BS23" s="238">
        <v>216.87520000000001</v>
      </c>
      <c r="BT23" s="238">
        <v>210.20009999999999</v>
      </c>
      <c r="BU23" s="238">
        <v>218.2166</v>
      </c>
      <c r="BV23" s="238">
        <v>229.0933</v>
      </c>
    </row>
    <row r="24" spans="1:74" ht="11.15" customHeight="1" x14ac:dyDescent="0.25">
      <c r="A24" s="1"/>
      <c r="B24" s="6" t="s">
        <v>108</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29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466</v>
      </c>
      <c r="B25" s="145" t="s">
        <v>106</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17.292158000000001</v>
      </c>
      <c r="AX25" s="54">
        <v>18.141957000000001</v>
      </c>
      <c r="AY25" s="54">
        <v>16.420096999999998</v>
      </c>
      <c r="AZ25" s="54">
        <v>16.260000000000002</v>
      </c>
      <c r="BA25" s="54">
        <v>13.025582581</v>
      </c>
      <c r="BB25" s="238">
        <v>16.206130000000002</v>
      </c>
      <c r="BC25" s="238">
        <v>17.07742</v>
      </c>
      <c r="BD25" s="238">
        <v>18.404689999999999</v>
      </c>
      <c r="BE25" s="238">
        <v>17.181370000000001</v>
      </c>
      <c r="BF25" s="238">
        <v>16.392340000000001</v>
      </c>
      <c r="BG25" s="238">
        <v>17.44575</v>
      </c>
      <c r="BH25" s="238">
        <v>18.472059999999999</v>
      </c>
      <c r="BI25" s="238">
        <v>19.05302</v>
      </c>
      <c r="BJ25" s="238">
        <v>19.473870000000002</v>
      </c>
      <c r="BK25" s="238">
        <v>20.058479999999999</v>
      </c>
      <c r="BL25" s="238">
        <v>17.852239999999998</v>
      </c>
      <c r="BM25" s="238">
        <v>15.990069999999999</v>
      </c>
      <c r="BN25" s="238">
        <v>16.236160000000002</v>
      </c>
      <c r="BO25" s="238">
        <v>18.369509999999998</v>
      </c>
      <c r="BP25" s="238">
        <v>18.301490000000001</v>
      </c>
      <c r="BQ25" s="238">
        <v>17.823709999999998</v>
      </c>
      <c r="BR25" s="238">
        <v>17.054189999999998</v>
      </c>
      <c r="BS25" s="238">
        <v>17.7698</v>
      </c>
      <c r="BT25" s="238">
        <v>15.89268</v>
      </c>
      <c r="BU25" s="238">
        <v>18.22353</v>
      </c>
      <c r="BV25" s="238">
        <v>20.149290000000001</v>
      </c>
    </row>
    <row r="26" spans="1:74" ht="11.15" customHeight="1" x14ac:dyDescent="0.25">
      <c r="A26" s="1"/>
      <c r="B26" s="6" t="s">
        <v>109</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29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467</v>
      </c>
      <c r="B27" s="146" t="s">
        <v>106</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206.31529699999999</v>
      </c>
      <c r="AX27" s="55">
        <v>223.1788</v>
      </c>
      <c r="AY27" s="55">
        <v>235.97186199999999</v>
      </c>
      <c r="AZ27" s="55">
        <v>225.48599999999999</v>
      </c>
      <c r="BA27" s="55">
        <v>211.83879999999999</v>
      </c>
      <c r="BB27" s="255">
        <v>206.46090000000001</v>
      </c>
      <c r="BC27" s="255">
        <v>205.8237</v>
      </c>
      <c r="BD27" s="255">
        <v>201.64400000000001</v>
      </c>
      <c r="BE27" s="255">
        <v>205.39089999999999</v>
      </c>
      <c r="BF27" s="255">
        <v>199.04419999999999</v>
      </c>
      <c r="BG27" s="255">
        <v>198.46350000000001</v>
      </c>
      <c r="BH27" s="255">
        <v>193.01220000000001</v>
      </c>
      <c r="BI27" s="255">
        <v>202.2688</v>
      </c>
      <c r="BJ27" s="255">
        <v>210.98820000000001</v>
      </c>
      <c r="BK27" s="255">
        <v>225.7166</v>
      </c>
      <c r="BL27" s="255">
        <v>220.4931</v>
      </c>
      <c r="BM27" s="255">
        <v>213.10050000000001</v>
      </c>
      <c r="BN27" s="255">
        <v>211.4598</v>
      </c>
      <c r="BO27" s="255">
        <v>208.57470000000001</v>
      </c>
      <c r="BP27" s="255">
        <v>206.69630000000001</v>
      </c>
      <c r="BQ27" s="255">
        <v>206.06389999999999</v>
      </c>
      <c r="BR27" s="255">
        <v>199.98820000000001</v>
      </c>
      <c r="BS27" s="255">
        <v>199.1054</v>
      </c>
      <c r="BT27" s="255">
        <v>194.3074</v>
      </c>
      <c r="BU27" s="255">
        <v>199.9931</v>
      </c>
      <c r="BV27" s="255">
        <v>208.94399999999999</v>
      </c>
    </row>
    <row r="28" spans="1:74" s="217" customFormat="1" ht="12" customHeight="1" x14ac:dyDescent="0.25">
      <c r="A28" s="1"/>
      <c r="B28" s="625" t="s">
        <v>774</v>
      </c>
      <c r="C28" s="607"/>
      <c r="D28" s="607"/>
      <c r="E28" s="607"/>
      <c r="F28" s="607"/>
      <c r="G28" s="607"/>
      <c r="H28" s="607"/>
      <c r="I28" s="607"/>
      <c r="J28" s="607"/>
      <c r="K28" s="607"/>
      <c r="L28" s="607"/>
      <c r="M28" s="607"/>
      <c r="N28" s="607"/>
      <c r="O28" s="607"/>
      <c r="P28" s="607"/>
      <c r="Q28" s="607"/>
      <c r="AY28" s="394"/>
      <c r="AZ28" s="394"/>
      <c r="BA28" s="394"/>
      <c r="BB28" s="394"/>
      <c r="BC28" s="394"/>
      <c r="BD28" s="394"/>
      <c r="BE28" s="394"/>
      <c r="BF28" s="394"/>
      <c r="BG28" s="394"/>
      <c r="BH28" s="394"/>
      <c r="BI28" s="394"/>
      <c r="BJ28" s="394"/>
    </row>
    <row r="29" spans="1:74" s="332" customFormat="1" ht="12" customHeight="1" x14ac:dyDescent="0.25">
      <c r="A29" s="331"/>
      <c r="B29" s="615" t="str">
        <f>Dates!$G$2</f>
        <v>EIA completed modeling and analysis for this report on Thursday, April 4, 2024.</v>
      </c>
      <c r="C29" s="616"/>
      <c r="D29" s="616"/>
      <c r="E29" s="616"/>
      <c r="F29" s="616"/>
      <c r="G29" s="616"/>
      <c r="H29" s="616"/>
      <c r="I29" s="616"/>
      <c r="J29" s="616"/>
      <c r="K29" s="616"/>
      <c r="L29" s="616"/>
      <c r="M29" s="616"/>
      <c r="N29" s="616"/>
      <c r="O29" s="616"/>
      <c r="P29" s="616"/>
      <c r="Q29" s="616"/>
      <c r="AY29" s="395"/>
      <c r="AZ29" s="395"/>
      <c r="BA29" s="395"/>
      <c r="BB29" s="395"/>
      <c r="BC29" s="395"/>
      <c r="BD29" s="395"/>
      <c r="BE29" s="395"/>
      <c r="BF29" s="395"/>
      <c r="BG29" s="395"/>
      <c r="BH29" s="395"/>
      <c r="BI29" s="395"/>
      <c r="BJ29" s="395"/>
    </row>
    <row r="30" spans="1:74" s="332" customFormat="1" ht="12" customHeight="1" x14ac:dyDescent="0.25">
      <c r="A30" s="331"/>
      <c r="B30" s="630" t="s">
        <v>334</v>
      </c>
      <c r="C30" s="616"/>
      <c r="D30" s="616"/>
      <c r="E30" s="616"/>
      <c r="F30" s="616"/>
      <c r="G30" s="616"/>
      <c r="H30" s="616"/>
      <c r="I30" s="616"/>
      <c r="J30" s="616"/>
      <c r="K30" s="616"/>
      <c r="L30" s="616"/>
      <c r="M30" s="616"/>
      <c r="N30" s="616"/>
      <c r="O30" s="616"/>
      <c r="P30" s="616"/>
      <c r="Q30" s="616"/>
      <c r="AY30" s="395"/>
      <c r="AZ30" s="395"/>
      <c r="BA30" s="395"/>
      <c r="BB30" s="395"/>
      <c r="BC30" s="395"/>
      <c r="BD30" s="395"/>
      <c r="BE30" s="395"/>
      <c r="BF30" s="395"/>
      <c r="BG30" s="395"/>
      <c r="BH30" s="395"/>
      <c r="BI30" s="395"/>
      <c r="BJ30" s="395"/>
    </row>
    <row r="31" spans="1:74" s="217" customFormat="1" ht="12" customHeight="1" x14ac:dyDescent="0.25">
      <c r="A31" s="1"/>
      <c r="B31" s="631" t="s">
        <v>122</v>
      </c>
      <c r="C31" s="607"/>
      <c r="D31" s="607"/>
      <c r="E31" s="607"/>
      <c r="F31" s="607"/>
      <c r="G31" s="607"/>
      <c r="H31" s="607"/>
      <c r="I31" s="607"/>
      <c r="J31" s="607"/>
      <c r="K31" s="607"/>
      <c r="L31" s="607"/>
      <c r="M31" s="607"/>
      <c r="N31" s="607"/>
      <c r="O31" s="607"/>
      <c r="P31" s="607"/>
      <c r="Q31" s="607"/>
      <c r="AY31" s="394"/>
      <c r="AZ31" s="394"/>
      <c r="BA31" s="394"/>
      <c r="BB31" s="394"/>
      <c r="BC31" s="394"/>
      <c r="BD31" s="394"/>
      <c r="BE31" s="394"/>
      <c r="BF31" s="394"/>
      <c r="BG31" s="394"/>
      <c r="BH31" s="394"/>
      <c r="BI31" s="394"/>
      <c r="BJ31" s="394"/>
    </row>
    <row r="32" spans="1:74" s="332" customFormat="1" ht="12" customHeight="1" x14ac:dyDescent="0.25">
      <c r="A32" s="331"/>
      <c r="B32" s="627" t="s">
        <v>1362</v>
      </c>
      <c r="C32" s="619"/>
      <c r="D32" s="619"/>
      <c r="E32" s="619"/>
      <c r="F32" s="619"/>
      <c r="G32" s="619"/>
      <c r="H32" s="619"/>
      <c r="I32" s="619"/>
      <c r="J32" s="619"/>
      <c r="K32" s="619"/>
      <c r="L32" s="619"/>
      <c r="M32" s="619"/>
      <c r="N32" s="619"/>
      <c r="O32" s="619"/>
      <c r="P32" s="619"/>
      <c r="Q32" s="619"/>
      <c r="AY32" s="395"/>
      <c r="AZ32" s="395"/>
      <c r="BA32" s="395"/>
      <c r="BB32" s="395"/>
      <c r="BC32" s="395"/>
      <c r="BD32" s="395"/>
      <c r="BE32" s="395"/>
      <c r="BF32" s="395"/>
      <c r="BG32" s="395"/>
      <c r="BH32" s="395"/>
      <c r="BI32" s="395"/>
      <c r="BJ32" s="395"/>
    </row>
    <row r="33" spans="1:74" s="332" customFormat="1" ht="12" customHeight="1" x14ac:dyDescent="0.25">
      <c r="A33" s="331"/>
      <c r="B33" s="653" t="s">
        <v>805</v>
      </c>
      <c r="C33" s="619"/>
      <c r="D33" s="619"/>
      <c r="E33" s="619"/>
      <c r="F33" s="619"/>
      <c r="G33" s="619"/>
      <c r="H33" s="619"/>
      <c r="I33" s="619"/>
      <c r="J33" s="619"/>
      <c r="K33" s="619"/>
      <c r="L33" s="619"/>
      <c r="M33" s="619"/>
      <c r="N33" s="619"/>
      <c r="O33" s="619"/>
      <c r="P33" s="619"/>
      <c r="Q33" s="619"/>
      <c r="AY33" s="395"/>
      <c r="AZ33" s="395"/>
      <c r="BA33" s="395"/>
      <c r="BB33" s="395"/>
      <c r="BC33" s="395"/>
      <c r="BD33" s="395"/>
      <c r="BE33" s="395"/>
      <c r="BF33" s="395"/>
      <c r="BG33" s="395"/>
      <c r="BH33" s="395"/>
      <c r="BI33" s="395"/>
      <c r="BJ33" s="395"/>
    </row>
    <row r="34" spans="1:74" s="332" customFormat="1" ht="12" customHeight="1" x14ac:dyDescent="0.25">
      <c r="A34" s="331"/>
      <c r="B34" s="617" t="s">
        <v>806</v>
      </c>
      <c r="C34" s="618"/>
      <c r="D34" s="618"/>
      <c r="E34" s="618"/>
      <c r="F34" s="618"/>
      <c r="G34" s="618"/>
      <c r="H34" s="618"/>
      <c r="I34" s="618"/>
      <c r="J34" s="618"/>
      <c r="K34" s="618"/>
      <c r="L34" s="618"/>
      <c r="M34" s="618"/>
      <c r="N34" s="618"/>
      <c r="O34" s="618"/>
      <c r="P34" s="618"/>
      <c r="Q34" s="619"/>
      <c r="AY34" s="395"/>
      <c r="AZ34" s="395"/>
      <c r="BA34" s="395"/>
      <c r="BB34" s="395"/>
      <c r="BC34" s="395"/>
      <c r="BD34" s="395"/>
      <c r="BE34" s="395"/>
      <c r="BF34" s="395"/>
      <c r="BG34" s="395"/>
      <c r="BH34" s="395"/>
      <c r="BI34" s="395"/>
      <c r="BJ34" s="395"/>
    </row>
    <row r="35" spans="1:74" s="332" customFormat="1" ht="12" customHeight="1" x14ac:dyDescent="0.25">
      <c r="A35" s="331"/>
      <c r="B35" s="626" t="s">
        <v>807</v>
      </c>
      <c r="C35" s="628"/>
      <c r="D35" s="628"/>
      <c r="E35" s="628"/>
      <c r="F35" s="628"/>
      <c r="G35" s="628"/>
      <c r="H35" s="628"/>
      <c r="I35" s="628"/>
      <c r="J35" s="628"/>
      <c r="K35" s="628"/>
      <c r="L35" s="628"/>
      <c r="M35" s="628"/>
      <c r="N35" s="628"/>
      <c r="O35" s="628"/>
      <c r="P35" s="628"/>
      <c r="Q35" s="619"/>
      <c r="AY35" s="395"/>
      <c r="AZ35" s="395"/>
      <c r="BA35" s="395"/>
      <c r="BB35" s="395"/>
      <c r="BC35" s="395"/>
      <c r="BD35" s="395"/>
      <c r="BE35" s="395"/>
      <c r="BF35" s="395"/>
      <c r="BG35" s="395"/>
      <c r="BH35" s="395"/>
      <c r="BI35" s="395"/>
      <c r="BJ35" s="395"/>
    </row>
    <row r="36" spans="1:74" s="332" customFormat="1" ht="12" customHeight="1" x14ac:dyDescent="0.25">
      <c r="A36" s="331"/>
      <c r="B36" s="627" t="s">
        <v>793</v>
      </c>
      <c r="C36" s="628"/>
      <c r="D36" s="628"/>
      <c r="E36" s="628"/>
      <c r="F36" s="628"/>
      <c r="G36" s="628"/>
      <c r="H36" s="628"/>
      <c r="I36" s="628"/>
      <c r="J36" s="628"/>
      <c r="K36" s="628"/>
      <c r="L36" s="628"/>
      <c r="M36" s="628"/>
      <c r="N36" s="628"/>
      <c r="O36" s="628"/>
      <c r="P36" s="628"/>
      <c r="Q36" s="619"/>
      <c r="AY36" s="395"/>
      <c r="AZ36" s="395"/>
      <c r="BA36" s="395"/>
      <c r="BB36" s="395"/>
      <c r="BC36" s="395"/>
      <c r="BD36" s="395"/>
      <c r="BE36" s="395"/>
      <c r="BF36" s="395"/>
      <c r="BG36" s="395"/>
      <c r="BH36" s="395"/>
      <c r="BI36" s="395"/>
      <c r="BJ36" s="395"/>
    </row>
    <row r="37" spans="1:74" s="333" customFormat="1" ht="12" customHeight="1" x14ac:dyDescent="0.25">
      <c r="A37" s="322"/>
      <c r="B37" s="635" t="s">
        <v>1233</v>
      </c>
      <c r="C37" s="619"/>
      <c r="D37" s="619"/>
      <c r="E37" s="619"/>
      <c r="F37" s="619"/>
      <c r="G37" s="619"/>
      <c r="H37" s="619"/>
      <c r="I37" s="619"/>
      <c r="J37" s="619"/>
      <c r="K37" s="619"/>
      <c r="L37" s="619"/>
      <c r="M37" s="619"/>
      <c r="N37" s="619"/>
      <c r="O37" s="619"/>
      <c r="P37" s="619"/>
      <c r="Q37" s="619"/>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T5" transitionEvaluation="1" transitionEntry="1" codeName="Sheet11">
    <pageSetUpPr fitToPage="1"/>
  </sheetPr>
  <dimension ref="A1:BV343"/>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3" sqref="AY3:BJ3"/>
    </sheetView>
  </sheetViews>
  <sheetFormatPr defaultColWidth="9.54296875" defaultRowHeight="10.5" x14ac:dyDescent="0.25"/>
  <cols>
    <col min="1" max="1" width="14.453125" style="57" customWidth="1"/>
    <col min="2" max="2" width="38.54296875" style="57" customWidth="1"/>
    <col min="3" max="50" width="6.54296875" style="57" customWidth="1"/>
    <col min="51" max="55" width="6.54296875" style="287" customWidth="1"/>
    <col min="56" max="58" width="6.54296875" style="493" customWidth="1"/>
    <col min="59" max="62" width="6.54296875" style="287" customWidth="1"/>
    <col min="63" max="74" width="6.54296875" style="57" customWidth="1"/>
    <col min="75" max="16384" width="9.54296875" style="57"/>
  </cols>
  <sheetData>
    <row r="1" spans="1:74" ht="13.4" customHeight="1" x14ac:dyDescent="0.3">
      <c r="A1" s="604" t="s">
        <v>760</v>
      </c>
      <c r="B1" s="657" t="s">
        <v>228</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58"/>
      <c r="B5" s="59" t="s">
        <v>744</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5"/>
      <c r="BA5" s="535"/>
      <c r="BB5" s="535"/>
      <c r="BC5" s="535"/>
      <c r="BD5" s="548"/>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738</v>
      </c>
      <c r="B6" s="147" t="s">
        <v>400</v>
      </c>
      <c r="C6" s="168">
        <v>105.08169857999999</v>
      </c>
      <c r="D6" s="168">
        <v>103.20154407</v>
      </c>
      <c r="E6" s="168">
        <v>102.96889152</v>
      </c>
      <c r="F6" s="168">
        <v>102.53912387</v>
      </c>
      <c r="G6" s="168">
        <v>94.932638644999997</v>
      </c>
      <c r="H6" s="168">
        <v>97.568948466999998</v>
      </c>
      <c r="I6" s="168">
        <v>97.638054483999994</v>
      </c>
      <c r="J6" s="168">
        <v>97.664123355000001</v>
      </c>
      <c r="K6" s="168">
        <v>98.572280899999996</v>
      </c>
      <c r="L6" s="168">
        <v>96.931270612999995</v>
      </c>
      <c r="M6" s="168">
        <v>99.945693433000002</v>
      </c>
      <c r="N6" s="168">
        <v>100.56396561</v>
      </c>
      <c r="O6" s="168">
        <v>100.18002161</v>
      </c>
      <c r="P6" s="168">
        <v>92.758230820999998</v>
      </c>
      <c r="Q6" s="168">
        <v>101.16347287000001</v>
      </c>
      <c r="R6" s="168">
        <v>101.95542187</v>
      </c>
      <c r="S6" s="168">
        <v>101.87371561</v>
      </c>
      <c r="T6" s="168">
        <v>101.50880097</v>
      </c>
      <c r="U6" s="168">
        <v>102.46797629</v>
      </c>
      <c r="V6" s="168">
        <v>102.771609</v>
      </c>
      <c r="W6" s="168">
        <v>103.46927497</v>
      </c>
      <c r="X6" s="168">
        <v>105.11228484</v>
      </c>
      <c r="Y6" s="168">
        <v>106.29860367000001</v>
      </c>
      <c r="Z6" s="168">
        <v>107.19435525999999</v>
      </c>
      <c r="AA6" s="168">
        <v>104.36343297000001</v>
      </c>
      <c r="AB6" s="168">
        <v>104.08858029</v>
      </c>
      <c r="AC6" s="168">
        <v>105.88560242</v>
      </c>
      <c r="AD6" s="168">
        <v>106.64060189999999</v>
      </c>
      <c r="AE6" s="168">
        <v>107.48518405999999</v>
      </c>
      <c r="AF6" s="168">
        <v>107.7441848</v>
      </c>
      <c r="AG6" s="168">
        <v>108.87345168</v>
      </c>
      <c r="AH6" s="168">
        <v>109.43172561</v>
      </c>
      <c r="AI6" s="168">
        <v>111.01379813</v>
      </c>
      <c r="AJ6" s="168">
        <v>110.89492432</v>
      </c>
      <c r="AK6" s="168">
        <v>110.88574967</v>
      </c>
      <c r="AL6" s="168">
        <v>108.72179158</v>
      </c>
      <c r="AM6" s="168">
        <v>110.60544461000001</v>
      </c>
      <c r="AN6" s="168">
        <v>110.81359239</v>
      </c>
      <c r="AO6" s="168">
        <v>112.09463432</v>
      </c>
      <c r="AP6" s="168">
        <v>112.06689787000001</v>
      </c>
      <c r="AQ6" s="168">
        <v>112.90029839</v>
      </c>
      <c r="AR6" s="168">
        <v>112.51499977</v>
      </c>
      <c r="AS6" s="168">
        <v>112.73555652</v>
      </c>
      <c r="AT6" s="168">
        <v>113.99102803</v>
      </c>
      <c r="AU6" s="168">
        <v>114.20006807</v>
      </c>
      <c r="AV6" s="168">
        <v>114.08685558000001</v>
      </c>
      <c r="AW6" s="168">
        <v>115.62534157</v>
      </c>
      <c r="AX6" s="168">
        <v>116.01674161</v>
      </c>
      <c r="AY6" s="168">
        <v>111.95416581000001</v>
      </c>
      <c r="AZ6" s="168">
        <v>114.6876</v>
      </c>
      <c r="BA6" s="168">
        <v>112.06829999999999</v>
      </c>
      <c r="BB6" s="258">
        <v>111.7283</v>
      </c>
      <c r="BC6" s="258">
        <v>111.7983</v>
      </c>
      <c r="BD6" s="258">
        <v>112.1514</v>
      </c>
      <c r="BE6" s="258">
        <v>112.3802</v>
      </c>
      <c r="BF6" s="258">
        <v>112.38849999999999</v>
      </c>
      <c r="BG6" s="258">
        <v>112.4175</v>
      </c>
      <c r="BH6" s="258">
        <v>112.7153</v>
      </c>
      <c r="BI6" s="258">
        <v>113.22190000000001</v>
      </c>
      <c r="BJ6" s="258">
        <v>113.22190000000001</v>
      </c>
      <c r="BK6" s="258">
        <v>113.08580000000001</v>
      </c>
      <c r="BL6" s="258">
        <v>111.8587</v>
      </c>
      <c r="BM6" s="258">
        <v>113.6828</v>
      </c>
      <c r="BN6" s="258">
        <v>114.1927</v>
      </c>
      <c r="BO6" s="258">
        <v>113.8583</v>
      </c>
      <c r="BP6" s="258">
        <v>114.125</v>
      </c>
      <c r="BQ6" s="258">
        <v>114.0543</v>
      </c>
      <c r="BR6" s="258">
        <v>114.10680000000001</v>
      </c>
      <c r="BS6" s="258">
        <v>114.1228</v>
      </c>
      <c r="BT6" s="258">
        <v>114.468</v>
      </c>
      <c r="BU6" s="258">
        <v>114.82510000000001</v>
      </c>
      <c r="BV6" s="258">
        <v>115.1942</v>
      </c>
    </row>
    <row r="7" spans="1:74" ht="11.15" customHeight="1" x14ac:dyDescent="0.25">
      <c r="A7" s="61" t="s">
        <v>739</v>
      </c>
      <c r="B7" s="147" t="s">
        <v>401</v>
      </c>
      <c r="C7" s="168">
        <v>0.97088654838999999</v>
      </c>
      <c r="D7" s="168">
        <v>0.98712344827999998</v>
      </c>
      <c r="E7" s="168">
        <v>0.94601983870999995</v>
      </c>
      <c r="F7" s="168">
        <v>0.92027230000000004</v>
      </c>
      <c r="G7" s="168">
        <v>0.87650419354999998</v>
      </c>
      <c r="H7" s="168">
        <v>0.85457753332999997</v>
      </c>
      <c r="I7" s="168">
        <v>0.86664048387000003</v>
      </c>
      <c r="J7" s="168">
        <v>0.86892322581000003</v>
      </c>
      <c r="K7" s="168">
        <v>0.90199459999999998</v>
      </c>
      <c r="L7" s="168">
        <v>0.94119358065000003</v>
      </c>
      <c r="M7" s="168">
        <v>0.98894166667000005</v>
      </c>
      <c r="N7" s="168">
        <v>1.0052184194</v>
      </c>
      <c r="O7" s="168">
        <v>1.0215232258</v>
      </c>
      <c r="P7" s="168">
        <v>1.0130256429</v>
      </c>
      <c r="Q7" s="168">
        <v>1.0155860967999999</v>
      </c>
      <c r="R7" s="168">
        <v>0.98381166666999997</v>
      </c>
      <c r="S7" s="168">
        <v>0.935639</v>
      </c>
      <c r="T7" s="168">
        <v>0.92383280000000001</v>
      </c>
      <c r="U7" s="168">
        <v>0.84774974193999997</v>
      </c>
      <c r="V7" s="168">
        <v>0.89884848387000005</v>
      </c>
      <c r="W7" s="168">
        <v>0.95113566667000005</v>
      </c>
      <c r="X7" s="168">
        <v>0.98252980644999999</v>
      </c>
      <c r="Y7" s="168">
        <v>1.0245060333</v>
      </c>
      <c r="Z7" s="168">
        <v>1.0657584839000001</v>
      </c>
      <c r="AA7" s="168">
        <v>1.0601481612999999</v>
      </c>
      <c r="AB7" s="168">
        <v>1.0719234643</v>
      </c>
      <c r="AC7" s="168">
        <v>1.0475045806000001</v>
      </c>
      <c r="AD7" s="168">
        <v>1.0303260667</v>
      </c>
      <c r="AE7" s="168">
        <v>1.0218357741999999</v>
      </c>
      <c r="AF7" s="168">
        <v>0.95478759999999996</v>
      </c>
      <c r="AG7" s="168">
        <v>0.95658522581000005</v>
      </c>
      <c r="AH7" s="168">
        <v>0.94774116128999997</v>
      </c>
      <c r="AI7" s="168">
        <v>0.9762786</v>
      </c>
      <c r="AJ7" s="168">
        <v>1.0039356451999999</v>
      </c>
      <c r="AK7" s="168">
        <v>1.0311479333</v>
      </c>
      <c r="AL7" s="168">
        <v>1.1671280968</v>
      </c>
      <c r="AM7" s="168">
        <v>1.0771140644999999</v>
      </c>
      <c r="AN7" s="168">
        <v>1.0973731070999999</v>
      </c>
      <c r="AO7" s="168">
        <v>1.0540509032000001</v>
      </c>
      <c r="AP7" s="168">
        <v>1.0437551667</v>
      </c>
      <c r="AQ7" s="168">
        <v>1.0093054194</v>
      </c>
      <c r="AR7" s="168">
        <v>0.96637013332999999</v>
      </c>
      <c r="AS7" s="168">
        <v>0.91863903225999999</v>
      </c>
      <c r="AT7" s="168">
        <v>0.86308835484000002</v>
      </c>
      <c r="AU7" s="168">
        <v>0.95946416667000001</v>
      </c>
      <c r="AV7" s="168">
        <v>1.0172466452</v>
      </c>
      <c r="AW7" s="168">
        <v>1.0244602332999999</v>
      </c>
      <c r="AX7" s="168">
        <v>1.0760132257999999</v>
      </c>
      <c r="AY7" s="168">
        <v>1.0992659032000001</v>
      </c>
      <c r="AZ7" s="168">
        <v>1.083164</v>
      </c>
      <c r="BA7" s="168">
        <v>1.055895</v>
      </c>
      <c r="BB7" s="258">
        <v>1.0216080000000001</v>
      </c>
      <c r="BC7" s="258">
        <v>0.98478390000000005</v>
      </c>
      <c r="BD7" s="258">
        <v>0.93368070000000003</v>
      </c>
      <c r="BE7" s="258">
        <v>0.87906720000000005</v>
      </c>
      <c r="BF7" s="258">
        <v>0.86955689999999997</v>
      </c>
      <c r="BG7" s="258">
        <v>0.92127479999999995</v>
      </c>
      <c r="BH7" s="258">
        <v>0.96113760000000004</v>
      </c>
      <c r="BI7" s="258">
        <v>1.011466</v>
      </c>
      <c r="BJ7" s="258">
        <v>1.041887</v>
      </c>
      <c r="BK7" s="258">
        <v>1.027034</v>
      </c>
      <c r="BL7" s="258">
        <v>1.0236449999999999</v>
      </c>
      <c r="BM7" s="258">
        <v>1.0068509999999999</v>
      </c>
      <c r="BN7" s="258">
        <v>0.98119449999999997</v>
      </c>
      <c r="BO7" s="258">
        <v>0.95148330000000003</v>
      </c>
      <c r="BP7" s="258">
        <v>0.90624070000000001</v>
      </c>
      <c r="BQ7" s="258">
        <v>0.85645649999999995</v>
      </c>
      <c r="BR7" s="258">
        <v>0.85092540000000005</v>
      </c>
      <c r="BS7" s="258">
        <v>0.90592229999999996</v>
      </c>
      <c r="BT7" s="258">
        <v>0.94848699999999997</v>
      </c>
      <c r="BU7" s="258">
        <v>1.001042</v>
      </c>
      <c r="BV7" s="258">
        <v>1.033298</v>
      </c>
    </row>
    <row r="8" spans="1:74" ht="11.15" customHeight="1" x14ac:dyDescent="0.25">
      <c r="A8" s="61" t="s">
        <v>742</v>
      </c>
      <c r="B8" s="147" t="s">
        <v>118</v>
      </c>
      <c r="C8" s="168">
        <v>2.7769757096999999</v>
      </c>
      <c r="D8" s="168">
        <v>2.7960630344999999</v>
      </c>
      <c r="E8" s="168">
        <v>2.8373459032000001</v>
      </c>
      <c r="F8" s="168">
        <v>2.6861964333000001</v>
      </c>
      <c r="G8" s="168">
        <v>2.0867804516000001</v>
      </c>
      <c r="H8" s="168">
        <v>2.0847753667000002</v>
      </c>
      <c r="I8" s="168">
        <v>2.1942140323000001</v>
      </c>
      <c r="J8" s="168">
        <v>1.4250750323000001</v>
      </c>
      <c r="K8" s="168">
        <v>1.6354038</v>
      </c>
      <c r="L8" s="168">
        <v>1.2528770968</v>
      </c>
      <c r="M8" s="168">
        <v>2.0264318333000002</v>
      </c>
      <c r="N8" s="168">
        <v>2.1822415484</v>
      </c>
      <c r="O8" s="168">
        <v>2.3162698064999998</v>
      </c>
      <c r="P8" s="168">
        <v>2.2872330356999999</v>
      </c>
      <c r="Q8" s="168">
        <v>2.3935878386999998</v>
      </c>
      <c r="R8" s="168">
        <v>2.3254166333000001</v>
      </c>
      <c r="S8" s="168">
        <v>2.3242332581</v>
      </c>
      <c r="T8" s="168">
        <v>2.2474622000000002</v>
      </c>
      <c r="U8" s="168">
        <v>2.3143942903000001</v>
      </c>
      <c r="V8" s="168">
        <v>1.9809305160999999</v>
      </c>
      <c r="W8" s="168">
        <v>1.1517679332999999</v>
      </c>
      <c r="X8" s="168">
        <v>1.9366682903000001</v>
      </c>
      <c r="Y8" s="168">
        <v>2.1855472332999999</v>
      </c>
      <c r="Z8" s="168">
        <v>2.1946712258000001</v>
      </c>
      <c r="AA8" s="168">
        <v>2.0679030967999998</v>
      </c>
      <c r="AB8" s="168">
        <v>2.0229363570999999</v>
      </c>
      <c r="AC8" s="168">
        <v>2.0733298386999999</v>
      </c>
      <c r="AD8" s="168">
        <v>2.1800681000000002</v>
      </c>
      <c r="AE8" s="168">
        <v>1.9966170323000001</v>
      </c>
      <c r="AF8" s="168">
        <v>2.1363458667000002</v>
      </c>
      <c r="AG8" s="168">
        <v>2.1347006129000001</v>
      </c>
      <c r="AH8" s="168">
        <v>2.1927853870999998</v>
      </c>
      <c r="AI8" s="168">
        <v>2.1625107667000001</v>
      </c>
      <c r="AJ8" s="168">
        <v>2.1370863548000001</v>
      </c>
      <c r="AK8" s="168">
        <v>2.1471424667000001</v>
      </c>
      <c r="AL8" s="168">
        <v>2.0744185484000002</v>
      </c>
      <c r="AM8" s="168">
        <v>2.1827837741999998</v>
      </c>
      <c r="AN8" s="168">
        <v>2.1246415000000001</v>
      </c>
      <c r="AO8" s="168">
        <v>2.0926239999999998</v>
      </c>
      <c r="AP8" s="168">
        <v>1.9484824332999999</v>
      </c>
      <c r="AQ8" s="168">
        <v>1.8158149676999999</v>
      </c>
      <c r="AR8" s="168">
        <v>1.9025467667</v>
      </c>
      <c r="AS8" s="168">
        <v>2.033649</v>
      </c>
      <c r="AT8" s="168">
        <v>1.9350218387</v>
      </c>
      <c r="AU8" s="168">
        <v>2.0933869666999998</v>
      </c>
      <c r="AV8" s="168">
        <v>1.9905344839000001</v>
      </c>
      <c r="AW8" s="168">
        <v>1.9012810333000001</v>
      </c>
      <c r="AX8" s="168">
        <v>1.9134375805999999</v>
      </c>
      <c r="AY8" s="168">
        <v>1.905042871</v>
      </c>
      <c r="AZ8" s="168">
        <v>1.870663</v>
      </c>
      <c r="BA8" s="168">
        <v>1.823739</v>
      </c>
      <c r="BB8" s="258">
        <v>1.8943239999999999</v>
      </c>
      <c r="BC8" s="258">
        <v>1.9587920000000001</v>
      </c>
      <c r="BD8" s="258">
        <v>1.9712259999999999</v>
      </c>
      <c r="BE8" s="258">
        <v>1.9726140000000001</v>
      </c>
      <c r="BF8" s="258">
        <v>2.0030649999999999</v>
      </c>
      <c r="BG8" s="258">
        <v>1.928796</v>
      </c>
      <c r="BH8" s="258">
        <v>1.956502</v>
      </c>
      <c r="BI8" s="258">
        <v>2.0464720000000001</v>
      </c>
      <c r="BJ8" s="258">
        <v>2.054735</v>
      </c>
      <c r="BK8" s="258">
        <v>2.0804640000000001</v>
      </c>
      <c r="BL8" s="258">
        <v>2.1143040000000002</v>
      </c>
      <c r="BM8" s="258">
        <v>2.1015839999999999</v>
      </c>
      <c r="BN8" s="258">
        <v>2.0991870000000001</v>
      </c>
      <c r="BO8" s="258">
        <v>2.1444619999999999</v>
      </c>
      <c r="BP8" s="258">
        <v>2.1159439999999998</v>
      </c>
      <c r="BQ8" s="258">
        <v>2.125969</v>
      </c>
      <c r="BR8" s="258">
        <v>2.0824690000000001</v>
      </c>
      <c r="BS8" s="258">
        <v>1.991765</v>
      </c>
      <c r="BT8" s="258">
        <v>2.0315289999999999</v>
      </c>
      <c r="BU8" s="258">
        <v>2.1362770000000002</v>
      </c>
      <c r="BV8" s="258">
        <v>2.1547260000000001</v>
      </c>
    </row>
    <row r="9" spans="1:74" ht="11.15" customHeight="1" x14ac:dyDescent="0.25">
      <c r="A9" s="61" t="s">
        <v>743</v>
      </c>
      <c r="B9" s="147" t="s">
        <v>110</v>
      </c>
      <c r="C9" s="168">
        <v>101.33383632</v>
      </c>
      <c r="D9" s="168">
        <v>99.418357585999999</v>
      </c>
      <c r="E9" s="168">
        <v>99.185525773999998</v>
      </c>
      <c r="F9" s="168">
        <v>98.932655132999997</v>
      </c>
      <c r="G9" s="168">
        <v>91.969353999999996</v>
      </c>
      <c r="H9" s="168">
        <v>94.629595566999996</v>
      </c>
      <c r="I9" s="168">
        <v>94.577199968000002</v>
      </c>
      <c r="J9" s="168">
        <v>95.370125096999999</v>
      </c>
      <c r="K9" s="168">
        <v>96.034882499999995</v>
      </c>
      <c r="L9" s="168">
        <v>94.737199935000007</v>
      </c>
      <c r="M9" s="168">
        <v>96.930319933000007</v>
      </c>
      <c r="N9" s="168">
        <v>97.376505644999995</v>
      </c>
      <c r="O9" s="168">
        <v>96.842228581000001</v>
      </c>
      <c r="P9" s="168">
        <v>89.457972143000006</v>
      </c>
      <c r="Q9" s="168">
        <v>97.754298934999994</v>
      </c>
      <c r="R9" s="168">
        <v>98.646193566999997</v>
      </c>
      <c r="S9" s="168">
        <v>98.613843355</v>
      </c>
      <c r="T9" s="168">
        <v>98.337505966999998</v>
      </c>
      <c r="U9" s="168">
        <v>99.305832257999995</v>
      </c>
      <c r="V9" s="168">
        <v>99.891829999999999</v>
      </c>
      <c r="W9" s="168">
        <v>101.36637137</v>
      </c>
      <c r="X9" s="168">
        <v>102.19308674</v>
      </c>
      <c r="Y9" s="168">
        <v>103.0885504</v>
      </c>
      <c r="Z9" s="168">
        <v>103.93392555</v>
      </c>
      <c r="AA9" s="168">
        <v>101.23538171</v>
      </c>
      <c r="AB9" s="168">
        <v>100.99372046000001</v>
      </c>
      <c r="AC9" s="168">
        <v>102.764768</v>
      </c>
      <c r="AD9" s="168">
        <v>103.43020773000001</v>
      </c>
      <c r="AE9" s="168">
        <v>104.46673126</v>
      </c>
      <c r="AF9" s="168">
        <v>104.65305133</v>
      </c>
      <c r="AG9" s="168">
        <v>105.78216584</v>
      </c>
      <c r="AH9" s="168">
        <v>106.29119906</v>
      </c>
      <c r="AI9" s="168">
        <v>107.87500876999999</v>
      </c>
      <c r="AJ9" s="168">
        <v>107.75390231999999</v>
      </c>
      <c r="AK9" s="168">
        <v>107.70745927</v>
      </c>
      <c r="AL9" s="168">
        <v>105.48024494000001</v>
      </c>
      <c r="AM9" s="168">
        <v>107.34554677</v>
      </c>
      <c r="AN9" s="168">
        <v>107.59157779</v>
      </c>
      <c r="AO9" s="168">
        <v>108.94795942</v>
      </c>
      <c r="AP9" s="168">
        <v>109.07466027</v>
      </c>
      <c r="AQ9" s="168">
        <v>110.07517799999999</v>
      </c>
      <c r="AR9" s="168">
        <v>109.64608287</v>
      </c>
      <c r="AS9" s="168">
        <v>109.78326848</v>
      </c>
      <c r="AT9" s="168">
        <v>111.19291784000001</v>
      </c>
      <c r="AU9" s="168">
        <v>111.14721693</v>
      </c>
      <c r="AV9" s="168">
        <v>111.07907444999999</v>
      </c>
      <c r="AW9" s="168">
        <v>112.6996003</v>
      </c>
      <c r="AX9" s="168">
        <v>113.02729081</v>
      </c>
      <c r="AY9" s="168">
        <v>108.94985703</v>
      </c>
      <c r="AZ9" s="168">
        <v>111.7338</v>
      </c>
      <c r="BA9" s="168">
        <v>109.1887</v>
      </c>
      <c r="BB9" s="258">
        <v>108.8124</v>
      </c>
      <c r="BC9" s="258">
        <v>108.85469999999999</v>
      </c>
      <c r="BD9" s="258">
        <v>109.2465</v>
      </c>
      <c r="BE9" s="258">
        <v>109.52849999999999</v>
      </c>
      <c r="BF9" s="258">
        <v>109.5159</v>
      </c>
      <c r="BG9" s="258">
        <v>109.56740000000001</v>
      </c>
      <c r="BH9" s="258">
        <v>109.79770000000001</v>
      </c>
      <c r="BI9" s="258">
        <v>110.164</v>
      </c>
      <c r="BJ9" s="258">
        <v>110.1253</v>
      </c>
      <c r="BK9" s="258">
        <v>109.9783</v>
      </c>
      <c r="BL9" s="258">
        <v>108.7208</v>
      </c>
      <c r="BM9" s="258">
        <v>110.5744</v>
      </c>
      <c r="BN9" s="258">
        <v>111.1123</v>
      </c>
      <c r="BO9" s="258">
        <v>110.7624</v>
      </c>
      <c r="BP9" s="258">
        <v>111.1028</v>
      </c>
      <c r="BQ9" s="258">
        <v>111.0719</v>
      </c>
      <c r="BR9" s="258">
        <v>111.1734</v>
      </c>
      <c r="BS9" s="258">
        <v>111.2251</v>
      </c>
      <c r="BT9" s="258">
        <v>111.488</v>
      </c>
      <c r="BU9" s="258">
        <v>111.6878</v>
      </c>
      <c r="BV9" s="258">
        <v>112.00620000000001</v>
      </c>
    </row>
    <row r="10" spans="1:74" ht="11.15" customHeight="1" x14ac:dyDescent="0.25">
      <c r="A10" s="61" t="s">
        <v>505</v>
      </c>
      <c r="B10" s="147" t="s">
        <v>402</v>
      </c>
      <c r="C10" s="168">
        <v>97.369451612999995</v>
      </c>
      <c r="D10" s="168">
        <v>95.498275862</v>
      </c>
      <c r="E10" s="168">
        <v>95.251677419000004</v>
      </c>
      <c r="F10" s="168">
        <v>95.024733333</v>
      </c>
      <c r="G10" s="168">
        <v>87.865387096999996</v>
      </c>
      <c r="H10" s="168">
        <v>90.400933332999998</v>
      </c>
      <c r="I10" s="168">
        <v>90.343129031999993</v>
      </c>
      <c r="J10" s="168">
        <v>90.392741935000004</v>
      </c>
      <c r="K10" s="168">
        <v>91.293066667000005</v>
      </c>
      <c r="L10" s="168">
        <v>89.707580644999993</v>
      </c>
      <c r="M10" s="168">
        <v>92.499433332999999</v>
      </c>
      <c r="N10" s="168">
        <v>93.106387096999995</v>
      </c>
      <c r="O10" s="168">
        <v>92.644387097000006</v>
      </c>
      <c r="P10" s="168">
        <v>85.780857143000006</v>
      </c>
      <c r="Q10" s="168">
        <v>93.553870967999998</v>
      </c>
      <c r="R10" s="168">
        <v>94.286233332999998</v>
      </c>
      <c r="S10" s="168">
        <v>94.210677419000007</v>
      </c>
      <c r="T10" s="168">
        <v>93.873199999999997</v>
      </c>
      <c r="U10" s="168">
        <v>94.760225805999994</v>
      </c>
      <c r="V10" s="168">
        <v>95.041032258000001</v>
      </c>
      <c r="W10" s="168">
        <v>95.686233333000004</v>
      </c>
      <c r="X10" s="168">
        <v>97.205645161000007</v>
      </c>
      <c r="Y10" s="168">
        <v>98.302733333000006</v>
      </c>
      <c r="Z10" s="168">
        <v>99.131096774</v>
      </c>
      <c r="AA10" s="168">
        <v>96.223290323000001</v>
      </c>
      <c r="AB10" s="168">
        <v>95.969892857000005</v>
      </c>
      <c r="AC10" s="168">
        <v>97.626741934999998</v>
      </c>
      <c r="AD10" s="168">
        <v>98.322833333000005</v>
      </c>
      <c r="AE10" s="168">
        <v>99.101548386999994</v>
      </c>
      <c r="AF10" s="168">
        <v>99.340366666999998</v>
      </c>
      <c r="AG10" s="168">
        <v>100.38154839000001</v>
      </c>
      <c r="AH10" s="168">
        <v>100.89625805999999</v>
      </c>
      <c r="AI10" s="168">
        <v>102.35493332999999</v>
      </c>
      <c r="AJ10" s="168">
        <v>102.24535484</v>
      </c>
      <c r="AK10" s="168">
        <v>102.23686667</v>
      </c>
      <c r="AL10" s="168">
        <v>100.24170968</v>
      </c>
      <c r="AM10" s="168">
        <v>101.90183871000001</v>
      </c>
      <c r="AN10" s="168">
        <v>101.98492856999999</v>
      </c>
      <c r="AO10" s="168">
        <v>102.87716129</v>
      </c>
      <c r="AP10" s="168">
        <v>102.64553333000001</v>
      </c>
      <c r="AQ10" s="168">
        <v>103.56416129</v>
      </c>
      <c r="AR10" s="168">
        <v>103.25016667</v>
      </c>
      <c r="AS10" s="168">
        <v>103.38409677</v>
      </c>
      <c r="AT10" s="168">
        <v>104.51551612999999</v>
      </c>
      <c r="AU10" s="168">
        <v>104.48699999999999</v>
      </c>
      <c r="AV10" s="168">
        <v>104.34893547999999</v>
      </c>
      <c r="AW10" s="168">
        <v>105.89503333</v>
      </c>
      <c r="AX10" s="168">
        <v>106.60283871</v>
      </c>
      <c r="AY10" s="168">
        <v>103.27558064999999</v>
      </c>
      <c r="AZ10" s="168">
        <v>105.405</v>
      </c>
      <c r="BA10" s="168">
        <v>103.1178</v>
      </c>
      <c r="BB10" s="258">
        <v>102.85250000000001</v>
      </c>
      <c r="BC10" s="258">
        <v>102.84529999999999</v>
      </c>
      <c r="BD10" s="258">
        <v>103.2021</v>
      </c>
      <c r="BE10" s="258">
        <v>103.4153</v>
      </c>
      <c r="BF10" s="258">
        <v>103.4105</v>
      </c>
      <c r="BG10" s="258">
        <v>103.44450000000001</v>
      </c>
      <c r="BH10" s="258">
        <v>103.7178</v>
      </c>
      <c r="BI10" s="258">
        <v>104.182</v>
      </c>
      <c r="BJ10" s="258">
        <v>104.1836</v>
      </c>
      <c r="BK10" s="258">
        <v>104.0579</v>
      </c>
      <c r="BL10" s="258">
        <v>102.9286</v>
      </c>
      <c r="BM10" s="258">
        <v>104.6074</v>
      </c>
      <c r="BN10" s="258">
        <v>105.07640000000001</v>
      </c>
      <c r="BO10" s="258">
        <v>104.7687</v>
      </c>
      <c r="BP10" s="258">
        <v>105.0141</v>
      </c>
      <c r="BQ10" s="258">
        <v>104.9491</v>
      </c>
      <c r="BR10" s="258">
        <v>104.9974</v>
      </c>
      <c r="BS10" s="258">
        <v>105.0121</v>
      </c>
      <c r="BT10" s="258">
        <v>105.32980000000001</v>
      </c>
      <c r="BU10" s="258">
        <v>105.6583</v>
      </c>
      <c r="BV10" s="258">
        <v>105.998</v>
      </c>
    </row>
    <row r="11" spans="1:74" ht="11.15" customHeight="1" x14ac:dyDescent="0.25">
      <c r="A11" s="468" t="s">
        <v>511</v>
      </c>
      <c r="B11" s="469" t="s">
        <v>906</v>
      </c>
      <c r="C11" s="168">
        <v>0.42639487097000001</v>
      </c>
      <c r="D11" s="168">
        <v>0.19618727586000001</v>
      </c>
      <c r="E11" s="168">
        <v>9.2252419355000004E-2</v>
      </c>
      <c r="F11" s="168">
        <v>0.10714873333</v>
      </c>
      <c r="G11" s="168">
        <v>9.0681387096999994E-2</v>
      </c>
      <c r="H11" s="168">
        <v>0.1623695</v>
      </c>
      <c r="I11" s="168">
        <v>0.13169354839</v>
      </c>
      <c r="J11" s="168">
        <v>9.2999870967999998E-2</v>
      </c>
      <c r="K11" s="168">
        <v>4.1354166667000002E-2</v>
      </c>
      <c r="L11" s="168">
        <v>2.6222580644999998E-4</v>
      </c>
      <c r="M11" s="168">
        <v>9.4856700000000002E-2</v>
      </c>
      <c r="N11" s="168">
        <v>0.17707838710000001</v>
      </c>
      <c r="O11" s="168">
        <v>0.20575835483999999</v>
      </c>
      <c r="P11" s="168">
        <v>0.20337485714</v>
      </c>
      <c r="Q11" s="168">
        <v>4.5444322581E-2</v>
      </c>
      <c r="R11" s="168">
        <v>2.7103333333E-4</v>
      </c>
      <c r="S11" s="168">
        <v>5.4031225805999998E-2</v>
      </c>
      <c r="T11" s="168">
        <v>3.7186666667000001E-4</v>
      </c>
      <c r="U11" s="168">
        <v>5.5981774194000002E-2</v>
      </c>
      <c r="V11" s="168">
        <v>6.9454838709999997E-4</v>
      </c>
      <c r="W11" s="168">
        <v>4.1527399999999999E-2</v>
      </c>
      <c r="X11" s="168">
        <v>7.7432258065000001E-4</v>
      </c>
      <c r="Y11" s="168">
        <v>5.8121266667000002E-2</v>
      </c>
      <c r="Z11" s="168">
        <v>5.2932741934999999E-2</v>
      </c>
      <c r="AA11" s="168">
        <v>0.20826609676999999</v>
      </c>
      <c r="AB11" s="168">
        <v>0.16081885713999999</v>
      </c>
      <c r="AC11" s="168">
        <v>8.5459612902999998E-2</v>
      </c>
      <c r="AD11" s="168">
        <v>5.0344999999999999E-3</v>
      </c>
      <c r="AE11" s="168">
        <v>2.0806870968000001E-2</v>
      </c>
      <c r="AF11" s="168">
        <v>5.9327333333000004E-3</v>
      </c>
      <c r="AG11" s="168">
        <v>9.3112E-2</v>
      </c>
      <c r="AH11" s="168">
        <v>9.8441838709999993E-2</v>
      </c>
      <c r="AI11" s="168">
        <v>5.3478333333000002E-3</v>
      </c>
      <c r="AJ11" s="168">
        <v>6.7019032257999997E-3</v>
      </c>
      <c r="AK11" s="168">
        <v>4.6510900000000001E-2</v>
      </c>
      <c r="AL11" s="168">
        <v>9.6239838709999997E-2</v>
      </c>
      <c r="AM11" s="168">
        <v>8.5911354839000004E-2</v>
      </c>
      <c r="AN11" s="168">
        <v>0.14487800000000001</v>
      </c>
      <c r="AO11" s="168">
        <v>4.3813935483999998E-2</v>
      </c>
      <c r="AP11" s="168">
        <v>6.6590333333000004E-3</v>
      </c>
      <c r="AQ11" s="168">
        <v>5.2297580645000001E-2</v>
      </c>
      <c r="AR11" s="168">
        <v>8.9040666666999994E-3</v>
      </c>
      <c r="AS11" s="168">
        <v>4.8428612902999997E-2</v>
      </c>
      <c r="AT11" s="168">
        <v>8.4130645160999992E-3</v>
      </c>
      <c r="AU11" s="168">
        <v>5.9294666667000003E-3</v>
      </c>
      <c r="AV11" s="168">
        <v>7.1173225806000001E-3</v>
      </c>
      <c r="AW11" s="168">
        <v>5.0585666667000003E-3</v>
      </c>
      <c r="AX11" s="168">
        <v>8.9055322581000004E-2</v>
      </c>
      <c r="AY11" s="168">
        <v>0.13997558064999999</v>
      </c>
      <c r="AZ11" s="168">
        <v>8.7282685254E-2</v>
      </c>
      <c r="BA11" s="168">
        <v>5.1339731030000002E-2</v>
      </c>
      <c r="BB11" s="25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68" t="s">
        <v>907</v>
      </c>
      <c r="B12" s="469" t="s">
        <v>908</v>
      </c>
      <c r="C12" s="168">
        <v>8.0743546774000006</v>
      </c>
      <c r="D12" s="168">
        <v>7.7857302413999996</v>
      </c>
      <c r="E12" s="168">
        <v>7.8796419676999996</v>
      </c>
      <c r="F12" s="168">
        <v>7.0155182332999999</v>
      </c>
      <c r="G12" s="168">
        <v>5.8851030323</v>
      </c>
      <c r="H12" s="168">
        <v>3.6333886667000002</v>
      </c>
      <c r="I12" s="168">
        <v>3.1032271613</v>
      </c>
      <c r="J12" s="168">
        <v>3.6277946773999998</v>
      </c>
      <c r="K12" s="168">
        <v>5.0376011667</v>
      </c>
      <c r="L12" s="168">
        <v>7.1923437419000003</v>
      </c>
      <c r="M12" s="168">
        <v>9.3560802333000002</v>
      </c>
      <c r="N12" s="168">
        <v>9.8149261289999998</v>
      </c>
      <c r="O12" s="168">
        <v>9.8450243547999996</v>
      </c>
      <c r="P12" s="168">
        <v>7.4426269999999999</v>
      </c>
      <c r="Q12" s="168">
        <v>10.355585194</v>
      </c>
      <c r="R12" s="168">
        <v>10.227275799999999</v>
      </c>
      <c r="S12" s="168">
        <v>10.158760097</v>
      </c>
      <c r="T12" s="168">
        <v>9.0456053999999995</v>
      </c>
      <c r="U12" s="168">
        <v>9.6820432581000002</v>
      </c>
      <c r="V12" s="168">
        <v>9.6213580967999999</v>
      </c>
      <c r="W12" s="168">
        <v>9.4937819000000001</v>
      </c>
      <c r="X12" s="168">
        <v>9.6167383870999998</v>
      </c>
      <c r="Y12" s="168">
        <v>10.2132348</v>
      </c>
      <c r="Z12" s="168">
        <v>11.140731871</v>
      </c>
      <c r="AA12" s="168">
        <v>11.412610935</v>
      </c>
      <c r="AB12" s="168">
        <v>11.313065785999999</v>
      </c>
      <c r="AC12" s="168">
        <v>11.745664935000001</v>
      </c>
      <c r="AD12" s="168">
        <v>11.015428967</v>
      </c>
      <c r="AE12" s="168">
        <v>11.33703029</v>
      </c>
      <c r="AF12" s="168">
        <v>10.021977232999999</v>
      </c>
      <c r="AG12" s="168">
        <v>9.6908051613000001</v>
      </c>
      <c r="AH12" s="168">
        <v>9.6843560644999993</v>
      </c>
      <c r="AI12" s="168">
        <v>9.8459686666999993</v>
      </c>
      <c r="AJ12" s="168">
        <v>9.9942913871000005</v>
      </c>
      <c r="AK12" s="168">
        <v>10.086944799999999</v>
      </c>
      <c r="AL12" s="168">
        <v>10.966464452</v>
      </c>
      <c r="AM12" s="168">
        <v>10.875970161</v>
      </c>
      <c r="AN12" s="168">
        <v>11.652665036</v>
      </c>
      <c r="AO12" s="168">
        <v>11.836801194</v>
      </c>
      <c r="AP12" s="168">
        <v>12.528115133</v>
      </c>
      <c r="AQ12" s="168">
        <v>11.831429452</v>
      </c>
      <c r="AR12" s="168">
        <v>10.929080633</v>
      </c>
      <c r="AS12" s="168">
        <v>11.267489774</v>
      </c>
      <c r="AT12" s="168">
        <v>11.388993580999999</v>
      </c>
      <c r="AU12" s="168">
        <v>11.5534509</v>
      </c>
      <c r="AV12" s="168">
        <v>12.400103516</v>
      </c>
      <c r="AW12" s="168">
        <v>12.8753989</v>
      </c>
      <c r="AX12" s="168">
        <v>13.643065194</v>
      </c>
      <c r="AY12" s="168">
        <v>12.782593774</v>
      </c>
      <c r="AZ12" s="168">
        <v>12.88</v>
      </c>
      <c r="BA12" s="168">
        <v>12.2</v>
      </c>
      <c r="BB12" s="258">
        <v>11.02</v>
      </c>
      <c r="BC12" s="258">
        <v>10.39</v>
      </c>
      <c r="BD12" s="258">
        <v>11.52</v>
      </c>
      <c r="BE12" s="258">
        <v>11.69</v>
      </c>
      <c r="BF12" s="258">
        <v>11.58</v>
      </c>
      <c r="BG12" s="258">
        <v>11.65</v>
      </c>
      <c r="BH12" s="258">
        <v>12.63</v>
      </c>
      <c r="BI12" s="258">
        <v>13.28</v>
      </c>
      <c r="BJ12" s="258">
        <v>14.2</v>
      </c>
      <c r="BK12" s="258">
        <v>13.52</v>
      </c>
      <c r="BL12" s="258">
        <v>13.7</v>
      </c>
      <c r="BM12" s="258">
        <v>13.91</v>
      </c>
      <c r="BN12" s="258">
        <v>13.67</v>
      </c>
      <c r="BO12" s="258">
        <v>13.61</v>
      </c>
      <c r="BP12" s="258">
        <v>14.17</v>
      </c>
      <c r="BQ12" s="258">
        <v>14.31</v>
      </c>
      <c r="BR12" s="258">
        <v>14.92</v>
      </c>
      <c r="BS12" s="258">
        <v>13.91</v>
      </c>
      <c r="BT12" s="258">
        <v>14.96</v>
      </c>
      <c r="BU12" s="258">
        <v>15.22</v>
      </c>
      <c r="BV12" s="258">
        <v>15.59</v>
      </c>
    </row>
    <row r="13" spans="1:74" ht="11.15" customHeight="1" x14ac:dyDescent="0.25">
      <c r="A13" s="468" t="s">
        <v>510</v>
      </c>
      <c r="B13" s="469" t="s">
        <v>870</v>
      </c>
      <c r="C13" s="168">
        <v>8.0265798709999991</v>
      </c>
      <c r="D13" s="168">
        <v>8.0215104137999997</v>
      </c>
      <c r="E13" s="168">
        <v>6.7850676128999998</v>
      </c>
      <c r="F13" s="168">
        <v>6.2270590666999999</v>
      </c>
      <c r="G13" s="168">
        <v>5.9251954838999996</v>
      </c>
      <c r="H13" s="168">
        <v>6.0856844667000001</v>
      </c>
      <c r="I13" s="168">
        <v>6.6553102903000001</v>
      </c>
      <c r="J13" s="168">
        <v>6.7240330000000004</v>
      </c>
      <c r="K13" s="168">
        <v>5.7655893000000003</v>
      </c>
      <c r="L13" s="168">
        <v>6.4281642580999998</v>
      </c>
      <c r="M13" s="168">
        <v>6.9568074332999998</v>
      </c>
      <c r="N13" s="168">
        <v>8.4228526773999999</v>
      </c>
      <c r="O13" s="168">
        <v>8.9569485806000007</v>
      </c>
      <c r="P13" s="168">
        <v>9.5057082143000002</v>
      </c>
      <c r="Q13" s="168">
        <v>7.6545735806000001</v>
      </c>
      <c r="R13" s="168">
        <v>6.9447321666999997</v>
      </c>
      <c r="S13" s="168">
        <v>6.5546419677000003</v>
      </c>
      <c r="T13" s="168">
        <v>6.9278436333000002</v>
      </c>
      <c r="U13" s="168">
        <v>7.2913991935000002</v>
      </c>
      <c r="V13" s="168">
        <v>7.1267339031999999</v>
      </c>
      <c r="W13" s="168">
        <v>7.2982389999999997</v>
      </c>
      <c r="X13" s="168">
        <v>7.3598816451999998</v>
      </c>
      <c r="Y13" s="168">
        <v>8.0212966666999996</v>
      </c>
      <c r="Z13" s="168">
        <v>8.0955897418999996</v>
      </c>
      <c r="AA13" s="168">
        <v>9.3470130000000005</v>
      </c>
      <c r="AB13" s="168">
        <v>9.0512807500000001</v>
      </c>
      <c r="AC13" s="168">
        <v>8.2843733871000005</v>
      </c>
      <c r="AD13" s="168">
        <v>8.1605300333000006</v>
      </c>
      <c r="AE13" s="168">
        <v>7.4263955484000004</v>
      </c>
      <c r="AF13" s="168">
        <v>7.6225831667000001</v>
      </c>
      <c r="AG13" s="168">
        <v>8.2026819677000002</v>
      </c>
      <c r="AH13" s="168">
        <v>7.5099342903000004</v>
      </c>
      <c r="AI13" s="168">
        <v>7.7912675</v>
      </c>
      <c r="AJ13" s="168">
        <v>7.7181611290000003</v>
      </c>
      <c r="AK13" s="168">
        <v>8.1592198667000009</v>
      </c>
      <c r="AL13" s="168">
        <v>9.3524510967999994</v>
      </c>
      <c r="AM13" s="168">
        <v>8.7912028709999994</v>
      </c>
      <c r="AN13" s="168">
        <v>8.5656576428999998</v>
      </c>
      <c r="AO13" s="168">
        <v>8.0038359032000006</v>
      </c>
      <c r="AP13" s="168">
        <v>7.3382883666999996</v>
      </c>
      <c r="AQ13" s="168">
        <v>6.9190337096999999</v>
      </c>
      <c r="AR13" s="168">
        <v>7.7088121999999997</v>
      </c>
      <c r="AS13" s="168">
        <v>8.2120310323000005</v>
      </c>
      <c r="AT13" s="168">
        <v>7.9406514516</v>
      </c>
      <c r="AU13" s="168">
        <v>7.6602561332999999</v>
      </c>
      <c r="AV13" s="168">
        <v>7.4426820644999996</v>
      </c>
      <c r="AW13" s="168">
        <v>8.3787800666999992</v>
      </c>
      <c r="AX13" s="168">
        <v>8.8609152902999995</v>
      </c>
      <c r="AY13" s="168">
        <v>10.292727161</v>
      </c>
      <c r="AZ13" s="168">
        <v>8.9214059999999993</v>
      </c>
      <c r="BA13" s="168">
        <v>7.9786770000000002</v>
      </c>
      <c r="BB13" s="258">
        <v>7.2387300000000003</v>
      </c>
      <c r="BC13" s="258">
        <v>6.8708970000000003</v>
      </c>
      <c r="BD13" s="258">
        <v>7.1106680000000004</v>
      </c>
      <c r="BE13" s="258">
        <v>7.5196550000000002</v>
      </c>
      <c r="BF13" s="258">
        <v>7.241212</v>
      </c>
      <c r="BG13" s="258">
        <v>7.0482259999999997</v>
      </c>
      <c r="BH13" s="258">
        <v>6.9938729999999998</v>
      </c>
      <c r="BI13" s="258">
        <v>7.2997370000000004</v>
      </c>
      <c r="BJ13" s="258">
        <v>8.1685960000000009</v>
      </c>
      <c r="BK13" s="258">
        <v>8.7138819999999999</v>
      </c>
      <c r="BL13" s="258">
        <v>8.3756039999999992</v>
      </c>
      <c r="BM13" s="258">
        <v>7.7906339999999998</v>
      </c>
      <c r="BN13" s="258">
        <v>7.1106910000000001</v>
      </c>
      <c r="BO13" s="258">
        <v>6.7835000000000001</v>
      </c>
      <c r="BP13" s="258">
        <v>7.0514330000000003</v>
      </c>
      <c r="BQ13" s="258">
        <v>7.4795680000000004</v>
      </c>
      <c r="BR13" s="258">
        <v>7.214029</v>
      </c>
      <c r="BS13" s="258">
        <v>7.0294489999999996</v>
      </c>
      <c r="BT13" s="258">
        <v>6.9796170000000002</v>
      </c>
      <c r="BU13" s="258">
        <v>7.2870489999999997</v>
      </c>
      <c r="BV13" s="258">
        <v>8.1557019999999998</v>
      </c>
    </row>
    <row r="14" spans="1:74" ht="11.15" customHeight="1" x14ac:dyDescent="0.25">
      <c r="A14" s="468" t="s">
        <v>909</v>
      </c>
      <c r="B14" s="469" t="s">
        <v>871</v>
      </c>
      <c r="C14" s="168">
        <v>8.3915735484000002</v>
      </c>
      <c r="D14" s="168">
        <v>7.8778925172000003</v>
      </c>
      <c r="E14" s="168">
        <v>8.1667052902999995</v>
      </c>
      <c r="F14" s="168">
        <v>7.0100360000000004</v>
      </c>
      <c r="G14" s="168">
        <v>6.8720506128999999</v>
      </c>
      <c r="H14" s="168">
        <v>7.6494903000000001</v>
      </c>
      <c r="I14" s="168">
        <v>8.1602113226000004</v>
      </c>
      <c r="J14" s="168">
        <v>7.9925194193999998</v>
      </c>
      <c r="K14" s="168">
        <v>8.1432062333000008</v>
      </c>
      <c r="L14" s="168">
        <v>8.3438034515999995</v>
      </c>
      <c r="M14" s="168">
        <v>8.2509293333000002</v>
      </c>
      <c r="N14" s="168">
        <v>8.0294680323000005</v>
      </c>
      <c r="O14" s="168">
        <v>8.3328895160999998</v>
      </c>
      <c r="P14" s="168">
        <v>7.7003808213999996</v>
      </c>
      <c r="Q14" s="168">
        <v>8.8512142902999997</v>
      </c>
      <c r="R14" s="168">
        <v>8.5838079332999992</v>
      </c>
      <c r="S14" s="168">
        <v>8.4882218065000004</v>
      </c>
      <c r="T14" s="168">
        <v>8.9265471999999999</v>
      </c>
      <c r="U14" s="168">
        <v>8.5775157418999992</v>
      </c>
      <c r="V14" s="168">
        <v>8.5583995484000006</v>
      </c>
      <c r="W14" s="168">
        <v>8.3589710667000006</v>
      </c>
      <c r="X14" s="168">
        <v>7.9656754194000001</v>
      </c>
      <c r="Y14" s="168">
        <v>8.3528429667000008</v>
      </c>
      <c r="Z14" s="168">
        <v>8.8878600968000008</v>
      </c>
      <c r="AA14" s="168">
        <v>8.2917610968000002</v>
      </c>
      <c r="AB14" s="168">
        <v>8.2022080000000006</v>
      </c>
      <c r="AC14" s="168">
        <v>8.8696254194000002</v>
      </c>
      <c r="AD14" s="168">
        <v>8.5640821667000004</v>
      </c>
      <c r="AE14" s="168">
        <v>8.5553847742000002</v>
      </c>
      <c r="AF14" s="168">
        <v>8.4366778667000002</v>
      </c>
      <c r="AG14" s="168">
        <v>8.3686093548000002</v>
      </c>
      <c r="AH14" s="168">
        <v>8.3166361612999999</v>
      </c>
      <c r="AI14" s="168">
        <v>7.7028572332999996</v>
      </c>
      <c r="AJ14" s="168">
        <v>7.8872658065000003</v>
      </c>
      <c r="AK14" s="168">
        <v>8.3721795666999999</v>
      </c>
      <c r="AL14" s="168">
        <v>8.3017834516000004</v>
      </c>
      <c r="AM14" s="168">
        <v>8.7564508065000002</v>
      </c>
      <c r="AN14" s="168">
        <v>8.8749392142999994</v>
      </c>
      <c r="AO14" s="168">
        <v>9.1558717096999995</v>
      </c>
      <c r="AP14" s="168">
        <v>8.1617736667000003</v>
      </c>
      <c r="AQ14" s="168">
        <v>8.7615337097000001</v>
      </c>
      <c r="AR14" s="168">
        <v>9.3144950333000001</v>
      </c>
      <c r="AS14" s="168">
        <v>9.1997672580999996</v>
      </c>
      <c r="AT14" s="168">
        <v>9.0787232902999992</v>
      </c>
      <c r="AU14" s="168">
        <v>9.3007085332999999</v>
      </c>
      <c r="AV14" s="168">
        <v>8.6258731935000004</v>
      </c>
      <c r="AW14" s="168">
        <v>8.9482548333</v>
      </c>
      <c r="AX14" s="168">
        <v>9.2410089031999991</v>
      </c>
      <c r="AY14" s="168">
        <v>8.9550826129000001</v>
      </c>
      <c r="AZ14" s="168">
        <v>8.8929399999999994</v>
      </c>
      <c r="BA14" s="168">
        <v>9.3683270000000007</v>
      </c>
      <c r="BB14" s="258">
        <v>8.7486840000000008</v>
      </c>
      <c r="BC14" s="258">
        <v>9.0189889999999995</v>
      </c>
      <c r="BD14" s="258">
        <v>9.5825689999999994</v>
      </c>
      <c r="BE14" s="258">
        <v>9.4916529999999995</v>
      </c>
      <c r="BF14" s="258">
        <v>9.3377289999999995</v>
      </c>
      <c r="BG14" s="258">
        <v>9.4417919999999995</v>
      </c>
      <c r="BH14" s="258">
        <v>9.1545100000000001</v>
      </c>
      <c r="BI14" s="258">
        <v>9.4863280000000003</v>
      </c>
      <c r="BJ14" s="258">
        <v>9.3775440000000003</v>
      </c>
      <c r="BK14" s="258">
        <v>9.4583569999999995</v>
      </c>
      <c r="BL14" s="258">
        <v>9.3289010000000001</v>
      </c>
      <c r="BM14" s="258">
        <v>9.7692650000000008</v>
      </c>
      <c r="BN14" s="258">
        <v>9.1095079999999999</v>
      </c>
      <c r="BO14" s="258">
        <v>9.4796709999999997</v>
      </c>
      <c r="BP14" s="258">
        <v>10.009779999999999</v>
      </c>
      <c r="BQ14" s="258">
        <v>9.9498529999999992</v>
      </c>
      <c r="BR14" s="258">
        <v>9.7499020000000005</v>
      </c>
      <c r="BS14" s="258">
        <v>9.899934</v>
      </c>
      <c r="BT14" s="258">
        <v>9.4699559999999998</v>
      </c>
      <c r="BU14" s="258">
        <v>9.7899709999999995</v>
      </c>
      <c r="BV14" s="258">
        <v>9.6799800000000005</v>
      </c>
    </row>
    <row r="15" spans="1:74" ht="11.15" customHeight="1" x14ac:dyDescent="0.25">
      <c r="A15" s="61" t="s">
        <v>512</v>
      </c>
      <c r="B15" s="147" t="s">
        <v>403</v>
      </c>
      <c r="C15" s="168">
        <v>0.17970967741999999</v>
      </c>
      <c r="D15" s="168">
        <v>0.17948275861999999</v>
      </c>
      <c r="E15" s="168">
        <v>0.17983870967999999</v>
      </c>
      <c r="F15" s="168">
        <v>0.17510000000000001</v>
      </c>
      <c r="G15" s="168">
        <v>0.16467741934999999</v>
      </c>
      <c r="H15" s="168">
        <v>0.16703333333000001</v>
      </c>
      <c r="I15" s="168">
        <v>0.16996774194</v>
      </c>
      <c r="J15" s="168">
        <v>0.16941935484000001</v>
      </c>
      <c r="K15" s="168">
        <v>0.1696</v>
      </c>
      <c r="L15" s="168">
        <v>0.16832258065</v>
      </c>
      <c r="M15" s="168">
        <v>0.17349999999999999</v>
      </c>
      <c r="N15" s="168">
        <v>0.17377419355000001</v>
      </c>
      <c r="O15" s="168">
        <v>0.17719354839000001</v>
      </c>
      <c r="P15" s="168">
        <v>0.16407142857000001</v>
      </c>
      <c r="Q15" s="168">
        <v>0.17893548386999999</v>
      </c>
      <c r="R15" s="168">
        <v>0.18033333333000001</v>
      </c>
      <c r="S15" s="168">
        <v>0.18019354839000001</v>
      </c>
      <c r="T15" s="168">
        <v>0.17953333332999999</v>
      </c>
      <c r="U15" s="168">
        <v>0.18122580645</v>
      </c>
      <c r="V15" s="168">
        <v>0.18177419354999999</v>
      </c>
      <c r="W15" s="168">
        <v>0.183</v>
      </c>
      <c r="X15" s="168">
        <v>0.18590322580999999</v>
      </c>
      <c r="Y15" s="168">
        <v>0.188</v>
      </c>
      <c r="Z15" s="168">
        <v>0.18958064516000001</v>
      </c>
      <c r="AA15" s="168">
        <v>0.19348387097</v>
      </c>
      <c r="AB15" s="168">
        <v>0.193</v>
      </c>
      <c r="AC15" s="168">
        <v>0.19632258064999999</v>
      </c>
      <c r="AD15" s="168">
        <v>0.19773333333000001</v>
      </c>
      <c r="AE15" s="168">
        <v>0.19929032258000001</v>
      </c>
      <c r="AF15" s="168">
        <v>0.19976666667000001</v>
      </c>
      <c r="AG15" s="168">
        <v>0.20187096773999999</v>
      </c>
      <c r="AH15" s="168">
        <v>0.20290322581</v>
      </c>
      <c r="AI15" s="168">
        <v>0.20583333333000001</v>
      </c>
      <c r="AJ15" s="168">
        <v>0.20561290323</v>
      </c>
      <c r="AK15" s="168">
        <v>0.2056</v>
      </c>
      <c r="AL15" s="168">
        <v>0.20158064515999999</v>
      </c>
      <c r="AM15" s="168">
        <v>0.22829032258000001</v>
      </c>
      <c r="AN15" s="168">
        <v>0.21235714285999999</v>
      </c>
      <c r="AO15" s="168">
        <v>0.20835483870999999</v>
      </c>
      <c r="AP15" s="168">
        <v>0.18013333333000001</v>
      </c>
      <c r="AQ15" s="168">
        <v>0.17764516128999999</v>
      </c>
      <c r="AR15" s="168">
        <v>0.14680000000000001</v>
      </c>
      <c r="AS15" s="168">
        <v>0.20877419354999999</v>
      </c>
      <c r="AT15" s="168">
        <v>0.15790322580999999</v>
      </c>
      <c r="AU15" s="168">
        <v>0.10673333333</v>
      </c>
      <c r="AV15" s="168">
        <v>0.10538709676999999</v>
      </c>
      <c r="AW15" s="168">
        <v>0.16383333333</v>
      </c>
      <c r="AX15" s="168">
        <v>0.18793548387</v>
      </c>
      <c r="AY15" s="168">
        <v>0.19096774193999999</v>
      </c>
      <c r="AZ15" s="168">
        <v>0.17321890000000001</v>
      </c>
      <c r="BA15" s="168">
        <v>0.16945969999999999</v>
      </c>
      <c r="BB15" s="258">
        <v>0.1690237</v>
      </c>
      <c r="BC15" s="258">
        <v>0.16901179999999999</v>
      </c>
      <c r="BD15" s="258">
        <v>0.1695982</v>
      </c>
      <c r="BE15" s="258">
        <v>0.1699485</v>
      </c>
      <c r="BF15" s="258">
        <v>0.1699407</v>
      </c>
      <c r="BG15" s="258">
        <v>0.1699966</v>
      </c>
      <c r="BH15" s="258">
        <v>0.17044570000000001</v>
      </c>
      <c r="BI15" s="258">
        <v>0.17120859999999999</v>
      </c>
      <c r="BJ15" s="258">
        <v>0.17121120000000001</v>
      </c>
      <c r="BK15" s="258">
        <v>0.17100470000000001</v>
      </c>
      <c r="BL15" s="258">
        <v>0.16914870000000001</v>
      </c>
      <c r="BM15" s="258">
        <v>0.17190759999999999</v>
      </c>
      <c r="BN15" s="258">
        <v>0.17267830000000001</v>
      </c>
      <c r="BO15" s="258">
        <v>0.17217270000000001</v>
      </c>
      <c r="BP15" s="258">
        <v>0.17257600000000001</v>
      </c>
      <c r="BQ15" s="258">
        <v>0.17246909999999999</v>
      </c>
      <c r="BR15" s="258">
        <v>0.17254849999999999</v>
      </c>
      <c r="BS15" s="258">
        <v>0.1725727</v>
      </c>
      <c r="BT15" s="258">
        <v>0.17309469999999999</v>
      </c>
      <c r="BU15" s="258">
        <v>0.1736347</v>
      </c>
      <c r="BV15" s="258">
        <v>0.17419290000000001</v>
      </c>
    </row>
    <row r="16" spans="1:74" ht="11.15" customHeight="1" x14ac:dyDescent="0.25">
      <c r="A16" s="61" t="s">
        <v>13</v>
      </c>
      <c r="B16" s="147" t="s">
        <v>404</v>
      </c>
      <c r="C16" s="168">
        <v>18.729580644999999</v>
      </c>
      <c r="D16" s="168">
        <v>18.794551724000002</v>
      </c>
      <c r="E16" s="168">
        <v>1.7239032258</v>
      </c>
      <c r="F16" s="168">
        <v>-10.376533332999999</v>
      </c>
      <c r="G16" s="168">
        <v>-14.649064515999999</v>
      </c>
      <c r="H16" s="168">
        <v>-12.104533332999999</v>
      </c>
      <c r="I16" s="168">
        <v>-5.3168387096999998</v>
      </c>
      <c r="J16" s="168">
        <v>-7.4902580644999999</v>
      </c>
      <c r="K16" s="168">
        <v>-10.956233333</v>
      </c>
      <c r="L16" s="168">
        <v>-3.0878387097000002</v>
      </c>
      <c r="M16" s="168">
        <v>-0.21206666666999999</v>
      </c>
      <c r="N16" s="168">
        <v>19.273580644999999</v>
      </c>
      <c r="O16" s="168">
        <v>23.185580645000002</v>
      </c>
      <c r="P16" s="168">
        <v>28.392607142999999</v>
      </c>
      <c r="Q16" s="168">
        <v>2.0584193547999998</v>
      </c>
      <c r="R16" s="168">
        <v>-5.9842333332999997</v>
      </c>
      <c r="S16" s="168">
        <v>-13.661225805999999</v>
      </c>
      <c r="T16" s="168">
        <v>-8.4638000000000009</v>
      </c>
      <c r="U16" s="168">
        <v>-5.6422903226000001</v>
      </c>
      <c r="V16" s="168">
        <v>-5.3048064516000002</v>
      </c>
      <c r="W16" s="168">
        <v>-13.256266667</v>
      </c>
      <c r="X16" s="168">
        <v>-11.857354838999999</v>
      </c>
      <c r="Y16" s="168">
        <v>4.5579333333000003</v>
      </c>
      <c r="Z16" s="168">
        <v>10.654903226</v>
      </c>
      <c r="AA16" s="168">
        <v>32.693032258000002</v>
      </c>
      <c r="AB16" s="168">
        <v>24.018285714000001</v>
      </c>
      <c r="AC16" s="168">
        <v>5.5051935484000003</v>
      </c>
      <c r="AD16" s="168">
        <v>-7.3445999999999998</v>
      </c>
      <c r="AE16" s="168">
        <v>-13.294903226000001</v>
      </c>
      <c r="AF16" s="168">
        <v>-11.058366667</v>
      </c>
      <c r="AG16" s="168">
        <v>-6.0245161290000002</v>
      </c>
      <c r="AH16" s="168">
        <v>-6.8817096773999999</v>
      </c>
      <c r="AI16" s="168">
        <v>-14.864466667</v>
      </c>
      <c r="AJ16" s="168">
        <v>-13.926451612999999</v>
      </c>
      <c r="AK16" s="168">
        <v>2.5964666667</v>
      </c>
      <c r="AL16" s="168">
        <v>18.966451613</v>
      </c>
      <c r="AM16" s="168">
        <v>14.661032258000001</v>
      </c>
      <c r="AN16" s="168">
        <v>14.238107143000001</v>
      </c>
      <c r="AO16" s="168">
        <v>7.1981612902999998</v>
      </c>
      <c r="AP16" s="168">
        <v>-8.9635666667000002</v>
      </c>
      <c r="AQ16" s="168">
        <v>-15.273612903</v>
      </c>
      <c r="AR16" s="168">
        <v>-10.775866667000001</v>
      </c>
      <c r="AS16" s="168">
        <v>-4.3457096774000004</v>
      </c>
      <c r="AT16" s="168">
        <v>-4.2445483871</v>
      </c>
      <c r="AU16" s="168">
        <v>-10.6934</v>
      </c>
      <c r="AV16" s="168">
        <v>-10.324548387</v>
      </c>
      <c r="AW16" s="168">
        <v>2.2090000000000001</v>
      </c>
      <c r="AX16" s="168">
        <v>9.0600645161000006</v>
      </c>
      <c r="AY16" s="168">
        <v>27.224806451999999</v>
      </c>
      <c r="AZ16" s="168">
        <v>8.5447487684999999</v>
      </c>
      <c r="BA16" s="168">
        <v>2.4403271889</v>
      </c>
      <c r="BB16" s="258">
        <v>-8.1813549999999999</v>
      </c>
      <c r="BC16" s="258">
        <v>-14.286569999999999</v>
      </c>
      <c r="BD16" s="258">
        <v>-10.33323</v>
      </c>
      <c r="BE16" s="258">
        <v>-3.8755790000000001</v>
      </c>
      <c r="BF16" s="258">
        <v>-3.6804540000000001</v>
      </c>
      <c r="BG16" s="258">
        <v>-10.391970000000001</v>
      </c>
      <c r="BH16" s="258">
        <v>-9.2019380000000002</v>
      </c>
      <c r="BI16" s="258">
        <v>2.8458429999999999</v>
      </c>
      <c r="BJ16" s="258">
        <v>16.84225</v>
      </c>
      <c r="BK16" s="258">
        <v>23.669830000000001</v>
      </c>
      <c r="BL16" s="258">
        <v>17.823039999999999</v>
      </c>
      <c r="BM16" s="258">
        <v>3.251503</v>
      </c>
      <c r="BN16" s="258">
        <v>-9.8535439999999994</v>
      </c>
      <c r="BO16" s="258">
        <v>-15.311970000000001</v>
      </c>
      <c r="BP16" s="258">
        <v>-10.52754</v>
      </c>
      <c r="BQ16" s="258">
        <v>-4.4850219999999998</v>
      </c>
      <c r="BR16" s="258">
        <v>-3.2083330000000001</v>
      </c>
      <c r="BS16" s="258">
        <v>-10.46706</v>
      </c>
      <c r="BT16" s="258">
        <v>-8.8517299999999999</v>
      </c>
      <c r="BU16" s="258">
        <v>3.903219</v>
      </c>
      <c r="BV16" s="258">
        <v>17.49417</v>
      </c>
    </row>
    <row r="17" spans="1:74" ht="11.15" customHeight="1" x14ac:dyDescent="0.25">
      <c r="A17" s="56" t="s">
        <v>736</v>
      </c>
      <c r="B17" s="147" t="s">
        <v>406</v>
      </c>
      <c r="C17" s="168">
        <v>108.26701719</v>
      </c>
      <c r="D17" s="168">
        <v>107.0269071</v>
      </c>
      <c r="E17" s="168">
        <v>87.987495194000005</v>
      </c>
      <c r="F17" s="168">
        <v>77.132724667000005</v>
      </c>
      <c r="G17" s="168">
        <v>66.640549160999996</v>
      </c>
      <c r="H17" s="168">
        <v>73.429806767000002</v>
      </c>
      <c r="I17" s="168">
        <v>80.720521452</v>
      </c>
      <c r="J17" s="168">
        <v>78.269391902999999</v>
      </c>
      <c r="K17" s="168">
        <v>73.133137667</v>
      </c>
      <c r="L17" s="168">
        <v>77.681157193999994</v>
      </c>
      <c r="M17" s="168">
        <v>81.906186766999994</v>
      </c>
      <c r="N17" s="168">
        <v>103.30993861</v>
      </c>
      <c r="O17" s="168">
        <v>106.99264281000001</v>
      </c>
      <c r="P17" s="168">
        <v>108.90443225</v>
      </c>
      <c r="Q17" s="168">
        <v>84.285197128999997</v>
      </c>
      <c r="R17" s="168">
        <v>76.616870266999996</v>
      </c>
      <c r="S17" s="168">
        <v>68.692003870999997</v>
      </c>
      <c r="T17" s="168">
        <v>74.545418166999994</v>
      </c>
      <c r="U17" s="168">
        <v>78.387304580999995</v>
      </c>
      <c r="V17" s="168">
        <v>78.865947839</v>
      </c>
      <c r="W17" s="168">
        <v>72.100414567000001</v>
      </c>
      <c r="X17" s="168">
        <v>75.313166676999998</v>
      </c>
      <c r="Y17" s="168">
        <v>92.562740099999999</v>
      </c>
      <c r="Z17" s="168">
        <v>98.096210773999999</v>
      </c>
      <c r="AA17" s="168">
        <v>118.96183003</v>
      </c>
      <c r="AB17" s="168">
        <v>109.87937779000001</v>
      </c>
      <c r="AC17" s="168">
        <v>91.083911774000001</v>
      </c>
      <c r="AD17" s="168">
        <v>79.763058599999994</v>
      </c>
      <c r="AE17" s="168">
        <v>73.561881451999994</v>
      </c>
      <c r="AF17" s="168">
        <v>77.652517232999998</v>
      </c>
      <c r="AG17" s="168">
        <v>84.796154000000001</v>
      </c>
      <c r="AH17" s="168">
        <v>83.825622547999998</v>
      </c>
      <c r="AI17" s="168">
        <v>77.945043267000003</v>
      </c>
      <c r="AJ17" s="168">
        <v>78.368978612999996</v>
      </c>
      <c r="AK17" s="168">
        <v>94.786518633</v>
      </c>
      <c r="AL17" s="168">
        <v>109.59117935</v>
      </c>
      <c r="AM17" s="168">
        <v>106.03715029</v>
      </c>
      <c r="AN17" s="168">
        <v>104.61960657</v>
      </c>
      <c r="AO17" s="168">
        <v>97.339996032000002</v>
      </c>
      <c r="AP17" s="168">
        <v>80.518460666999999</v>
      </c>
      <c r="AQ17" s="168">
        <v>74.847644838999997</v>
      </c>
      <c r="AR17" s="168">
        <v>80.096016000000006</v>
      </c>
      <c r="AS17" s="168">
        <v>87.041002129000006</v>
      </c>
      <c r="AT17" s="168">
        <v>87.910680451999994</v>
      </c>
      <c r="AU17" s="168">
        <v>80.713117832999998</v>
      </c>
      <c r="AV17" s="168">
        <v>80.554425289999998</v>
      </c>
      <c r="AW17" s="168">
        <v>94.828753500000005</v>
      </c>
      <c r="AX17" s="168">
        <v>101.91765097</v>
      </c>
      <c r="AY17" s="168">
        <v>119.38763123</v>
      </c>
      <c r="AZ17" s="168">
        <v>101.35871767</v>
      </c>
      <c r="BA17" s="168">
        <v>92.189276888999999</v>
      </c>
      <c r="BB17" s="258">
        <v>82.350560000000002</v>
      </c>
      <c r="BC17" s="258">
        <v>76.220439999999996</v>
      </c>
      <c r="BD17" s="258">
        <v>79.089169999999996</v>
      </c>
      <c r="BE17" s="258">
        <v>86.095230000000001</v>
      </c>
      <c r="BF17" s="258">
        <v>86.275989999999993</v>
      </c>
      <c r="BG17" s="258">
        <v>79.198160000000001</v>
      </c>
      <c r="BH17" s="258">
        <v>79.934839999999994</v>
      </c>
      <c r="BI17" s="258">
        <v>91.780240000000006</v>
      </c>
      <c r="BJ17" s="258">
        <v>105.8916</v>
      </c>
      <c r="BK17" s="258">
        <v>113.7824</v>
      </c>
      <c r="BL17" s="258">
        <v>106.3548</v>
      </c>
      <c r="BM17" s="258">
        <v>92.193479999999994</v>
      </c>
      <c r="BN17" s="258">
        <v>79.767060000000001</v>
      </c>
      <c r="BO17" s="258">
        <v>73.353579999999994</v>
      </c>
      <c r="BP17" s="258">
        <v>77.573409999999996</v>
      </c>
      <c r="BQ17" s="258">
        <v>83.903850000000006</v>
      </c>
      <c r="BR17" s="258">
        <v>84.558239999999998</v>
      </c>
      <c r="BS17" s="258">
        <v>77.956280000000007</v>
      </c>
      <c r="BT17" s="258">
        <v>79.239909999999995</v>
      </c>
      <c r="BU17" s="258">
        <v>92.060019999999994</v>
      </c>
      <c r="BV17" s="258">
        <v>106.6555</v>
      </c>
    </row>
    <row r="18" spans="1:74" ht="11.15" customHeight="1" x14ac:dyDescent="0.25">
      <c r="A18" s="61" t="s">
        <v>514</v>
      </c>
      <c r="B18" s="147" t="s">
        <v>127</v>
      </c>
      <c r="C18" s="168">
        <v>-0.93653332257999999</v>
      </c>
      <c r="D18" s="168">
        <v>-1.4303898621</v>
      </c>
      <c r="E18" s="168">
        <v>-6.8075838710000003E-2</v>
      </c>
      <c r="F18" s="168">
        <v>-1.6804246667</v>
      </c>
      <c r="G18" s="168">
        <v>0.34883793548000003</v>
      </c>
      <c r="H18" s="168">
        <v>-2.2890400999999998</v>
      </c>
      <c r="I18" s="168">
        <v>-1.0979730645000001</v>
      </c>
      <c r="J18" s="168">
        <v>-0.71190803225999999</v>
      </c>
      <c r="K18" s="168">
        <v>-1.2348710000000001</v>
      </c>
      <c r="L18" s="168">
        <v>-2.8261571934999998</v>
      </c>
      <c r="M18" s="168">
        <v>-0.35465343332999999</v>
      </c>
      <c r="N18" s="168">
        <v>-0.46632570967999998</v>
      </c>
      <c r="O18" s="168">
        <v>0.59506687096999999</v>
      </c>
      <c r="P18" s="168">
        <v>1.6568891786</v>
      </c>
      <c r="Q18" s="168">
        <v>0.87938351612999999</v>
      </c>
      <c r="R18" s="168">
        <v>-0.89617026666999999</v>
      </c>
      <c r="S18" s="168">
        <v>-0.42039096774000001</v>
      </c>
      <c r="T18" s="168">
        <v>0.18894849999999999</v>
      </c>
      <c r="U18" s="168">
        <v>-0.4005303871</v>
      </c>
      <c r="V18" s="168">
        <v>-0.27672203225999997</v>
      </c>
      <c r="W18" s="168">
        <v>-0.82671456666999998</v>
      </c>
      <c r="X18" s="168">
        <v>-2.4316505483999999</v>
      </c>
      <c r="Y18" s="168">
        <v>-3.0635067667000002</v>
      </c>
      <c r="Z18" s="168">
        <v>-1.0568236773999999</v>
      </c>
      <c r="AA18" s="168">
        <v>-3.0490235806000001</v>
      </c>
      <c r="AB18" s="168">
        <v>-0.62437778571000002</v>
      </c>
      <c r="AC18" s="168">
        <v>-1.388331129</v>
      </c>
      <c r="AD18" s="168">
        <v>-1.0835919332999999</v>
      </c>
      <c r="AE18" s="168">
        <v>-1.2586879032</v>
      </c>
      <c r="AF18" s="168">
        <v>-0.42645056666999998</v>
      </c>
      <c r="AG18" s="168">
        <v>-1.4792507742000001</v>
      </c>
      <c r="AH18" s="168">
        <v>-1.2665257742</v>
      </c>
      <c r="AI18" s="168">
        <v>-1.6790099332999999</v>
      </c>
      <c r="AJ18" s="168">
        <v>-2.1204302257999998</v>
      </c>
      <c r="AK18" s="168">
        <v>-2.5547852999999998</v>
      </c>
      <c r="AL18" s="168">
        <v>-0.69224387096999995</v>
      </c>
      <c r="AM18" s="168">
        <v>0.61232845161000005</v>
      </c>
      <c r="AN18" s="168">
        <v>0.68466649999999996</v>
      </c>
      <c r="AO18" s="168">
        <v>-0.14076432257999999</v>
      </c>
      <c r="AP18" s="168">
        <v>0.22024216666999999</v>
      </c>
      <c r="AQ18" s="168">
        <v>-0.14242316128999999</v>
      </c>
      <c r="AR18" s="168">
        <v>-1.3786592333000001</v>
      </c>
      <c r="AS18" s="168">
        <v>-1.0182665484</v>
      </c>
      <c r="AT18" s="168">
        <v>-1.6170338065000001</v>
      </c>
      <c r="AU18" s="168">
        <v>-1.5793613</v>
      </c>
      <c r="AV18" s="168">
        <v>-1.8589124194</v>
      </c>
      <c r="AW18" s="168">
        <v>-0.67938323332999995</v>
      </c>
      <c r="AX18" s="168">
        <v>0.35129732258000002</v>
      </c>
      <c r="AY18" s="168">
        <v>-9.9588612903000001E-2</v>
      </c>
      <c r="AZ18" s="168">
        <v>0.84561433152999999</v>
      </c>
      <c r="BA18" s="168">
        <v>-0.86484388893999997</v>
      </c>
      <c r="BB18" s="258">
        <v>-1.8266450000000001</v>
      </c>
      <c r="BC18" s="258">
        <v>-1.579955</v>
      </c>
      <c r="BD18" s="258">
        <v>1.2980879999999999</v>
      </c>
      <c r="BE18" s="258">
        <v>1.07596</v>
      </c>
      <c r="BF18" s="258">
        <v>0.1052614</v>
      </c>
      <c r="BG18" s="258">
        <v>0.21548510000000001</v>
      </c>
      <c r="BH18" s="258">
        <v>-1.0850690000000001</v>
      </c>
      <c r="BI18" s="258">
        <v>1.0204219999999999</v>
      </c>
      <c r="BJ18" s="258">
        <v>0.1568889</v>
      </c>
      <c r="BK18" s="258">
        <v>-7.0992200000000005E-2</v>
      </c>
      <c r="BL18" s="258">
        <v>0.58251900000000001</v>
      </c>
      <c r="BM18" s="258">
        <v>1.032297</v>
      </c>
      <c r="BN18" s="258">
        <v>-0.5493287</v>
      </c>
      <c r="BO18" s="258">
        <v>0.32225569999999998</v>
      </c>
      <c r="BP18" s="258">
        <v>1.2318530000000001</v>
      </c>
      <c r="BQ18" s="258">
        <v>1.1454009999999999</v>
      </c>
      <c r="BR18" s="258">
        <v>0.25045450000000002</v>
      </c>
      <c r="BS18" s="258">
        <v>0.36661670000000002</v>
      </c>
      <c r="BT18" s="258">
        <v>-0.78576199999999996</v>
      </c>
      <c r="BU18" s="258">
        <v>-0.62890570000000001</v>
      </c>
      <c r="BV18" s="258">
        <v>-0.1013434</v>
      </c>
    </row>
    <row r="19" spans="1:74" ht="11.15" customHeight="1" x14ac:dyDescent="0.25">
      <c r="A19" s="61" t="s">
        <v>737</v>
      </c>
      <c r="B19" s="147" t="s">
        <v>405</v>
      </c>
      <c r="C19" s="168">
        <v>107.33048386999999</v>
      </c>
      <c r="D19" s="168">
        <v>105.59651724</v>
      </c>
      <c r="E19" s="168">
        <v>87.919419355000002</v>
      </c>
      <c r="F19" s="168">
        <v>75.452299999999994</v>
      </c>
      <c r="G19" s="168">
        <v>66.989387097000005</v>
      </c>
      <c r="H19" s="168">
        <v>71.140766666999994</v>
      </c>
      <c r="I19" s="168">
        <v>79.622548386999995</v>
      </c>
      <c r="J19" s="168">
        <v>77.557483871000002</v>
      </c>
      <c r="K19" s="168">
        <v>71.898266667000001</v>
      </c>
      <c r="L19" s="168">
        <v>74.855000000000004</v>
      </c>
      <c r="M19" s="168">
        <v>81.551533332999995</v>
      </c>
      <c r="N19" s="168">
        <v>102.8436129</v>
      </c>
      <c r="O19" s="168">
        <v>107.58770968</v>
      </c>
      <c r="P19" s="168">
        <v>110.56132143000001</v>
      </c>
      <c r="Q19" s="168">
        <v>85.164580645000001</v>
      </c>
      <c r="R19" s="168">
        <v>75.720699999999994</v>
      </c>
      <c r="S19" s="168">
        <v>68.271612903000005</v>
      </c>
      <c r="T19" s="168">
        <v>74.734366667000003</v>
      </c>
      <c r="U19" s="168">
        <v>77.986774194000006</v>
      </c>
      <c r="V19" s="168">
        <v>78.589225806000002</v>
      </c>
      <c r="W19" s="168">
        <v>71.273700000000005</v>
      </c>
      <c r="X19" s="168">
        <v>72.881516129000005</v>
      </c>
      <c r="Y19" s="168">
        <v>89.499233333000006</v>
      </c>
      <c r="Z19" s="168">
        <v>97.039387097000002</v>
      </c>
      <c r="AA19" s="168">
        <v>115.91280645000001</v>
      </c>
      <c r="AB19" s="168">
        <v>109.255</v>
      </c>
      <c r="AC19" s="168">
        <v>89.695580645000007</v>
      </c>
      <c r="AD19" s="168">
        <v>78.679466667</v>
      </c>
      <c r="AE19" s="168">
        <v>72.303193547999996</v>
      </c>
      <c r="AF19" s="168">
        <v>77.226066666999998</v>
      </c>
      <c r="AG19" s="168">
        <v>83.316903225999994</v>
      </c>
      <c r="AH19" s="168">
        <v>82.559096773999997</v>
      </c>
      <c r="AI19" s="168">
        <v>76.266033332999996</v>
      </c>
      <c r="AJ19" s="168">
        <v>76.248548387</v>
      </c>
      <c r="AK19" s="168">
        <v>92.231733332999994</v>
      </c>
      <c r="AL19" s="168">
        <v>108.89893548000001</v>
      </c>
      <c r="AM19" s="168">
        <v>106.64947874000001</v>
      </c>
      <c r="AN19" s="168">
        <v>105.30427306999999</v>
      </c>
      <c r="AO19" s="168">
        <v>97.199231710000007</v>
      </c>
      <c r="AP19" s="168">
        <v>80.738702833000005</v>
      </c>
      <c r="AQ19" s="168">
        <v>74.705221676999997</v>
      </c>
      <c r="AR19" s="168">
        <v>78.717356766999998</v>
      </c>
      <c r="AS19" s="168">
        <v>86.022735581000006</v>
      </c>
      <c r="AT19" s="168">
        <v>86.293646644999995</v>
      </c>
      <c r="AU19" s="168">
        <v>79.133756532999996</v>
      </c>
      <c r="AV19" s="168">
        <v>78.695512871000005</v>
      </c>
      <c r="AW19" s="168">
        <v>94.149370266999995</v>
      </c>
      <c r="AX19" s="168">
        <v>102.26894829</v>
      </c>
      <c r="AY19" s="168">
        <v>119.28804261000001</v>
      </c>
      <c r="AZ19" s="168">
        <v>102.20433199999999</v>
      </c>
      <c r="BA19" s="168">
        <v>91.324432999999999</v>
      </c>
      <c r="BB19" s="258">
        <v>80.523910000000001</v>
      </c>
      <c r="BC19" s="258">
        <v>74.640479999999997</v>
      </c>
      <c r="BD19" s="258">
        <v>80.387259999999998</v>
      </c>
      <c r="BE19" s="258">
        <v>87.171189999999996</v>
      </c>
      <c r="BF19" s="258">
        <v>86.381249999999994</v>
      </c>
      <c r="BG19" s="258">
        <v>79.413650000000004</v>
      </c>
      <c r="BH19" s="258">
        <v>78.849770000000007</v>
      </c>
      <c r="BI19" s="258">
        <v>92.800659999999993</v>
      </c>
      <c r="BJ19" s="258">
        <v>106.0484</v>
      </c>
      <c r="BK19" s="258">
        <v>113.7114</v>
      </c>
      <c r="BL19" s="258">
        <v>106.93729999999999</v>
      </c>
      <c r="BM19" s="258">
        <v>93.22578</v>
      </c>
      <c r="BN19" s="258">
        <v>79.217730000000003</v>
      </c>
      <c r="BO19" s="258">
        <v>73.675839999999994</v>
      </c>
      <c r="BP19" s="258">
        <v>78.805260000000004</v>
      </c>
      <c r="BQ19" s="258">
        <v>85.049250000000001</v>
      </c>
      <c r="BR19" s="258">
        <v>84.808689999999999</v>
      </c>
      <c r="BS19" s="258">
        <v>78.322900000000004</v>
      </c>
      <c r="BT19" s="258">
        <v>78.454139999999995</v>
      </c>
      <c r="BU19" s="258">
        <v>91.431110000000004</v>
      </c>
      <c r="BV19" s="258">
        <v>106.55419999999999</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25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745</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285"/>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515</v>
      </c>
      <c r="B22" s="147" t="s">
        <v>407</v>
      </c>
      <c r="C22" s="168">
        <v>26.609161289999999</v>
      </c>
      <c r="D22" s="168">
        <v>25.418931034</v>
      </c>
      <c r="E22" s="168">
        <v>16.994903226000002</v>
      </c>
      <c r="F22" s="168">
        <v>12.602233332999999</v>
      </c>
      <c r="G22" s="168">
        <v>7.6319677418999996</v>
      </c>
      <c r="H22" s="168">
        <v>4.5375333332999999</v>
      </c>
      <c r="I22" s="168">
        <v>3.8109999999999999</v>
      </c>
      <c r="J22" s="168">
        <v>3.5105483871000001</v>
      </c>
      <c r="K22" s="168">
        <v>4.2177333333</v>
      </c>
      <c r="L22" s="168">
        <v>7.7998709677000004</v>
      </c>
      <c r="M22" s="168">
        <v>14.661899999999999</v>
      </c>
      <c r="N22" s="168">
        <v>25.794806452</v>
      </c>
      <c r="O22" s="168">
        <v>28.879483871000001</v>
      </c>
      <c r="P22" s="168">
        <v>31.28</v>
      </c>
      <c r="Q22" s="168">
        <v>18.521387097000002</v>
      </c>
      <c r="R22" s="168">
        <v>11.403533333</v>
      </c>
      <c r="S22" s="168">
        <v>7.0301612902999997</v>
      </c>
      <c r="T22" s="168">
        <v>4.3185666666999998</v>
      </c>
      <c r="U22" s="168">
        <v>3.6412258065000001</v>
      </c>
      <c r="V22" s="168">
        <v>3.4335806452000002</v>
      </c>
      <c r="W22" s="168">
        <v>3.9506000000000001</v>
      </c>
      <c r="X22" s="168">
        <v>6.2142580645000001</v>
      </c>
      <c r="Y22" s="168">
        <v>16.068766666999998</v>
      </c>
      <c r="Z22" s="168">
        <v>21.588548386999999</v>
      </c>
      <c r="AA22" s="168">
        <v>30.906677419000001</v>
      </c>
      <c r="AB22" s="168">
        <v>28.250214285999999</v>
      </c>
      <c r="AC22" s="168">
        <v>18.977387097000001</v>
      </c>
      <c r="AD22" s="168">
        <v>12.814500000000001</v>
      </c>
      <c r="AE22" s="168">
        <v>6.4935806451999998</v>
      </c>
      <c r="AF22" s="168">
        <v>4.1302333332999996</v>
      </c>
      <c r="AG22" s="168">
        <v>3.5536451613</v>
      </c>
      <c r="AH22" s="168">
        <v>3.3188709677000001</v>
      </c>
      <c r="AI22" s="168">
        <v>3.8017666666999999</v>
      </c>
      <c r="AJ22" s="168">
        <v>7.8025806451999999</v>
      </c>
      <c r="AK22" s="168">
        <v>17.110700000000001</v>
      </c>
      <c r="AL22" s="168">
        <v>26.929129031999999</v>
      </c>
      <c r="AM22" s="168">
        <v>25.781774194</v>
      </c>
      <c r="AN22" s="168">
        <v>24.393535713999999</v>
      </c>
      <c r="AO22" s="168">
        <v>20.411096774000001</v>
      </c>
      <c r="AP22" s="168">
        <v>11.255233333</v>
      </c>
      <c r="AQ22" s="168">
        <v>6.3456451613000002</v>
      </c>
      <c r="AR22" s="168">
        <v>4.2877000000000001</v>
      </c>
      <c r="AS22" s="168">
        <v>3.5897419355000002</v>
      </c>
      <c r="AT22" s="168">
        <v>3.3600322580999999</v>
      </c>
      <c r="AU22" s="168">
        <v>3.7784333333000002</v>
      </c>
      <c r="AV22" s="168">
        <v>7.3147741934999999</v>
      </c>
      <c r="AW22" s="168">
        <v>16.437433333000001</v>
      </c>
      <c r="AX22" s="168">
        <v>21.154709677</v>
      </c>
      <c r="AY22" s="168">
        <v>29.645032258000001</v>
      </c>
      <c r="AZ22" s="168">
        <v>22.55828</v>
      </c>
      <c r="BA22" s="168">
        <v>17.030760000000001</v>
      </c>
      <c r="BB22" s="258">
        <v>11.15724</v>
      </c>
      <c r="BC22" s="258">
        <v>6.3638310000000002</v>
      </c>
      <c r="BD22" s="258">
        <v>4.3662470000000004</v>
      </c>
      <c r="BE22" s="258">
        <v>3.6909260000000002</v>
      </c>
      <c r="BF22" s="258">
        <v>3.4776229999999999</v>
      </c>
      <c r="BG22" s="258">
        <v>4.3561490000000003</v>
      </c>
      <c r="BH22" s="258">
        <v>7.7690859999999997</v>
      </c>
      <c r="BI22" s="258">
        <v>16.080760000000001</v>
      </c>
      <c r="BJ22" s="258">
        <v>24.583269999999999</v>
      </c>
      <c r="BK22" s="258">
        <v>28.441030000000001</v>
      </c>
      <c r="BL22" s="258">
        <v>25.536049999999999</v>
      </c>
      <c r="BM22" s="258">
        <v>18.682099999999998</v>
      </c>
      <c r="BN22" s="258">
        <v>11.116989999999999</v>
      </c>
      <c r="BO22" s="258">
        <v>6.343502</v>
      </c>
      <c r="BP22" s="258">
        <v>4.3601390000000002</v>
      </c>
      <c r="BQ22" s="258">
        <v>3.6894040000000001</v>
      </c>
      <c r="BR22" s="258">
        <v>3.47655</v>
      </c>
      <c r="BS22" s="258">
        <v>4.3509739999999999</v>
      </c>
      <c r="BT22" s="258">
        <v>7.7452920000000001</v>
      </c>
      <c r="BU22" s="258">
        <v>16.027899999999999</v>
      </c>
      <c r="BV22" s="258">
        <v>24.502770000000002</v>
      </c>
    </row>
    <row r="23" spans="1:74" ht="11.15" customHeight="1" x14ac:dyDescent="0.25">
      <c r="A23" s="61" t="s">
        <v>516</v>
      </c>
      <c r="B23" s="147" t="s">
        <v>408</v>
      </c>
      <c r="C23" s="168">
        <v>15.793064515999999</v>
      </c>
      <c r="D23" s="168">
        <v>15.40037931</v>
      </c>
      <c r="E23" s="168">
        <v>10.914387097000001</v>
      </c>
      <c r="F23" s="168">
        <v>7.9175000000000004</v>
      </c>
      <c r="G23" s="168">
        <v>5.2339032257999998</v>
      </c>
      <c r="H23" s="168">
        <v>4.3815666667000004</v>
      </c>
      <c r="I23" s="168">
        <v>4.1529999999999996</v>
      </c>
      <c r="J23" s="168">
        <v>4.2202903226000004</v>
      </c>
      <c r="K23" s="168">
        <v>4.7767666667000004</v>
      </c>
      <c r="L23" s="168">
        <v>6.7177741935000004</v>
      </c>
      <c r="M23" s="168">
        <v>9.7629999999999999</v>
      </c>
      <c r="N23" s="168">
        <v>14.608967742000001</v>
      </c>
      <c r="O23" s="168">
        <v>16.014709676999999</v>
      </c>
      <c r="P23" s="168">
        <v>17.720071429000001</v>
      </c>
      <c r="Q23" s="168">
        <v>11.523</v>
      </c>
      <c r="R23" s="168">
        <v>8.2424333332999993</v>
      </c>
      <c r="S23" s="168">
        <v>5.8760645160999996</v>
      </c>
      <c r="T23" s="168">
        <v>4.7786666667000004</v>
      </c>
      <c r="U23" s="168">
        <v>4.6074193548000002</v>
      </c>
      <c r="V23" s="168">
        <v>4.5474516128999998</v>
      </c>
      <c r="W23" s="168">
        <v>4.9851666666999996</v>
      </c>
      <c r="X23" s="168">
        <v>6.3043225806000001</v>
      </c>
      <c r="Y23" s="168">
        <v>11.220433333000001</v>
      </c>
      <c r="Z23" s="168">
        <v>12.936903226</v>
      </c>
      <c r="AA23" s="168">
        <v>17.765096774</v>
      </c>
      <c r="AB23" s="168">
        <v>16.563785714000002</v>
      </c>
      <c r="AC23" s="168">
        <v>12.429032257999999</v>
      </c>
      <c r="AD23" s="168">
        <v>9.1918000000000006</v>
      </c>
      <c r="AE23" s="168">
        <v>5.9079032258000002</v>
      </c>
      <c r="AF23" s="168">
        <v>4.8784666666999996</v>
      </c>
      <c r="AG23" s="168">
        <v>4.6576129032000004</v>
      </c>
      <c r="AH23" s="168">
        <v>4.5638064515999996</v>
      </c>
      <c r="AI23" s="168">
        <v>4.9964333332999997</v>
      </c>
      <c r="AJ23" s="168">
        <v>7.2009677419000004</v>
      </c>
      <c r="AK23" s="168">
        <v>11.763266667</v>
      </c>
      <c r="AL23" s="168">
        <v>15.875032257999999</v>
      </c>
      <c r="AM23" s="168">
        <v>15.318322581</v>
      </c>
      <c r="AN23" s="168">
        <v>15.108892857000001</v>
      </c>
      <c r="AO23" s="168">
        <v>13.162580645</v>
      </c>
      <c r="AP23" s="168">
        <v>8.4391999999999996</v>
      </c>
      <c r="AQ23" s="168">
        <v>5.8960322581</v>
      </c>
      <c r="AR23" s="168">
        <v>4.9700333333</v>
      </c>
      <c r="AS23" s="168">
        <v>4.6093225805999998</v>
      </c>
      <c r="AT23" s="168">
        <v>4.681</v>
      </c>
      <c r="AU23" s="168">
        <v>4.8764333332999996</v>
      </c>
      <c r="AV23" s="168">
        <v>7.2267419354999998</v>
      </c>
      <c r="AW23" s="168">
        <v>11.556766667</v>
      </c>
      <c r="AX23" s="168">
        <v>13.329645161</v>
      </c>
      <c r="AY23" s="168">
        <v>17.271387097000002</v>
      </c>
      <c r="AZ23" s="168">
        <v>14.25671</v>
      </c>
      <c r="BA23" s="168">
        <v>11.539910000000001</v>
      </c>
      <c r="BB23" s="258">
        <v>8.842257</v>
      </c>
      <c r="BC23" s="258">
        <v>6.3018549999999998</v>
      </c>
      <c r="BD23" s="258">
        <v>5.3899020000000002</v>
      </c>
      <c r="BE23" s="258">
        <v>5.0813480000000002</v>
      </c>
      <c r="BF23" s="258">
        <v>5.0225039999999996</v>
      </c>
      <c r="BG23" s="258">
        <v>5.4801570000000002</v>
      </c>
      <c r="BH23" s="258">
        <v>7.3222100000000001</v>
      </c>
      <c r="BI23" s="258">
        <v>11.266349999999999</v>
      </c>
      <c r="BJ23" s="258">
        <v>14.41023</v>
      </c>
      <c r="BK23" s="258">
        <v>15.838950000000001</v>
      </c>
      <c r="BL23" s="258">
        <v>15.5276</v>
      </c>
      <c r="BM23" s="258">
        <v>12.31766</v>
      </c>
      <c r="BN23" s="258">
        <v>8.7719640000000005</v>
      </c>
      <c r="BO23" s="258">
        <v>6.2398579999999999</v>
      </c>
      <c r="BP23" s="258">
        <v>5.3410479999999998</v>
      </c>
      <c r="BQ23" s="258">
        <v>5.0324989999999996</v>
      </c>
      <c r="BR23" s="258">
        <v>4.9747529999999998</v>
      </c>
      <c r="BS23" s="258">
        <v>5.4293339999999999</v>
      </c>
      <c r="BT23" s="258">
        <v>7.2491110000000001</v>
      </c>
      <c r="BU23" s="258">
        <v>11.144880000000001</v>
      </c>
      <c r="BV23" s="258">
        <v>14.253209999999999</v>
      </c>
    </row>
    <row r="24" spans="1:74" ht="11.15" customHeight="1" x14ac:dyDescent="0.25">
      <c r="A24" s="61" t="s">
        <v>518</v>
      </c>
      <c r="B24" s="147" t="s">
        <v>409</v>
      </c>
      <c r="C24" s="168">
        <v>25.315193548</v>
      </c>
      <c r="D24" s="168">
        <v>25.132448276000002</v>
      </c>
      <c r="E24" s="168">
        <v>23.063258064999999</v>
      </c>
      <c r="F24" s="168">
        <v>21.256566667000001</v>
      </c>
      <c r="G24" s="168">
        <v>20.037774194000001</v>
      </c>
      <c r="H24" s="168">
        <v>20.161733333000001</v>
      </c>
      <c r="I24" s="168">
        <v>20.585322581</v>
      </c>
      <c r="J24" s="168">
        <v>21.075354838999999</v>
      </c>
      <c r="K24" s="168">
        <v>21.608566667000002</v>
      </c>
      <c r="L24" s="168">
        <v>22.289967742000002</v>
      </c>
      <c r="M24" s="168">
        <v>23.551333332999999</v>
      </c>
      <c r="N24" s="168">
        <v>25.271354839000001</v>
      </c>
      <c r="O24" s="168">
        <v>25.674258065</v>
      </c>
      <c r="P24" s="168">
        <v>24.630892856999999</v>
      </c>
      <c r="Q24" s="168">
        <v>22.872129032</v>
      </c>
      <c r="R24" s="168">
        <v>22.718900000000001</v>
      </c>
      <c r="S24" s="168">
        <v>21.429967741999999</v>
      </c>
      <c r="T24" s="168">
        <v>21.481133332999999</v>
      </c>
      <c r="U24" s="168">
        <v>21.695032258000001</v>
      </c>
      <c r="V24" s="168">
        <v>21.756483871</v>
      </c>
      <c r="W24" s="168">
        <v>21.503066666999999</v>
      </c>
      <c r="X24" s="168">
        <v>22.052129032</v>
      </c>
      <c r="Y24" s="168">
        <v>24.537299999999998</v>
      </c>
      <c r="Z24" s="168">
        <v>25.093870968000001</v>
      </c>
      <c r="AA24" s="168">
        <v>26.647612902999999</v>
      </c>
      <c r="AB24" s="168">
        <v>26.039071429</v>
      </c>
      <c r="AC24" s="168">
        <v>24.543064516000001</v>
      </c>
      <c r="AD24" s="168">
        <v>23.524133333000002</v>
      </c>
      <c r="AE24" s="168">
        <v>22.058741935</v>
      </c>
      <c r="AF24" s="168">
        <v>21.823433333000001</v>
      </c>
      <c r="AG24" s="168">
        <v>21.452129031999998</v>
      </c>
      <c r="AH24" s="168">
        <v>21.826193547999999</v>
      </c>
      <c r="AI24" s="168">
        <v>21.769233332999999</v>
      </c>
      <c r="AJ24" s="168">
        <v>22.307838709999999</v>
      </c>
      <c r="AK24" s="168">
        <v>24.314499999999999</v>
      </c>
      <c r="AL24" s="168">
        <v>24.546483871</v>
      </c>
      <c r="AM24" s="168">
        <v>24.885193548</v>
      </c>
      <c r="AN24" s="168">
        <v>25.289750000000002</v>
      </c>
      <c r="AO24" s="168">
        <v>24.378161290000001</v>
      </c>
      <c r="AP24" s="168">
        <v>23.527766667000002</v>
      </c>
      <c r="AQ24" s="168">
        <v>21.965903225999998</v>
      </c>
      <c r="AR24" s="168">
        <v>21.735466667000001</v>
      </c>
      <c r="AS24" s="168">
        <v>21.565999999999999</v>
      </c>
      <c r="AT24" s="168">
        <v>22.210870967999998</v>
      </c>
      <c r="AU24" s="168">
        <v>22.168299999999999</v>
      </c>
      <c r="AV24" s="168">
        <v>22.783193548</v>
      </c>
      <c r="AW24" s="168">
        <v>24.750866667</v>
      </c>
      <c r="AX24" s="168">
        <v>25.516354839000002</v>
      </c>
      <c r="AY24" s="168">
        <v>25.866645161000001</v>
      </c>
      <c r="AZ24" s="168">
        <v>25.088429999999999</v>
      </c>
      <c r="BA24" s="168">
        <v>23.97598</v>
      </c>
      <c r="BB24" s="258">
        <v>23.268329999999999</v>
      </c>
      <c r="BC24" s="258">
        <v>21.873239999999999</v>
      </c>
      <c r="BD24" s="258">
        <v>21.658760000000001</v>
      </c>
      <c r="BE24" s="258">
        <v>21.50806</v>
      </c>
      <c r="BF24" s="258">
        <v>21.855409999999999</v>
      </c>
      <c r="BG24" s="258">
        <v>21.902280000000001</v>
      </c>
      <c r="BH24" s="258">
        <v>22.349440000000001</v>
      </c>
      <c r="BI24" s="258">
        <v>24.27337</v>
      </c>
      <c r="BJ24" s="258">
        <v>25.069009999999999</v>
      </c>
      <c r="BK24" s="258">
        <v>25.542200000000001</v>
      </c>
      <c r="BL24" s="258">
        <v>25.177289999999999</v>
      </c>
      <c r="BM24" s="258">
        <v>23.695239999999998</v>
      </c>
      <c r="BN24" s="258">
        <v>22.647390000000001</v>
      </c>
      <c r="BO24" s="258">
        <v>21.428740000000001</v>
      </c>
      <c r="BP24" s="258">
        <v>21.343440000000001</v>
      </c>
      <c r="BQ24" s="258">
        <v>21.28312</v>
      </c>
      <c r="BR24" s="258">
        <v>21.69932</v>
      </c>
      <c r="BS24" s="258">
        <v>21.797689999999999</v>
      </c>
      <c r="BT24" s="258">
        <v>22.288119999999999</v>
      </c>
      <c r="BU24" s="258">
        <v>24.245439999999999</v>
      </c>
      <c r="BV24" s="258">
        <v>25.06551</v>
      </c>
    </row>
    <row r="25" spans="1:74" ht="11.15" customHeight="1" x14ac:dyDescent="0.25">
      <c r="A25" s="61" t="s">
        <v>519</v>
      </c>
      <c r="B25" s="147" t="s">
        <v>128</v>
      </c>
      <c r="C25" s="168">
        <v>30.610675870000001</v>
      </c>
      <c r="D25" s="168">
        <v>30.79463621</v>
      </c>
      <c r="E25" s="168">
        <v>28.734965769999999</v>
      </c>
      <c r="F25" s="168">
        <v>25.926789400000001</v>
      </c>
      <c r="G25" s="168">
        <v>27.003484740000001</v>
      </c>
      <c r="H25" s="168">
        <v>34.703374529999998</v>
      </c>
      <c r="I25" s="168">
        <v>43.412800740000002</v>
      </c>
      <c r="J25" s="168">
        <v>41.162834740000001</v>
      </c>
      <c r="K25" s="168">
        <v>33.863578269999998</v>
      </c>
      <c r="L25" s="168">
        <v>30.59008665</v>
      </c>
      <c r="M25" s="168">
        <v>25.73531307</v>
      </c>
      <c r="N25" s="168">
        <v>28.543452970000001</v>
      </c>
      <c r="O25" s="168">
        <v>27.87178274</v>
      </c>
      <c r="P25" s="168">
        <v>28.019485209999999</v>
      </c>
      <c r="Q25" s="168">
        <v>23.93483681</v>
      </c>
      <c r="R25" s="168">
        <v>25.376018299999998</v>
      </c>
      <c r="S25" s="168">
        <v>26.252197389999999</v>
      </c>
      <c r="T25" s="168">
        <v>36.236205830000003</v>
      </c>
      <c r="U25" s="168">
        <v>39.949802579999997</v>
      </c>
      <c r="V25" s="168">
        <v>40.720301130000003</v>
      </c>
      <c r="W25" s="168">
        <v>32.95772247</v>
      </c>
      <c r="X25" s="168">
        <v>30.292222580000001</v>
      </c>
      <c r="Y25" s="168">
        <v>28.944711399999999</v>
      </c>
      <c r="Z25" s="168">
        <v>28.353089579999999</v>
      </c>
      <c r="AA25" s="168">
        <v>30.619830189999998</v>
      </c>
      <c r="AB25" s="168">
        <v>28.714266890000001</v>
      </c>
      <c r="AC25" s="168">
        <v>25.059586939999999</v>
      </c>
      <c r="AD25" s="168">
        <v>24.769173869999999</v>
      </c>
      <c r="AE25" s="168">
        <v>29.764089259999999</v>
      </c>
      <c r="AF25" s="168">
        <v>38.150888569999999</v>
      </c>
      <c r="AG25" s="168">
        <v>45.321610550000003</v>
      </c>
      <c r="AH25" s="168">
        <v>44.52079174</v>
      </c>
      <c r="AI25" s="168">
        <v>37.504625529999998</v>
      </c>
      <c r="AJ25" s="168">
        <v>30.530118259999998</v>
      </c>
      <c r="AK25" s="168">
        <v>30.070234769999999</v>
      </c>
      <c r="AL25" s="168">
        <v>32.012982030000003</v>
      </c>
      <c r="AM25" s="168">
        <v>31.196285194000001</v>
      </c>
      <c r="AN25" s="168">
        <v>31.084773071000001</v>
      </c>
      <c r="AO25" s="168">
        <v>30.063199451999999</v>
      </c>
      <c r="AP25" s="168">
        <v>28.951702832999999</v>
      </c>
      <c r="AQ25" s="168">
        <v>32.119576516000002</v>
      </c>
      <c r="AR25" s="168">
        <v>39.213856767000003</v>
      </c>
      <c r="AS25" s="168">
        <v>47.462509773999997</v>
      </c>
      <c r="AT25" s="168">
        <v>47.176453097</v>
      </c>
      <c r="AU25" s="168">
        <v>39.704189866999997</v>
      </c>
      <c r="AV25" s="168">
        <v>32.786254806000002</v>
      </c>
      <c r="AW25" s="168">
        <v>32.166036933000001</v>
      </c>
      <c r="AX25" s="168">
        <v>32.706399902999998</v>
      </c>
      <c r="AY25" s="168">
        <v>36.483378096999999</v>
      </c>
      <c r="AZ25" s="168">
        <v>30.813549999999999</v>
      </c>
      <c r="BA25" s="168">
        <v>29.83548</v>
      </c>
      <c r="BB25" s="258">
        <v>28.754290000000001</v>
      </c>
      <c r="BC25" s="258">
        <v>31.827919999999999</v>
      </c>
      <c r="BD25" s="258">
        <v>40.45326</v>
      </c>
      <c r="BE25" s="258">
        <v>48.09798</v>
      </c>
      <c r="BF25" s="258">
        <v>47.263680000000001</v>
      </c>
      <c r="BG25" s="258">
        <v>39.180579999999999</v>
      </c>
      <c r="BH25" s="258">
        <v>32.916499999999999</v>
      </c>
      <c r="BI25" s="258">
        <v>32.121070000000003</v>
      </c>
      <c r="BJ25" s="258">
        <v>32.40896</v>
      </c>
      <c r="BK25" s="258">
        <v>34.029429999999998</v>
      </c>
      <c r="BL25" s="258">
        <v>31.15363</v>
      </c>
      <c r="BM25" s="258">
        <v>29.432980000000001</v>
      </c>
      <c r="BN25" s="258">
        <v>28.103149999999999</v>
      </c>
      <c r="BO25" s="258">
        <v>31.315439999999999</v>
      </c>
      <c r="BP25" s="258">
        <v>39.198300000000003</v>
      </c>
      <c r="BQ25" s="258">
        <v>46.242919999999998</v>
      </c>
      <c r="BR25" s="258">
        <v>45.8598</v>
      </c>
      <c r="BS25" s="258">
        <v>38.202950000000001</v>
      </c>
      <c r="BT25" s="258">
        <v>32.602150000000002</v>
      </c>
      <c r="BU25" s="258">
        <v>30.923780000000001</v>
      </c>
      <c r="BV25" s="258">
        <v>33.039760000000001</v>
      </c>
    </row>
    <row r="26" spans="1:74" ht="11.15" customHeight="1" x14ac:dyDescent="0.25">
      <c r="A26" s="61" t="s">
        <v>517</v>
      </c>
      <c r="B26" s="147" t="s">
        <v>410</v>
      </c>
      <c r="C26" s="168">
        <v>5.2521612903000001</v>
      </c>
      <c r="D26" s="168">
        <v>5.1582068966000003</v>
      </c>
      <c r="E26" s="168">
        <v>5.1465806452000002</v>
      </c>
      <c r="F26" s="168">
        <v>5.1250999999999998</v>
      </c>
      <c r="G26" s="168">
        <v>4.7449032257999999</v>
      </c>
      <c r="H26" s="168">
        <v>4.8766666667000003</v>
      </c>
      <c r="I26" s="168">
        <v>4.8801290323000002</v>
      </c>
      <c r="J26" s="168">
        <v>4.8814193548000002</v>
      </c>
      <c r="K26" s="168">
        <v>4.9268000000000001</v>
      </c>
      <c r="L26" s="168">
        <v>4.8448064516000002</v>
      </c>
      <c r="M26" s="168">
        <v>4.9954666666999996</v>
      </c>
      <c r="N26" s="168">
        <v>5.0263548386999997</v>
      </c>
      <c r="O26" s="168">
        <v>4.9656451613000003</v>
      </c>
      <c r="P26" s="168">
        <v>4.5977857142999996</v>
      </c>
      <c r="Q26" s="168">
        <v>5.0143870968000002</v>
      </c>
      <c r="R26" s="168">
        <v>5.0536666666999999</v>
      </c>
      <c r="S26" s="168">
        <v>5.0496129031999999</v>
      </c>
      <c r="T26" s="168">
        <v>5.0315000000000003</v>
      </c>
      <c r="U26" s="168">
        <v>5.0790645160999999</v>
      </c>
      <c r="V26" s="168">
        <v>5.0940967741999996</v>
      </c>
      <c r="W26" s="168">
        <v>5.1287000000000003</v>
      </c>
      <c r="X26" s="168">
        <v>5.2101290323000002</v>
      </c>
      <c r="Y26" s="168">
        <v>5.2689333332999997</v>
      </c>
      <c r="Z26" s="168">
        <v>5.3133225806000004</v>
      </c>
      <c r="AA26" s="168">
        <v>4.9836129032000001</v>
      </c>
      <c r="AB26" s="168">
        <v>4.9704642857000003</v>
      </c>
      <c r="AC26" s="168">
        <v>5.0562903225999998</v>
      </c>
      <c r="AD26" s="168">
        <v>5.0923333333</v>
      </c>
      <c r="AE26" s="168">
        <v>5.1326774194000002</v>
      </c>
      <c r="AF26" s="168">
        <v>5.1450333332999998</v>
      </c>
      <c r="AG26" s="168">
        <v>5.1989677418999998</v>
      </c>
      <c r="AH26" s="168">
        <v>5.2256129032</v>
      </c>
      <c r="AI26" s="168">
        <v>5.3011666667000004</v>
      </c>
      <c r="AJ26" s="168">
        <v>5.2954838710000001</v>
      </c>
      <c r="AK26" s="168">
        <v>5.2950666667000004</v>
      </c>
      <c r="AL26" s="168">
        <v>5.1917096773999996</v>
      </c>
      <c r="AM26" s="168">
        <v>5.2816774194000002</v>
      </c>
      <c r="AN26" s="168">
        <v>5.2916071429000002</v>
      </c>
      <c r="AO26" s="168">
        <v>5.3527741935000002</v>
      </c>
      <c r="AP26" s="168">
        <v>5.3514666667000004</v>
      </c>
      <c r="AQ26" s="168">
        <v>5.3912580644999997</v>
      </c>
      <c r="AR26" s="168">
        <v>5.3728666667000002</v>
      </c>
      <c r="AS26" s="168">
        <v>5.3833870967999999</v>
      </c>
      <c r="AT26" s="168">
        <v>5.4433548387000004</v>
      </c>
      <c r="AU26" s="168">
        <v>5.4533333332999998</v>
      </c>
      <c r="AV26" s="168">
        <v>5.4479032258000002</v>
      </c>
      <c r="AW26" s="168">
        <v>5.5213999999999999</v>
      </c>
      <c r="AX26" s="168">
        <v>5.5400645161000002</v>
      </c>
      <c r="AY26" s="168">
        <v>5.3460645161000002</v>
      </c>
      <c r="AZ26" s="168">
        <v>5.4765930000000003</v>
      </c>
      <c r="BA26" s="168">
        <v>5.3515170000000003</v>
      </c>
      <c r="BB26" s="258">
        <v>5.3352830000000004</v>
      </c>
      <c r="BC26" s="258">
        <v>5.3386230000000001</v>
      </c>
      <c r="BD26" s="258">
        <v>5.355486</v>
      </c>
      <c r="BE26" s="258">
        <v>5.3664100000000001</v>
      </c>
      <c r="BF26" s="258">
        <v>5.3668079999999998</v>
      </c>
      <c r="BG26" s="258">
        <v>5.3681910000000004</v>
      </c>
      <c r="BH26" s="258">
        <v>5.3824149999999999</v>
      </c>
      <c r="BI26" s="258">
        <v>5.406606</v>
      </c>
      <c r="BJ26" s="258">
        <v>5.4066049999999999</v>
      </c>
      <c r="BK26" s="258">
        <v>5.4001049999999999</v>
      </c>
      <c r="BL26" s="258">
        <v>5.3415100000000004</v>
      </c>
      <c r="BM26" s="258">
        <v>5.4286149999999997</v>
      </c>
      <c r="BN26" s="258">
        <v>5.4529610000000002</v>
      </c>
      <c r="BO26" s="258">
        <v>5.4369959999999997</v>
      </c>
      <c r="BP26" s="258">
        <v>5.4497280000000003</v>
      </c>
      <c r="BQ26" s="258">
        <v>5.4463540000000004</v>
      </c>
      <c r="BR26" s="258">
        <v>5.4488599999999998</v>
      </c>
      <c r="BS26" s="258">
        <v>5.4496229999999999</v>
      </c>
      <c r="BT26" s="258">
        <v>5.4661090000000003</v>
      </c>
      <c r="BU26" s="258">
        <v>5.483161</v>
      </c>
      <c r="BV26" s="258">
        <v>5.5007869999999999</v>
      </c>
    </row>
    <row r="27" spans="1:74" ht="11.15" customHeight="1" x14ac:dyDescent="0.25">
      <c r="A27" s="61" t="s">
        <v>521</v>
      </c>
      <c r="B27" s="147" t="s">
        <v>773</v>
      </c>
      <c r="C27" s="168">
        <v>3.6158709676999998</v>
      </c>
      <c r="D27" s="168">
        <v>3.5576206896999998</v>
      </c>
      <c r="E27" s="168">
        <v>2.9310322581000001</v>
      </c>
      <c r="F27" s="168">
        <v>2.4897999999999998</v>
      </c>
      <c r="G27" s="168">
        <v>2.2030645161</v>
      </c>
      <c r="H27" s="168">
        <v>2.3456000000000001</v>
      </c>
      <c r="I27" s="168">
        <v>2.6459999999999999</v>
      </c>
      <c r="J27" s="168">
        <v>2.5727096773999998</v>
      </c>
      <c r="K27" s="168">
        <v>2.3704666667000001</v>
      </c>
      <c r="L27" s="168">
        <v>2.4781612903000001</v>
      </c>
      <c r="M27" s="168">
        <v>2.7101999999999999</v>
      </c>
      <c r="N27" s="168">
        <v>3.4643548386999998</v>
      </c>
      <c r="O27" s="168">
        <v>4.0324193548</v>
      </c>
      <c r="P27" s="168">
        <v>4.1637142857000002</v>
      </c>
      <c r="Q27" s="168">
        <v>3.1494193548</v>
      </c>
      <c r="R27" s="168">
        <v>2.7768000000000002</v>
      </c>
      <c r="S27" s="168">
        <v>2.4842258065</v>
      </c>
      <c r="T27" s="168">
        <v>2.7389000000000001</v>
      </c>
      <c r="U27" s="168">
        <v>2.8648387096999999</v>
      </c>
      <c r="V27" s="168">
        <v>2.8879032258000001</v>
      </c>
      <c r="W27" s="168">
        <v>2.5991</v>
      </c>
      <c r="X27" s="168">
        <v>2.6590645160999999</v>
      </c>
      <c r="Y27" s="168">
        <v>3.3097333333000001</v>
      </c>
      <c r="Z27" s="168">
        <v>3.6042903225999998</v>
      </c>
      <c r="AA27" s="168">
        <v>4.423</v>
      </c>
      <c r="AB27" s="168">
        <v>4.1580714285999996</v>
      </c>
      <c r="AC27" s="168">
        <v>3.3747741935</v>
      </c>
      <c r="AD27" s="168">
        <v>2.9340666667000002</v>
      </c>
      <c r="AE27" s="168">
        <v>2.6782258065</v>
      </c>
      <c r="AF27" s="168">
        <v>2.8740333332999999</v>
      </c>
      <c r="AG27" s="168">
        <v>3.1147419355000001</v>
      </c>
      <c r="AH27" s="168">
        <v>3.0834516128999998</v>
      </c>
      <c r="AI27" s="168">
        <v>2.8295333333000001</v>
      </c>
      <c r="AJ27" s="168">
        <v>2.8290645160999999</v>
      </c>
      <c r="AK27" s="168">
        <v>3.4663666666999999</v>
      </c>
      <c r="AL27" s="168">
        <v>4.1350322580999999</v>
      </c>
      <c r="AM27" s="168">
        <v>4.0029677419</v>
      </c>
      <c r="AN27" s="168">
        <v>3.9524642857000001</v>
      </c>
      <c r="AO27" s="168">
        <v>3.6481612903</v>
      </c>
      <c r="AP27" s="168">
        <v>3.0301</v>
      </c>
      <c r="AQ27" s="168">
        <v>2.8035483871000002</v>
      </c>
      <c r="AR27" s="168">
        <v>2.9542000000000002</v>
      </c>
      <c r="AS27" s="168">
        <v>3.228516129</v>
      </c>
      <c r="AT27" s="168">
        <v>3.2386774194000001</v>
      </c>
      <c r="AU27" s="168">
        <v>2.9698333333</v>
      </c>
      <c r="AV27" s="168">
        <v>2.9533870968000002</v>
      </c>
      <c r="AW27" s="168">
        <v>3.5336333333000001</v>
      </c>
      <c r="AX27" s="168">
        <v>3.8385161289999998</v>
      </c>
      <c r="AY27" s="168">
        <v>4.4769354839000002</v>
      </c>
      <c r="AZ27" s="168">
        <v>3.8121689999999999</v>
      </c>
      <c r="BA27" s="168">
        <v>3.3921860000000001</v>
      </c>
      <c r="BB27" s="258">
        <v>2.9679180000000001</v>
      </c>
      <c r="BC27" s="258">
        <v>2.7364130000000002</v>
      </c>
      <c r="BD27" s="258">
        <v>2.965001</v>
      </c>
      <c r="BE27" s="258">
        <v>3.2278669999999998</v>
      </c>
      <c r="BF27" s="258">
        <v>3.1966260000000002</v>
      </c>
      <c r="BG27" s="258">
        <v>2.9276949999999999</v>
      </c>
      <c r="BH27" s="258">
        <v>2.9115160000000002</v>
      </c>
      <c r="BI27" s="258">
        <v>3.453913</v>
      </c>
      <c r="BJ27" s="258">
        <v>3.9717660000000001</v>
      </c>
      <c r="BK27" s="258">
        <v>4.2640479999999998</v>
      </c>
      <c r="BL27" s="258">
        <v>4.0056079999999996</v>
      </c>
      <c r="BM27" s="258">
        <v>3.4735740000000002</v>
      </c>
      <c r="BN27" s="258">
        <v>2.9296720000000001</v>
      </c>
      <c r="BO27" s="258">
        <v>2.7157019999999998</v>
      </c>
      <c r="BP27" s="258">
        <v>2.9169999999999998</v>
      </c>
      <c r="BQ27" s="258">
        <v>3.1593599999999999</v>
      </c>
      <c r="BR27" s="258">
        <v>3.1538029999999999</v>
      </c>
      <c r="BS27" s="258">
        <v>2.8967239999999999</v>
      </c>
      <c r="BT27" s="258">
        <v>2.9077660000000001</v>
      </c>
      <c r="BU27" s="258">
        <v>3.4103400000000001</v>
      </c>
      <c r="BV27" s="258">
        <v>3.9965359999999999</v>
      </c>
    </row>
    <row r="28" spans="1:74" ht="11.15" customHeight="1" x14ac:dyDescent="0.25">
      <c r="A28" s="61" t="s">
        <v>528</v>
      </c>
      <c r="B28" s="147" t="s">
        <v>411</v>
      </c>
      <c r="C28" s="168">
        <v>0.13425806452</v>
      </c>
      <c r="D28" s="168">
        <v>0.13424137930999999</v>
      </c>
      <c r="E28" s="168">
        <v>0.13425806452</v>
      </c>
      <c r="F28" s="168">
        <v>0.13423333333000001</v>
      </c>
      <c r="G28" s="168">
        <v>0.13425806452</v>
      </c>
      <c r="H28" s="168">
        <v>0.13423333333000001</v>
      </c>
      <c r="I28" s="168">
        <v>0.13425806452</v>
      </c>
      <c r="J28" s="168">
        <v>0.13425806452</v>
      </c>
      <c r="K28" s="168">
        <v>0.13423333333000001</v>
      </c>
      <c r="L28" s="168">
        <v>0.13425806452</v>
      </c>
      <c r="M28" s="168">
        <v>0.13423333333000001</v>
      </c>
      <c r="N28" s="168">
        <v>0.13425806452</v>
      </c>
      <c r="O28" s="168">
        <v>0.14929032258</v>
      </c>
      <c r="P28" s="168">
        <v>0.14928571429000001</v>
      </c>
      <c r="Q28" s="168">
        <v>0.14929032258</v>
      </c>
      <c r="R28" s="168">
        <v>0.14929999999999999</v>
      </c>
      <c r="S28" s="168">
        <v>0.14929032258</v>
      </c>
      <c r="T28" s="168">
        <v>0.14929999999999999</v>
      </c>
      <c r="U28" s="168">
        <v>0.14929032258</v>
      </c>
      <c r="V28" s="168">
        <v>0.14929032258</v>
      </c>
      <c r="W28" s="168">
        <v>0.14929999999999999</v>
      </c>
      <c r="X28" s="168">
        <v>0.14929032258</v>
      </c>
      <c r="Y28" s="168">
        <v>0.14929999999999999</v>
      </c>
      <c r="Z28" s="168">
        <v>0.14929032258</v>
      </c>
      <c r="AA28" s="168">
        <v>0.17225806452</v>
      </c>
      <c r="AB28" s="168">
        <v>0.17224999999999999</v>
      </c>
      <c r="AC28" s="168">
        <v>0.17225806452</v>
      </c>
      <c r="AD28" s="168">
        <v>0.17223333332999999</v>
      </c>
      <c r="AE28" s="168">
        <v>0.17225806452</v>
      </c>
      <c r="AF28" s="168">
        <v>0.17223333332999999</v>
      </c>
      <c r="AG28" s="168">
        <v>0.17225806452</v>
      </c>
      <c r="AH28" s="168">
        <v>0.17225806452</v>
      </c>
      <c r="AI28" s="168">
        <v>0.17223333332999999</v>
      </c>
      <c r="AJ28" s="168">
        <v>0.17225806452</v>
      </c>
      <c r="AK28" s="168">
        <v>0.17223333332999999</v>
      </c>
      <c r="AL28" s="168">
        <v>0.17225806452</v>
      </c>
      <c r="AM28" s="168">
        <v>0.18325806452000001</v>
      </c>
      <c r="AN28" s="168">
        <v>0.18325</v>
      </c>
      <c r="AO28" s="168">
        <v>0.18325806452000001</v>
      </c>
      <c r="AP28" s="168">
        <v>0.18323333333</v>
      </c>
      <c r="AQ28" s="168">
        <v>0.18325806452000001</v>
      </c>
      <c r="AR28" s="168">
        <v>0.18323333333</v>
      </c>
      <c r="AS28" s="168">
        <v>0.18325806452000001</v>
      </c>
      <c r="AT28" s="168">
        <v>0.18325806452000001</v>
      </c>
      <c r="AU28" s="168">
        <v>0.18323333333</v>
      </c>
      <c r="AV28" s="168">
        <v>0.18325806452000001</v>
      </c>
      <c r="AW28" s="168">
        <v>0.18323333333</v>
      </c>
      <c r="AX28" s="168">
        <v>0.18325806452000001</v>
      </c>
      <c r="AY28" s="168">
        <v>0.1986</v>
      </c>
      <c r="AZ28" s="168">
        <v>0.1986</v>
      </c>
      <c r="BA28" s="168">
        <v>0.1986</v>
      </c>
      <c r="BB28" s="258">
        <v>0.1986</v>
      </c>
      <c r="BC28" s="258">
        <v>0.1986</v>
      </c>
      <c r="BD28" s="258">
        <v>0.1986</v>
      </c>
      <c r="BE28" s="258">
        <v>0.1986</v>
      </c>
      <c r="BF28" s="258">
        <v>0.1986</v>
      </c>
      <c r="BG28" s="258">
        <v>0.1986</v>
      </c>
      <c r="BH28" s="258">
        <v>0.1986</v>
      </c>
      <c r="BI28" s="258">
        <v>0.1986</v>
      </c>
      <c r="BJ28" s="258">
        <v>0.1986</v>
      </c>
      <c r="BK28" s="258">
        <v>0.1956</v>
      </c>
      <c r="BL28" s="258">
        <v>0.1956</v>
      </c>
      <c r="BM28" s="258">
        <v>0.1956</v>
      </c>
      <c r="BN28" s="258">
        <v>0.1956</v>
      </c>
      <c r="BO28" s="258">
        <v>0.1956</v>
      </c>
      <c r="BP28" s="258">
        <v>0.1956</v>
      </c>
      <c r="BQ28" s="258">
        <v>0.1956</v>
      </c>
      <c r="BR28" s="258">
        <v>0.1956</v>
      </c>
      <c r="BS28" s="258">
        <v>0.1956</v>
      </c>
      <c r="BT28" s="258">
        <v>0.1956</v>
      </c>
      <c r="BU28" s="258">
        <v>0.1956</v>
      </c>
      <c r="BV28" s="258">
        <v>0.1956</v>
      </c>
    </row>
    <row r="29" spans="1:74" ht="11.15" customHeight="1" x14ac:dyDescent="0.25">
      <c r="A29" s="61" t="s">
        <v>520</v>
      </c>
      <c r="B29" s="147" t="s">
        <v>747</v>
      </c>
      <c r="C29" s="168">
        <v>107.33048386999999</v>
      </c>
      <c r="D29" s="168">
        <v>105.59651724</v>
      </c>
      <c r="E29" s="168">
        <v>87.919419355000002</v>
      </c>
      <c r="F29" s="168">
        <v>75.452299999999994</v>
      </c>
      <c r="G29" s="168">
        <v>66.989387097000005</v>
      </c>
      <c r="H29" s="168">
        <v>71.140766666999994</v>
      </c>
      <c r="I29" s="168">
        <v>79.622548386999995</v>
      </c>
      <c r="J29" s="168">
        <v>77.557483871000002</v>
      </c>
      <c r="K29" s="168">
        <v>71.898266667000001</v>
      </c>
      <c r="L29" s="168">
        <v>74.855000000000004</v>
      </c>
      <c r="M29" s="168">
        <v>81.551533332999995</v>
      </c>
      <c r="N29" s="168">
        <v>102.8436129</v>
      </c>
      <c r="O29" s="168">
        <v>107.58770968</v>
      </c>
      <c r="P29" s="168">
        <v>110.56132143000001</v>
      </c>
      <c r="Q29" s="168">
        <v>85.164580645000001</v>
      </c>
      <c r="R29" s="168">
        <v>75.720699999999994</v>
      </c>
      <c r="S29" s="168">
        <v>68.271612903000005</v>
      </c>
      <c r="T29" s="168">
        <v>74.734366667000003</v>
      </c>
      <c r="U29" s="168">
        <v>77.986774194000006</v>
      </c>
      <c r="V29" s="168">
        <v>78.589225806000002</v>
      </c>
      <c r="W29" s="168">
        <v>71.273700000000005</v>
      </c>
      <c r="X29" s="168">
        <v>72.881516129000005</v>
      </c>
      <c r="Y29" s="168">
        <v>89.499233333000006</v>
      </c>
      <c r="Z29" s="168">
        <v>97.039387097000002</v>
      </c>
      <c r="AA29" s="168">
        <v>115.91280645000001</v>
      </c>
      <c r="AB29" s="168">
        <v>109.255</v>
      </c>
      <c r="AC29" s="168">
        <v>89.695580645000007</v>
      </c>
      <c r="AD29" s="168">
        <v>78.679466667</v>
      </c>
      <c r="AE29" s="168">
        <v>72.303193547999996</v>
      </c>
      <c r="AF29" s="168">
        <v>77.226066666999998</v>
      </c>
      <c r="AG29" s="168">
        <v>83.316903225999994</v>
      </c>
      <c r="AH29" s="168">
        <v>82.559096773999997</v>
      </c>
      <c r="AI29" s="168">
        <v>76.266033332999996</v>
      </c>
      <c r="AJ29" s="168">
        <v>76.248548387</v>
      </c>
      <c r="AK29" s="168">
        <v>92.231733332999994</v>
      </c>
      <c r="AL29" s="168">
        <v>108.89893548000001</v>
      </c>
      <c r="AM29" s="168">
        <v>106.64947874000001</v>
      </c>
      <c r="AN29" s="168">
        <v>105.30427306999999</v>
      </c>
      <c r="AO29" s="168">
        <v>97.199231710000007</v>
      </c>
      <c r="AP29" s="168">
        <v>80.738702833000005</v>
      </c>
      <c r="AQ29" s="168">
        <v>74.705221676999997</v>
      </c>
      <c r="AR29" s="168">
        <v>78.717356766999998</v>
      </c>
      <c r="AS29" s="168">
        <v>86.022735581000006</v>
      </c>
      <c r="AT29" s="168">
        <v>86.293646644999995</v>
      </c>
      <c r="AU29" s="168">
        <v>79.133756532999996</v>
      </c>
      <c r="AV29" s="168">
        <v>78.695512871000005</v>
      </c>
      <c r="AW29" s="168">
        <v>94.149370266999995</v>
      </c>
      <c r="AX29" s="168">
        <v>102.26894829</v>
      </c>
      <c r="AY29" s="168">
        <v>119.28804261000001</v>
      </c>
      <c r="AZ29" s="168">
        <v>102.20433199999999</v>
      </c>
      <c r="BA29" s="168">
        <v>91.324432999999999</v>
      </c>
      <c r="BB29" s="258">
        <v>80.523910000000001</v>
      </c>
      <c r="BC29" s="258">
        <v>74.640479999999997</v>
      </c>
      <c r="BD29" s="258">
        <v>80.387259999999998</v>
      </c>
      <c r="BE29" s="258">
        <v>87.171189999999996</v>
      </c>
      <c r="BF29" s="258">
        <v>86.381249999999994</v>
      </c>
      <c r="BG29" s="258">
        <v>79.413650000000004</v>
      </c>
      <c r="BH29" s="258">
        <v>78.849770000000007</v>
      </c>
      <c r="BI29" s="258">
        <v>92.800659999999993</v>
      </c>
      <c r="BJ29" s="258">
        <v>106.0484</v>
      </c>
      <c r="BK29" s="258">
        <v>113.7114</v>
      </c>
      <c r="BL29" s="258">
        <v>106.93729999999999</v>
      </c>
      <c r="BM29" s="258">
        <v>93.22578</v>
      </c>
      <c r="BN29" s="258">
        <v>79.217730000000003</v>
      </c>
      <c r="BO29" s="258">
        <v>73.675839999999994</v>
      </c>
      <c r="BP29" s="258">
        <v>78.805260000000004</v>
      </c>
      <c r="BQ29" s="258">
        <v>85.049250000000001</v>
      </c>
      <c r="BR29" s="258">
        <v>84.808689999999999</v>
      </c>
      <c r="BS29" s="258">
        <v>78.322900000000004</v>
      </c>
      <c r="BT29" s="258">
        <v>78.454139999999995</v>
      </c>
      <c r="BU29" s="258">
        <v>91.431110000000004</v>
      </c>
      <c r="BV29" s="258">
        <v>106.55419999999999</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25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746</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286"/>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513</v>
      </c>
      <c r="B32" s="147" t="s">
        <v>412</v>
      </c>
      <c r="C32" s="190">
        <v>2616.1750000000002</v>
      </c>
      <c r="D32" s="190">
        <v>2080.8829999999998</v>
      </c>
      <c r="E32" s="190">
        <v>2029.3589999999999</v>
      </c>
      <c r="F32" s="190">
        <v>2332.4929999999999</v>
      </c>
      <c r="G32" s="190">
        <v>2777.5839999999998</v>
      </c>
      <c r="H32" s="190">
        <v>3133.0949999999998</v>
      </c>
      <c r="I32" s="190">
        <v>3293.549</v>
      </c>
      <c r="J32" s="190">
        <v>3522.2159999999999</v>
      </c>
      <c r="K32" s="190">
        <v>3839.8359999999998</v>
      </c>
      <c r="L32" s="190">
        <v>3928.5030000000002</v>
      </c>
      <c r="M32" s="190">
        <v>3931.616</v>
      </c>
      <c r="N32" s="190">
        <v>3340.9810000000002</v>
      </c>
      <c r="O32" s="190">
        <v>2634.9670000000001</v>
      </c>
      <c r="P32" s="190">
        <v>1859.2180000000001</v>
      </c>
      <c r="Q32" s="190">
        <v>1801.2249999999999</v>
      </c>
      <c r="R32" s="190">
        <v>1975.0329999999999</v>
      </c>
      <c r="S32" s="190">
        <v>2389.8910000000001</v>
      </c>
      <c r="T32" s="190">
        <v>2585.1260000000002</v>
      </c>
      <c r="U32" s="190">
        <v>2754.7139999999999</v>
      </c>
      <c r="V32" s="190">
        <v>2917.268</v>
      </c>
      <c r="W32" s="190">
        <v>3305.982</v>
      </c>
      <c r="X32" s="190">
        <v>3665.3850000000002</v>
      </c>
      <c r="Y32" s="190">
        <v>3532.7750000000001</v>
      </c>
      <c r="Z32" s="190">
        <v>3209.982</v>
      </c>
      <c r="AA32" s="190">
        <v>2215.9409999999998</v>
      </c>
      <c r="AB32" s="190">
        <v>1562.018</v>
      </c>
      <c r="AC32" s="190">
        <v>1401.4649999999999</v>
      </c>
      <c r="AD32" s="190">
        <v>1611.7650000000001</v>
      </c>
      <c r="AE32" s="190">
        <v>2001.915</v>
      </c>
      <c r="AF32" s="190">
        <v>2325.3209999999999</v>
      </c>
      <c r="AG32" s="190">
        <v>2505.1219999999998</v>
      </c>
      <c r="AH32" s="190">
        <v>2709.422</v>
      </c>
      <c r="AI32" s="190">
        <v>3145.643</v>
      </c>
      <c r="AJ32" s="190">
        <v>3569.384</v>
      </c>
      <c r="AK32" s="190">
        <v>3501.05</v>
      </c>
      <c r="AL32" s="190">
        <v>2925.38</v>
      </c>
      <c r="AM32" s="190">
        <v>2470.0149999999999</v>
      </c>
      <c r="AN32" s="190">
        <v>2072.183</v>
      </c>
      <c r="AO32" s="190">
        <v>1849.895</v>
      </c>
      <c r="AP32" s="190">
        <v>2116.4609999999998</v>
      </c>
      <c r="AQ32" s="190">
        <v>2576.48</v>
      </c>
      <c r="AR32" s="190">
        <v>2901.6610000000001</v>
      </c>
      <c r="AS32" s="190">
        <v>3035.1959999999999</v>
      </c>
      <c r="AT32" s="190">
        <v>3167.9470000000001</v>
      </c>
      <c r="AU32" s="190">
        <v>3489.8319999999999</v>
      </c>
      <c r="AV32" s="190">
        <v>3809.3820000000001</v>
      </c>
      <c r="AW32" s="190">
        <v>3742.2449999999999</v>
      </c>
      <c r="AX32" s="190">
        <v>3457.4810000000002</v>
      </c>
      <c r="AY32" s="190">
        <v>2613.413</v>
      </c>
      <c r="AZ32" s="190">
        <v>2365.6152857000002</v>
      </c>
      <c r="BA32" s="190">
        <v>2289.9651429</v>
      </c>
      <c r="BB32" s="242">
        <v>2535.4059999999999</v>
      </c>
      <c r="BC32" s="242">
        <v>2978.2890000000002</v>
      </c>
      <c r="BD32" s="242">
        <v>3288.2860000000001</v>
      </c>
      <c r="BE32" s="242">
        <v>3408.4290000000001</v>
      </c>
      <c r="BF32" s="242">
        <v>3522.5230000000001</v>
      </c>
      <c r="BG32" s="242">
        <v>3834.2820000000002</v>
      </c>
      <c r="BH32" s="242">
        <v>4119.5429999999997</v>
      </c>
      <c r="BI32" s="242">
        <v>4034.1669999999999</v>
      </c>
      <c r="BJ32" s="242">
        <v>3512.0569999999998</v>
      </c>
      <c r="BK32" s="242">
        <v>2778.2930000000001</v>
      </c>
      <c r="BL32" s="242">
        <v>2279.248</v>
      </c>
      <c r="BM32" s="242">
        <v>2178.451</v>
      </c>
      <c r="BN32" s="242">
        <v>2474.0569999999998</v>
      </c>
      <c r="BO32" s="242">
        <v>2948.7280000000001</v>
      </c>
      <c r="BP32" s="242">
        <v>3264.5549999999998</v>
      </c>
      <c r="BQ32" s="242">
        <v>3403.59</v>
      </c>
      <c r="BR32" s="242">
        <v>3503.049</v>
      </c>
      <c r="BS32" s="242">
        <v>3817.06</v>
      </c>
      <c r="BT32" s="242">
        <v>4091.4639999999999</v>
      </c>
      <c r="BU32" s="242">
        <v>3974.3670000000002</v>
      </c>
      <c r="BV32" s="242">
        <v>3432.0479999999998</v>
      </c>
    </row>
    <row r="33" spans="1:74" ht="11.15" customHeight="1" x14ac:dyDescent="0.25">
      <c r="A33" s="468" t="s">
        <v>940</v>
      </c>
      <c r="B33" s="469" t="s">
        <v>945</v>
      </c>
      <c r="C33" s="190">
        <v>591.51300000000003</v>
      </c>
      <c r="D33" s="190">
        <v>437.649</v>
      </c>
      <c r="E33" s="190">
        <v>385.30200000000002</v>
      </c>
      <c r="F33" s="190">
        <v>427.642</v>
      </c>
      <c r="G33" s="190">
        <v>553.024</v>
      </c>
      <c r="H33" s="190">
        <v>654.83199999999999</v>
      </c>
      <c r="I33" s="190">
        <v>721.28499999999997</v>
      </c>
      <c r="J33" s="190">
        <v>803.30200000000002</v>
      </c>
      <c r="K33" s="190">
        <v>889.8</v>
      </c>
      <c r="L33" s="190">
        <v>943.726</v>
      </c>
      <c r="M33" s="190">
        <v>929.1</v>
      </c>
      <c r="N33" s="190">
        <v>762.65899999999999</v>
      </c>
      <c r="O33" s="190">
        <v>557.01900000000001</v>
      </c>
      <c r="P33" s="190">
        <v>377.28300000000002</v>
      </c>
      <c r="Q33" s="190">
        <v>312.65199999999999</v>
      </c>
      <c r="R33" s="190">
        <v>333.59699999999998</v>
      </c>
      <c r="S33" s="190">
        <v>425.51</v>
      </c>
      <c r="T33" s="190">
        <v>514.76300000000003</v>
      </c>
      <c r="U33" s="190">
        <v>604.83100000000002</v>
      </c>
      <c r="V33" s="190">
        <v>688.31500000000005</v>
      </c>
      <c r="W33" s="190">
        <v>804.37800000000004</v>
      </c>
      <c r="X33" s="190">
        <v>904.35299999999995</v>
      </c>
      <c r="Y33" s="190">
        <v>841.98699999999997</v>
      </c>
      <c r="Z33" s="190">
        <v>765.726</v>
      </c>
      <c r="AA33" s="190">
        <v>503.01</v>
      </c>
      <c r="AB33" s="190">
        <v>331.68299999999999</v>
      </c>
      <c r="AC33" s="190">
        <v>242.15100000000001</v>
      </c>
      <c r="AD33" s="190">
        <v>259.29899999999998</v>
      </c>
      <c r="AE33" s="190">
        <v>370.637</v>
      </c>
      <c r="AF33" s="190">
        <v>481.84500000000003</v>
      </c>
      <c r="AG33" s="190">
        <v>557.35299999999995</v>
      </c>
      <c r="AH33" s="190">
        <v>629.06200000000001</v>
      </c>
      <c r="AI33" s="190">
        <v>759.00300000000004</v>
      </c>
      <c r="AJ33" s="190">
        <v>857.32299999999998</v>
      </c>
      <c r="AK33" s="190">
        <v>841.90499999999997</v>
      </c>
      <c r="AL33" s="190">
        <v>698.23500000000001</v>
      </c>
      <c r="AM33" s="190">
        <v>547.44799999999998</v>
      </c>
      <c r="AN33" s="190">
        <v>422.834</v>
      </c>
      <c r="AO33" s="190">
        <v>334.17899999999997</v>
      </c>
      <c r="AP33" s="190">
        <v>418.238</v>
      </c>
      <c r="AQ33" s="190">
        <v>551.75</v>
      </c>
      <c r="AR33" s="190">
        <v>646.41</v>
      </c>
      <c r="AS33" s="190">
        <v>692.00599999999997</v>
      </c>
      <c r="AT33" s="190">
        <v>764.74699999999996</v>
      </c>
      <c r="AU33" s="190">
        <v>852.88599999999997</v>
      </c>
      <c r="AV33" s="190">
        <v>932.17499999999995</v>
      </c>
      <c r="AW33" s="190">
        <v>875.81299999999999</v>
      </c>
      <c r="AX33" s="190">
        <v>786.59500000000003</v>
      </c>
      <c r="AY33" s="190">
        <v>571.32100000000003</v>
      </c>
      <c r="AZ33" s="190">
        <v>426.42857142999998</v>
      </c>
      <c r="BA33" s="190">
        <v>362.42857142999998</v>
      </c>
      <c r="BB33" s="242">
        <v>405.30450000000002</v>
      </c>
      <c r="BC33" s="242">
        <v>545.06560000000002</v>
      </c>
      <c r="BD33" s="242">
        <v>651.55960000000005</v>
      </c>
      <c r="BE33" s="242">
        <v>719.27409999999998</v>
      </c>
      <c r="BF33" s="242">
        <v>764.28380000000004</v>
      </c>
      <c r="BG33" s="242">
        <v>852.26829999999995</v>
      </c>
      <c r="BH33" s="242">
        <v>933.65049999999997</v>
      </c>
      <c r="BI33" s="242">
        <v>892.62260000000003</v>
      </c>
      <c r="BJ33" s="242">
        <v>772.64589999999998</v>
      </c>
      <c r="BK33" s="242">
        <v>584.59770000000003</v>
      </c>
      <c r="BL33" s="242">
        <v>448.6456</v>
      </c>
      <c r="BM33" s="242">
        <v>398.16840000000002</v>
      </c>
      <c r="BN33" s="242">
        <v>476.4393</v>
      </c>
      <c r="BO33" s="242">
        <v>605.44150000000002</v>
      </c>
      <c r="BP33" s="242">
        <v>709.92409999999995</v>
      </c>
      <c r="BQ33" s="242">
        <v>741.53710000000001</v>
      </c>
      <c r="BR33" s="242">
        <v>781.24490000000003</v>
      </c>
      <c r="BS33" s="242">
        <v>856.40110000000004</v>
      </c>
      <c r="BT33" s="242">
        <v>937.19190000000003</v>
      </c>
      <c r="BU33" s="242">
        <v>901.44979999999998</v>
      </c>
      <c r="BV33" s="242">
        <v>761.55240000000003</v>
      </c>
    </row>
    <row r="34" spans="1:74" ht="11.15" customHeight="1" x14ac:dyDescent="0.25">
      <c r="A34" s="468" t="s">
        <v>941</v>
      </c>
      <c r="B34" s="469" t="s">
        <v>946</v>
      </c>
      <c r="C34" s="190">
        <v>717.08199999999999</v>
      </c>
      <c r="D34" s="190">
        <v>541.07500000000005</v>
      </c>
      <c r="E34" s="190">
        <v>471.33600000000001</v>
      </c>
      <c r="F34" s="190">
        <v>523.28800000000001</v>
      </c>
      <c r="G34" s="190">
        <v>640.524</v>
      </c>
      <c r="H34" s="190">
        <v>746.98599999999999</v>
      </c>
      <c r="I34" s="190">
        <v>827.11599999999999</v>
      </c>
      <c r="J34" s="190">
        <v>934.70100000000002</v>
      </c>
      <c r="K34" s="190">
        <v>1052.6420000000001</v>
      </c>
      <c r="L34" s="190">
        <v>1113.2</v>
      </c>
      <c r="M34" s="190">
        <v>1107.643</v>
      </c>
      <c r="N34" s="190">
        <v>917.51599999999996</v>
      </c>
      <c r="O34" s="190">
        <v>692.38099999999997</v>
      </c>
      <c r="P34" s="190">
        <v>453.46300000000002</v>
      </c>
      <c r="Q34" s="190">
        <v>395.23099999999999</v>
      </c>
      <c r="R34" s="190">
        <v>437.99299999999999</v>
      </c>
      <c r="S34" s="190">
        <v>531.67999999999995</v>
      </c>
      <c r="T34" s="190">
        <v>629.53800000000001</v>
      </c>
      <c r="U34" s="190">
        <v>720.101</v>
      </c>
      <c r="V34" s="190">
        <v>827.45600000000002</v>
      </c>
      <c r="W34" s="190">
        <v>965.71500000000003</v>
      </c>
      <c r="X34" s="190">
        <v>1075.3610000000001</v>
      </c>
      <c r="Y34" s="190">
        <v>1022.811</v>
      </c>
      <c r="Z34" s="190">
        <v>886.6</v>
      </c>
      <c r="AA34" s="190">
        <v>574.95299999999997</v>
      </c>
      <c r="AB34" s="190">
        <v>372.28699999999998</v>
      </c>
      <c r="AC34" s="190">
        <v>296.10599999999999</v>
      </c>
      <c r="AD34" s="190">
        <v>330.20800000000003</v>
      </c>
      <c r="AE34" s="190">
        <v>444.25799999999998</v>
      </c>
      <c r="AF34" s="190">
        <v>557.01099999999997</v>
      </c>
      <c r="AG34" s="190">
        <v>648.32299999999998</v>
      </c>
      <c r="AH34" s="190">
        <v>767.01400000000001</v>
      </c>
      <c r="AI34" s="190">
        <v>916.58699999999999</v>
      </c>
      <c r="AJ34" s="190">
        <v>1053.441</v>
      </c>
      <c r="AK34" s="190">
        <v>1030.375</v>
      </c>
      <c r="AL34" s="190">
        <v>831.31100000000004</v>
      </c>
      <c r="AM34" s="190">
        <v>660.15</v>
      </c>
      <c r="AN34" s="190">
        <v>518.22699999999998</v>
      </c>
      <c r="AO34" s="190">
        <v>416.673</v>
      </c>
      <c r="AP34" s="190">
        <v>485.03300000000002</v>
      </c>
      <c r="AQ34" s="190">
        <v>595.16899999999998</v>
      </c>
      <c r="AR34" s="190">
        <v>700.62599999999998</v>
      </c>
      <c r="AS34" s="190">
        <v>779.96100000000001</v>
      </c>
      <c r="AT34" s="190">
        <v>870.601</v>
      </c>
      <c r="AU34" s="190">
        <v>992.84299999999996</v>
      </c>
      <c r="AV34" s="190">
        <v>1099.3240000000001</v>
      </c>
      <c r="AW34" s="190">
        <v>1078.2449999999999</v>
      </c>
      <c r="AX34" s="190">
        <v>950.48199999999997</v>
      </c>
      <c r="AY34" s="190">
        <v>690.8</v>
      </c>
      <c r="AZ34" s="190">
        <v>578.57142856999997</v>
      </c>
      <c r="BA34" s="190">
        <v>510</v>
      </c>
      <c r="BB34" s="242">
        <v>565.08180000000004</v>
      </c>
      <c r="BC34" s="242">
        <v>681.38469999999995</v>
      </c>
      <c r="BD34" s="242">
        <v>781.66510000000005</v>
      </c>
      <c r="BE34" s="242">
        <v>849.86559999999997</v>
      </c>
      <c r="BF34" s="242">
        <v>931.67430000000002</v>
      </c>
      <c r="BG34" s="242">
        <v>1046.249</v>
      </c>
      <c r="BH34" s="242">
        <v>1152.056</v>
      </c>
      <c r="BI34" s="242">
        <v>1128.152</v>
      </c>
      <c r="BJ34" s="242">
        <v>940.82339999999999</v>
      </c>
      <c r="BK34" s="242">
        <v>698.4905</v>
      </c>
      <c r="BL34" s="242">
        <v>543.72379999999998</v>
      </c>
      <c r="BM34" s="242">
        <v>473.53789999999998</v>
      </c>
      <c r="BN34" s="242">
        <v>541.76710000000003</v>
      </c>
      <c r="BO34" s="242">
        <v>676.8306</v>
      </c>
      <c r="BP34" s="242">
        <v>774.15769999999998</v>
      </c>
      <c r="BQ34" s="242">
        <v>858.19799999999998</v>
      </c>
      <c r="BR34" s="242">
        <v>950.47260000000006</v>
      </c>
      <c r="BS34" s="242">
        <v>1063.433</v>
      </c>
      <c r="BT34" s="242">
        <v>1152.856</v>
      </c>
      <c r="BU34" s="242">
        <v>1100.3869999999999</v>
      </c>
      <c r="BV34" s="242">
        <v>924.85929999999996</v>
      </c>
    </row>
    <row r="35" spans="1:74" ht="11.15" customHeight="1" x14ac:dyDescent="0.25">
      <c r="A35" s="468" t="s">
        <v>942</v>
      </c>
      <c r="B35" s="469" t="s">
        <v>947</v>
      </c>
      <c r="C35" s="190">
        <v>934.55100000000004</v>
      </c>
      <c r="D35" s="190">
        <v>777.98900000000003</v>
      </c>
      <c r="E35" s="190">
        <v>856.99599999999998</v>
      </c>
      <c r="F35" s="190">
        <v>1021.981</v>
      </c>
      <c r="G35" s="190">
        <v>1140.3</v>
      </c>
      <c r="H35" s="190">
        <v>1221.2280000000001</v>
      </c>
      <c r="I35" s="190">
        <v>1206.979</v>
      </c>
      <c r="J35" s="190">
        <v>1233.355</v>
      </c>
      <c r="K35" s="190">
        <v>1312.67</v>
      </c>
      <c r="L35" s="190">
        <v>1280.971</v>
      </c>
      <c r="M35" s="190">
        <v>1312.672</v>
      </c>
      <c r="N35" s="190">
        <v>1155.134</v>
      </c>
      <c r="O35" s="190">
        <v>944.577</v>
      </c>
      <c r="P35" s="190">
        <v>679.43299999999999</v>
      </c>
      <c r="Q35" s="190">
        <v>760.14800000000002</v>
      </c>
      <c r="R35" s="190">
        <v>832.26900000000001</v>
      </c>
      <c r="S35" s="190">
        <v>978.79600000000005</v>
      </c>
      <c r="T35" s="190">
        <v>993.36500000000001</v>
      </c>
      <c r="U35" s="190">
        <v>973.06899999999996</v>
      </c>
      <c r="V35" s="190">
        <v>939.52200000000005</v>
      </c>
      <c r="W35" s="190">
        <v>1052.7349999999999</v>
      </c>
      <c r="X35" s="190">
        <v>1184.701</v>
      </c>
      <c r="Y35" s="190">
        <v>1169.171</v>
      </c>
      <c r="Z35" s="190">
        <v>1142.665</v>
      </c>
      <c r="AA35" s="190">
        <v>793.52800000000002</v>
      </c>
      <c r="AB35" s="190">
        <v>580.62400000000002</v>
      </c>
      <c r="AC35" s="190">
        <v>587.35799999999995</v>
      </c>
      <c r="AD35" s="190">
        <v>731.01900000000001</v>
      </c>
      <c r="AE35" s="190">
        <v>840.63300000000004</v>
      </c>
      <c r="AF35" s="190">
        <v>884.80700000000002</v>
      </c>
      <c r="AG35" s="190">
        <v>871.65099999999995</v>
      </c>
      <c r="AH35" s="190">
        <v>883.95500000000004</v>
      </c>
      <c r="AI35" s="190">
        <v>1006.276</v>
      </c>
      <c r="AJ35" s="190">
        <v>1170.046</v>
      </c>
      <c r="AK35" s="190">
        <v>1178.8140000000001</v>
      </c>
      <c r="AL35" s="190">
        <v>1041.9649999999999</v>
      </c>
      <c r="AM35" s="190">
        <v>980.09100000000001</v>
      </c>
      <c r="AN35" s="190">
        <v>919.721</v>
      </c>
      <c r="AO35" s="190">
        <v>918.90499999999997</v>
      </c>
      <c r="AP35" s="190">
        <v>983.15899999999999</v>
      </c>
      <c r="AQ35" s="190">
        <v>1103.886</v>
      </c>
      <c r="AR35" s="190">
        <v>1137.69</v>
      </c>
      <c r="AS35" s="190">
        <v>1107.895</v>
      </c>
      <c r="AT35" s="190">
        <v>1031.222</v>
      </c>
      <c r="AU35" s="190">
        <v>1091.6469999999999</v>
      </c>
      <c r="AV35" s="190">
        <v>1209.2539999999999</v>
      </c>
      <c r="AW35" s="190">
        <v>1219.4449999999999</v>
      </c>
      <c r="AX35" s="190">
        <v>1182.5409999999999</v>
      </c>
      <c r="AY35" s="190">
        <v>912.495</v>
      </c>
      <c r="AZ35" s="190">
        <v>947</v>
      </c>
      <c r="BA35" s="190">
        <v>1002</v>
      </c>
      <c r="BB35" s="242">
        <v>1129.6030000000001</v>
      </c>
      <c r="BC35" s="242">
        <v>1255.7449999999999</v>
      </c>
      <c r="BD35" s="242">
        <v>1303.1289999999999</v>
      </c>
      <c r="BE35" s="242">
        <v>1265.521</v>
      </c>
      <c r="BF35" s="242">
        <v>1232.8119999999999</v>
      </c>
      <c r="BG35" s="242">
        <v>1310.5340000000001</v>
      </c>
      <c r="BH35" s="242">
        <v>1389.039</v>
      </c>
      <c r="BI35" s="242">
        <v>1389.2170000000001</v>
      </c>
      <c r="BJ35" s="242">
        <v>1254.643</v>
      </c>
      <c r="BK35" s="242">
        <v>1058.44</v>
      </c>
      <c r="BL35" s="242">
        <v>901.53899999999999</v>
      </c>
      <c r="BM35" s="242">
        <v>937.47979999999995</v>
      </c>
      <c r="BN35" s="242">
        <v>1064.231</v>
      </c>
      <c r="BO35" s="242">
        <v>1201.451</v>
      </c>
      <c r="BP35" s="242">
        <v>1251.317</v>
      </c>
      <c r="BQ35" s="242">
        <v>1244.0999999999999</v>
      </c>
      <c r="BR35" s="242">
        <v>1192.7919999999999</v>
      </c>
      <c r="BS35" s="242">
        <v>1286.7660000000001</v>
      </c>
      <c r="BT35" s="242">
        <v>1360.2190000000001</v>
      </c>
      <c r="BU35" s="242">
        <v>1351.328</v>
      </c>
      <c r="BV35" s="242">
        <v>1223.933</v>
      </c>
    </row>
    <row r="36" spans="1:74" ht="11.15" customHeight="1" x14ac:dyDescent="0.25">
      <c r="A36" s="468" t="s">
        <v>943</v>
      </c>
      <c r="B36" s="469" t="s">
        <v>948</v>
      </c>
      <c r="C36" s="190">
        <v>134.99700000000001</v>
      </c>
      <c r="D36" s="190">
        <v>99.387</v>
      </c>
      <c r="E36" s="190">
        <v>91.873000000000005</v>
      </c>
      <c r="F36" s="190">
        <v>109.496</v>
      </c>
      <c r="G36" s="190">
        <v>143.38399999999999</v>
      </c>
      <c r="H36" s="190">
        <v>177.05500000000001</v>
      </c>
      <c r="I36" s="190">
        <v>200.209</v>
      </c>
      <c r="J36" s="190">
        <v>214.78200000000001</v>
      </c>
      <c r="K36" s="190">
        <v>235.09399999999999</v>
      </c>
      <c r="L36" s="190">
        <v>239.428</v>
      </c>
      <c r="M36" s="190">
        <v>236.36199999999999</v>
      </c>
      <c r="N36" s="190">
        <v>195.131</v>
      </c>
      <c r="O36" s="190">
        <v>154.86199999999999</v>
      </c>
      <c r="P36" s="190">
        <v>115.10599999999999</v>
      </c>
      <c r="Q36" s="190">
        <v>113.42700000000001</v>
      </c>
      <c r="R36" s="190">
        <v>123.884</v>
      </c>
      <c r="S36" s="190">
        <v>154.82900000000001</v>
      </c>
      <c r="T36" s="190">
        <v>175.06200000000001</v>
      </c>
      <c r="U36" s="190">
        <v>184.54599999999999</v>
      </c>
      <c r="V36" s="190">
        <v>190.40700000000001</v>
      </c>
      <c r="W36" s="190">
        <v>205.22200000000001</v>
      </c>
      <c r="X36" s="190">
        <v>213.31800000000001</v>
      </c>
      <c r="Y36" s="190">
        <v>204.40299999999999</v>
      </c>
      <c r="Z36" s="190">
        <v>171.28200000000001</v>
      </c>
      <c r="AA36" s="190">
        <v>127.863</v>
      </c>
      <c r="AB36" s="190">
        <v>92.822999999999993</v>
      </c>
      <c r="AC36" s="190">
        <v>90.370999999999995</v>
      </c>
      <c r="AD36" s="190">
        <v>92.991</v>
      </c>
      <c r="AE36" s="190">
        <v>116.554</v>
      </c>
      <c r="AF36" s="190">
        <v>137.01300000000001</v>
      </c>
      <c r="AG36" s="190">
        <v>147.446</v>
      </c>
      <c r="AH36" s="190">
        <v>159.45599999999999</v>
      </c>
      <c r="AI36" s="190">
        <v>184.27699999999999</v>
      </c>
      <c r="AJ36" s="190">
        <v>206.03299999999999</v>
      </c>
      <c r="AK36" s="190">
        <v>194.33500000000001</v>
      </c>
      <c r="AL36" s="190">
        <v>157.53299999999999</v>
      </c>
      <c r="AM36" s="190">
        <v>122.78</v>
      </c>
      <c r="AN36" s="190">
        <v>93.683000000000007</v>
      </c>
      <c r="AO36" s="190">
        <v>79.253</v>
      </c>
      <c r="AP36" s="190">
        <v>98.120999999999995</v>
      </c>
      <c r="AQ36" s="190">
        <v>136.36099999999999</v>
      </c>
      <c r="AR36" s="190">
        <v>171.48599999999999</v>
      </c>
      <c r="AS36" s="190">
        <v>192.15600000000001</v>
      </c>
      <c r="AT36" s="190">
        <v>216.44900000000001</v>
      </c>
      <c r="AU36" s="190">
        <v>239.483</v>
      </c>
      <c r="AV36" s="190">
        <v>251.86699999999999</v>
      </c>
      <c r="AW36" s="190">
        <v>246.535</v>
      </c>
      <c r="AX36" s="190">
        <v>227.577</v>
      </c>
      <c r="AY36" s="190">
        <v>185.01599999999999</v>
      </c>
      <c r="AZ36" s="190">
        <v>169</v>
      </c>
      <c r="BA36" s="190">
        <v>162.28571428999999</v>
      </c>
      <c r="BB36" s="242">
        <v>154.92830000000001</v>
      </c>
      <c r="BC36" s="242">
        <v>173.56440000000001</v>
      </c>
      <c r="BD36" s="242">
        <v>196.42070000000001</v>
      </c>
      <c r="BE36" s="242">
        <v>210.9896</v>
      </c>
      <c r="BF36" s="242">
        <v>230.1875</v>
      </c>
      <c r="BG36" s="242">
        <v>248.47059999999999</v>
      </c>
      <c r="BH36" s="242">
        <v>258.96859999999998</v>
      </c>
      <c r="BI36" s="242">
        <v>249.52860000000001</v>
      </c>
      <c r="BJ36" s="242">
        <v>212.09700000000001</v>
      </c>
      <c r="BK36" s="242">
        <v>178.23699999999999</v>
      </c>
      <c r="BL36" s="242">
        <v>150.87989999999999</v>
      </c>
      <c r="BM36" s="242">
        <v>137.32660000000001</v>
      </c>
      <c r="BN36" s="242">
        <v>135.71809999999999</v>
      </c>
      <c r="BO36" s="242">
        <v>165.85050000000001</v>
      </c>
      <c r="BP36" s="242">
        <v>194.69319999999999</v>
      </c>
      <c r="BQ36" s="242">
        <v>210.48580000000001</v>
      </c>
      <c r="BR36" s="242">
        <v>226.66319999999999</v>
      </c>
      <c r="BS36" s="242">
        <v>243.63069999999999</v>
      </c>
      <c r="BT36" s="242">
        <v>253.69499999999999</v>
      </c>
      <c r="BU36" s="242">
        <v>244.58099999999999</v>
      </c>
      <c r="BV36" s="242">
        <v>207.53049999999999</v>
      </c>
    </row>
    <row r="37" spans="1:74" ht="11.15" customHeight="1" x14ac:dyDescent="0.25">
      <c r="A37" s="468" t="s">
        <v>944</v>
      </c>
      <c r="B37" s="469" t="s">
        <v>949</v>
      </c>
      <c r="C37" s="190">
        <v>209.90100000000001</v>
      </c>
      <c r="D37" s="190">
        <v>199.06700000000001</v>
      </c>
      <c r="E37" s="190">
        <v>200.44800000000001</v>
      </c>
      <c r="F37" s="190">
        <v>227.10300000000001</v>
      </c>
      <c r="G37" s="190">
        <v>276.32100000000003</v>
      </c>
      <c r="H37" s="190">
        <v>307.63900000000001</v>
      </c>
      <c r="I37" s="190">
        <v>310.85300000000001</v>
      </c>
      <c r="J37" s="190">
        <v>306.63600000000002</v>
      </c>
      <c r="K37" s="190">
        <v>318.45600000000002</v>
      </c>
      <c r="L37" s="190">
        <v>319.786</v>
      </c>
      <c r="M37" s="190">
        <v>315.94</v>
      </c>
      <c r="N37" s="190">
        <v>282.24299999999999</v>
      </c>
      <c r="O37" s="190">
        <v>259.44099999999997</v>
      </c>
      <c r="P37" s="190">
        <v>209.17400000000001</v>
      </c>
      <c r="Q37" s="190">
        <v>196.5</v>
      </c>
      <c r="R37" s="190">
        <v>224.02099999999999</v>
      </c>
      <c r="S37" s="190">
        <v>274.25599999999997</v>
      </c>
      <c r="T37" s="190">
        <v>245.655</v>
      </c>
      <c r="U37" s="190">
        <v>243.90199999999999</v>
      </c>
      <c r="V37" s="190">
        <v>242.07</v>
      </c>
      <c r="W37" s="190">
        <v>247.595</v>
      </c>
      <c r="X37" s="190">
        <v>257.26499999999999</v>
      </c>
      <c r="Y37" s="190">
        <v>266.36399999999998</v>
      </c>
      <c r="Z37" s="190">
        <v>218.285</v>
      </c>
      <c r="AA37" s="190">
        <v>193.77</v>
      </c>
      <c r="AB37" s="190">
        <v>163.19200000000001</v>
      </c>
      <c r="AC37" s="190">
        <v>164.84899999999999</v>
      </c>
      <c r="AD37" s="190">
        <v>177.39500000000001</v>
      </c>
      <c r="AE37" s="190">
        <v>207.28</v>
      </c>
      <c r="AF37" s="190">
        <v>239.541</v>
      </c>
      <c r="AG37" s="190">
        <v>252.923</v>
      </c>
      <c r="AH37" s="190">
        <v>240.18</v>
      </c>
      <c r="AI37" s="190">
        <v>247.42699999999999</v>
      </c>
      <c r="AJ37" s="190">
        <v>249.994</v>
      </c>
      <c r="AK37" s="190">
        <v>224.244</v>
      </c>
      <c r="AL37" s="190">
        <v>166.82599999999999</v>
      </c>
      <c r="AM37" s="190">
        <v>130.893</v>
      </c>
      <c r="AN37" s="190">
        <v>90.224999999999994</v>
      </c>
      <c r="AO37" s="190">
        <v>74.186000000000007</v>
      </c>
      <c r="AP37" s="190">
        <v>105.01300000000001</v>
      </c>
      <c r="AQ37" s="190">
        <v>161.29900000000001</v>
      </c>
      <c r="AR37" s="190">
        <v>215.55699999999999</v>
      </c>
      <c r="AS37" s="190">
        <v>231.31399999999999</v>
      </c>
      <c r="AT37" s="190">
        <v>251.30500000000001</v>
      </c>
      <c r="AU37" s="190">
        <v>278.26400000000001</v>
      </c>
      <c r="AV37" s="190">
        <v>282.36900000000003</v>
      </c>
      <c r="AW37" s="190">
        <v>289.61599999999999</v>
      </c>
      <c r="AX37" s="190">
        <v>280.34300000000002</v>
      </c>
      <c r="AY37" s="190">
        <v>226.72</v>
      </c>
      <c r="AZ37" s="190">
        <v>218.71428571000001</v>
      </c>
      <c r="BA37" s="190">
        <v>228.14285713999999</v>
      </c>
      <c r="BB37" s="242">
        <v>255.6677</v>
      </c>
      <c r="BC37" s="242">
        <v>296.38170000000002</v>
      </c>
      <c r="BD37" s="242">
        <v>327.52370000000002</v>
      </c>
      <c r="BE37" s="242">
        <v>332.9751</v>
      </c>
      <c r="BF37" s="242">
        <v>331.96820000000002</v>
      </c>
      <c r="BG37" s="242">
        <v>343.79750000000001</v>
      </c>
      <c r="BH37" s="242">
        <v>352.81599999999997</v>
      </c>
      <c r="BI37" s="242">
        <v>343.25259999999997</v>
      </c>
      <c r="BJ37" s="242">
        <v>302.68669999999997</v>
      </c>
      <c r="BK37" s="242">
        <v>231.858</v>
      </c>
      <c r="BL37" s="242">
        <v>209.40369999999999</v>
      </c>
      <c r="BM37" s="242">
        <v>208.1165</v>
      </c>
      <c r="BN37" s="242">
        <v>232.13740000000001</v>
      </c>
      <c r="BO37" s="242">
        <v>274.04140000000001</v>
      </c>
      <c r="BP37" s="242">
        <v>307.44600000000003</v>
      </c>
      <c r="BQ37" s="242">
        <v>320.37540000000001</v>
      </c>
      <c r="BR37" s="242">
        <v>321.09249999999997</v>
      </c>
      <c r="BS37" s="242">
        <v>334.57819999999998</v>
      </c>
      <c r="BT37" s="242">
        <v>355.1558</v>
      </c>
      <c r="BU37" s="242">
        <v>345.9615</v>
      </c>
      <c r="BV37" s="242">
        <v>285.7047</v>
      </c>
    </row>
    <row r="38" spans="1:74" ht="11.15" customHeight="1" x14ac:dyDescent="0.25">
      <c r="A38" s="468" t="s">
        <v>950</v>
      </c>
      <c r="B38" s="532" t="s">
        <v>401</v>
      </c>
      <c r="C38" s="205">
        <v>28.131</v>
      </c>
      <c r="D38" s="205">
        <v>25.716000000000001</v>
      </c>
      <c r="E38" s="205">
        <v>23.402999999999999</v>
      </c>
      <c r="F38" s="205">
        <v>22.981999999999999</v>
      </c>
      <c r="G38" s="205">
        <v>24.030999999999999</v>
      </c>
      <c r="H38" s="205">
        <v>25.356000000000002</v>
      </c>
      <c r="I38" s="205">
        <v>27.109000000000002</v>
      </c>
      <c r="J38" s="205">
        <v>29.44</v>
      </c>
      <c r="K38" s="205">
        <v>31.172999999999998</v>
      </c>
      <c r="L38" s="205">
        <v>31.393000000000001</v>
      </c>
      <c r="M38" s="205">
        <v>29.899000000000001</v>
      </c>
      <c r="N38" s="205">
        <v>28.298999999999999</v>
      </c>
      <c r="O38" s="205">
        <v>26.687999999999999</v>
      </c>
      <c r="P38" s="205">
        <v>24.759</v>
      </c>
      <c r="Q38" s="205">
        <v>23.266999999999999</v>
      </c>
      <c r="R38" s="205">
        <v>23.27</v>
      </c>
      <c r="S38" s="205">
        <v>24.82</v>
      </c>
      <c r="T38" s="205">
        <v>26.742999999999999</v>
      </c>
      <c r="U38" s="205">
        <v>28.265999999999998</v>
      </c>
      <c r="V38" s="205">
        <v>29.498999999999999</v>
      </c>
      <c r="W38" s="205">
        <v>30.337</v>
      </c>
      <c r="X38" s="205">
        <v>30.388000000000002</v>
      </c>
      <c r="Y38" s="205">
        <v>28.04</v>
      </c>
      <c r="Z38" s="205">
        <v>25.425999999999998</v>
      </c>
      <c r="AA38" s="205">
        <v>22.815999999999999</v>
      </c>
      <c r="AB38" s="205">
        <v>21.408999999999999</v>
      </c>
      <c r="AC38" s="205">
        <v>20.631</v>
      </c>
      <c r="AD38" s="205">
        <v>20.853000000000002</v>
      </c>
      <c r="AE38" s="205">
        <v>22.553000000000001</v>
      </c>
      <c r="AF38" s="205">
        <v>25.105</v>
      </c>
      <c r="AG38" s="205">
        <v>27.427</v>
      </c>
      <c r="AH38" s="205">
        <v>29.754999999999999</v>
      </c>
      <c r="AI38" s="205">
        <v>32.075000000000003</v>
      </c>
      <c r="AJ38" s="205">
        <v>32.548000000000002</v>
      </c>
      <c r="AK38" s="205">
        <v>31.376999999999999</v>
      </c>
      <c r="AL38" s="205">
        <v>29.510999999999999</v>
      </c>
      <c r="AM38" s="205">
        <v>28.652999999999999</v>
      </c>
      <c r="AN38" s="205">
        <v>27.492999999999999</v>
      </c>
      <c r="AO38" s="205">
        <v>26.7</v>
      </c>
      <c r="AP38" s="205">
        <v>26.898</v>
      </c>
      <c r="AQ38" s="205">
        <v>28.015000000000001</v>
      </c>
      <c r="AR38" s="205">
        <v>29.890999999999998</v>
      </c>
      <c r="AS38" s="205">
        <v>31.864999999999998</v>
      </c>
      <c r="AT38" s="205">
        <v>33.622999999999998</v>
      </c>
      <c r="AU38" s="205">
        <v>34.71</v>
      </c>
      <c r="AV38" s="205">
        <v>34.393000000000001</v>
      </c>
      <c r="AW38" s="205">
        <v>32.591000000000001</v>
      </c>
      <c r="AX38" s="205">
        <v>29.943000000000001</v>
      </c>
      <c r="AY38" s="205">
        <v>27.061</v>
      </c>
      <c r="AZ38" s="205">
        <v>25.901</v>
      </c>
      <c r="BA38" s="205">
        <v>25.108000000000001</v>
      </c>
      <c r="BB38" s="249">
        <v>24.820799999999998</v>
      </c>
      <c r="BC38" s="249">
        <v>26.1478</v>
      </c>
      <c r="BD38" s="249">
        <v>27.988</v>
      </c>
      <c r="BE38" s="249">
        <v>29.803999999999998</v>
      </c>
      <c r="BF38" s="249">
        <v>31.597999999999999</v>
      </c>
      <c r="BG38" s="249">
        <v>32.962200000000003</v>
      </c>
      <c r="BH38" s="249">
        <v>33.0122</v>
      </c>
      <c r="BI38" s="249">
        <v>31.3948</v>
      </c>
      <c r="BJ38" s="249">
        <v>29.1614</v>
      </c>
      <c r="BK38" s="249">
        <v>26.669799999999999</v>
      </c>
      <c r="BL38" s="249">
        <v>25.055599999999998</v>
      </c>
      <c r="BM38" s="249">
        <v>23.8218</v>
      </c>
      <c r="BN38" s="249">
        <v>23.764759999999999</v>
      </c>
      <c r="BO38" s="249">
        <v>25.11336</v>
      </c>
      <c r="BP38" s="249">
        <v>27.0166</v>
      </c>
      <c r="BQ38" s="249">
        <v>28.894200000000001</v>
      </c>
      <c r="BR38" s="249">
        <v>30.783000000000001</v>
      </c>
      <c r="BS38" s="249">
        <v>32.251440000000002</v>
      </c>
      <c r="BT38" s="249">
        <v>32.34684</v>
      </c>
      <c r="BU38" s="249">
        <v>30.660360000000001</v>
      </c>
      <c r="BV38" s="249">
        <v>28.46808</v>
      </c>
    </row>
    <row r="39" spans="1:74" s="335" customFormat="1" ht="12" customHeight="1" x14ac:dyDescent="0.25">
      <c r="A39" s="334"/>
      <c r="B39" s="647" t="s">
        <v>808</v>
      </c>
      <c r="C39" s="618"/>
      <c r="D39" s="618"/>
      <c r="E39" s="618"/>
      <c r="F39" s="618"/>
      <c r="G39" s="618"/>
      <c r="H39" s="618"/>
      <c r="I39" s="618"/>
      <c r="J39" s="618"/>
      <c r="K39" s="618"/>
      <c r="L39" s="618"/>
      <c r="M39" s="618"/>
      <c r="N39" s="618"/>
      <c r="O39" s="618"/>
      <c r="P39" s="618"/>
      <c r="Q39" s="619"/>
      <c r="AY39" s="390"/>
      <c r="AZ39" s="390"/>
      <c r="BA39" s="390"/>
      <c r="BB39" s="478"/>
      <c r="BC39" s="390"/>
      <c r="BD39" s="390"/>
      <c r="BE39" s="390"/>
      <c r="BF39" s="390"/>
      <c r="BG39" s="390"/>
      <c r="BH39" s="390"/>
      <c r="BI39" s="390"/>
      <c r="BJ39" s="390"/>
    </row>
    <row r="40" spans="1:74" s="335" customFormat="1" ht="12" customHeight="1" x14ac:dyDescent="0.25">
      <c r="A40" s="334"/>
      <c r="B40" s="655" t="s">
        <v>809</v>
      </c>
      <c r="C40" s="618"/>
      <c r="D40" s="618"/>
      <c r="E40" s="618"/>
      <c r="F40" s="618"/>
      <c r="G40" s="618"/>
      <c r="H40" s="618"/>
      <c r="I40" s="618"/>
      <c r="J40" s="618"/>
      <c r="K40" s="618"/>
      <c r="L40" s="618"/>
      <c r="M40" s="618"/>
      <c r="N40" s="618"/>
      <c r="O40" s="618"/>
      <c r="P40" s="618"/>
      <c r="Q40" s="619"/>
      <c r="Y40" s="533"/>
      <c r="Z40" s="533"/>
      <c r="AA40" s="533"/>
      <c r="AB40" s="533"/>
      <c r="AY40" s="390"/>
      <c r="AZ40" s="390"/>
      <c r="BA40" s="390"/>
      <c r="BB40" s="390"/>
      <c r="BC40" s="390"/>
      <c r="BD40" s="390"/>
      <c r="BE40" s="390"/>
      <c r="BF40" s="390"/>
      <c r="BG40" s="390"/>
      <c r="BH40" s="390"/>
      <c r="BI40" s="390"/>
      <c r="BJ40" s="390"/>
    </row>
    <row r="41" spans="1:74" s="335" customFormat="1" ht="12" customHeight="1" x14ac:dyDescent="0.25">
      <c r="A41" s="334"/>
      <c r="B41" s="655" t="s">
        <v>810</v>
      </c>
      <c r="C41" s="618"/>
      <c r="D41" s="618"/>
      <c r="E41" s="618"/>
      <c r="F41" s="618"/>
      <c r="G41" s="618"/>
      <c r="H41" s="618"/>
      <c r="I41" s="618"/>
      <c r="J41" s="618"/>
      <c r="K41" s="618"/>
      <c r="L41" s="618"/>
      <c r="M41" s="618"/>
      <c r="N41" s="618"/>
      <c r="O41" s="618"/>
      <c r="P41" s="618"/>
      <c r="Q41" s="619"/>
      <c r="AY41" s="390"/>
      <c r="AZ41" s="390"/>
      <c r="BA41" s="390"/>
      <c r="BB41" s="390"/>
      <c r="BC41" s="390"/>
      <c r="BD41" s="390"/>
      <c r="BE41" s="390"/>
      <c r="BF41" s="390"/>
      <c r="BG41" s="390"/>
      <c r="BH41" s="390"/>
      <c r="BI41" s="390"/>
      <c r="BJ41" s="390"/>
    </row>
    <row r="42" spans="1:74" s="335" customFormat="1" ht="12" customHeight="1" x14ac:dyDescent="0.25">
      <c r="A42" s="334"/>
      <c r="B42" s="655" t="s">
        <v>951</v>
      </c>
      <c r="C42" s="619"/>
      <c r="D42" s="619"/>
      <c r="E42" s="619"/>
      <c r="F42" s="619"/>
      <c r="G42" s="619"/>
      <c r="H42" s="619"/>
      <c r="I42" s="619"/>
      <c r="J42" s="619"/>
      <c r="K42" s="619"/>
      <c r="L42" s="619"/>
      <c r="M42" s="619"/>
      <c r="N42" s="619"/>
      <c r="O42" s="619"/>
      <c r="P42" s="619"/>
      <c r="Q42" s="619"/>
      <c r="AY42" s="390"/>
      <c r="AZ42" s="390"/>
      <c r="BA42" s="390"/>
      <c r="BB42" s="390"/>
      <c r="BC42" s="390"/>
      <c r="BD42" s="390"/>
      <c r="BE42" s="390"/>
      <c r="BF42" s="390"/>
      <c r="BG42" s="390"/>
      <c r="BH42" s="390"/>
      <c r="BI42" s="390"/>
      <c r="BJ42" s="390"/>
    </row>
    <row r="43" spans="1:74" s="218" customFormat="1" ht="12" customHeight="1" x14ac:dyDescent="0.25">
      <c r="A43" s="61"/>
      <c r="B43" s="625" t="s">
        <v>774</v>
      </c>
      <c r="C43" s="607"/>
      <c r="D43" s="607"/>
      <c r="E43" s="607"/>
      <c r="F43" s="607"/>
      <c r="G43" s="607"/>
      <c r="H43" s="607"/>
      <c r="I43" s="607"/>
      <c r="J43" s="607"/>
      <c r="K43" s="607"/>
      <c r="L43" s="607"/>
      <c r="M43" s="607"/>
      <c r="N43" s="607"/>
      <c r="O43" s="607"/>
      <c r="P43" s="607"/>
      <c r="Q43" s="607"/>
      <c r="AY43" s="389"/>
      <c r="AZ43" s="389"/>
      <c r="BA43" s="389"/>
      <c r="BB43" s="389"/>
      <c r="BC43" s="389"/>
      <c r="BD43" s="389"/>
      <c r="BE43" s="389"/>
      <c r="BF43" s="389"/>
      <c r="BG43" s="389"/>
      <c r="BH43" s="389"/>
      <c r="BI43" s="389"/>
      <c r="BJ43" s="389"/>
    </row>
    <row r="44" spans="1:74" s="335" customFormat="1" ht="12" customHeight="1" x14ac:dyDescent="0.25">
      <c r="A44" s="334"/>
      <c r="B44" s="656" t="s">
        <v>813</v>
      </c>
      <c r="C44" s="656"/>
      <c r="D44" s="656"/>
      <c r="E44" s="656"/>
      <c r="F44" s="656"/>
      <c r="G44" s="656"/>
      <c r="H44" s="656"/>
      <c r="I44" s="656"/>
      <c r="J44" s="656"/>
      <c r="K44" s="656"/>
      <c r="L44" s="656"/>
      <c r="M44" s="656"/>
      <c r="N44" s="656"/>
      <c r="O44" s="656"/>
      <c r="P44" s="656"/>
      <c r="Q44" s="619"/>
      <c r="AY44" s="390"/>
      <c r="AZ44" s="390"/>
      <c r="BA44" s="390"/>
      <c r="BB44" s="390"/>
      <c r="BC44" s="390"/>
      <c r="BD44" s="390"/>
      <c r="BE44" s="390"/>
      <c r="BF44" s="390"/>
      <c r="BG44" s="390"/>
      <c r="BH44" s="390"/>
      <c r="BI44" s="390"/>
      <c r="BJ44" s="390"/>
    </row>
    <row r="45" spans="1:74" s="335" customFormat="1" ht="12" customHeight="1" x14ac:dyDescent="0.25">
      <c r="A45" s="334"/>
      <c r="B45" s="615" t="str">
        <f>Dates!$G$2</f>
        <v>EIA completed modeling and analysis for this report on Thursday, April 4, 2024.</v>
      </c>
      <c r="C45" s="616"/>
      <c r="D45" s="616"/>
      <c r="E45" s="616"/>
      <c r="F45" s="616"/>
      <c r="G45" s="616"/>
      <c r="H45" s="616"/>
      <c r="I45" s="616"/>
      <c r="J45" s="616"/>
      <c r="K45" s="616"/>
      <c r="L45" s="616"/>
      <c r="M45" s="616"/>
      <c r="N45" s="616"/>
      <c r="O45" s="616"/>
      <c r="P45" s="616"/>
      <c r="Q45" s="616"/>
      <c r="AY45" s="390"/>
      <c r="AZ45" s="390"/>
      <c r="BA45" s="390"/>
      <c r="BB45" s="390"/>
      <c r="BC45" s="390"/>
      <c r="BD45" s="390"/>
      <c r="BE45" s="390"/>
      <c r="BF45" s="390"/>
      <c r="BG45" s="390"/>
      <c r="BH45" s="390"/>
      <c r="BI45" s="390"/>
      <c r="BJ45" s="390"/>
    </row>
    <row r="46" spans="1:74" s="335" customFormat="1" ht="12" customHeight="1" x14ac:dyDescent="0.25">
      <c r="A46" s="334"/>
      <c r="B46" s="630" t="s">
        <v>334</v>
      </c>
      <c r="C46" s="616"/>
      <c r="D46" s="616"/>
      <c r="E46" s="616"/>
      <c r="F46" s="616"/>
      <c r="G46" s="616"/>
      <c r="H46" s="616"/>
      <c r="I46" s="616"/>
      <c r="J46" s="616"/>
      <c r="K46" s="616"/>
      <c r="L46" s="616"/>
      <c r="M46" s="616"/>
      <c r="N46" s="616"/>
      <c r="O46" s="616"/>
      <c r="P46" s="616"/>
      <c r="Q46" s="616"/>
      <c r="AY46" s="390"/>
      <c r="AZ46" s="390"/>
      <c r="BA46" s="390"/>
      <c r="BB46" s="390"/>
      <c r="BC46" s="390"/>
      <c r="BD46" s="390"/>
      <c r="BE46" s="390"/>
      <c r="BF46" s="390"/>
      <c r="BG46" s="390"/>
      <c r="BH46" s="390"/>
      <c r="BI46" s="390"/>
      <c r="BJ46" s="390"/>
    </row>
    <row r="47" spans="1:74" s="335" customFormat="1" ht="12" customHeight="1" x14ac:dyDescent="0.25">
      <c r="A47" s="334"/>
      <c r="B47" s="617" t="s">
        <v>814</v>
      </c>
      <c r="C47" s="618"/>
      <c r="D47" s="618"/>
      <c r="E47" s="618"/>
      <c r="F47" s="618"/>
      <c r="G47" s="618"/>
      <c r="H47" s="618"/>
      <c r="I47" s="618"/>
      <c r="J47" s="618"/>
      <c r="K47" s="618"/>
      <c r="L47" s="618"/>
      <c r="M47" s="618"/>
      <c r="N47" s="618"/>
      <c r="O47" s="618"/>
      <c r="P47" s="618"/>
      <c r="Q47" s="619"/>
      <c r="AY47" s="390"/>
      <c r="AZ47" s="390"/>
      <c r="BA47" s="390"/>
      <c r="BB47" s="390"/>
      <c r="BC47" s="390"/>
      <c r="BD47" s="390"/>
      <c r="BE47" s="390"/>
      <c r="BF47" s="390"/>
      <c r="BG47" s="390"/>
      <c r="BH47" s="390"/>
      <c r="BI47" s="390"/>
      <c r="BJ47" s="390"/>
    </row>
    <row r="48" spans="1:74" s="335" customFormat="1" ht="12" customHeight="1" x14ac:dyDescent="0.25">
      <c r="A48" s="334"/>
      <c r="B48" s="627" t="s">
        <v>793</v>
      </c>
      <c r="C48" s="628"/>
      <c r="D48" s="628"/>
      <c r="E48" s="628"/>
      <c r="F48" s="628"/>
      <c r="G48" s="628"/>
      <c r="H48" s="628"/>
      <c r="I48" s="628"/>
      <c r="J48" s="628"/>
      <c r="K48" s="628"/>
      <c r="L48" s="628"/>
      <c r="M48" s="628"/>
      <c r="N48" s="628"/>
      <c r="O48" s="628"/>
      <c r="P48" s="628"/>
      <c r="Q48" s="619"/>
      <c r="AY48" s="390"/>
      <c r="AZ48" s="390"/>
      <c r="BA48" s="390"/>
      <c r="BB48" s="390"/>
      <c r="BC48" s="390"/>
      <c r="BD48" s="494"/>
      <c r="BE48" s="494"/>
      <c r="BF48" s="494"/>
      <c r="BG48" s="390"/>
      <c r="BH48" s="390"/>
      <c r="BI48" s="390"/>
      <c r="BJ48" s="390"/>
    </row>
    <row r="49" spans="1:74" s="336" customFormat="1" ht="12" customHeight="1" x14ac:dyDescent="0.25">
      <c r="A49" s="322"/>
      <c r="B49" s="635" t="s">
        <v>1233</v>
      </c>
      <c r="C49" s="619"/>
      <c r="D49" s="619"/>
      <c r="E49" s="619"/>
      <c r="F49" s="619"/>
      <c r="G49" s="619"/>
      <c r="H49" s="619"/>
      <c r="I49" s="619"/>
      <c r="J49" s="619"/>
      <c r="K49" s="619"/>
      <c r="L49" s="619"/>
      <c r="M49" s="619"/>
      <c r="N49" s="619"/>
      <c r="O49" s="619"/>
      <c r="P49" s="619"/>
      <c r="Q49" s="619"/>
      <c r="AY49" s="391"/>
      <c r="AZ49" s="391"/>
      <c r="BA49" s="391"/>
      <c r="BB49" s="391"/>
      <c r="BC49" s="391"/>
      <c r="BD49" s="495"/>
      <c r="BE49" s="495"/>
      <c r="BF49" s="495"/>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6"/>
      <c r="BE183" s="496"/>
      <c r="BF183" s="496"/>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2"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04" t="s">
        <v>760</v>
      </c>
      <c r="B1" s="659" t="s">
        <v>1364</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57" customFormat="1"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493"/>
      <c r="BH2" s="287"/>
      <c r="BI2" s="287"/>
      <c r="BJ2" s="287"/>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67"/>
      <c r="B5" s="68" t="s">
        <v>83</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699</v>
      </c>
      <c r="B6" s="149" t="s">
        <v>5</v>
      </c>
      <c r="C6" s="168">
        <v>2.0987800000000001</v>
      </c>
      <c r="D6" s="168">
        <v>1.9844900000000001</v>
      </c>
      <c r="E6" s="168">
        <v>1.85981</v>
      </c>
      <c r="F6" s="168">
        <v>1.80786</v>
      </c>
      <c r="G6" s="168">
        <v>1.8161719999999999</v>
      </c>
      <c r="H6" s="168">
        <v>1.694609</v>
      </c>
      <c r="I6" s="168">
        <v>1.8359129999999999</v>
      </c>
      <c r="J6" s="168">
        <v>2.3896999999999999</v>
      </c>
      <c r="K6" s="168">
        <v>1.996958</v>
      </c>
      <c r="L6" s="168">
        <v>2.4832100000000001</v>
      </c>
      <c r="M6" s="168">
        <v>2.7117900000000001</v>
      </c>
      <c r="N6" s="168">
        <v>2.6910099999999999</v>
      </c>
      <c r="O6" s="168">
        <v>2.81569</v>
      </c>
      <c r="P6" s="168">
        <v>5.5586500000000001</v>
      </c>
      <c r="Q6" s="168">
        <v>2.7221799999999998</v>
      </c>
      <c r="R6" s="168">
        <v>2.7668569999999999</v>
      </c>
      <c r="S6" s="168">
        <v>3.0234899999999998</v>
      </c>
      <c r="T6" s="168">
        <v>3.38714</v>
      </c>
      <c r="U6" s="168">
        <v>3.98976</v>
      </c>
      <c r="V6" s="168">
        <v>4.2287299999999997</v>
      </c>
      <c r="W6" s="168">
        <v>5.3612399999999996</v>
      </c>
      <c r="X6" s="168">
        <v>5.7248900000000003</v>
      </c>
      <c r="Y6" s="168">
        <v>5.24695</v>
      </c>
      <c r="Z6" s="168">
        <v>3.9066399999999999</v>
      </c>
      <c r="AA6" s="168">
        <v>4.5508199999999999</v>
      </c>
      <c r="AB6" s="168">
        <v>4.8729100000000001</v>
      </c>
      <c r="AC6" s="168">
        <v>5.0911</v>
      </c>
      <c r="AD6" s="168">
        <v>6.84701</v>
      </c>
      <c r="AE6" s="168">
        <v>8.4574599999999993</v>
      </c>
      <c r="AF6" s="168">
        <v>8.0002999999999993</v>
      </c>
      <c r="AG6" s="168">
        <v>7.5680759999999996</v>
      </c>
      <c r="AH6" s="168">
        <v>9.1432000000000002</v>
      </c>
      <c r="AI6" s="168">
        <v>8.1873199999999997</v>
      </c>
      <c r="AJ6" s="168">
        <v>5.8807400000000003</v>
      </c>
      <c r="AK6" s="168">
        <v>5.6625500000000004</v>
      </c>
      <c r="AL6" s="168">
        <v>5.7456699999999996</v>
      </c>
      <c r="AM6" s="168">
        <v>3.3975300000000002</v>
      </c>
      <c r="AN6" s="168">
        <v>2.47282</v>
      </c>
      <c r="AO6" s="168">
        <v>2.4000900000000001</v>
      </c>
      <c r="AP6" s="168">
        <v>2.24424</v>
      </c>
      <c r="AQ6" s="168">
        <v>2.2338499999999999</v>
      </c>
      <c r="AR6" s="168">
        <v>2.2650199999999998</v>
      </c>
      <c r="AS6" s="168">
        <v>2.6494499999999999</v>
      </c>
      <c r="AT6" s="168">
        <v>2.6806199999999998</v>
      </c>
      <c r="AU6" s="168">
        <v>2.7429600000000001</v>
      </c>
      <c r="AV6" s="168">
        <v>3.0962200000000002</v>
      </c>
      <c r="AW6" s="168">
        <v>2.81569</v>
      </c>
      <c r="AX6" s="168">
        <v>2.6182799999999999</v>
      </c>
      <c r="AY6" s="168">
        <v>3.30402</v>
      </c>
      <c r="AZ6" s="168">
        <v>1.78708</v>
      </c>
      <c r="BA6" s="168">
        <v>1.5481100000000001</v>
      </c>
      <c r="BB6" s="258">
        <v>1.6167480000000001</v>
      </c>
      <c r="BC6" s="258">
        <v>1.6733579999999999</v>
      </c>
      <c r="BD6" s="258">
        <v>1.7866310000000001</v>
      </c>
      <c r="BE6" s="258">
        <v>2.0401419999999999</v>
      </c>
      <c r="BF6" s="258">
        <v>2.2414239999999999</v>
      </c>
      <c r="BG6" s="258">
        <v>2.414174</v>
      </c>
      <c r="BH6" s="258">
        <v>2.5279029999999998</v>
      </c>
      <c r="BI6" s="258">
        <v>2.8132890000000002</v>
      </c>
      <c r="BJ6" s="258">
        <v>3.0951179999999998</v>
      </c>
      <c r="BK6" s="258">
        <v>3.1712989999999999</v>
      </c>
      <c r="BL6" s="258">
        <v>2.8543120000000002</v>
      </c>
      <c r="BM6" s="258">
        <v>2.7703250000000001</v>
      </c>
      <c r="BN6" s="258">
        <v>2.5573079999999999</v>
      </c>
      <c r="BO6" s="258">
        <v>2.678102</v>
      </c>
      <c r="BP6" s="258">
        <v>2.9328539999999998</v>
      </c>
      <c r="BQ6" s="258">
        <v>3.0413619999999999</v>
      </c>
      <c r="BR6" s="258">
        <v>3.0425080000000002</v>
      </c>
      <c r="BS6" s="258">
        <v>3.1411250000000002</v>
      </c>
      <c r="BT6" s="258">
        <v>3.13768</v>
      </c>
      <c r="BU6" s="258">
        <v>3.2562639999999998</v>
      </c>
      <c r="BV6" s="258">
        <v>3.5009109999999999</v>
      </c>
    </row>
    <row r="7" spans="1:74" ht="11.15" customHeight="1" x14ac:dyDescent="0.25">
      <c r="A7" s="67"/>
      <c r="B7" s="70" t="s">
        <v>955</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282"/>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615</v>
      </c>
      <c r="B8" s="149" t="s">
        <v>413</v>
      </c>
      <c r="C8" s="168">
        <v>14.003563310000001</v>
      </c>
      <c r="D8" s="168">
        <v>13.97503708</v>
      </c>
      <c r="E8" s="168">
        <v>14.201051919999999</v>
      </c>
      <c r="F8" s="168">
        <v>14.618554700000001</v>
      </c>
      <c r="G8" s="168">
        <v>14.39268234</v>
      </c>
      <c r="H8" s="168">
        <v>15.815569740000001</v>
      </c>
      <c r="I8" s="168">
        <v>18.04564586</v>
      </c>
      <c r="J8" s="168">
        <v>19.355640730000001</v>
      </c>
      <c r="K8" s="168">
        <v>18.210788279999999</v>
      </c>
      <c r="L8" s="168">
        <v>15.235326779999999</v>
      </c>
      <c r="M8" s="168">
        <v>14.22744284</v>
      </c>
      <c r="N8" s="168">
        <v>15.170126460000001</v>
      </c>
      <c r="O8" s="168">
        <v>14.76673343</v>
      </c>
      <c r="P8" s="168">
        <v>14.46853293</v>
      </c>
      <c r="Q8" s="168">
        <v>14.978848429999999</v>
      </c>
      <c r="R8" s="168">
        <v>15.63039577</v>
      </c>
      <c r="S8" s="168">
        <v>16.530375500000002</v>
      </c>
      <c r="T8" s="168">
        <v>17.714852690000001</v>
      </c>
      <c r="U8" s="168">
        <v>19.356012079999999</v>
      </c>
      <c r="V8" s="168">
        <v>21.61231115</v>
      </c>
      <c r="W8" s="168">
        <v>20.45976765</v>
      </c>
      <c r="X8" s="168">
        <v>19.145679479999998</v>
      </c>
      <c r="Y8" s="168">
        <v>17.367909489999999</v>
      </c>
      <c r="Z8" s="168">
        <v>17.289884480000001</v>
      </c>
      <c r="AA8" s="168">
        <v>17.17874849</v>
      </c>
      <c r="AB8" s="168">
        <v>17.71716661</v>
      </c>
      <c r="AC8" s="168">
        <v>18.421332670000002</v>
      </c>
      <c r="AD8" s="168">
        <v>20.314291399999998</v>
      </c>
      <c r="AE8" s="168">
        <v>20.762850759999999</v>
      </c>
      <c r="AF8" s="168">
        <v>22.988454180000002</v>
      </c>
      <c r="AG8" s="168">
        <v>25.758281270000001</v>
      </c>
      <c r="AH8" s="168">
        <v>27.20897312</v>
      </c>
      <c r="AI8" s="168">
        <v>25.953500219999999</v>
      </c>
      <c r="AJ8" s="168">
        <v>21.91351336</v>
      </c>
      <c r="AK8" s="168">
        <v>21.2240097</v>
      </c>
      <c r="AL8" s="168">
        <v>21.488935550000001</v>
      </c>
      <c r="AM8" s="168">
        <v>21.62204268</v>
      </c>
      <c r="AN8" s="168">
        <v>21.158758379999998</v>
      </c>
      <c r="AO8" s="168">
        <v>20.220020600000002</v>
      </c>
      <c r="AP8" s="168">
        <v>20.264028440000001</v>
      </c>
      <c r="AQ8" s="168">
        <v>20.648288919999999</v>
      </c>
      <c r="AR8" s="168">
        <v>20.748029859999999</v>
      </c>
      <c r="AS8" s="168">
        <v>22.062196530000001</v>
      </c>
      <c r="AT8" s="168">
        <v>23.175663159999999</v>
      </c>
      <c r="AU8" s="168">
        <v>22.54102863</v>
      </c>
      <c r="AV8" s="168">
        <v>18.97378415</v>
      </c>
      <c r="AW8" s="168">
        <v>17.33475073</v>
      </c>
      <c r="AX8" s="168">
        <v>19.737048479999999</v>
      </c>
      <c r="AY8" s="168">
        <v>18.637625249999999</v>
      </c>
      <c r="AZ8" s="168">
        <v>17.832930000000001</v>
      </c>
      <c r="BA8" s="168">
        <v>17.555050000000001</v>
      </c>
      <c r="BB8" s="258">
        <v>17.914909999999999</v>
      </c>
      <c r="BC8" s="258">
        <v>18.092110000000002</v>
      </c>
      <c r="BD8" s="258">
        <v>18.777000000000001</v>
      </c>
      <c r="BE8" s="258">
        <v>20.355640000000001</v>
      </c>
      <c r="BF8" s="258">
        <v>21.420480000000001</v>
      </c>
      <c r="BG8" s="258">
        <v>20.139340000000001</v>
      </c>
      <c r="BH8" s="258">
        <v>16.849989999999998</v>
      </c>
      <c r="BI8" s="258">
        <v>15.615589999999999</v>
      </c>
      <c r="BJ8" s="258">
        <v>15.989739999999999</v>
      </c>
      <c r="BK8" s="258">
        <v>15.995369999999999</v>
      </c>
      <c r="BL8" s="258">
        <v>15.5985</v>
      </c>
      <c r="BM8" s="258">
        <v>15.62851</v>
      </c>
      <c r="BN8" s="258">
        <v>16.202770000000001</v>
      </c>
      <c r="BO8" s="258">
        <v>16.62201</v>
      </c>
      <c r="BP8" s="258">
        <v>17.535740000000001</v>
      </c>
      <c r="BQ8" s="258">
        <v>19.281020000000002</v>
      </c>
      <c r="BR8" s="258">
        <v>20.522870000000001</v>
      </c>
      <c r="BS8" s="258">
        <v>19.490189999999998</v>
      </c>
      <c r="BT8" s="258">
        <v>16.442219999999999</v>
      </c>
      <c r="BU8" s="258">
        <v>15.33145</v>
      </c>
      <c r="BV8" s="258">
        <v>15.783390000000001</v>
      </c>
    </row>
    <row r="9" spans="1:74" ht="11.15" customHeight="1" x14ac:dyDescent="0.25">
      <c r="A9" s="67" t="s">
        <v>616</v>
      </c>
      <c r="B9" s="148" t="s">
        <v>442</v>
      </c>
      <c r="C9" s="168">
        <v>10.614712340000001</v>
      </c>
      <c r="D9" s="168">
        <v>10.76041309</v>
      </c>
      <c r="E9" s="168">
        <v>11.004496769999999</v>
      </c>
      <c r="F9" s="168">
        <v>11.2033583</v>
      </c>
      <c r="G9" s="168">
        <v>11.205974230000001</v>
      </c>
      <c r="H9" s="168">
        <v>15.18960012</v>
      </c>
      <c r="I9" s="168">
        <v>17.552455500000001</v>
      </c>
      <c r="J9" s="168">
        <v>18.39567499</v>
      </c>
      <c r="K9" s="168">
        <v>17.61290164</v>
      </c>
      <c r="L9" s="168">
        <v>14.31481561</v>
      </c>
      <c r="M9" s="168">
        <v>12.18042653</v>
      </c>
      <c r="N9" s="168">
        <v>10.932597550000001</v>
      </c>
      <c r="O9" s="168">
        <v>10.28804015</v>
      </c>
      <c r="P9" s="168">
        <v>10.206225359999999</v>
      </c>
      <c r="Q9" s="168">
        <v>10.825531890000001</v>
      </c>
      <c r="R9" s="168">
        <v>12.391526430000001</v>
      </c>
      <c r="S9" s="168">
        <v>13.63375012</v>
      </c>
      <c r="T9" s="168">
        <v>16.135255279999999</v>
      </c>
      <c r="U9" s="168">
        <v>18.9816617</v>
      </c>
      <c r="V9" s="168">
        <v>20.381467659999998</v>
      </c>
      <c r="W9" s="168">
        <v>19.57952903</v>
      </c>
      <c r="X9" s="168">
        <v>19.46231366</v>
      </c>
      <c r="Y9" s="168">
        <v>14.32070805</v>
      </c>
      <c r="Z9" s="168">
        <v>13.10387223</v>
      </c>
      <c r="AA9" s="168">
        <v>12.72925047</v>
      </c>
      <c r="AB9" s="168">
        <v>12.44349141</v>
      </c>
      <c r="AC9" s="168">
        <v>13.255613500000001</v>
      </c>
      <c r="AD9" s="168">
        <v>13.718181700000001</v>
      </c>
      <c r="AE9" s="168">
        <v>15.80664305</v>
      </c>
      <c r="AF9" s="168">
        <v>21.488902620000001</v>
      </c>
      <c r="AG9" s="168">
        <v>23.36943557</v>
      </c>
      <c r="AH9" s="168">
        <v>24.007247880000001</v>
      </c>
      <c r="AI9" s="168">
        <v>24.053416729999999</v>
      </c>
      <c r="AJ9" s="168">
        <v>19.35229932</v>
      </c>
      <c r="AK9" s="168">
        <v>17.586419190000001</v>
      </c>
      <c r="AL9" s="168">
        <v>15.81702799</v>
      </c>
      <c r="AM9" s="168">
        <v>16.175619189999999</v>
      </c>
      <c r="AN9" s="168">
        <v>15.764794609999999</v>
      </c>
      <c r="AO9" s="168">
        <v>14.78018586</v>
      </c>
      <c r="AP9" s="168">
        <v>14.89209174</v>
      </c>
      <c r="AQ9" s="168">
        <v>16.121971129999999</v>
      </c>
      <c r="AR9" s="168">
        <v>18.772044770000001</v>
      </c>
      <c r="AS9" s="168">
        <v>20.66877371</v>
      </c>
      <c r="AT9" s="168">
        <v>21.58814332</v>
      </c>
      <c r="AU9" s="168">
        <v>20.08104264</v>
      </c>
      <c r="AV9" s="168">
        <v>17.425714280000001</v>
      </c>
      <c r="AW9" s="168">
        <v>14.417790719999999</v>
      </c>
      <c r="AX9" s="168">
        <v>13.2672761</v>
      </c>
      <c r="AY9" s="168">
        <v>13.19162062</v>
      </c>
      <c r="AZ9" s="168">
        <v>12.43521</v>
      </c>
      <c r="BA9" s="168">
        <v>12.52811</v>
      </c>
      <c r="BB9" s="258">
        <v>12.416829999999999</v>
      </c>
      <c r="BC9" s="258">
        <v>13.60988</v>
      </c>
      <c r="BD9" s="258">
        <v>15.824170000000001</v>
      </c>
      <c r="BE9" s="258">
        <v>17.77103</v>
      </c>
      <c r="BF9" s="258">
        <v>18.268640000000001</v>
      </c>
      <c r="BG9" s="258">
        <v>17.31091</v>
      </c>
      <c r="BH9" s="258">
        <v>14.479839999999999</v>
      </c>
      <c r="BI9" s="258">
        <v>12.44061</v>
      </c>
      <c r="BJ9" s="258">
        <v>11.43186</v>
      </c>
      <c r="BK9" s="258">
        <v>11.44537</v>
      </c>
      <c r="BL9" s="258">
        <v>11.10435</v>
      </c>
      <c r="BM9" s="258">
        <v>11.393549999999999</v>
      </c>
      <c r="BN9" s="258">
        <v>11.67548</v>
      </c>
      <c r="BO9" s="258">
        <v>13.1257</v>
      </c>
      <c r="BP9" s="258">
        <v>15.62241</v>
      </c>
      <c r="BQ9" s="258">
        <v>17.861529999999998</v>
      </c>
      <c r="BR9" s="258">
        <v>18.587949999999999</v>
      </c>
      <c r="BS9" s="258">
        <v>17.777889999999999</v>
      </c>
      <c r="BT9" s="258">
        <v>14.961460000000001</v>
      </c>
      <c r="BU9" s="258">
        <v>12.88645</v>
      </c>
      <c r="BV9" s="258">
        <v>11.85853</v>
      </c>
    </row>
    <row r="10" spans="1:74" ht="11.15" customHeight="1" x14ac:dyDescent="0.25">
      <c r="A10" s="67" t="s">
        <v>617</v>
      </c>
      <c r="B10" s="149" t="s">
        <v>414</v>
      </c>
      <c r="C10" s="168">
        <v>6.9083406329999999</v>
      </c>
      <c r="D10" s="168">
        <v>6.7672514660000003</v>
      </c>
      <c r="E10" s="168">
        <v>7.4224799800000003</v>
      </c>
      <c r="F10" s="168">
        <v>7.8147533779999998</v>
      </c>
      <c r="G10" s="168">
        <v>9.6803061320000001</v>
      </c>
      <c r="H10" s="168">
        <v>15.33311011</v>
      </c>
      <c r="I10" s="168">
        <v>19.046438869999999</v>
      </c>
      <c r="J10" s="168">
        <v>20.023147850000001</v>
      </c>
      <c r="K10" s="168">
        <v>16.067706770000001</v>
      </c>
      <c r="L10" s="168">
        <v>9.4080067889999999</v>
      </c>
      <c r="M10" s="168">
        <v>8.5136576250000005</v>
      </c>
      <c r="N10" s="168">
        <v>7.2259324420000004</v>
      </c>
      <c r="O10" s="168">
        <v>7.0871212989999997</v>
      </c>
      <c r="P10" s="168">
        <v>7.0438668309999999</v>
      </c>
      <c r="Q10" s="168">
        <v>8.557257946</v>
      </c>
      <c r="R10" s="168">
        <v>10.53328471</v>
      </c>
      <c r="S10" s="168">
        <v>12.98824465</v>
      </c>
      <c r="T10" s="168">
        <v>20.396794360000001</v>
      </c>
      <c r="U10" s="168">
        <v>22.005831220000001</v>
      </c>
      <c r="V10" s="168">
        <v>23.055638349999999</v>
      </c>
      <c r="W10" s="168">
        <v>22.167398810000002</v>
      </c>
      <c r="X10" s="168">
        <v>15.95329716</v>
      </c>
      <c r="Y10" s="168">
        <v>10.89612822</v>
      </c>
      <c r="Z10" s="168">
        <v>10.49642592</v>
      </c>
      <c r="AA10" s="168">
        <v>9.4283844499999994</v>
      </c>
      <c r="AB10" s="168">
        <v>9.7928773769999999</v>
      </c>
      <c r="AC10" s="168">
        <v>10.638265219999999</v>
      </c>
      <c r="AD10" s="168">
        <v>11.822424590000001</v>
      </c>
      <c r="AE10" s="168">
        <v>17.289202110000002</v>
      </c>
      <c r="AF10" s="168">
        <v>23.931862330000001</v>
      </c>
      <c r="AG10" s="168">
        <v>26.61900369</v>
      </c>
      <c r="AH10" s="168">
        <v>27.581434349999999</v>
      </c>
      <c r="AI10" s="168">
        <v>24.030607669999998</v>
      </c>
      <c r="AJ10" s="168">
        <v>16.507622959999999</v>
      </c>
      <c r="AK10" s="168">
        <v>13.655800169999999</v>
      </c>
      <c r="AL10" s="168">
        <v>11.94853663</v>
      </c>
      <c r="AM10" s="168">
        <v>11.52147435</v>
      </c>
      <c r="AN10" s="168">
        <v>11.182896120000001</v>
      </c>
      <c r="AO10" s="168">
        <v>10.37916603</v>
      </c>
      <c r="AP10" s="168">
        <v>10.82762438</v>
      </c>
      <c r="AQ10" s="168">
        <v>14.00658808</v>
      </c>
      <c r="AR10" s="168">
        <v>20.693844460000001</v>
      </c>
      <c r="AS10" s="168">
        <v>22.765069570000001</v>
      </c>
      <c r="AT10" s="168">
        <v>24.16779206</v>
      </c>
      <c r="AU10" s="168">
        <v>22.031129329999999</v>
      </c>
      <c r="AV10" s="168">
        <v>13.43070464</v>
      </c>
      <c r="AW10" s="168">
        <v>10.11195786</v>
      </c>
      <c r="AX10" s="168">
        <v>9.7069613050000001</v>
      </c>
      <c r="AY10" s="168">
        <v>8.2343819640000007</v>
      </c>
      <c r="AZ10" s="168">
        <v>9.0434000000000001</v>
      </c>
      <c r="BA10" s="168">
        <v>9.1503700000000006</v>
      </c>
      <c r="BB10" s="258">
        <v>9.6202349999999992</v>
      </c>
      <c r="BC10" s="258">
        <v>12.06475</v>
      </c>
      <c r="BD10" s="258">
        <v>17.642150000000001</v>
      </c>
      <c r="BE10" s="258">
        <v>19.034849999999999</v>
      </c>
      <c r="BF10" s="258">
        <v>19.486059999999998</v>
      </c>
      <c r="BG10" s="258">
        <v>17.390470000000001</v>
      </c>
      <c r="BH10" s="258">
        <v>10.980119999999999</v>
      </c>
      <c r="BI10" s="258">
        <v>8.9150290000000005</v>
      </c>
      <c r="BJ10" s="258">
        <v>8.3613289999999996</v>
      </c>
      <c r="BK10" s="258">
        <v>7.7546419999999996</v>
      </c>
      <c r="BL10" s="258">
        <v>7.8611610000000001</v>
      </c>
      <c r="BM10" s="258">
        <v>8.2097169999999995</v>
      </c>
      <c r="BN10" s="258">
        <v>8.9180270000000004</v>
      </c>
      <c r="BO10" s="258">
        <v>11.47231</v>
      </c>
      <c r="BP10" s="258">
        <v>17.223870000000002</v>
      </c>
      <c r="BQ10" s="258">
        <v>18.917750000000002</v>
      </c>
      <c r="BR10" s="258">
        <v>19.60088</v>
      </c>
      <c r="BS10" s="258">
        <v>17.660270000000001</v>
      </c>
      <c r="BT10" s="258">
        <v>11.21241</v>
      </c>
      <c r="BU10" s="258">
        <v>9.1177189999999992</v>
      </c>
      <c r="BV10" s="258">
        <v>8.5642650000000007</v>
      </c>
    </row>
    <row r="11" spans="1:74" ht="11.15" customHeight="1" x14ac:dyDescent="0.25">
      <c r="A11" s="67" t="s">
        <v>618</v>
      </c>
      <c r="B11" s="149" t="s">
        <v>415</v>
      </c>
      <c r="C11" s="168">
        <v>7.0216414440000001</v>
      </c>
      <c r="D11" s="168">
        <v>7.1719727339999997</v>
      </c>
      <c r="E11" s="168">
        <v>7.6292924500000003</v>
      </c>
      <c r="F11" s="168">
        <v>8.1618747480000007</v>
      </c>
      <c r="G11" s="168">
        <v>10.789231709999999</v>
      </c>
      <c r="H11" s="168">
        <v>14.79047132</v>
      </c>
      <c r="I11" s="168">
        <v>17.75684657</v>
      </c>
      <c r="J11" s="168">
        <v>18.672690580000001</v>
      </c>
      <c r="K11" s="168">
        <v>16.159621609999999</v>
      </c>
      <c r="L11" s="168">
        <v>10.047893520000001</v>
      </c>
      <c r="M11" s="168">
        <v>9.0731182429999997</v>
      </c>
      <c r="N11" s="168">
        <v>7.942608152</v>
      </c>
      <c r="O11" s="168">
        <v>7.3347471439999996</v>
      </c>
      <c r="P11" s="168">
        <v>7.2112372259999997</v>
      </c>
      <c r="Q11" s="168">
        <v>8.4321170280000004</v>
      </c>
      <c r="R11" s="168">
        <v>9.8065362440000001</v>
      </c>
      <c r="S11" s="168">
        <v>12.083835199999999</v>
      </c>
      <c r="T11" s="168">
        <v>16.96861556</v>
      </c>
      <c r="U11" s="168">
        <v>19.92832636</v>
      </c>
      <c r="V11" s="168">
        <v>21.191330529999998</v>
      </c>
      <c r="W11" s="168">
        <v>20.40727317</v>
      </c>
      <c r="X11" s="168">
        <v>17.06015562</v>
      </c>
      <c r="Y11" s="168">
        <v>11.997299590000001</v>
      </c>
      <c r="Z11" s="168">
        <v>11.68972769</v>
      </c>
      <c r="AA11" s="168">
        <v>10.81224321</v>
      </c>
      <c r="AB11" s="168">
        <v>11.387420049999999</v>
      </c>
      <c r="AC11" s="168">
        <v>11.99100737</v>
      </c>
      <c r="AD11" s="168">
        <v>12.34563494</v>
      </c>
      <c r="AE11" s="168">
        <v>17.00295513</v>
      </c>
      <c r="AF11" s="168">
        <v>23.096679829999999</v>
      </c>
      <c r="AG11" s="168">
        <v>24.124876499999999</v>
      </c>
      <c r="AH11" s="168">
        <v>25.794260850000001</v>
      </c>
      <c r="AI11" s="168">
        <v>24.318677189999999</v>
      </c>
      <c r="AJ11" s="168">
        <v>16.421553230000001</v>
      </c>
      <c r="AK11" s="168">
        <v>12.52878853</v>
      </c>
      <c r="AL11" s="168">
        <v>12.85281911</v>
      </c>
      <c r="AM11" s="168">
        <v>13.18626984</v>
      </c>
      <c r="AN11" s="168">
        <v>13.673998579999999</v>
      </c>
      <c r="AO11" s="168">
        <v>12.860413790000001</v>
      </c>
      <c r="AP11" s="168">
        <v>13.113248860000001</v>
      </c>
      <c r="AQ11" s="168">
        <v>17.02494986</v>
      </c>
      <c r="AR11" s="168">
        <v>21.37231427</v>
      </c>
      <c r="AS11" s="168">
        <v>22.705600690000001</v>
      </c>
      <c r="AT11" s="168">
        <v>22.74892929</v>
      </c>
      <c r="AU11" s="168">
        <v>20.919004210000001</v>
      </c>
      <c r="AV11" s="168">
        <v>14.160909849999999</v>
      </c>
      <c r="AW11" s="168">
        <v>10.868099259999999</v>
      </c>
      <c r="AX11" s="168">
        <v>10.61737372</v>
      </c>
      <c r="AY11" s="168">
        <v>9.7961325850000005</v>
      </c>
      <c r="AZ11" s="168">
        <v>10.154439999999999</v>
      </c>
      <c r="BA11" s="168">
        <v>10.579499999999999</v>
      </c>
      <c r="BB11" s="258">
        <v>10.730230000000001</v>
      </c>
      <c r="BC11" s="258">
        <v>13.94397</v>
      </c>
      <c r="BD11" s="258">
        <v>18.269960000000001</v>
      </c>
      <c r="BE11" s="258">
        <v>19.762930000000001</v>
      </c>
      <c r="BF11" s="258">
        <v>20.347159999999999</v>
      </c>
      <c r="BG11" s="258">
        <v>18.676169999999999</v>
      </c>
      <c r="BH11" s="258">
        <v>12.664910000000001</v>
      </c>
      <c r="BI11" s="258">
        <v>9.7607870000000005</v>
      </c>
      <c r="BJ11" s="258">
        <v>9.5943860000000001</v>
      </c>
      <c r="BK11" s="258">
        <v>8.8880999999999997</v>
      </c>
      <c r="BL11" s="258">
        <v>8.9733669999999996</v>
      </c>
      <c r="BM11" s="258">
        <v>9.4599899999999995</v>
      </c>
      <c r="BN11" s="258">
        <v>9.7525410000000008</v>
      </c>
      <c r="BO11" s="258">
        <v>12.899470000000001</v>
      </c>
      <c r="BP11" s="258">
        <v>17.208549999999999</v>
      </c>
      <c r="BQ11" s="258">
        <v>18.902840000000001</v>
      </c>
      <c r="BR11" s="258">
        <v>19.70045</v>
      </c>
      <c r="BS11" s="258">
        <v>18.274280000000001</v>
      </c>
      <c r="BT11" s="258">
        <v>12.49882</v>
      </c>
      <c r="BU11" s="258">
        <v>9.6927400000000006</v>
      </c>
      <c r="BV11" s="258">
        <v>9.5784509999999994</v>
      </c>
    </row>
    <row r="12" spans="1:74" ht="11.15" customHeight="1" x14ac:dyDescent="0.25">
      <c r="A12" s="67" t="s">
        <v>619</v>
      </c>
      <c r="B12" s="149" t="s">
        <v>416</v>
      </c>
      <c r="C12" s="168">
        <v>11.75983033</v>
      </c>
      <c r="D12" s="168">
        <v>11.44989912</v>
      </c>
      <c r="E12" s="168">
        <v>12.702684680000001</v>
      </c>
      <c r="F12" s="168">
        <v>13.48612344</v>
      </c>
      <c r="G12" s="168">
        <v>14.63825641</v>
      </c>
      <c r="H12" s="168">
        <v>19.579034709999998</v>
      </c>
      <c r="I12" s="168">
        <v>23.267862260000001</v>
      </c>
      <c r="J12" s="168">
        <v>24.36411648</v>
      </c>
      <c r="K12" s="168">
        <v>22.9051373</v>
      </c>
      <c r="L12" s="168">
        <v>19.872368349999999</v>
      </c>
      <c r="M12" s="168">
        <v>16.446801789999999</v>
      </c>
      <c r="N12" s="168">
        <v>11.348026620000001</v>
      </c>
      <c r="O12" s="168">
        <v>11.1458394</v>
      </c>
      <c r="P12" s="168">
        <v>11.495687569999999</v>
      </c>
      <c r="Q12" s="168">
        <v>13.05210306</v>
      </c>
      <c r="R12" s="168">
        <v>14.58812732</v>
      </c>
      <c r="S12" s="168">
        <v>18.751188150000001</v>
      </c>
      <c r="T12" s="168">
        <v>23.521982179999998</v>
      </c>
      <c r="U12" s="168">
        <v>25.85901282</v>
      </c>
      <c r="V12" s="168">
        <v>26.642953949999999</v>
      </c>
      <c r="W12" s="168">
        <v>26.67083989</v>
      </c>
      <c r="X12" s="168">
        <v>23.83485739</v>
      </c>
      <c r="Y12" s="168">
        <v>15.02210009</v>
      </c>
      <c r="Z12" s="168">
        <v>15.04263411</v>
      </c>
      <c r="AA12" s="168">
        <v>13.161753989999999</v>
      </c>
      <c r="AB12" s="168">
        <v>13.79386882</v>
      </c>
      <c r="AC12" s="168">
        <v>15.44952745</v>
      </c>
      <c r="AD12" s="168">
        <v>17.667180290000001</v>
      </c>
      <c r="AE12" s="168">
        <v>22.677039140000002</v>
      </c>
      <c r="AF12" s="168">
        <v>29.15933592</v>
      </c>
      <c r="AG12" s="168">
        <v>33.27991102</v>
      </c>
      <c r="AH12" s="168">
        <v>30.633116269999999</v>
      </c>
      <c r="AI12" s="168">
        <v>31.289913810000002</v>
      </c>
      <c r="AJ12" s="168">
        <v>22.21148595</v>
      </c>
      <c r="AK12" s="168">
        <v>17.62263634</v>
      </c>
      <c r="AL12" s="168">
        <v>15.544223240000001</v>
      </c>
      <c r="AM12" s="168">
        <v>17.6408779</v>
      </c>
      <c r="AN12" s="168">
        <v>17.861703550000001</v>
      </c>
      <c r="AO12" s="168">
        <v>16.289380399999999</v>
      </c>
      <c r="AP12" s="168">
        <v>17.688300640000001</v>
      </c>
      <c r="AQ12" s="168">
        <v>21.39357171</v>
      </c>
      <c r="AR12" s="168">
        <v>26.991453140000001</v>
      </c>
      <c r="AS12" s="168">
        <v>29.930972870000002</v>
      </c>
      <c r="AT12" s="168">
        <v>31.085616600000002</v>
      </c>
      <c r="AU12" s="168">
        <v>29.879874569999998</v>
      </c>
      <c r="AV12" s="168">
        <v>22.700094159999999</v>
      </c>
      <c r="AW12" s="168">
        <v>15.67179733</v>
      </c>
      <c r="AX12" s="168">
        <v>14.385795720000001</v>
      </c>
      <c r="AY12" s="168">
        <v>13.734377970000001</v>
      </c>
      <c r="AZ12" s="168">
        <v>13.61567</v>
      </c>
      <c r="BA12" s="168">
        <v>14.845800000000001</v>
      </c>
      <c r="BB12" s="258">
        <v>15.34074</v>
      </c>
      <c r="BC12" s="258">
        <v>18.486750000000001</v>
      </c>
      <c r="BD12" s="258">
        <v>22.507149999999999</v>
      </c>
      <c r="BE12" s="258">
        <v>24.976980000000001</v>
      </c>
      <c r="BF12" s="258">
        <v>24.886890000000001</v>
      </c>
      <c r="BG12" s="258">
        <v>24.5319</v>
      </c>
      <c r="BH12" s="258">
        <v>20.480910000000002</v>
      </c>
      <c r="BI12" s="258">
        <v>14.01956</v>
      </c>
      <c r="BJ12" s="258">
        <v>13.053039999999999</v>
      </c>
      <c r="BK12" s="258">
        <v>13.07443</v>
      </c>
      <c r="BL12" s="258">
        <v>13.353759999999999</v>
      </c>
      <c r="BM12" s="258">
        <v>14.44088</v>
      </c>
      <c r="BN12" s="258">
        <v>15.566380000000001</v>
      </c>
      <c r="BO12" s="258">
        <v>19.07489</v>
      </c>
      <c r="BP12" s="258">
        <v>23.559010000000001</v>
      </c>
      <c r="BQ12" s="258">
        <v>26.309709999999999</v>
      </c>
      <c r="BR12" s="258">
        <v>26.206389999999999</v>
      </c>
      <c r="BS12" s="258">
        <v>25.78134</v>
      </c>
      <c r="BT12" s="258">
        <v>21.44107</v>
      </c>
      <c r="BU12" s="258">
        <v>14.588699999999999</v>
      </c>
      <c r="BV12" s="258">
        <v>13.52248</v>
      </c>
    </row>
    <row r="13" spans="1:74" ht="11.15" customHeight="1" x14ac:dyDescent="0.25">
      <c r="A13" s="67" t="s">
        <v>620</v>
      </c>
      <c r="B13" s="149" t="s">
        <v>417</v>
      </c>
      <c r="C13" s="168">
        <v>9.8349962180000006</v>
      </c>
      <c r="D13" s="168">
        <v>9.2940455750000002</v>
      </c>
      <c r="E13" s="168">
        <v>10.04130911</v>
      </c>
      <c r="F13" s="168">
        <v>11.32382462</v>
      </c>
      <c r="G13" s="168">
        <v>13.955078739999999</v>
      </c>
      <c r="H13" s="168">
        <v>17.142842909999999</v>
      </c>
      <c r="I13" s="168">
        <v>20.255552510000001</v>
      </c>
      <c r="J13" s="168">
        <v>21.77567955</v>
      </c>
      <c r="K13" s="168">
        <v>20.484365029999999</v>
      </c>
      <c r="L13" s="168">
        <v>14.986083239999999</v>
      </c>
      <c r="M13" s="168">
        <v>11.966849809999999</v>
      </c>
      <c r="N13" s="168">
        <v>9.1592017479999992</v>
      </c>
      <c r="O13" s="168">
        <v>9.6625115069999996</v>
      </c>
      <c r="P13" s="168">
        <v>8.7500401790000009</v>
      </c>
      <c r="Q13" s="168">
        <v>10.27787736</v>
      </c>
      <c r="R13" s="168">
        <v>12.57230553</v>
      </c>
      <c r="S13" s="168">
        <v>15.6963103</v>
      </c>
      <c r="T13" s="168">
        <v>20.952736609999999</v>
      </c>
      <c r="U13" s="168">
        <v>21.97392164</v>
      </c>
      <c r="V13" s="168">
        <v>25.120706330000001</v>
      </c>
      <c r="W13" s="168">
        <v>22.905349810000001</v>
      </c>
      <c r="X13" s="168">
        <v>19.897643290000001</v>
      </c>
      <c r="Y13" s="168">
        <v>13.25112785</v>
      </c>
      <c r="Z13" s="168">
        <v>13.749848119999999</v>
      </c>
      <c r="AA13" s="168">
        <v>11.4567994</v>
      </c>
      <c r="AB13" s="168">
        <v>11.30750059</v>
      </c>
      <c r="AC13" s="168">
        <v>12.81167424</v>
      </c>
      <c r="AD13" s="168">
        <v>13.506904909999999</v>
      </c>
      <c r="AE13" s="168">
        <v>19.95385345</v>
      </c>
      <c r="AF13" s="168">
        <v>25.442780769999999</v>
      </c>
      <c r="AG13" s="168">
        <v>27.21755022</v>
      </c>
      <c r="AH13" s="168">
        <v>25.739492859999999</v>
      </c>
      <c r="AI13" s="168">
        <v>25.85865119</v>
      </c>
      <c r="AJ13" s="168">
        <v>20.208794900000001</v>
      </c>
      <c r="AK13" s="168">
        <v>15.803386720000001</v>
      </c>
      <c r="AL13" s="168">
        <v>13.858660759999999</v>
      </c>
      <c r="AM13" s="168">
        <v>14.104448339999999</v>
      </c>
      <c r="AN13" s="168">
        <v>13.60093872</v>
      </c>
      <c r="AO13" s="168">
        <v>12.90403068</v>
      </c>
      <c r="AP13" s="168">
        <v>14.084681</v>
      </c>
      <c r="AQ13" s="168">
        <v>17.98257984</v>
      </c>
      <c r="AR13" s="168">
        <v>21.512895660000002</v>
      </c>
      <c r="AS13" s="168">
        <v>22.95717024</v>
      </c>
      <c r="AT13" s="168">
        <v>24.135959060000001</v>
      </c>
      <c r="AU13" s="168">
        <v>23.136582499999999</v>
      </c>
      <c r="AV13" s="168">
        <v>17.947983820000001</v>
      </c>
      <c r="AW13" s="168">
        <v>13.418976499999999</v>
      </c>
      <c r="AX13" s="168">
        <v>12.49558833</v>
      </c>
      <c r="AY13" s="168">
        <v>10.827302789999999</v>
      </c>
      <c r="AZ13" s="168">
        <v>10.502409999999999</v>
      </c>
      <c r="BA13" s="168">
        <v>11.469720000000001</v>
      </c>
      <c r="BB13" s="258">
        <v>12.36032</v>
      </c>
      <c r="BC13" s="258">
        <v>15.579689999999999</v>
      </c>
      <c r="BD13" s="258">
        <v>19.193840000000002</v>
      </c>
      <c r="BE13" s="258">
        <v>20.37679</v>
      </c>
      <c r="BF13" s="258">
        <v>21.39293</v>
      </c>
      <c r="BG13" s="258">
        <v>20.064630000000001</v>
      </c>
      <c r="BH13" s="258">
        <v>15.970219999999999</v>
      </c>
      <c r="BI13" s="258">
        <v>11.884</v>
      </c>
      <c r="BJ13" s="258">
        <v>10.930709999999999</v>
      </c>
      <c r="BK13" s="258">
        <v>10.67389</v>
      </c>
      <c r="BL13" s="258">
        <v>10.26132</v>
      </c>
      <c r="BM13" s="258">
        <v>11.07216</v>
      </c>
      <c r="BN13" s="258">
        <v>12.262790000000001</v>
      </c>
      <c r="BO13" s="258">
        <v>15.772740000000001</v>
      </c>
      <c r="BP13" s="258">
        <v>19.74672</v>
      </c>
      <c r="BQ13" s="258">
        <v>21.13017</v>
      </c>
      <c r="BR13" s="258">
        <v>22.21649</v>
      </c>
      <c r="BS13" s="258">
        <v>20.82732</v>
      </c>
      <c r="BT13" s="258">
        <v>16.538789999999999</v>
      </c>
      <c r="BU13" s="258">
        <v>12.254759999999999</v>
      </c>
      <c r="BV13" s="258">
        <v>11.236610000000001</v>
      </c>
    </row>
    <row r="14" spans="1:74" ht="11.15" customHeight="1" x14ac:dyDescent="0.25">
      <c r="A14" s="67" t="s">
        <v>621</v>
      </c>
      <c r="B14" s="149" t="s">
        <v>418</v>
      </c>
      <c r="C14" s="168">
        <v>8.4364182460000006</v>
      </c>
      <c r="D14" s="168">
        <v>8.1346239950000001</v>
      </c>
      <c r="E14" s="168">
        <v>9.166744306</v>
      </c>
      <c r="F14" s="168">
        <v>11.841297819999999</v>
      </c>
      <c r="G14" s="168">
        <v>14.54768215</v>
      </c>
      <c r="H14" s="168">
        <v>17.89879831</v>
      </c>
      <c r="I14" s="168">
        <v>19.594151539999999</v>
      </c>
      <c r="J14" s="168">
        <v>21.446325600000002</v>
      </c>
      <c r="K14" s="168">
        <v>21.13620203</v>
      </c>
      <c r="L14" s="168">
        <v>16.210628939999999</v>
      </c>
      <c r="M14" s="168">
        <v>12.897865639999999</v>
      </c>
      <c r="N14" s="168">
        <v>9.9376496319999994</v>
      </c>
      <c r="O14" s="168">
        <v>9.9519297099999999</v>
      </c>
      <c r="P14" s="168">
        <v>8.5002774379999995</v>
      </c>
      <c r="Q14" s="168">
        <v>9.1663948620000006</v>
      </c>
      <c r="R14" s="168">
        <v>13.40795278</v>
      </c>
      <c r="S14" s="168">
        <v>16.045232110000001</v>
      </c>
      <c r="T14" s="168">
        <v>19.91383261</v>
      </c>
      <c r="U14" s="168">
        <v>22.528805200000001</v>
      </c>
      <c r="V14" s="168">
        <v>24.7736217</v>
      </c>
      <c r="W14" s="168">
        <v>23.936300079999999</v>
      </c>
      <c r="X14" s="168">
        <v>23.014898519999999</v>
      </c>
      <c r="Y14" s="168">
        <v>16.22851562</v>
      </c>
      <c r="Z14" s="168">
        <v>16.93330701</v>
      </c>
      <c r="AA14" s="168">
        <v>13.00971401</v>
      </c>
      <c r="AB14" s="168">
        <v>11.919903509999999</v>
      </c>
      <c r="AC14" s="168">
        <v>12.818282610000001</v>
      </c>
      <c r="AD14" s="168">
        <v>16.66169391</v>
      </c>
      <c r="AE14" s="168">
        <v>23.635207900000001</v>
      </c>
      <c r="AF14" s="168">
        <v>26.73429217</v>
      </c>
      <c r="AG14" s="168">
        <v>28.761476720000001</v>
      </c>
      <c r="AH14" s="168">
        <v>32.571322799999997</v>
      </c>
      <c r="AI14" s="168">
        <v>31.25874396</v>
      </c>
      <c r="AJ14" s="168">
        <v>26.585582580000001</v>
      </c>
      <c r="AK14" s="168">
        <v>17.620478009999999</v>
      </c>
      <c r="AL14" s="168">
        <v>15.14481148</v>
      </c>
      <c r="AM14" s="168">
        <v>15.21722074</v>
      </c>
      <c r="AN14" s="168">
        <v>13.83624307</v>
      </c>
      <c r="AO14" s="168">
        <v>14.602565589999999</v>
      </c>
      <c r="AP14" s="168">
        <v>16.749467209999999</v>
      </c>
      <c r="AQ14" s="168">
        <v>21.31183674</v>
      </c>
      <c r="AR14" s="168">
        <v>24.02705886</v>
      </c>
      <c r="AS14" s="168">
        <v>27.355629749999999</v>
      </c>
      <c r="AT14" s="168">
        <v>30.192311369999999</v>
      </c>
      <c r="AU14" s="168">
        <v>28.671225840000002</v>
      </c>
      <c r="AV14" s="168">
        <v>24.61797623</v>
      </c>
      <c r="AW14" s="168">
        <v>16.736713399999999</v>
      </c>
      <c r="AX14" s="168">
        <v>13.891541630000001</v>
      </c>
      <c r="AY14" s="168">
        <v>11.611267679999999</v>
      </c>
      <c r="AZ14" s="168">
        <v>10.110989999999999</v>
      </c>
      <c r="BA14" s="168">
        <v>10.804040000000001</v>
      </c>
      <c r="BB14" s="258">
        <v>13.144259999999999</v>
      </c>
      <c r="BC14" s="258">
        <v>16.496469999999999</v>
      </c>
      <c r="BD14" s="258">
        <v>18.694559999999999</v>
      </c>
      <c r="BE14" s="258">
        <v>20.257300000000001</v>
      </c>
      <c r="BF14" s="258">
        <v>22.10988</v>
      </c>
      <c r="BG14" s="258">
        <v>21.17088</v>
      </c>
      <c r="BH14" s="258">
        <v>18.46932</v>
      </c>
      <c r="BI14" s="258">
        <v>12.81047</v>
      </c>
      <c r="BJ14" s="258">
        <v>10.8683</v>
      </c>
      <c r="BK14" s="258">
        <v>10.48085</v>
      </c>
      <c r="BL14" s="258">
        <v>9.3630910000000007</v>
      </c>
      <c r="BM14" s="258">
        <v>10.17191</v>
      </c>
      <c r="BN14" s="258">
        <v>12.697609999999999</v>
      </c>
      <c r="BO14" s="258">
        <v>16.36711</v>
      </c>
      <c r="BP14" s="258">
        <v>19.036660000000001</v>
      </c>
      <c r="BQ14" s="258">
        <v>20.997170000000001</v>
      </c>
      <c r="BR14" s="258">
        <v>23.135429999999999</v>
      </c>
      <c r="BS14" s="258">
        <v>22.27664</v>
      </c>
      <c r="BT14" s="258">
        <v>19.465669999999999</v>
      </c>
      <c r="BU14" s="258">
        <v>13.466430000000001</v>
      </c>
      <c r="BV14" s="258">
        <v>11.391310000000001</v>
      </c>
    </row>
    <row r="15" spans="1:74" ht="11.15" customHeight="1" x14ac:dyDescent="0.25">
      <c r="A15" s="67" t="s">
        <v>622</v>
      </c>
      <c r="B15" s="149" t="s">
        <v>419</v>
      </c>
      <c r="C15" s="168">
        <v>7.4542524080000003</v>
      </c>
      <c r="D15" s="168">
        <v>7.3979911740000004</v>
      </c>
      <c r="E15" s="168">
        <v>7.8261144399999996</v>
      </c>
      <c r="F15" s="168">
        <v>8.2874618439999992</v>
      </c>
      <c r="G15" s="168">
        <v>9.8523559580000004</v>
      </c>
      <c r="H15" s="168">
        <v>11.369418749999999</v>
      </c>
      <c r="I15" s="168">
        <v>12.583276959999999</v>
      </c>
      <c r="J15" s="168">
        <v>13.31490135</v>
      </c>
      <c r="K15" s="168">
        <v>11.810922959999999</v>
      </c>
      <c r="L15" s="168">
        <v>9.5505583529999996</v>
      </c>
      <c r="M15" s="168">
        <v>7.9905834689999997</v>
      </c>
      <c r="N15" s="168">
        <v>7.6815719150000001</v>
      </c>
      <c r="O15" s="168">
        <v>7.7375117070000003</v>
      </c>
      <c r="P15" s="168">
        <v>7.808829673</v>
      </c>
      <c r="Q15" s="168">
        <v>8.2869421580000004</v>
      </c>
      <c r="R15" s="168">
        <v>9.4609403560000001</v>
      </c>
      <c r="S15" s="168">
        <v>10.97354015</v>
      </c>
      <c r="T15" s="168">
        <v>13.03297431</v>
      </c>
      <c r="U15" s="168">
        <v>15.574417950000001</v>
      </c>
      <c r="V15" s="168">
        <v>15.82003722</v>
      </c>
      <c r="W15" s="168">
        <v>15.278355769999999</v>
      </c>
      <c r="X15" s="168">
        <v>12.343000979999999</v>
      </c>
      <c r="Y15" s="168">
        <v>10.927400390000001</v>
      </c>
      <c r="Z15" s="168">
        <v>10.326860740000001</v>
      </c>
      <c r="AA15" s="168">
        <v>10.125389780000001</v>
      </c>
      <c r="AB15" s="168">
        <v>10.26999301</v>
      </c>
      <c r="AC15" s="168">
        <v>10.61703917</v>
      </c>
      <c r="AD15" s="168">
        <v>11.561066139999999</v>
      </c>
      <c r="AE15" s="168">
        <v>13.052426000000001</v>
      </c>
      <c r="AF15" s="168">
        <v>15.939064220000001</v>
      </c>
      <c r="AG15" s="168">
        <v>18.738428630000001</v>
      </c>
      <c r="AH15" s="168">
        <v>19.313641199999999</v>
      </c>
      <c r="AI15" s="168">
        <v>19.602794039999999</v>
      </c>
      <c r="AJ15" s="168">
        <v>16.626043719999998</v>
      </c>
      <c r="AK15" s="168">
        <v>13.44810509</v>
      </c>
      <c r="AL15" s="168">
        <v>12.423041919999999</v>
      </c>
      <c r="AM15" s="168">
        <v>13.071713369999999</v>
      </c>
      <c r="AN15" s="168">
        <v>12.56476159</v>
      </c>
      <c r="AO15" s="168">
        <v>12.06374149</v>
      </c>
      <c r="AP15" s="168">
        <v>12.398359920000001</v>
      </c>
      <c r="AQ15" s="168">
        <v>14.7809528</v>
      </c>
      <c r="AR15" s="168">
        <v>16.829412399999999</v>
      </c>
      <c r="AS15" s="168">
        <v>18.004477900000001</v>
      </c>
      <c r="AT15" s="168">
        <v>19.388591980000001</v>
      </c>
      <c r="AU15" s="168">
        <v>18.8382957</v>
      </c>
      <c r="AV15" s="168">
        <v>14.6412976</v>
      </c>
      <c r="AW15" s="168">
        <v>12.770669180000001</v>
      </c>
      <c r="AX15" s="168">
        <v>12.309990539999999</v>
      </c>
      <c r="AY15" s="168">
        <v>12.28004256</v>
      </c>
      <c r="AZ15" s="168">
        <v>11.88245</v>
      </c>
      <c r="BA15" s="168">
        <v>11.715809999999999</v>
      </c>
      <c r="BB15" s="258">
        <v>12.540050000000001</v>
      </c>
      <c r="BC15" s="258">
        <v>14.003590000000001</v>
      </c>
      <c r="BD15" s="258">
        <v>16.084669999999999</v>
      </c>
      <c r="BE15" s="258">
        <v>18.292439999999999</v>
      </c>
      <c r="BF15" s="258">
        <v>18.339200000000002</v>
      </c>
      <c r="BG15" s="258">
        <v>17.478120000000001</v>
      </c>
      <c r="BH15" s="258">
        <v>13.56382</v>
      </c>
      <c r="BI15" s="258">
        <v>11.655939999999999</v>
      </c>
      <c r="BJ15" s="258">
        <v>10.902369999999999</v>
      </c>
      <c r="BK15" s="258">
        <v>10.879630000000001</v>
      </c>
      <c r="BL15" s="258">
        <v>10.551500000000001</v>
      </c>
      <c r="BM15" s="258">
        <v>10.6294</v>
      </c>
      <c r="BN15" s="258">
        <v>11.507569999999999</v>
      </c>
      <c r="BO15" s="258">
        <v>12.962619999999999</v>
      </c>
      <c r="BP15" s="258">
        <v>15.02158</v>
      </c>
      <c r="BQ15" s="258">
        <v>17.21622</v>
      </c>
      <c r="BR15" s="258">
        <v>17.370370000000001</v>
      </c>
      <c r="BS15" s="258">
        <v>16.652270000000001</v>
      </c>
      <c r="BT15" s="258">
        <v>12.98917</v>
      </c>
      <c r="BU15" s="258">
        <v>11.20823</v>
      </c>
      <c r="BV15" s="258">
        <v>10.525600000000001</v>
      </c>
    </row>
    <row r="16" spans="1:74" ht="11.15" customHeight="1" x14ac:dyDescent="0.25">
      <c r="A16" s="67" t="s">
        <v>623</v>
      </c>
      <c r="B16" s="149" t="s">
        <v>420</v>
      </c>
      <c r="C16" s="168">
        <v>13.56457105</v>
      </c>
      <c r="D16" s="168">
        <v>13.112920900000001</v>
      </c>
      <c r="E16" s="168">
        <v>12.47477277</v>
      </c>
      <c r="F16" s="168">
        <v>12.893700519999999</v>
      </c>
      <c r="G16" s="168">
        <v>13.772988809999999</v>
      </c>
      <c r="H16" s="168">
        <v>13.99057212</v>
      </c>
      <c r="I16" s="168">
        <v>14.015450850000001</v>
      </c>
      <c r="J16" s="168">
        <v>14.13967879</v>
      </c>
      <c r="K16" s="168">
        <v>14.33432934</v>
      </c>
      <c r="L16" s="168">
        <v>13.29743921</v>
      </c>
      <c r="M16" s="168">
        <v>12.93932581</v>
      </c>
      <c r="N16" s="168">
        <v>13.75938762</v>
      </c>
      <c r="O16" s="168">
        <v>14.402806200000001</v>
      </c>
      <c r="P16" s="168">
        <v>13.78992611</v>
      </c>
      <c r="Q16" s="168">
        <v>14.08781557</v>
      </c>
      <c r="R16" s="168">
        <v>14.990054239999999</v>
      </c>
      <c r="S16" s="168">
        <v>14.853277650000001</v>
      </c>
      <c r="T16" s="168">
        <v>15.450692419999999</v>
      </c>
      <c r="U16" s="168">
        <v>15.80023632</v>
      </c>
      <c r="V16" s="168">
        <v>15.91385717</v>
      </c>
      <c r="W16" s="168">
        <v>15.73324115</v>
      </c>
      <c r="X16" s="168">
        <v>16.109284760000001</v>
      </c>
      <c r="Y16" s="168">
        <v>16.065444840000001</v>
      </c>
      <c r="Z16" s="168">
        <v>16.621755499999999</v>
      </c>
      <c r="AA16" s="168">
        <v>17.542087009999999</v>
      </c>
      <c r="AB16" s="168">
        <v>16.739026840000001</v>
      </c>
      <c r="AC16" s="168">
        <v>16.551854840000001</v>
      </c>
      <c r="AD16" s="168">
        <v>16.18626652</v>
      </c>
      <c r="AE16" s="168">
        <v>17.790330040000001</v>
      </c>
      <c r="AF16" s="168">
        <v>20.491959349999998</v>
      </c>
      <c r="AG16" s="168">
        <v>19.874957899999998</v>
      </c>
      <c r="AH16" s="168">
        <v>20.951923310000002</v>
      </c>
      <c r="AI16" s="168">
        <v>20.61279974</v>
      </c>
      <c r="AJ16" s="168">
        <v>18.497219340000001</v>
      </c>
      <c r="AK16" s="168">
        <v>17.8082469</v>
      </c>
      <c r="AL16" s="168">
        <v>19.820082450000001</v>
      </c>
      <c r="AM16" s="168">
        <v>21.691700090000001</v>
      </c>
      <c r="AN16" s="168">
        <v>21.76934739</v>
      </c>
      <c r="AO16" s="168">
        <v>16.613844270000001</v>
      </c>
      <c r="AP16" s="168">
        <v>17.232843679999998</v>
      </c>
      <c r="AQ16" s="168">
        <v>16.940149470000001</v>
      </c>
      <c r="AR16" s="168">
        <v>17.115040279999999</v>
      </c>
      <c r="AS16" s="168">
        <v>17.785168559999999</v>
      </c>
      <c r="AT16" s="168">
        <v>18.723704900000001</v>
      </c>
      <c r="AU16" s="168">
        <v>17.87586464</v>
      </c>
      <c r="AV16" s="168">
        <v>17.231872800000001</v>
      </c>
      <c r="AW16" s="168">
        <v>18.016431690000001</v>
      </c>
      <c r="AX16" s="168">
        <v>18.053169199999999</v>
      </c>
      <c r="AY16" s="168">
        <v>16.39585619</v>
      </c>
      <c r="AZ16" s="168">
        <v>15.061109999999999</v>
      </c>
      <c r="BA16" s="168">
        <v>14.46725</v>
      </c>
      <c r="BB16" s="258">
        <v>14.25103</v>
      </c>
      <c r="BC16" s="258">
        <v>14.31479</v>
      </c>
      <c r="BD16" s="258">
        <v>14.849</v>
      </c>
      <c r="BE16" s="258">
        <v>14.92074</v>
      </c>
      <c r="BF16" s="258">
        <v>15.315860000000001</v>
      </c>
      <c r="BG16" s="258">
        <v>14.95055</v>
      </c>
      <c r="BH16" s="258">
        <v>14.26839</v>
      </c>
      <c r="BI16" s="258">
        <v>13.94636</v>
      </c>
      <c r="BJ16" s="258">
        <v>15.11562</v>
      </c>
      <c r="BK16" s="258">
        <v>15.85702</v>
      </c>
      <c r="BL16" s="258">
        <v>14.896280000000001</v>
      </c>
      <c r="BM16" s="258">
        <v>14.5625</v>
      </c>
      <c r="BN16" s="258">
        <v>14.53229</v>
      </c>
      <c r="BO16" s="258">
        <v>14.765650000000001</v>
      </c>
      <c r="BP16" s="258">
        <v>15.490640000000001</v>
      </c>
      <c r="BQ16" s="258">
        <v>15.670199999999999</v>
      </c>
      <c r="BR16" s="258">
        <v>16.121040000000001</v>
      </c>
      <c r="BS16" s="258">
        <v>15.745089999999999</v>
      </c>
      <c r="BT16" s="258">
        <v>15.00606</v>
      </c>
      <c r="BU16" s="258">
        <v>14.612819999999999</v>
      </c>
      <c r="BV16" s="258">
        <v>15.78007</v>
      </c>
    </row>
    <row r="17" spans="1:74" ht="11.15" customHeight="1" x14ac:dyDescent="0.25">
      <c r="A17" s="67" t="s">
        <v>503</v>
      </c>
      <c r="B17" s="149" t="s">
        <v>394</v>
      </c>
      <c r="C17" s="168">
        <v>9.43</v>
      </c>
      <c r="D17" s="168">
        <v>9.19</v>
      </c>
      <c r="E17" s="168">
        <v>9.8000000000000007</v>
      </c>
      <c r="F17" s="168">
        <v>10.42</v>
      </c>
      <c r="G17" s="168">
        <v>11.79</v>
      </c>
      <c r="H17" s="168">
        <v>15.33</v>
      </c>
      <c r="I17" s="168">
        <v>17.489999999999998</v>
      </c>
      <c r="J17" s="168">
        <v>18.27</v>
      </c>
      <c r="K17" s="168">
        <v>16.850000000000001</v>
      </c>
      <c r="L17" s="168">
        <v>12.26</v>
      </c>
      <c r="M17" s="168">
        <v>10.99</v>
      </c>
      <c r="N17" s="168">
        <v>9.75</v>
      </c>
      <c r="O17" s="168">
        <v>9.6199999999999992</v>
      </c>
      <c r="P17" s="168">
        <v>9.2799999999999994</v>
      </c>
      <c r="Q17" s="168">
        <v>10.47</v>
      </c>
      <c r="R17" s="168">
        <v>12.27</v>
      </c>
      <c r="S17" s="168">
        <v>14.07</v>
      </c>
      <c r="T17" s="168">
        <v>17.739999999999998</v>
      </c>
      <c r="U17" s="168">
        <v>19.809999999999999</v>
      </c>
      <c r="V17" s="168">
        <v>20.86</v>
      </c>
      <c r="W17" s="168">
        <v>20.13</v>
      </c>
      <c r="X17" s="168">
        <v>17.399999999999999</v>
      </c>
      <c r="Y17" s="168">
        <v>13.11</v>
      </c>
      <c r="Z17" s="168">
        <v>13.08</v>
      </c>
      <c r="AA17" s="168">
        <v>12.04</v>
      </c>
      <c r="AB17" s="168">
        <v>12.14</v>
      </c>
      <c r="AC17" s="168">
        <v>12.94</v>
      </c>
      <c r="AD17" s="168">
        <v>13.97</v>
      </c>
      <c r="AE17" s="168">
        <v>17.670000000000002</v>
      </c>
      <c r="AF17" s="168">
        <v>22.5</v>
      </c>
      <c r="AG17" s="168">
        <v>24.55</v>
      </c>
      <c r="AH17" s="168">
        <v>25.34</v>
      </c>
      <c r="AI17" s="168">
        <v>24.5</v>
      </c>
      <c r="AJ17" s="168">
        <v>18.61</v>
      </c>
      <c r="AK17" s="168">
        <v>15.55</v>
      </c>
      <c r="AL17" s="168">
        <v>14.68</v>
      </c>
      <c r="AM17" s="168">
        <v>15.25</v>
      </c>
      <c r="AN17" s="168">
        <v>14.98</v>
      </c>
      <c r="AO17" s="168">
        <v>13.76</v>
      </c>
      <c r="AP17" s="168">
        <v>14.4</v>
      </c>
      <c r="AQ17" s="168">
        <v>16.7</v>
      </c>
      <c r="AR17" s="168">
        <v>20.11</v>
      </c>
      <c r="AS17" s="168">
        <v>21.98</v>
      </c>
      <c r="AT17" s="168">
        <v>23.23</v>
      </c>
      <c r="AU17" s="168">
        <v>21.86</v>
      </c>
      <c r="AV17" s="168">
        <v>16.71</v>
      </c>
      <c r="AW17" s="168">
        <v>13.37</v>
      </c>
      <c r="AX17" s="168">
        <v>12.94</v>
      </c>
      <c r="AY17" s="168">
        <v>11.82</v>
      </c>
      <c r="AZ17" s="168">
        <v>11.849550000000001</v>
      </c>
      <c r="BA17" s="168">
        <v>12.022880000000001</v>
      </c>
      <c r="BB17" s="258">
        <v>12.249700000000001</v>
      </c>
      <c r="BC17" s="258">
        <v>14.200229999999999</v>
      </c>
      <c r="BD17" s="258">
        <v>17.252590000000001</v>
      </c>
      <c r="BE17" s="258">
        <v>18.694900000000001</v>
      </c>
      <c r="BF17" s="258">
        <v>19.289000000000001</v>
      </c>
      <c r="BG17" s="258">
        <v>18.180769999999999</v>
      </c>
      <c r="BH17" s="258">
        <v>13.98587</v>
      </c>
      <c r="BI17" s="258">
        <v>11.56663</v>
      </c>
      <c r="BJ17" s="258">
        <v>11.20168</v>
      </c>
      <c r="BK17" s="258">
        <v>10.85431</v>
      </c>
      <c r="BL17" s="258">
        <v>10.6014</v>
      </c>
      <c r="BM17" s="258">
        <v>11.124890000000001</v>
      </c>
      <c r="BN17" s="258">
        <v>11.6683</v>
      </c>
      <c r="BO17" s="258">
        <v>13.831329999999999</v>
      </c>
      <c r="BP17" s="258">
        <v>17.17201</v>
      </c>
      <c r="BQ17" s="258">
        <v>18.85051</v>
      </c>
      <c r="BR17" s="258">
        <v>19.58971</v>
      </c>
      <c r="BS17" s="258">
        <v>18.562760000000001</v>
      </c>
      <c r="BT17" s="258">
        <v>14.29949</v>
      </c>
      <c r="BU17" s="258">
        <v>11.83661</v>
      </c>
      <c r="BV17" s="258">
        <v>11.4709</v>
      </c>
    </row>
    <row r="18" spans="1:74" ht="11.15" customHeight="1" x14ac:dyDescent="0.25">
      <c r="A18" s="67"/>
      <c r="B18" s="70" t="s">
        <v>956</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283"/>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624</v>
      </c>
      <c r="B19" s="149" t="s">
        <v>413</v>
      </c>
      <c r="C19" s="168">
        <v>9.8785508950000001</v>
      </c>
      <c r="D19" s="168">
        <v>10.26506249</v>
      </c>
      <c r="E19" s="168">
        <v>9.8972276969999999</v>
      </c>
      <c r="F19" s="168">
        <v>10.45328342</v>
      </c>
      <c r="G19" s="168">
        <v>9.8113869269999991</v>
      </c>
      <c r="H19" s="168">
        <v>11.434287279999999</v>
      </c>
      <c r="I19" s="168">
        <v>10.5400039</v>
      </c>
      <c r="J19" s="168">
        <v>10.76887194</v>
      </c>
      <c r="K19" s="168">
        <v>11.57652946</v>
      </c>
      <c r="L19" s="168">
        <v>10.16716031</v>
      </c>
      <c r="M19" s="168">
        <v>9.6753994700000003</v>
      </c>
      <c r="N19" s="168">
        <v>10.400720290000001</v>
      </c>
      <c r="O19" s="168">
        <v>10.33791643</v>
      </c>
      <c r="P19" s="168">
        <v>10.38370231</v>
      </c>
      <c r="Q19" s="168">
        <v>10.656119889999999</v>
      </c>
      <c r="R19" s="168">
        <v>10.905874649999999</v>
      </c>
      <c r="S19" s="168">
        <v>11.184750920000001</v>
      </c>
      <c r="T19" s="168">
        <v>11.92521077</v>
      </c>
      <c r="U19" s="168">
        <v>11.916964500000001</v>
      </c>
      <c r="V19" s="168">
        <v>12.671574140000001</v>
      </c>
      <c r="W19" s="168">
        <v>12.629085180000001</v>
      </c>
      <c r="X19" s="168">
        <v>12.830043849999999</v>
      </c>
      <c r="Y19" s="168">
        <v>12.97069763</v>
      </c>
      <c r="Z19" s="168">
        <v>12.3788033</v>
      </c>
      <c r="AA19" s="168">
        <v>12.569677779999999</v>
      </c>
      <c r="AB19" s="168">
        <v>12.510289029999999</v>
      </c>
      <c r="AC19" s="168">
        <v>13.053499710000001</v>
      </c>
      <c r="AD19" s="168">
        <v>14.143687379999999</v>
      </c>
      <c r="AE19" s="168">
        <v>15.00309839</v>
      </c>
      <c r="AF19" s="168">
        <v>15.27747419</v>
      </c>
      <c r="AG19" s="168">
        <v>16.04675993</v>
      </c>
      <c r="AH19" s="168">
        <v>15.900638150000001</v>
      </c>
      <c r="AI19" s="168">
        <v>16.439966720000001</v>
      </c>
      <c r="AJ19" s="168">
        <v>15.856145359999999</v>
      </c>
      <c r="AK19" s="168">
        <v>15.41890379</v>
      </c>
      <c r="AL19" s="168">
        <v>15.948836480000001</v>
      </c>
      <c r="AM19" s="168">
        <v>15.8394213</v>
      </c>
      <c r="AN19" s="168">
        <v>15.45187177</v>
      </c>
      <c r="AO19" s="168">
        <v>14.154644960000001</v>
      </c>
      <c r="AP19" s="168">
        <v>13.945958559999999</v>
      </c>
      <c r="AQ19" s="168">
        <v>13.81255691</v>
      </c>
      <c r="AR19" s="168">
        <v>12.891788180000001</v>
      </c>
      <c r="AS19" s="168">
        <v>12.89912868</v>
      </c>
      <c r="AT19" s="168">
        <v>12.36608719</v>
      </c>
      <c r="AU19" s="168">
        <v>12.381870899999999</v>
      </c>
      <c r="AV19" s="168">
        <v>11.74035737</v>
      </c>
      <c r="AW19" s="168">
        <v>11.530242169999999</v>
      </c>
      <c r="AX19" s="168">
        <v>12.8444375</v>
      </c>
      <c r="AY19" s="168">
        <v>12.896916600000001</v>
      </c>
      <c r="AZ19" s="168">
        <v>12.50939</v>
      </c>
      <c r="BA19" s="168">
        <v>12.07001</v>
      </c>
      <c r="BB19" s="258">
        <v>12.025259999999999</v>
      </c>
      <c r="BC19" s="258">
        <v>11.77013</v>
      </c>
      <c r="BD19" s="258">
        <v>11.540990000000001</v>
      </c>
      <c r="BE19" s="258">
        <v>11.378550000000001</v>
      </c>
      <c r="BF19" s="258">
        <v>11.40715</v>
      </c>
      <c r="BG19" s="258">
        <v>11.13883</v>
      </c>
      <c r="BH19" s="258">
        <v>10.400589999999999</v>
      </c>
      <c r="BI19" s="258">
        <v>10.001709999999999</v>
      </c>
      <c r="BJ19" s="258">
        <v>10.41108</v>
      </c>
      <c r="BK19" s="258">
        <v>10.42231</v>
      </c>
      <c r="BL19" s="258">
        <v>10.57624</v>
      </c>
      <c r="BM19" s="258">
        <v>10.5969</v>
      </c>
      <c r="BN19" s="258">
        <v>10.93314</v>
      </c>
      <c r="BO19" s="258">
        <v>11.01956</v>
      </c>
      <c r="BP19" s="258">
        <v>11.112719999999999</v>
      </c>
      <c r="BQ19" s="258">
        <v>11.20091</v>
      </c>
      <c r="BR19" s="258">
        <v>11.40761</v>
      </c>
      <c r="BS19" s="258">
        <v>11.278930000000001</v>
      </c>
      <c r="BT19" s="258">
        <v>10.63883</v>
      </c>
      <c r="BU19" s="258">
        <v>10.2927</v>
      </c>
      <c r="BV19" s="258">
        <v>10.740500000000001</v>
      </c>
    </row>
    <row r="20" spans="1:74" ht="11.15" customHeight="1" x14ac:dyDescent="0.25">
      <c r="A20" s="67" t="s">
        <v>625</v>
      </c>
      <c r="B20" s="148" t="s">
        <v>442</v>
      </c>
      <c r="C20" s="168">
        <v>7.8976232120000001</v>
      </c>
      <c r="D20" s="168">
        <v>7.7586788589999998</v>
      </c>
      <c r="E20" s="168">
        <v>7.9587758500000003</v>
      </c>
      <c r="F20" s="168">
        <v>7.2569609560000004</v>
      </c>
      <c r="G20" s="168">
        <v>6.838145183</v>
      </c>
      <c r="H20" s="168">
        <v>6.7712460940000003</v>
      </c>
      <c r="I20" s="168">
        <v>6.8113600529999996</v>
      </c>
      <c r="J20" s="168">
        <v>6.5149590829999999</v>
      </c>
      <c r="K20" s="168">
        <v>6.8662545179999999</v>
      </c>
      <c r="L20" s="168">
        <v>6.9806896480000002</v>
      </c>
      <c r="M20" s="168">
        <v>7.2254642909999998</v>
      </c>
      <c r="N20" s="168">
        <v>7.7345386549999997</v>
      </c>
      <c r="O20" s="168">
        <v>7.8006100639999998</v>
      </c>
      <c r="P20" s="168">
        <v>7.8361518590000001</v>
      </c>
      <c r="Q20" s="168">
        <v>8.1805498300000004</v>
      </c>
      <c r="R20" s="168">
        <v>8.1959875970000002</v>
      </c>
      <c r="S20" s="168">
        <v>7.8748820530000003</v>
      </c>
      <c r="T20" s="168">
        <v>7.7410072400000001</v>
      </c>
      <c r="U20" s="168">
        <v>7.9436002820000002</v>
      </c>
      <c r="V20" s="168">
        <v>7.9445554080000003</v>
      </c>
      <c r="W20" s="168">
        <v>11.7396545</v>
      </c>
      <c r="X20" s="168">
        <v>9.4080693400000008</v>
      </c>
      <c r="Y20" s="168">
        <v>10.049375619999999</v>
      </c>
      <c r="Z20" s="168">
        <v>10.45570412</v>
      </c>
      <c r="AA20" s="168">
        <v>10.200384140000001</v>
      </c>
      <c r="AB20" s="168">
        <v>10.495671140000001</v>
      </c>
      <c r="AC20" s="168">
        <v>10.35060616</v>
      </c>
      <c r="AD20" s="168">
        <v>10.15038302</v>
      </c>
      <c r="AE20" s="168">
        <v>10.75129012</v>
      </c>
      <c r="AF20" s="168">
        <v>11.94497761</v>
      </c>
      <c r="AG20" s="168">
        <v>11.078588420000001</v>
      </c>
      <c r="AH20" s="168">
        <v>11.559318680000001</v>
      </c>
      <c r="AI20" s="168">
        <v>13.4822943</v>
      </c>
      <c r="AJ20" s="168">
        <v>11.89712514</v>
      </c>
      <c r="AK20" s="168">
        <v>11.51350148</v>
      </c>
      <c r="AL20" s="168">
        <v>12.27326777</v>
      </c>
      <c r="AM20" s="168">
        <v>12.540571440000001</v>
      </c>
      <c r="AN20" s="168">
        <v>11.960396960000001</v>
      </c>
      <c r="AO20" s="168">
        <v>11.255569080000001</v>
      </c>
      <c r="AP20" s="168">
        <v>10.12327084</v>
      </c>
      <c r="AQ20" s="168">
        <v>8.8167215920000004</v>
      </c>
      <c r="AR20" s="168">
        <v>8.3989308119999997</v>
      </c>
      <c r="AS20" s="168">
        <v>7.9636477040000004</v>
      </c>
      <c r="AT20" s="168">
        <v>8.1926886430000003</v>
      </c>
      <c r="AU20" s="168">
        <v>8.0190104719999997</v>
      </c>
      <c r="AV20" s="168">
        <v>9.0880589860000001</v>
      </c>
      <c r="AW20" s="168">
        <v>9.2458748170000007</v>
      </c>
      <c r="AX20" s="168">
        <v>9.8528478449999994</v>
      </c>
      <c r="AY20" s="168">
        <v>10.543593489999999</v>
      </c>
      <c r="AZ20" s="168">
        <v>9.7410359999999994</v>
      </c>
      <c r="BA20" s="168">
        <v>9.1120140000000003</v>
      </c>
      <c r="BB20" s="258">
        <v>8.1440560000000009</v>
      </c>
      <c r="BC20" s="258">
        <v>7.6269049999999998</v>
      </c>
      <c r="BD20" s="258">
        <v>7.2877919999999996</v>
      </c>
      <c r="BE20" s="258">
        <v>6.8369160000000004</v>
      </c>
      <c r="BF20" s="258">
        <v>6.4580419999999998</v>
      </c>
      <c r="BG20" s="258">
        <v>7.1690699999999996</v>
      </c>
      <c r="BH20" s="258">
        <v>6.8395820000000001</v>
      </c>
      <c r="BI20" s="258">
        <v>7.0157160000000003</v>
      </c>
      <c r="BJ20" s="258">
        <v>7.6060639999999999</v>
      </c>
      <c r="BK20" s="258">
        <v>8.0290239999999997</v>
      </c>
      <c r="BL20" s="258">
        <v>8.0564870000000006</v>
      </c>
      <c r="BM20" s="258">
        <v>8.0626510000000007</v>
      </c>
      <c r="BN20" s="258">
        <v>7.5668470000000001</v>
      </c>
      <c r="BO20" s="258">
        <v>7.4331950000000004</v>
      </c>
      <c r="BP20" s="258">
        <v>7.4282640000000004</v>
      </c>
      <c r="BQ20" s="258">
        <v>7.200456</v>
      </c>
      <c r="BR20" s="258">
        <v>6.9442300000000001</v>
      </c>
      <c r="BS20" s="258">
        <v>7.7318150000000001</v>
      </c>
      <c r="BT20" s="258">
        <v>7.432105</v>
      </c>
      <c r="BU20" s="258">
        <v>7.5890329999999997</v>
      </c>
      <c r="BV20" s="258">
        <v>8.1549999999999994</v>
      </c>
    </row>
    <row r="21" spans="1:74" ht="11.15" customHeight="1" x14ac:dyDescent="0.25">
      <c r="A21" s="67" t="s">
        <v>626</v>
      </c>
      <c r="B21" s="149" t="s">
        <v>414</v>
      </c>
      <c r="C21" s="168">
        <v>5.7300329159999999</v>
      </c>
      <c r="D21" s="168">
        <v>5.6066080569999999</v>
      </c>
      <c r="E21" s="168">
        <v>5.8943313909999997</v>
      </c>
      <c r="F21" s="168">
        <v>5.8640354549999998</v>
      </c>
      <c r="G21" s="168">
        <v>6.8738770599999999</v>
      </c>
      <c r="H21" s="168">
        <v>9.5290934689999993</v>
      </c>
      <c r="I21" s="168">
        <v>8.8239402699999996</v>
      </c>
      <c r="J21" s="168">
        <v>9.0366959579999993</v>
      </c>
      <c r="K21" s="168">
        <v>8.4947285990000001</v>
      </c>
      <c r="L21" s="168">
        <v>6.5316382040000001</v>
      </c>
      <c r="M21" s="168">
        <v>6.4077101819999998</v>
      </c>
      <c r="N21" s="168">
        <v>5.9289883090000002</v>
      </c>
      <c r="O21" s="168">
        <v>5.8646258930000004</v>
      </c>
      <c r="P21" s="168">
        <v>5.9426529940000004</v>
      </c>
      <c r="Q21" s="168">
        <v>6.7867909180000003</v>
      </c>
      <c r="R21" s="168">
        <v>7.6472059610000001</v>
      </c>
      <c r="S21" s="168">
        <v>9.0120627800000008</v>
      </c>
      <c r="T21" s="168">
        <v>10.935369100000001</v>
      </c>
      <c r="U21" s="168">
        <v>10.58893014</v>
      </c>
      <c r="V21" s="168">
        <v>11.26032728</v>
      </c>
      <c r="W21" s="168">
        <v>11.313526449999999</v>
      </c>
      <c r="X21" s="168">
        <v>9.8594183320000006</v>
      </c>
      <c r="Y21" s="168">
        <v>8.4071018879999997</v>
      </c>
      <c r="Z21" s="168">
        <v>8.5373028190000007</v>
      </c>
      <c r="AA21" s="168">
        <v>7.9433720409999999</v>
      </c>
      <c r="AB21" s="168">
        <v>8.2877852329999993</v>
      </c>
      <c r="AC21" s="168">
        <v>8.4627532159999994</v>
      </c>
      <c r="AD21" s="168">
        <v>9.3787581689999993</v>
      </c>
      <c r="AE21" s="168">
        <v>11.80829526</v>
      </c>
      <c r="AF21" s="168">
        <v>14.6079208</v>
      </c>
      <c r="AG21" s="168">
        <v>13.8002184</v>
      </c>
      <c r="AH21" s="168">
        <v>16.621668320000001</v>
      </c>
      <c r="AI21" s="168">
        <v>15.22931342</v>
      </c>
      <c r="AJ21" s="168">
        <v>11.77318447</v>
      </c>
      <c r="AK21" s="168">
        <v>10.3221911</v>
      </c>
      <c r="AL21" s="168">
        <v>10.030120849999999</v>
      </c>
      <c r="AM21" s="168">
        <v>9.7397830800000005</v>
      </c>
      <c r="AN21" s="168">
        <v>9.2666187270000009</v>
      </c>
      <c r="AO21" s="168">
        <v>8.4967849110000007</v>
      </c>
      <c r="AP21" s="168">
        <v>7.9176850710000002</v>
      </c>
      <c r="AQ21" s="168">
        <v>8.8986626310000005</v>
      </c>
      <c r="AR21" s="168">
        <v>10.15791259</v>
      </c>
      <c r="AS21" s="168">
        <v>10.58923849</v>
      </c>
      <c r="AT21" s="168">
        <v>10.91396164</v>
      </c>
      <c r="AU21" s="168">
        <v>10.63860206</v>
      </c>
      <c r="AV21" s="168">
        <v>8.2617710849999995</v>
      </c>
      <c r="AW21" s="168">
        <v>7.6745932669999997</v>
      </c>
      <c r="AX21" s="168">
        <v>7.6552847709999998</v>
      </c>
      <c r="AY21" s="168">
        <v>7.0169063339999997</v>
      </c>
      <c r="AZ21" s="168">
        <v>7.2228269999999997</v>
      </c>
      <c r="BA21" s="168">
        <v>6.697006</v>
      </c>
      <c r="BB21" s="258">
        <v>6.781174</v>
      </c>
      <c r="BC21" s="258">
        <v>7.4418540000000002</v>
      </c>
      <c r="BD21" s="258">
        <v>8.8339809999999996</v>
      </c>
      <c r="BE21" s="258">
        <v>8.6459340000000005</v>
      </c>
      <c r="BF21" s="258">
        <v>9.0176309999999997</v>
      </c>
      <c r="BG21" s="258">
        <v>8.3474020000000007</v>
      </c>
      <c r="BH21" s="258">
        <v>6.5091580000000002</v>
      </c>
      <c r="BI21" s="258">
        <v>5.8904889999999996</v>
      </c>
      <c r="BJ21" s="258">
        <v>5.9044090000000002</v>
      </c>
      <c r="BK21" s="258">
        <v>6.0229210000000002</v>
      </c>
      <c r="BL21" s="258">
        <v>6.0751749999999998</v>
      </c>
      <c r="BM21" s="258">
        <v>6.3406890000000002</v>
      </c>
      <c r="BN21" s="258">
        <v>6.6269850000000003</v>
      </c>
      <c r="BO21" s="258">
        <v>7.7563500000000003</v>
      </c>
      <c r="BP21" s="258">
        <v>9.3358369999999997</v>
      </c>
      <c r="BQ21" s="258">
        <v>9.3414529999999996</v>
      </c>
      <c r="BR21" s="258">
        <v>9.7175469999999997</v>
      </c>
      <c r="BS21" s="258">
        <v>9.1206619999999994</v>
      </c>
      <c r="BT21" s="258">
        <v>7.2266950000000003</v>
      </c>
      <c r="BU21" s="258">
        <v>6.566751</v>
      </c>
      <c r="BV21" s="258">
        <v>6.5317869999999996</v>
      </c>
    </row>
    <row r="22" spans="1:74" ht="11.15" customHeight="1" x14ac:dyDescent="0.25">
      <c r="A22" s="67" t="s">
        <v>627</v>
      </c>
      <c r="B22" s="149" t="s">
        <v>415</v>
      </c>
      <c r="C22" s="168">
        <v>6.0715101919999999</v>
      </c>
      <c r="D22" s="168">
        <v>5.8862960449999999</v>
      </c>
      <c r="E22" s="168">
        <v>5.9407180750000004</v>
      </c>
      <c r="F22" s="168">
        <v>5.96957644</v>
      </c>
      <c r="G22" s="168">
        <v>6.9677815440000002</v>
      </c>
      <c r="H22" s="168">
        <v>7.6779744360000004</v>
      </c>
      <c r="I22" s="168">
        <v>8.4566874480000003</v>
      </c>
      <c r="J22" s="168">
        <v>8.0879039719999994</v>
      </c>
      <c r="K22" s="168">
        <v>8.1006287730000004</v>
      </c>
      <c r="L22" s="168">
        <v>6.4111436919999996</v>
      </c>
      <c r="M22" s="168">
        <v>6.777767227</v>
      </c>
      <c r="N22" s="168">
        <v>6.4850737909999996</v>
      </c>
      <c r="O22" s="168">
        <v>6.0622340039999996</v>
      </c>
      <c r="P22" s="168">
        <v>6.3484576410000004</v>
      </c>
      <c r="Q22" s="168">
        <v>6.7890606279999997</v>
      </c>
      <c r="R22" s="168">
        <v>7.1949539680000001</v>
      </c>
      <c r="S22" s="168">
        <v>7.8301199830000003</v>
      </c>
      <c r="T22" s="168">
        <v>8.9603753200000007</v>
      </c>
      <c r="U22" s="168">
        <v>9.7157443919999995</v>
      </c>
      <c r="V22" s="168">
        <v>10.19228524</v>
      </c>
      <c r="W22" s="168">
        <v>10.25289214</v>
      </c>
      <c r="X22" s="168">
        <v>10.48403821</v>
      </c>
      <c r="Y22" s="168">
        <v>9.9476382129999994</v>
      </c>
      <c r="Z22" s="168">
        <v>10.024772929999999</v>
      </c>
      <c r="AA22" s="168">
        <v>10.059184889999999</v>
      </c>
      <c r="AB22" s="168">
        <v>9.8521180659999992</v>
      </c>
      <c r="AC22" s="168">
        <v>9.9924883389999994</v>
      </c>
      <c r="AD22" s="168">
        <v>9.9456828690000005</v>
      </c>
      <c r="AE22" s="168">
        <v>12.562364970000001</v>
      </c>
      <c r="AF22" s="168">
        <v>14.48828058</v>
      </c>
      <c r="AG22" s="168">
        <v>14.088442260000001</v>
      </c>
      <c r="AH22" s="168">
        <v>14.940989460000001</v>
      </c>
      <c r="AI22" s="168">
        <v>14.934757019999999</v>
      </c>
      <c r="AJ22" s="168">
        <v>11.594343650000001</v>
      </c>
      <c r="AK22" s="168">
        <v>10.130672540000001</v>
      </c>
      <c r="AL22" s="168">
        <v>11.308806110000001</v>
      </c>
      <c r="AM22" s="168">
        <v>11.78455436</v>
      </c>
      <c r="AN22" s="168">
        <v>11.97925437</v>
      </c>
      <c r="AO22" s="168">
        <v>10.891096320000001</v>
      </c>
      <c r="AP22" s="168">
        <v>10.52341448</v>
      </c>
      <c r="AQ22" s="168">
        <v>12.7368734</v>
      </c>
      <c r="AR22" s="168">
        <v>11.80393282</v>
      </c>
      <c r="AS22" s="168">
        <v>12.102059990000001</v>
      </c>
      <c r="AT22" s="168">
        <v>11.753367450000001</v>
      </c>
      <c r="AU22" s="168">
        <v>11.489811169999999</v>
      </c>
      <c r="AV22" s="168">
        <v>9.4293797789999996</v>
      </c>
      <c r="AW22" s="168">
        <v>8.0348696979999996</v>
      </c>
      <c r="AX22" s="168">
        <v>8.2062949669999998</v>
      </c>
      <c r="AY22" s="168">
        <v>7.9219071840000002</v>
      </c>
      <c r="AZ22" s="168">
        <v>8.1209559999999996</v>
      </c>
      <c r="BA22" s="168">
        <v>7.8057990000000004</v>
      </c>
      <c r="BB22" s="258">
        <v>7.5716000000000001</v>
      </c>
      <c r="BC22" s="258">
        <v>8.2568090000000005</v>
      </c>
      <c r="BD22" s="258">
        <v>8.8202040000000004</v>
      </c>
      <c r="BE22" s="258">
        <v>8.9669919999999994</v>
      </c>
      <c r="BF22" s="258">
        <v>8.8721420000000002</v>
      </c>
      <c r="BG22" s="258">
        <v>8.3904759999999996</v>
      </c>
      <c r="BH22" s="258">
        <v>6.8140140000000002</v>
      </c>
      <c r="BI22" s="258">
        <v>6.3811179999999998</v>
      </c>
      <c r="BJ22" s="258">
        <v>6.5687519999999999</v>
      </c>
      <c r="BK22" s="258">
        <v>6.7201719999999998</v>
      </c>
      <c r="BL22" s="258">
        <v>6.8759990000000002</v>
      </c>
      <c r="BM22" s="258">
        <v>6.8908589999999998</v>
      </c>
      <c r="BN22" s="258">
        <v>6.9852480000000003</v>
      </c>
      <c r="BO22" s="258">
        <v>7.9831070000000004</v>
      </c>
      <c r="BP22" s="258">
        <v>8.8449240000000007</v>
      </c>
      <c r="BQ22" s="258">
        <v>9.2136770000000006</v>
      </c>
      <c r="BR22" s="258">
        <v>9.2631800000000002</v>
      </c>
      <c r="BS22" s="258">
        <v>8.8881530000000009</v>
      </c>
      <c r="BT22" s="258">
        <v>7.3768120000000001</v>
      </c>
      <c r="BU22" s="258">
        <v>6.9626510000000001</v>
      </c>
      <c r="BV22" s="258">
        <v>7.1585299999999998</v>
      </c>
    </row>
    <row r="23" spans="1:74" ht="11.15" customHeight="1" x14ac:dyDescent="0.25">
      <c r="A23" s="67" t="s">
        <v>628</v>
      </c>
      <c r="B23" s="149" t="s">
        <v>416</v>
      </c>
      <c r="C23" s="168">
        <v>8.6098414479999992</v>
      </c>
      <c r="D23" s="168">
        <v>8.203491777</v>
      </c>
      <c r="E23" s="168">
        <v>8.7701137500000002</v>
      </c>
      <c r="F23" s="168">
        <v>9.0906365440000005</v>
      </c>
      <c r="G23" s="168">
        <v>9.2191041850000008</v>
      </c>
      <c r="H23" s="168">
        <v>9.3805834029999993</v>
      </c>
      <c r="I23" s="168">
        <v>9.7744815939999992</v>
      </c>
      <c r="J23" s="168">
        <v>9.4021410929999991</v>
      </c>
      <c r="K23" s="168">
        <v>9.4525525649999995</v>
      </c>
      <c r="L23" s="168">
        <v>9.5976255520000002</v>
      </c>
      <c r="M23" s="168">
        <v>9.3930210209999991</v>
      </c>
      <c r="N23" s="168">
        <v>8.2979728730000009</v>
      </c>
      <c r="O23" s="168">
        <v>8.4842522739999993</v>
      </c>
      <c r="P23" s="168">
        <v>8.5753807210000002</v>
      </c>
      <c r="Q23" s="168">
        <v>9.4400855010000004</v>
      </c>
      <c r="R23" s="168">
        <v>9.4283661999999993</v>
      </c>
      <c r="S23" s="168">
        <v>10.033027540000001</v>
      </c>
      <c r="T23" s="168">
        <v>10.37899779</v>
      </c>
      <c r="U23" s="168">
        <v>10.46602684</v>
      </c>
      <c r="V23" s="168">
        <v>10.29935805</v>
      </c>
      <c r="W23" s="168">
        <v>10.627629150000001</v>
      </c>
      <c r="X23" s="168">
        <v>10.937250199999999</v>
      </c>
      <c r="Y23" s="168">
        <v>10.9082647</v>
      </c>
      <c r="Z23" s="168">
        <v>11.554514530000001</v>
      </c>
      <c r="AA23" s="168">
        <v>10.13311245</v>
      </c>
      <c r="AB23" s="168">
        <v>11.3028668</v>
      </c>
      <c r="AC23" s="168">
        <v>11.17958956</v>
      </c>
      <c r="AD23" s="168">
        <v>11.298994410000001</v>
      </c>
      <c r="AE23" s="168">
        <v>12.14965604</v>
      </c>
      <c r="AF23" s="168">
        <v>14.01510976</v>
      </c>
      <c r="AG23" s="168">
        <v>14.03666722</v>
      </c>
      <c r="AH23" s="168">
        <v>14.10099449</v>
      </c>
      <c r="AI23" s="168">
        <v>14.57837176</v>
      </c>
      <c r="AJ23" s="168">
        <v>13.640249669999999</v>
      </c>
      <c r="AK23" s="168">
        <v>13.59810321</v>
      </c>
      <c r="AL23" s="168">
        <v>12.59723185</v>
      </c>
      <c r="AM23" s="168">
        <v>14.27397055</v>
      </c>
      <c r="AN23" s="168">
        <v>13.122391739999999</v>
      </c>
      <c r="AO23" s="168">
        <v>11.18874585</v>
      </c>
      <c r="AP23" s="168">
        <v>11.367041820000001</v>
      </c>
      <c r="AQ23" s="168">
        <v>10.938507250000001</v>
      </c>
      <c r="AR23" s="168">
        <v>11.49529609</v>
      </c>
      <c r="AS23" s="168">
        <v>11.46622947</v>
      </c>
      <c r="AT23" s="168">
        <v>11.39544753</v>
      </c>
      <c r="AU23" s="168">
        <v>11.321818260000001</v>
      </c>
      <c r="AV23" s="168">
        <v>10.79912231</v>
      </c>
      <c r="AW23" s="168">
        <v>10.795955040000001</v>
      </c>
      <c r="AX23" s="168">
        <v>10.63746976</v>
      </c>
      <c r="AY23" s="168">
        <v>10.23849629</v>
      </c>
      <c r="AZ23" s="168">
        <v>9.9303089999999994</v>
      </c>
      <c r="BA23" s="168">
        <v>9.7227429999999995</v>
      </c>
      <c r="BB23" s="258">
        <v>9.5785660000000004</v>
      </c>
      <c r="BC23" s="258">
        <v>9.6712419999999995</v>
      </c>
      <c r="BD23" s="258">
        <v>9.9761609999999994</v>
      </c>
      <c r="BE23" s="258">
        <v>9.9152500000000003</v>
      </c>
      <c r="BF23" s="258">
        <v>9.5254490000000001</v>
      </c>
      <c r="BG23" s="258">
        <v>9.4904969999999995</v>
      </c>
      <c r="BH23" s="258">
        <v>9.0307340000000007</v>
      </c>
      <c r="BI23" s="258">
        <v>8.8833529999999996</v>
      </c>
      <c r="BJ23" s="258">
        <v>8.6834439999999997</v>
      </c>
      <c r="BK23" s="258">
        <v>8.8488059999999997</v>
      </c>
      <c r="BL23" s="258">
        <v>8.6816289999999992</v>
      </c>
      <c r="BM23" s="258">
        <v>8.6553400000000007</v>
      </c>
      <c r="BN23" s="258">
        <v>9.1671560000000003</v>
      </c>
      <c r="BO23" s="258">
        <v>9.4023389999999996</v>
      </c>
      <c r="BP23" s="258">
        <v>9.9450350000000007</v>
      </c>
      <c r="BQ23" s="258">
        <v>10.0624</v>
      </c>
      <c r="BR23" s="258">
        <v>9.7897940000000006</v>
      </c>
      <c r="BS23" s="258">
        <v>9.8420660000000009</v>
      </c>
      <c r="BT23" s="258">
        <v>9.4385779999999997</v>
      </c>
      <c r="BU23" s="258">
        <v>9.3129059999999999</v>
      </c>
      <c r="BV23" s="258">
        <v>9.1244820000000004</v>
      </c>
    </row>
    <row r="24" spans="1:74" ht="11.15" customHeight="1" x14ac:dyDescent="0.25">
      <c r="A24" s="67" t="s">
        <v>629</v>
      </c>
      <c r="B24" s="149" t="s">
        <v>417</v>
      </c>
      <c r="C24" s="168">
        <v>8.5393907969999994</v>
      </c>
      <c r="D24" s="168">
        <v>8.1228863479999998</v>
      </c>
      <c r="E24" s="168">
        <v>8.4172391090000005</v>
      </c>
      <c r="F24" s="168">
        <v>8.6864697080000006</v>
      </c>
      <c r="G24" s="168">
        <v>9.5699089789999991</v>
      </c>
      <c r="H24" s="168">
        <v>9.6034040330000003</v>
      </c>
      <c r="I24" s="168">
        <v>10.03592886</v>
      </c>
      <c r="J24" s="168">
        <v>10.33311183</v>
      </c>
      <c r="K24" s="168">
        <v>10.30860983</v>
      </c>
      <c r="L24" s="168">
        <v>9.4730954779999994</v>
      </c>
      <c r="M24" s="168">
        <v>9.3309550290000001</v>
      </c>
      <c r="N24" s="168">
        <v>8.0567080359999999</v>
      </c>
      <c r="O24" s="168">
        <v>8.3869805759999991</v>
      </c>
      <c r="P24" s="168">
        <v>7.8994985440000001</v>
      </c>
      <c r="Q24" s="168">
        <v>8.8096672490000003</v>
      </c>
      <c r="R24" s="168">
        <v>9.3796646460000002</v>
      </c>
      <c r="S24" s="168">
        <v>10.131913450000001</v>
      </c>
      <c r="T24" s="168">
        <v>10.653682870000001</v>
      </c>
      <c r="U24" s="168">
        <v>11.27334299</v>
      </c>
      <c r="V24" s="168">
        <v>12.51118666</v>
      </c>
      <c r="W24" s="168">
        <v>12.09927646</v>
      </c>
      <c r="X24" s="168">
        <v>12.144598589999999</v>
      </c>
      <c r="Y24" s="168">
        <v>11.24309206</v>
      </c>
      <c r="Z24" s="168">
        <v>12.087191150000001</v>
      </c>
      <c r="AA24" s="168">
        <v>10.19625724</v>
      </c>
      <c r="AB24" s="168">
        <v>10.12881857</v>
      </c>
      <c r="AC24" s="168">
        <v>10.812381159999999</v>
      </c>
      <c r="AD24" s="168">
        <v>10.928576120000001</v>
      </c>
      <c r="AE24" s="168">
        <v>13.73257094</v>
      </c>
      <c r="AF24" s="168">
        <v>14.92607619</v>
      </c>
      <c r="AG24" s="168">
        <v>16.043094050000001</v>
      </c>
      <c r="AH24" s="168">
        <v>14.88871962</v>
      </c>
      <c r="AI24" s="168">
        <v>15.59446997</v>
      </c>
      <c r="AJ24" s="168">
        <v>14.95189631</v>
      </c>
      <c r="AK24" s="168">
        <v>13.615466899999999</v>
      </c>
      <c r="AL24" s="168">
        <v>12.576869739999999</v>
      </c>
      <c r="AM24" s="168">
        <v>12.64147917</v>
      </c>
      <c r="AN24" s="168">
        <v>12.00102517</v>
      </c>
      <c r="AO24" s="168">
        <v>10.728483430000001</v>
      </c>
      <c r="AP24" s="168">
        <v>10.641908709999999</v>
      </c>
      <c r="AQ24" s="168">
        <v>10.92713958</v>
      </c>
      <c r="AR24" s="168">
        <v>11.43462761</v>
      </c>
      <c r="AS24" s="168">
        <v>11.81488826</v>
      </c>
      <c r="AT24" s="168">
        <v>12.18994575</v>
      </c>
      <c r="AU24" s="168">
        <v>11.433269879999999</v>
      </c>
      <c r="AV24" s="168">
        <v>11.156129979999999</v>
      </c>
      <c r="AW24" s="168">
        <v>10.678372250000001</v>
      </c>
      <c r="AX24" s="168">
        <v>10.21861687</v>
      </c>
      <c r="AY24" s="168">
        <v>9.6629788199999993</v>
      </c>
      <c r="AZ24" s="168">
        <v>9.3160190000000007</v>
      </c>
      <c r="BA24" s="168">
        <v>9.2318979999999993</v>
      </c>
      <c r="BB24" s="258">
        <v>9.2097280000000001</v>
      </c>
      <c r="BC24" s="258">
        <v>9.7349239999999995</v>
      </c>
      <c r="BD24" s="258">
        <v>10.00991</v>
      </c>
      <c r="BE24" s="258">
        <v>10.17723</v>
      </c>
      <c r="BF24" s="258">
        <v>10.151820000000001</v>
      </c>
      <c r="BG24" s="258">
        <v>9.9097690000000007</v>
      </c>
      <c r="BH24" s="258">
        <v>9.4607620000000008</v>
      </c>
      <c r="BI24" s="258">
        <v>8.7746630000000003</v>
      </c>
      <c r="BJ24" s="258">
        <v>8.5222999999999995</v>
      </c>
      <c r="BK24" s="258">
        <v>8.5321280000000002</v>
      </c>
      <c r="BL24" s="258">
        <v>8.2753999999999994</v>
      </c>
      <c r="BM24" s="258">
        <v>8.4304609999999993</v>
      </c>
      <c r="BN24" s="258">
        <v>8.9476130000000005</v>
      </c>
      <c r="BO24" s="258">
        <v>9.8135980000000007</v>
      </c>
      <c r="BP24" s="258">
        <v>10.38125</v>
      </c>
      <c r="BQ24" s="258">
        <v>10.728059999999999</v>
      </c>
      <c r="BR24" s="258">
        <v>10.782450000000001</v>
      </c>
      <c r="BS24" s="258">
        <v>10.580260000000001</v>
      </c>
      <c r="BT24" s="258">
        <v>10.132</v>
      </c>
      <c r="BU24" s="258">
        <v>9.4063429999999997</v>
      </c>
      <c r="BV24" s="258">
        <v>9.1182990000000004</v>
      </c>
    </row>
    <row r="25" spans="1:74" ht="11.15" customHeight="1" x14ac:dyDescent="0.25">
      <c r="A25" s="67" t="s">
        <v>630</v>
      </c>
      <c r="B25" s="149" t="s">
        <v>418</v>
      </c>
      <c r="C25" s="168">
        <v>6.1584389389999998</v>
      </c>
      <c r="D25" s="168">
        <v>5.8007072559999999</v>
      </c>
      <c r="E25" s="168">
        <v>6.1543130509999999</v>
      </c>
      <c r="F25" s="168">
        <v>6.4446405139999996</v>
      </c>
      <c r="G25" s="168">
        <v>7.3476780829999999</v>
      </c>
      <c r="H25" s="168">
        <v>8.4096937430000001</v>
      </c>
      <c r="I25" s="168">
        <v>7.7389182600000002</v>
      </c>
      <c r="J25" s="168">
        <v>8.1846597560000003</v>
      </c>
      <c r="K25" s="168">
        <v>8.5202941919999997</v>
      </c>
      <c r="L25" s="168">
        <v>7.6146157800000003</v>
      </c>
      <c r="M25" s="168">
        <v>7.9034783969999998</v>
      </c>
      <c r="N25" s="168">
        <v>7.1513079859999999</v>
      </c>
      <c r="O25" s="168">
        <v>6.9643052230000002</v>
      </c>
      <c r="P25" s="168">
        <v>6.7519844549999997</v>
      </c>
      <c r="Q25" s="168">
        <v>7.0280992449999999</v>
      </c>
      <c r="R25" s="168">
        <v>8.1103237640000003</v>
      </c>
      <c r="S25" s="168">
        <v>8.9046759130000002</v>
      </c>
      <c r="T25" s="168">
        <v>9.1693352669999992</v>
      </c>
      <c r="U25" s="168">
        <v>9.783668338</v>
      </c>
      <c r="V25" s="168">
        <v>10.4052606</v>
      </c>
      <c r="W25" s="168">
        <v>10.536068739999999</v>
      </c>
      <c r="X25" s="168">
        <v>11.29837171</v>
      </c>
      <c r="Y25" s="168">
        <v>11.043368299999999</v>
      </c>
      <c r="Z25" s="168">
        <v>10.753775259999999</v>
      </c>
      <c r="AA25" s="168">
        <v>9.7854201419999995</v>
      </c>
      <c r="AB25" s="168">
        <v>9.9193262749999995</v>
      </c>
      <c r="AC25" s="168">
        <v>10.256658590000001</v>
      </c>
      <c r="AD25" s="168">
        <v>11.610702180000001</v>
      </c>
      <c r="AE25" s="168">
        <v>13.152349470000001</v>
      </c>
      <c r="AF25" s="168">
        <v>13.76771555</v>
      </c>
      <c r="AG25" s="168">
        <v>13.76830161</v>
      </c>
      <c r="AH25" s="168">
        <v>15.409078620000001</v>
      </c>
      <c r="AI25" s="168">
        <v>15.267401120000001</v>
      </c>
      <c r="AJ25" s="168">
        <v>14.24768617</v>
      </c>
      <c r="AK25" s="168">
        <v>12.32333311</v>
      </c>
      <c r="AL25" s="168">
        <v>12.22091292</v>
      </c>
      <c r="AM25" s="168">
        <v>11.94102762</v>
      </c>
      <c r="AN25" s="168">
        <v>10.94748184</v>
      </c>
      <c r="AO25" s="168">
        <v>9.868149657</v>
      </c>
      <c r="AP25" s="168">
        <v>9.915572418</v>
      </c>
      <c r="AQ25" s="168">
        <v>9.5821039379999995</v>
      </c>
      <c r="AR25" s="168">
        <v>9.4745218199999997</v>
      </c>
      <c r="AS25" s="168">
        <v>10.234886489999999</v>
      </c>
      <c r="AT25" s="168">
        <v>10.59152976</v>
      </c>
      <c r="AU25" s="168">
        <v>10.282666669999999</v>
      </c>
      <c r="AV25" s="168">
        <v>10.13408141</v>
      </c>
      <c r="AW25" s="168">
        <v>9.9386355430000002</v>
      </c>
      <c r="AX25" s="168">
        <v>9.3794089189999994</v>
      </c>
      <c r="AY25" s="168">
        <v>8.887519739</v>
      </c>
      <c r="AZ25" s="168">
        <v>8.6043640000000003</v>
      </c>
      <c r="BA25" s="168">
        <v>8.137969</v>
      </c>
      <c r="BB25" s="258">
        <v>8.0808649999999993</v>
      </c>
      <c r="BC25" s="258">
        <v>8.2041500000000003</v>
      </c>
      <c r="BD25" s="258">
        <v>8.1690349999999992</v>
      </c>
      <c r="BE25" s="258">
        <v>8.0864729999999998</v>
      </c>
      <c r="BF25" s="258">
        <v>8.3451029999999999</v>
      </c>
      <c r="BG25" s="258">
        <v>8.1711469999999995</v>
      </c>
      <c r="BH25" s="258">
        <v>7.9004409999999998</v>
      </c>
      <c r="BI25" s="258">
        <v>7.1844530000000004</v>
      </c>
      <c r="BJ25" s="258">
        <v>6.8269820000000001</v>
      </c>
      <c r="BK25" s="258">
        <v>6.685098</v>
      </c>
      <c r="BL25" s="258">
        <v>6.7217880000000001</v>
      </c>
      <c r="BM25" s="258">
        <v>6.7922399999999996</v>
      </c>
      <c r="BN25" s="258">
        <v>7.2856529999999999</v>
      </c>
      <c r="BO25" s="258">
        <v>7.8606109999999996</v>
      </c>
      <c r="BP25" s="258">
        <v>8.2277039999999992</v>
      </c>
      <c r="BQ25" s="258">
        <v>8.4245719999999995</v>
      </c>
      <c r="BR25" s="258">
        <v>8.8484269999999992</v>
      </c>
      <c r="BS25" s="258">
        <v>8.7850669999999997</v>
      </c>
      <c r="BT25" s="258">
        <v>8.5693420000000007</v>
      </c>
      <c r="BU25" s="258">
        <v>7.851229</v>
      </c>
      <c r="BV25" s="258">
        <v>7.4836109999999998</v>
      </c>
    </row>
    <row r="26" spans="1:74" ht="11.15" customHeight="1" x14ac:dyDescent="0.25">
      <c r="A26" s="67" t="s">
        <v>631</v>
      </c>
      <c r="B26" s="149" t="s">
        <v>419</v>
      </c>
      <c r="C26" s="168">
        <v>6.0679190219999999</v>
      </c>
      <c r="D26" s="168">
        <v>6.0243457100000004</v>
      </c>
      <c r="E26" s="168">
        <v>6.1239869779999996</v>
      </c>
      <c r="F26" s="168">
        <v>6.2879423440000002</v>
      </c>
      <c r="G26" s="168">
        <v>6.8479910139999998</v>
      </c>
      <c r="H26" s="168">
        <v>7.2578573339999997</v>
      </c>
      <c r="I26" s="168">
        <v>7.5263681619999998</v>
      </c>
      <c r="J26" s="168">
        <v>7.5780467030000001</v>
      </c>
      <c r="K26" s="168">
        <v>7.086680264</v>
      </c>
      <c r="L26" s="168">
        <v>6.6267565169999996</v>
      </c>
      <c r="M26" s="168">
        <v>6.362309142</v>
      </c>
      <c r="N26" s="168">
        <v>6.2933731479999997</v>
      </c>
      <c r="O26" s="168">
        <v>6.315638989</v>
      </c>
      <c r="P26" s="168">
        <v>6.438576243</v>
      </c>
      <c r="Q26" s="168">
        <v>6.6836153659999997</v>
      </c>
      <c r="R26" s="168">
        <v>7.3145125770000003</v>
      </c>
      <c r="S26" s="168">
        <v>7.9040685679999996</v>
      </c>
      <c r="T26" s="168">
        <v>8.1840860959999997</v>
      </c>
      <c r="U26" s="168">
        <v>8.8231591260000002</v>
      </c>
      <c r="V26" s="168">
        <v>9.331394908</v>
      </c>
      <c r="W26" s="168">
        <v>9.2500324319999994</v>
      </c>
      <c r="X26" s="168">
        <v>8.9092286759999997</v>
      </c>
      <c r="Y26" s="168">
        <v>8.9709144550000008</v>
      </c>
      <c r="Z26" s="168">
        <v>8.9088912439999994</v>
      </c>
      <c r="AA26" s="168">
        <v>8.7017827160000003</v>
      </c>
      <c r="AB26" s="168">
        <v>8.7406888289999998</v>
      </c>
      <c r="AC26" s="168">
        <v>8.9033266809999994</v>
      </c>
      <c r="AD26" s="168">
        <v>9.4654477860000004</v>
      </c>
      <c r="AE26" s="168">
        <v>9.9224122930000007</v>
      </c>
      <c r="AF26" s="168">
        <v>11.064327159999999</v>
      </c>
      <c r="AG26" s="168">
        <v>12.47346134</v>
      </c>
      <c r="AH26" s="168">
        <v>12.245519939999999</v>
      </c>
      <c r="AI26" s="168">
        <v>12.833608999999999</v>
      </c>
      <c r="AJ26" s="168">
        <v>12.44283356</v>
      </c>
      <c r="AK26" s="168">
        <v>11.438604120000001</v>
      </c>
      <c r="AL26" s="168">
        <v>10.7802364</v>
      </c>
      <c r="AM26" s="168">
        <v>10.945961929999999</v>
      </c>
      <c r="AN26" s="168">
        <v>11.081153029999999</v>
      </c>
      <c r="AO26" s="168">
        <v>10.21008928</v>
      </c>
      <c r="AP26" s="168">
        <v>10.237768839999999</v>
      </c>
      <c r="AQ26" s="168">
        <v>11.101677520000001</v>
      </c>
      <c r="AR26" s="168">
        <v>11.57570166</v>
      </c>
      <c r="AS26" s="168">
        <v>11.758141910000001</v>
      </c>
      <c r="AT26" s="168">
        <v>12.21407664</v>
      </c>
      <c r="AU26" s="168">
        <v>12.49095314</v>
      </c>
      <c r="AV26" s="168">
        <v>11.12001894</v>
      </c>
      <c r="AW26" s="168">
        <v>10.64152882</v>
      </c>
      <c r="AX26" s="168">
        <v>10.471605759999999</v>
      </c>
      <c r="AY26" s="168">
        <v>10.135686590000001</v>
      </c>
      <c r="AZ26" s="168">
        <v>10.229419999999999</v>
      </c>
      <c r="BA26" s="168">
        <v>9.9866189999999992</v>
      </c>
      <c r="BB26" s="258">
        <v>9.9562679999999997</v>
      </c>
      <c r="BC26" s="258">
        <v>10.20734</v>
      </c>
      <c r="BD26" s="258">
        <v>10.54114</v>
      </c>
      <c r="BE26" s="258">
        <v>10.86988</v>
      </c>
      <c r="BF26" s="258">
        <v>10.652979999999999</v>
      </c>
      <c r="BG26" s="258">
        <v>10.422700000000001</v>
      </c>
      <c r="BH26" s="258">
        <v>9.6738569999999999</v>
      </c>
      <c r="BI26" s="258">
        <v>9.1347570000000005</v>
      </c>
      <c r="BJ26" s="258">
        <v>8.8595489999999995</v>
      </c>
      <c r="BK26" s="258">
        <v>8.836983</v>
      </c>
      <c r="BL26" s="258">
        <v>8.9550059999999991</v>
      </c>
      <c r="BM26" s="258">
        <v>8.9881530000000005</v>
      </c>
      <c r="BN26" s="258">
        <v>9.0643860000000007</v>
      </c>
      <c r="BO26" s="258">
        <v>9.4143209999999993</v>
      </c>
      <c r="BP26" s="258">
        <v>9.8550869999999993</v>
      </c>
      <c r="BQ26" s="258">
        <v>10.27703</v>
      </c>
      <c r="BR26" s="258">
        <v>10.1358</v>
      </c>
      <c r="BS26" s="258">
        <v>9.9737919999999995</v>
      </c>
      <c r="BT26" s="258">
        <v>9.2829879999999996</v>
      </c>
      <c r="BU26" s="258">
        <v>8.7884740000000008</v>
      </c>
      <c r="BV26" s="258">
        <v>8.5545690000000008</v>
      </c>
    </row>
    <row r="27" spans="1:74" ht="11.15" customHeight="1" x14ac:dyDescent="0.25">
      <c r="A27" s="67" t="s">
        <v>632</v>
      </c>
      <c r="B27" s="149" t="s">
        <v>420</v>
      </c>
      <c r="C27" s="168">
        <v>9.7094378379999995</v>
      </c>
      <c r="D27" s="168">
        <v>9.4400772229999994</v>
      </c>
      <c r="E27" s="168">
        <v>9.2414279449999999</v>
      </c>
      <c r="F27" s="168">
        <v>9.3416368090000006</v>
      </c>
      <c r="G27" s="168">
        <v>9.5314143130000009</v>
      </c>
      <c r="H27" s="168">
        <v>9.2327454259999993</v>
      </c>
      <c r="I27" s="168">
        <v>9.5161052339999994</v>
      </c>
      <c r="J27" s="168">
        <v>9.4638957149999996</v>
      </c>
      <c r="K27" s="168">
        <v>9.5722965720000008</v>
      </c>
      <c r="L27" s="168">
        <v>9.1588219930000001</v>
      </c>
      <c r="M27" s="168">
        <v>9.550433516</v>
      </c>
      <c r="N27" s="168">
        <v>9.9684019589999995</v>
      </c>
      <c r="O27" s="168">
        <v>10.719354510000001</v>
      </c>
      <c r="P27" s="168">
        <v>10.12907897</v>
      </c>
      <c r="Q27" s="168">
        <v>10.6366064</v>
      </c>
      <c r="R27" s="168">
        <v>10.65946853</v>
      </c>
      <c r="S27" s="168">
        <v>10.12774089</v>
      </c>
      <c r="T27" s="168">
        <v>10.88480758</v>
      </c>
      <c r="U27" s="168">
        <v>11.44695855</v>
      </c>
      <c r="V27" s="168">
        <v>11.42368763</v>
      </c>
      <c r="W27" s="168">
        <v>11.109720340000001</v>
      </c>
      <c r="X27" s="168">
        <v>11.319351449999999</v>
      </c>
      <c r="Y27" s="168">
        <v>12.03168488</v>
      </c>
      <c r="Z27" s="168">
        <v>12.60353769</v>
      </c>
      <c r="AA27" s="168">
        <v>13.680949379999999</v>
      </c>
      <c r="AB27" s="168">
        <v>12.672656870000001</v>
      </c>
      <c r="AC27" s="168">
        <v>12.761059059999999</v>
      </c>
      <c r="AD27" s="168">
        <v>12.444281999999999</v>
      </c>
      <c r="AE27" s="168">
        <v>13.365750589999999</v>
      </c>
      <c r="AF27" s="168">
        <v>15.608000369999999</v>
      </c>
      <c r="AG27" s="168">
        <v>14.963604180000001</v>
      </c>
      <c r="AH27" s="168">
        <v>15.82886543</v>
      </c>
      <c r="AI27" s="168">
        <v>15.796942319999999</v>
      </c>
      <c r="AJ27" s="168">
        <v>13.81662702</v>
      </c>
      <c r="AK27" s="168">
        <v>13.64667968</v>
      </c>
      <c r="AL27" s="168">
        <v>15.354285279999999</v>
      </c>
      <c r="AM27" s="168">
        <v>17.81270061</v>
      </c>
      <c r="AN27" s="168">
        <v>17.310782379999999</v>
      </c>
      <c r="AO27" s="168">
        <v>15.32871903</v>
      </c>
      <c r="AP27" s="168">
        <v>12.98516032</v>
      </c>
      <c r="AQ27" s="168">
        <v>12.2628982</v>
      </c>
      <c r="AR27" s="168">
        <v>12.432263109999999</v>
      </c>
      <c r="AS27" s="168">
        <v>13.093830349999999</v>
      </c>
      <c r="AT27" s="168">
        <v>13.79694115</v>
      </c>
      <c r="AU27" s="168">
        <v>13.5745533</v>
      </c>
      <c r="AV27" s="168">
        <v>12.80847496</v>
      </c>
      <c r="AW27" s="168">
        <v>13.71975971</v>
      </c>
      <c r="AX27" s="168">
        <v>13.960103309999999</v>
      </c>
      <c r="AY27" s="168">
        <v>13.48850513</v>
      </c>
      <c r="AZ27" s="168">
        <v>12.718669999999999</v>
      </c>
      <c r="BA27" s="168">
        <v>12.19416</v>
      </c>
      <c r="BB27" s="258">
        <v>11.386900000000001</v>
      </c>
      <c r="BC27" s="258">
        <v>10.970610000000001</v>
      </c>
      <c r="BD27" s="258">
        <v>11.185309999999999</v>
      </c>
      <c r="BE27" s="258">
        <v>11.147640000000001</v>
      </c>
      <c r="BF27" s="258">
        <v>11.04219</v>
      </c>
      <c r="BG27" s="258">
        <v>10.8184</v>
      </c>
      <c r="BH27" s="258">
        <v>10.13508</v>
      </c>
      <c r="BI27" s="258">
        <v>10.2921</v>
      </c>
      <c r="BJ27" s="258">
        <v>10.915459999999999</v>
      </c>
      <c r="BK27" s="258">
        <v>11.56738</v>
      </c>
      <c r="BL27" s="258">
        <v>11.27984</v>
      </c>
      <c r="BM27" s="258">
        <v>11.1571</v>
      </c>
      <c r="BN27" s="258">
        <v>10.675230000000001</v>
      </c>
      <c r="BO27" s="258">
        <v>10.546329999999999</v>
      </c>
      <c r="BP27" s="258">
        <v>11.03</v>
      </c>
      <c r="BQ27" s="258">
        <v>11.194559999999999</v>
      </c>
      <c r="BR27" s="258">
        <v>11.22489</v>
      </c>
      <c r="BS27" s="258">
        <v>11.10304</v>
      </c>
      <c r="BT27" s="258">
        <v>10.485250000000001</v>
      </c>
      <c r="BU27" s="258">
        <v>10.668100000000001</v>
      </c>
      <c r="BV27" s="258">
        <v>11.30672</v>
      </c>
    </row>
    <row r="28" spans="1:74" ht="11.15" customHeight="1" x14ac:dyDescent="0.25">
      <c r="A28" s="67" t="s">
        <v>633</v>
      </c>
      <c r="B28" s="149" t="s">
        <v>394</v>
      </c>
      <c r="C28" s="168">
        <v>7.24</v>
      </c>
      <c r="D28" s="168">
        <v>7.03</v>
      </c>
      <c r="E28" s="168">
        <v>7.29</v>
      </c>
      <c r="F28" s="168">
        <v>7.24</v>
      </c>
      <c r="G28" s="168">
        <v>7.73</v>
      </c>
      <c r="H28" s="168">
        <v>8.23</v>
      </c>
      <c r="I28" s="168">
        <v>8.49</v>
      </c>
      <c r="J28" s="168">
        <v>8.48</v>
      </c>
      <c r="K28" s="168">
        <v>8.4499999999999993</v>
      </c>
      <c r="L28" s="168">
        <v>7.59</v>
      </c>
      <c r="M28" s="168">
        <v>7.64</v>
      </c>
      <c r="N28" s="168">
        <v>7.39</v>
      </c>
      <c r="O28" s="168">
        <v>7.38</v>
      </c>
      <c r="P28" s="168">
        <v>7.35</v>
      </c>
      <c r="Q28" s="168">
        <v>8.01</v>
      </c>
      <c r="R28" s="168">
        <v>8.49</v>
      </c>
      <c r="S28" s="168">
        <v>8.99</v>
      </c>
      <c r="T28" s="168">
        <v>9.59</v>
      </c>
      <c r="U28" s="168">
        <v>9.92</v>
      </c>
      <c r="V28" s="168">
        <v>10.23</v>
      </c>
      <c r="W28" s="168">
        <v>10.31</v>
      </c>
      <c r="X28" s="168">
        <v>10.48</v>
      </c>
      <c r="Y28" s="168">
        <v>10.06</v>
      </c>
      <c r="Z28" s="168">
        <v>10.34</v>
      </c>
      <c r="AA28" s="168">
        <v>9.82</v>
      </c>
      <c r="AB28" s="168">
        <v>10.02</v>
      </c>
      <c r="AC28" s="168">
        <v>10.210000000000001</v>
      </c>
      <c r="AD28" s="168">
        <v>10.6</v>
      </c>
      <c r="AE28" s="168">
        <v>12.07</v>
      </c>
      <c r="AF28" s="168">
        <v>13.45</v>
      </c>
      <c r="AG28" s="168">
        <v>13.5</v>
      </c>
      <c r="AH28" s="168">
        <v>14.14</v>
      </c>
      <c r="AI28" s="168">
        <v>14.54</v>
      </c>
      <c r="AJ28" s="168">
        <v>12.84</v>
      </c>
      <c r="AK28" s="168">
        <v>11.87</v>
      </c>
      <c r="AL28" s="168">
        <v>11.99</v>
      </c>
      <c r="AM28" s="168">
        <v>12.41</v>
      </c>
      <c r="AN28" s="168">
        <v>11.97</v>
      </c>
      <c r="AO28" s="168">
        <v>10.93</v>
      </c>
      <c r="AP28" s="168">
        <v>10.41</v>
      </c>
      <c r="AQ28" s="168">
        <v>10.44</v>
      </c>
      <c r="AR28" s="168">
        <v>10.65</v>
      </c>
      <c r="AS28" s="168">
        <v>10.83</v>
      </c>
      <c r="AT28" s="168">
        <v>11.02</v>
      </c>
      <c r="AU28" s="168">
        <v>10.86</v>
      </c>
      <c r="AV28" s="168">
        <v>10.07</v>
      </c>
      <c r="AW28" s="168">
        <v>9.68</v>
      </c>
      <c r="AX28" s="168">
        <v>9.83</v>
      </c>
      <c r="AY28" s="168">
        <v>9.43</v>
      </c>
      <c r="AZ28" s="168">
        <v>9.4184809999999999</v>
      </c>
      <c r="BA28" s="168">
        <v>9.0160149999999994</v>
      </c>
      <c r="BB28" s="258">
        <v>8.7004680000000008</v>
      </c>
      <c r="BC28" s="258">
        <v>8.9064700000000006</v>
      </c>
      <c r="BD28" s="258">
        <v>9.2298659999999995</v>
      </c>
      <c r="BE28" s="258">
        <v>9.0577220000000001</v>
      </c>
      <c r="BF28" s="258">
        <v>9.0289040000000007</v>
      </c>
      <c r="BG28" s="258">
        <v>9.1068979999999993</v>
      </c>
      <c r="BH28" s="258">
        <v>8.0637670000000004</v>
      </c>
      <c r="BI28" s="258">
        <v>7.6667719999999999</v>
      </c>
      <c r="BJ28" s="258">
        <v>7.8294119999999996</v>
      </c>
      <c r="BK28" s="258">
        <v>7.8785990000000004</v>
      </c>
      <c r="BL28" s="258">
        <v>7.8800850000000002</v>
      </c>
      <c r="BM28" s="258">
        <v>8.0204719999999998</v>
      </c>
      <c r="BN28" s="258">
        <v>8.1427259999999997</v>
      </c>
      <c r="BO28" s="258">
        <v>8.6774620000000002</v>
      </c>
      <c r="BP28" s="258">
        <v>9.2475459999999998</v>
      </c>
      <c r="BQ28" s="258">
        <v>9.2995280000000005</v>
      </c>
      <c r="BR28" s="258">
        <v>9.3681269999999994</v>
      </c>
      <c r="BS28" s="258">
        <v>9.4632400000000008</v>
      </c>
      <c r="BT28" s="258">
        <v>8.5400279999999995</v>
      </c>
      <c r="BU28" s="258">
        <v>8.1580399999999997</v>
      </c>
      <c r="BV28" s="258">
        <v>8.2920300000000005</v>
      </c>
    </row>
    <row r="29" spans="1:74" ht="11.15" customHeight="1" x14ac:dyDescent="0.25">
      <c r="A29" s="67"/>
      <c r="B29" s="70" t="s">
        <v>957</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283"/>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634</v>
      </c>
      <c r="B30" s="149" t="s">
        <v>413</v>
      </c>
      <c r="C30" s="168">
        <v>8.1073706300000001</v>
      </c>
      <c r="D30" s="168">
        <v>8.3994117989999992</v>
      </c>
      <c r="E30" s="168">
        <v>8.0250828910000003</v>
      </c>
      <c r="F30" s="168">
        <v>8.1780145639999997</v>
      </c>
      <c r="G30" s="168">
        <v>6.9404212159999998</v>
      </c>
      <c r="H30" s="168">
        <v>6.7155259450000004</v>
      </c>
      <c r="I30" s="168">
        <v>6.048493423</v>
      </c>
      <c r="J30" s="168">
        <v>5.7672859949999999</v>
      </c>
      <c r="K30" s="168">
        <v>6.7859408549999998</v>
      </c>
      <c r="L30" s="168">
        <v>6.3757098079999999</v>
      </c>
      <c r="M30" s="168">
        <v>7.5746225650000003</v>
      </c>
      <c r="N30" s="168">
        <v>8.5034629810000002</v>
      </c>
      <c r="O30" s="168">
        <v>8.5636903400000008</v>
      </c>
      <c r="P30" s="168">
        <v>8.6409135100000007</v>
      </c>
      <c r="Q30" s="168">
        <v>8.6020144720000005</v>
      </c>
      <c r="R30" s="168">
        <v>9.2382935929999999</v>
      </c>
      <c r="S30" s="168">
        <v>7.3940133650000002</v>
      </c>
      <c r="T30" s="168">
        <v>7.2323194959999997</v>
      </c>
      <c r="U30" s="168">
        <v>7.63243793</v>
      </c>
      <c r="V30" s="168">
        <v>7.8169099060000002</v>
      </c>
      <c r="W30" s="168">
        <v>8.0502955800000002</v>
      </c>
      <c r="X30" s="168">
        <v>9.7354536370000009</v>
      </c>
      <c r="Y30" s="168">
        <v>9.6577859759999996</v>
      </c>
      <c r="Z30" s="168">
        <v>10.643971949999999</v>
      </c>
      <c r="AA30" s="168">
        <v>11.009726499999999</v>
      </c>
      <c r="AB30" s="168">
        <v>11.31971981</v>
      </c>
      <c r="AC30" s="168">
        <v>11.492960070000001</v>
      </c>
      <c r="AD30" s="168">
        <v>11.964078539999999</v>
      </c>
      <c r="AE30" s="168">
        <v>12.4431165</v>
      </c>
      <c r="AF30" s="168">
        <v>12.046733769999999</v>
      </c>
      <c r="AG30" s="168">
        <v>12.114567689999999</v>
      </c>
      <c r="AH30" s="168">
        <v>12.09768414</v>
      </c>
      <c r="AI30" s="168">
        <v>12.4241914</v>
      </c>
      <c r="AJ30" s="168">
        <v>12.506994860000001</v>
      </c>
      <c r="AK30" s="168">
        <v>13.42705726</v>
      </c>
      <c r="AL30" s="168">
        <v>14.329740019999999</v>
      </c>
      <c r="AM30" s="168">
        <v>13.98604224</v>
      </c>
      <c r="AN30" s="168">
        <v>13.87844037</v>
      </c>
      <c r="AO30" s="168">
        <v>12.73384053</v>
      </c>
      <c r="AP30" s="168">
        <v>11.753425829999999</v>
      </c>
      <c r="AQ30" s="168">
        <v>9.2109948639999999</v>
      </c>
      <c r="AR30" s="168">
        <v>8.7228229709999994</v>
      </c>
      <c r="AS30" s="168">
        <v>7.4960437879999997</v>
      </c>
      <c r="AT30" s="168">
        <v>8.0902931309999992</v>
      </c>
      <c r="AU30" s="168">
        <v>8.0251931380000006</v>
      </c>
      <c r="AV30" s="168">
        <v>7.4647907050000004</v>
      </c>
      <c r="AW30" s="168">
        <v>8.7492273150000006</v>
      </c>
      <c r="AX30" s="168">
        <v>10.883030659999999</v>
      </c>
      <c r="AY30" s="168">
        <v>11.42595991</v>
      </c>
      <c r="AZ30" s="168">
        <v>10.952349999999999</v>
      </c>
      <c r="BA30" s="168">
        <v>10.29908</v>
      </c>
      <c r="BB30" s="258">
        <v>9.8800749999999997</v>
      </c>
      <c r="BC30" s="258">
        <v>8.4069310000000002</v>
      </c>
      <c r="BD30" s="258">
        <v>7.3945970000000001</v>
      </c>
      <c r="BE30" s="258">
        <v>6.9578239999999996</v>
      </c>
      <c r="BF30" s="258">
        <v>6.6884940000000004</v>
      </c>
      <c r="BG30" s="258">
        <v>6.4952670000000001</v>
      </c>
      <c r="BH30" s="258">
        <v>6.5055550000000002</v>
      </c>
      <c r="BI30" s="258">
        <v>7.2868880000000003</v>
      </c>
      <c r="BJ30" s="258">
        <v>8.2675190000000001</v>
      </c>
      <c r="BK30" s="258">
        <v>8.4599329999999995</v>
      </c>
      <c r="BL30" s="258">
        <v>8.6800700000000006</v>
      </c>
      <c r="BM30" s="258">
        <v>8.6065939999999994</v>
      </c>
      <c r="BN30" s="258">
        <v>8.6601250000000007</v>
      </c>
      <c r="BO30" s="258">
        <v>7.6031370000000003</v>
      </c>
      <c r="BP30" s="258">
        <v>6.976947</v>
      </c>
      <c r="BQ30" s="258">
        <v>6.8345960000000003</v>
      </c>
      <c r="BR30" s="258">
        <v>6.7690429999999999</v>
      </c>
      <c r="BS30" s="258">
        <v>6.7317429999999998</v>
      </c>
      <c r="BT30" s="258">
        <v>6.8473660000000001</v>
      </c>
      <c r="BU30" s="258">
        <v>7.6795960000000001</v>
      </c>
      <c r="BV30" s="258">
        <v>8.6948559999999997</v>
      </c>
    </row>
    <row r="31" spans="1:74" ht="11.15" customHeight="1" x14ac:dyDescent="0.25">
      <c r="A31" s="67" t="s">
        <v>635</v>
      </c>
      <c r="B31" s="148" t="s">
        <v>442</v>
      </c>
      <c r="C31" s="168">
        <v>6.766684648</v>
      </c>
      <c r="D31" s="168">
        <v>7.7677115839999997</v>
      </c>
      <c r="E31" s="168">
        <v>7.8242594509999996</v>
      </c>
      <c r="F31" s="168">
        <v>7.0879040169999996</v>
      </c>
      <c r="G31" s="168">
        <v>6.734321402</v>
      </c>
      <c r="H31" s="168">
        <v>6.4808426939999997</v>
      </c>
      <c r="I31" s="168">
        <v>7.4289250469999999</v>
      </c>
      <c r="J31" s="168">
        <v>6.8706215459999997</v>
      </c>
      <c r="K31" s="168">
        <v>8.2387642900000007</v>
      </c>
      <c r="L31" s="168">
        <v>7.2194480680000002</v>
      </c>
      <c r="M31" s="168">
        <v>7.6205447709999996</v>
      </c>
      <c r="N31" s="168">
        <v>8.0766385399999994</v>
      </c>
      <c r="O31" s="168">
        <v>8.3124344049999994</v>
      </c>
      <c r="P31" s="168">
        <v>7.9050642609999997</v>
      </c>
      <c r="Q31" s="168">
        <v>8.5061708370000009</v>
      </c>
      <c r="R31" s="168">
        <v>7.9415365659999999</v>
      </c>
      <c r="S31" s="168">
        <v>7.8537204569999997</v>
      </c>
      <c r="T31" s="168">
        <v>7.3902695500000002</v>
      </c>
      <c r="U31" s="168">
        <v>8.0259608080000007</v>
      </c>
      <c r="V31" s="168">
        <v>8.2094286669999992</v>
      </c>
      <c r="W31" s="168">
        <v>8.8086093139999999</v>
      </c>
      <c r="X31" s="168">
        <v>10.104680350000001</v>
      </c>
      <c r="Y31" s="168">
        <v>10.84823076</v>
      </c>
      <c r="Z31" s="168">
        <v>11.419515730000001</v>
      </c>
      <c r="AA31" s="168">
        <v>10.91710743</v>
      </c>
      <c r="AB31" s="168">
        <v>10.642338710000001</v>
      </c>
      <c r="AC31" s="168">
        <v>10.634767930000001</v>
      </c>
      <c r="AD31" s="168">
        <v>10.10720184</v>
      </c>
      <c r="AE31" s="168">
        <v>11.288927080000001</v>
      </c>
      <c r="AF31" s="168">
        <v>12.216220209999999</v>
      </c>
      <c r="AG31" s="168">
        <v>11.80814056</v>
      </c>
      <c r="AH31" s="168">
        <v>12.15409288</v>
      </c>
      <c r="AI31" s="168">
        <v>12.52846594</v>
      </c>
      <c r="AJ31" s="168">
        <v>12.41371419</v>
      </c>
      <c r="AK31" s="168">
        <v>12.346020429999999</v>
      </c>
      <c r="AL31" s="168">
        <v>12.702854970000001</v>
      </c>
      <c r="AM31" s="168">
        <v>12.91624539</v>
      </c>
      <c r="AN31" s="168">
        <v>11.92637837</v>
      </c>
      <c r="AO31" s="168">
        <v>10.8138606</v>
      </c>
      <c r="AP31" s="168">
        <v>9.4927778249999992</v>
      </c>
      <c r="AQ31" s="168">
        <v>8.5569217880000004</v>
      </c>
      <c r="AR31" s="168">
        <v>8.2317461359999999</v>
      </c>
      <c r="AS31" s="168">
        <v>7.7885005940000003</v>
      </c>
      <c r="AT31" s="168">
        <v>7.7645370629999997</v>
      </c>
      <c r="AU31" s="168">
        <v>8.1199116710000006</v>
      </c>
      <c r="AV31" s="168">
        <v>8.8607254809999993</v>
      </c>
      <c r="AW31" s="168">
        <v>8.9070844279999992</v>
      </c>
      <c r="AX31" s="168">
        <v>9.8343218970000006</v>
      </c>
      <c r="AY31" s="168">
        <v>10.159293290000001</v>
      </c>
      <c r="AZ31" s="168">
        <v>9.0237639999999999</v>
      </c>
      <c r="BA31" s="168">
        <v>7.4349819999999998</v>
      </c>
      <c r="BB31" s="258">
        <v>6.4767289999999997</v>
      </c>
      <c r="BC31" s="258">
        <v>6.7955550000000002</v>
      </c>
      <c r="BD31" s="258">
        <v>6.6057040000000002</v>
      </c>
      <c r="BE31" s="258">
        <v>6.7878280000000002</v>
      </c>
      <c r="BF31" s="258">
        <v>6.4048999999999996</v>
      </c>
      <c r="BG31" s="258">
        <v>6.656218</v>
      </c>
      <c r="BH31" s="258">
        <v>6.8803140000000003</v>
      </c>
      <c r="BI31" s="258">
        <v>7.3316280000000003</v>
      </c>
      <c r="BJ31" s="258">
        <v>8.0356869999999994</v>
      </c>
      <c r="BK31" s="258">
        <v>8.4197159999999993</v>
      </c>
      <c r="BL31" s="258">
        <v>8.4200110000000006</v>
      </c>
      <c r="BM31" s="258">
        <v>7.4904359999999999</v>
      </c>
      <c r="BN31" s="258">
        <v>6.8895860000000004</v>
      </c>
      <c r="BO31" s="258">
        <v>7.4469310000000002</v>
      </c>
      <c r="BP31" s="258">
        <v>7.4561000000000002</v>
      </c>
      <c r="BQ31" s="258">
        <v>7.6980440000000003</v>
      </c>
      <c r="BR31" s="258">
        <v>7.2698689999999999</v>
      </c>
      <c r="BS31" s="258">
        <v>7.4643309999999996</v>
      </c>
      <c r="BT31" s="258">
        <v>7.6072839999999999</v>
      </c>
      <c r="BU31" s="258">
        <v>7.9429629999999998</v>
      </c>
      <c r="BV31" s="258">
        <v>8.5632210000000004</v>
      </c>
    </row>
    <row r="32" spans="1:74" ht="11.15" customHeight="1" x14ac:dyDescent="0.25">
      <c r="A32" s="67" t="s">
        <v>636</v>
      </c>
      <c r="B32" s="149" t="s">
        <v>414</v>
      </c>
      <c r="C32" s="168">
        <v>4.82703039</v>
      </c>
      <c r="D32" s="168">
        <v>4.8560861080000004</v>
      </c>
      <c r="E32" s="168">
        <v>4.8794510139999998</v>
      </c>
      <c r="F32" s="168">
        <v>4.8252777650000001</v>
      </c>
      <c r="G32" s="168">
        <v>4.5470304519999996</v>
      </c>
      <c r="H32" s="168">
        <v>3.945468408</v>
      </c>
      <c r="I32" s="168">
        <v>3.5961464680000002</v>
      </c>
      <c r="J32" s="168">
        <v>4.4645599980000004</v>
      </c>
      <c r="K32" s="168">
        <v>4.4466762900000001</v>
      </c>
      <c r="L32" s="168">
        <v>4.6449746440000004</v>
      </c>
      <c r="M32" s="168">
        <v>5.4177987779999999</v>
      </c>
      <c r="N32" s="168">
        <v>5.1781524919999997</v>
      </c>
      <c r="O32" s="168">
        <v>5.3251870029999999</v>
      </c>
      <c r="P32" s="168">
        <v>5.4437414559999997</v>
      </c>
      <c r="Q32" s="168">
        <v>6.2808520750000003</v>
      </c>
      <c r="R32" s="168">
        <v>8.4540564420000006</v>
      </c>
      <c r="S32" s="168">
        <v>8.1275238089999995</v>
      </c>
      <c r="T32" s="168">
        <v>9.1293408080000003</v>
      </c>
      <c r="U32" s="168">
        <v>7.9102404269999997</v>
      </c>
      <c r="V32" s="168">
        <v>8.5517234880000004</v>
      </c>
      <c r="W32" s="168">
        <v>8.3824094999999996</v>
      </c>
      <c r="X32" s="168">
        <v>8.2085212139999992</v>
      </c>
      <c r="Y32" s="168">
        <v>8.2793841480000001</v>
      </c>
      <c r="Z32" s="168">
        <v>8.4460359260000004</v>
      </c>
      <c r="AA32" s="168">
        <v>7.7133956230000003</v>
      </c>
      <c r="AB32" s="168">
        <v>7.868535863</v>
      </c>
      <c r="AC32" s="168">
        <v>7.384349802</v>
      </c>
      <c r="AD32" s="168">
        <v>8.1105828950000003</v>
      </c>
      <c r="AE32" s="168">
        <v>9.5653242869999993</v>
      </c>
      <c r="AF32" s="168">
        <v>9.7889136709999995</v>
      </c>
      <c r="AG32" s="168">
        <v>8.7873302859999995</v>
      </c>
      <c r="AH32" s="168">
        <v>11.915447670000001</v>
      </c>
      <c r="AI32" s="168">
        <v>11.83695659</v>
      </c>
      <c r="AJ32" s="168">
        <v>9.9184643599999998</v>
      </c>
      <c r="AK32" s="168">
        <v>10.49373441</v>
      </c>
      <c r="AL32" s="168">
        <v>10.40740285</v>
      </c>
      <c r="AM32" s="168">
        <v>9.8990398890000009</v>
      </c>
      <c r="AN32" s="168">
        <v>9.3375532089999993</v>
      </c>
      <c r="AO32" s="168">
        <v>8.1565989719999994</v>
      </c>
      <c r="AP32" s="168">
        <v>6.5059306379999997</v>
      </c>
      <c r="AQ32" s="168">
        <v>6.51706232</v>
      </c>
      <c r="AR32" s="168">
        <v>7.3299534480000004</v>
      </c>
      <c r="AS32" s="168">
        <v>6.7221066030000003</v>
      </c>
      <c r="AT32" s="168">
        <v>6.7248770760000003</v>
      </c>
      <c r="AU32" s="168">
        <v>7.3219253750000002</v>
      </c>
      <c r="AV32" s="168">
        <v>6.1336080539999998</v>
      </c>
      <c r="AW32" s="168">
        <v>6.0040920829999997</v>
      </c>
      <c r="AX32" s="168">
        <v>6.4654877490000002</v>
      </c>
      <c r="AY32" s="168">
        <v>6.1322880069999997</v>
      </c>
      <c r="AZ32" s="168">
        <v>5.7521459999999998</v>
      </c>
      <c r="BA32" s="168">
        <v>5.3640610000000004</v>
      </c>
      <c r="BB32" s="258">
        <v>5.2263479999999998</v>
      </c>
      <c r="BC32" s="258">
        <v>4.8976610000000003</v>
      </c>
      <c r="BD32" s="258">
        <v>5.0857580000000002</v>
      </c>
      <c r="BE32" s="258">
        <v>4.6359139999999996</v>
      </c>
      <c r="BF32" s="258">
        <v>5.1539780000000004</v>
      </c>
      <c r="BG32" s="258">
        <v>4.9744460000000004</v>
      </c>
      <c r="BH32" s="258">
        <v>4.606992</v>
      </c>
      <c r="BI32" s="258">
        <v>5.0658919999999998</v>
      </c>
      <c r="BJ32" s="258">
        <v>5.2696860000000001</v>
      </c>
      <c r="BK32" s="258">
        <v>5.4104700000000001</v>
      </c>
      <c r="BL32" s="258">
        <v>5.4959699999999998</v>
      </c>
      <c r="BM32" s="258">
        <v>5.456067</v>
      </c>
      <c r="BN32" s="258">
        <v>5.5630189999999997</v>
      </c>
      <c r="BO32" s="258">
        <v>5.4414369999999996</v>
      </c>
      <c r="BP32" s="258">
        <v>5.8294550000000003</v>
      </c>
      <c r="BQ32" s="258">
        <v>5.4930839999999996</v>
      </c>
      <c r="BR32" s="258">
        <v>6.0422789999999997</v>
      </c>
      <c r="BS32" s="258">
        <v>5.8658590000000004</v>
      </c>
      <c r="BT32" s="258">
        <v>5.4677189999999998</v>
      </c>
      <c r="BU32" s="258">
        <v>5.8558139999999996</v>
      </c>
      <c r="BV32" s="258">
        <v>5.9944179999999996</v>
      </c>
    </row>
    <row r="33" spans="1:74" ht="11.15" customHeight="1" x14ac:dyDescent="0.25">
      <c r="A33" s="67" t="s">
        <v>637</v>
      </c>
      <c r="B33" s="149" t="s">
        <v>415</v>
      </c>
      <c r="C33" s="168">
        <v>4.2532077209999999</v>
      </c>
      <c r="D33" s="168">
        <v>4.0290144640000003</v>
      </c>
      <c r="E33" s="168">
        <v>3.88305276</v>
      </c>
      <c r="F33" s="168">
        <v>3.5041171389999999</v>
      </c>
      <c r="G33" s="168">
        <v>3.4371850839999998</v>
      </c>
      <c r="H33" s="168">
        <v>3.148747432</v>
      </c>
      <c r="I33" s="168">
        <v>3.009240374</v>
      </c>
      <c r="J33" s="168">
        <v>3.0983896319999999</v>
      </c>
      <c r="K33" s="168">
        <v>3.5130194719999999</v>
      </c>
      <c r="L33" s="168">
        <v>3.5832359199999999</v>
      </c>
      <c r="M33" s="168">
        <v>4.557942261</v>
      </c>
      <c r="N33" s="168">
        <v>4.4548845430000004</v>
      </c>
      <c r="O33" s="168">
        <v>4.4051516790000003</v>
      </c>
      <c r="P33" s="168">
        <v>5.0084269790000002</v>
      </c>
      <c r="Q33" s="168">
        <v>5.32505104</v>
      </c>
      <c r="R33" s="168">
        <v>4.515778364</v>
      </c>
      <c r="S33" s="168">
        <v>4.7335144519999997</v>
      </c>
      <c r="T33" s="168">
        <v>4.5783826899999998</v>
      </c>
      <c r="U33" s="168">
        <v>5.0324873720000003</v>
      </c>
      <c r="V33" s="168">
        <v>5.5255519560000002</v>
      </c>
      <c r="W33" s="168">
        <v>5.9182275999999998</v>
      </c>
      <c r="X33" s="168">
        <v>6.964705661</v>
      </c>
      <c r="Y33" s="168">
        <v>7.0257026509999996</v>
      </c>
      <c r="Z33" s="168">
        <v>7.0420813920000001</v>
      </c>
      <c r="AA33" s="168">
        <v>7.6212763160000003</v>
      </c>
      <c r="AB33" s="168">
        <v>7.8643326580000004</v>
      </c>
      <c r="AC33" s="168">
        <v>7.222304802</v>
      </c>
      <c r="AD33" s="168">
        <v>6.9558090889999997</v>
      </c>
      <c r="AE33" s="168">
        <v>8.2173281829999993</v>
      </c>
      <c r="AF33" s="168">
        <v>9.5475906649999995</v>
      </c>
      <c r="AG33" s="168">
        <v>8.4663647829999995</v>
      </c>
      <c r="AH33" s="168">
        <v>9.1211223970000006</v>
      </c>
      <c r="AI33" s="168">
        <v>9.8211112539999998</v>
      </c>
      <c r="AJ33" s="168">
        <v>7.9167813440000003</v>
      </c>
      <c r="AK33" s="168">
        <v>7.6401251510000003</v>
      </c>
      <c r="AL33" s="168">
        <v>8.8083492470000007</v>
      </c>
      <c r="AM33" s="168">
        <v>9.2642389909999991</v>
      </c>
      <c r="AN33" s="168">
        <v>8.5541917430000005</v>
      </c>
      <c r="AO33" s="168">
        <v>6.7797128679999998</v>
      </c>
      <c r="AP33" s="168">
        <v>5.1892431500000002</v>
      </c>
      <c r="AQ33" s="168">
        <v>4.3710562839999998</v>
      </c>
      <c r="AR33" s="168">
        <v>3.7604603390000002</v>
      </c>
      <c r="AS33" s="168">
        <v>3.9767859649999999</v>
      </c>
      <c r="AT33" s="168">
        <v>4.3393195540000002</v>
      </c>
      <c r="AU33" s="168">
        <v>4.7500684189999998</v>
      </c>
      <c r="AV33" s="168">
        <v>4.5458000490000003</v>
      </c>
      <c r="AW33" s="168">
        <v>4.5340707919999996</v>
      </c>
      <c r="AX33" s="168">
        <v>4.9546097309999997</v>
      </c>
      <c r="AY33" s="168">
        <v>5.5304880169999997</v>
      </c>
      <c r="AZ33" s="168">
        <v>5.1680469999999996</v>
      </c>
      <c r="BA33" s="168">
        <v>4.3997219999999997</v>
      </c>
      <c r="BB33" s="258">
        <v>3.6299000000000001</v>
      </c>
      <c r="BC33" s="258">
        <v>3.3289409999999999</v>
      </c>
      <c r="BD33" s="258">
        <v>3.1957789999999999</v>
      </c>
      <c r="BE33" s="258">
        <v>3.059113</v>
      </c>
      <c r="BF33" s="258">
        <v>3.1492689999999999</v>
      </c>
      <c r="BG33" s="258">
        <v>3.4011559999999998</v>
      </c>
      <c r="BH33" s="258">
        <v>3.437999</v>
      </c>
      <c r="BI33" s="258">
        <v>3.904048</v>
      </c>
      <c r="BJ33" s="258">
        <v>4.5128279999999998</v>
      </c>
      <c r="BK33" s="258">
        <v>5.014532</v>
      </c>
      <c r="BL33" s="258">
        <v>5.117083</v>
      </c>
      <c r="BM33" s="258">
        <v>4.6771450000000003</v>
      </c>
      <c r="BN33" s="258">
        <v>4.121683</v>
      </c>
      <c r="BO33" s="258">
        <v>3.997541</v>
      </c>
      <c r="BP33" s="258">
        <v>4.0373749999999999</v>
      </c>
      <c r="BQ33" s="258">
        <v>3.9830570000000001</v>
      </c>
      <c r="BR33" s="258">
        <v>4.0722050000000003</v>
      </c>
      <c r="BS33" s="258">
        <v>4.3006219999999997</v>
      </c>
      <c r="BT33" s="258">
        <v>4.2843270000000002</v>
      </c>
      <c r="BU33" s="258">
        <v>4.6602759999999996</v>
      </c>
      <c r="BV33" s="258">
        <v>5.1916060000000002</v>
      </c>
    </row>
    <row r="34" spans="1:74" ht="11.15" customHeight="1" x14ac:dyDescent="0.25">
      <c r="A34" s="67" t="s">
        <v>638</v>
      </c>
      <c r="B34" s="149" t="s">
        <v>416</v>
      </c>
      <c r="C34" s="168">
        <v>4.4712899549999996</v>
      </c>
      <c r="D34" s="168">
        <v>4.2008969839999999</v>
      </c>
      <c r="E34" s="168">
        <v>4.0168960309999999</v>
      </c>
      <c r="F34" s="168">
        <v>3.8329697870000001</v>
      </c>
      <c r="G34" s="168">
        <v>3.7770508290000002</v>
      </c>
      <c r="H34" s="168">
        <v>3.6689922529999999</v>
      </c>
      <c r="I34" s="168">
        <v>3.4850771909999998</v>
      </c>
      <c r="J34" s="168">
        <v>3.6299577759999999</v>
      </c>
      <c r="K34" s="168">
        <v>4.3001741620000002</v>
      </c>
      <c r="L34" s="168">
        <v>4.1728329080000002</v>
      </c>
      <c r="M34" s="168">
        <v>4.7987515270000003</v>
      </c>
      <c r="N34" s="168">
        <v>5.0293919640000002</v>
      </c>
      <c r="O34" s="168">
        <v>4.6547259490000004</v>
      </c>
      <c r="P34" s="168">
        <v>5.1319383460000001</v>
      </c>
      <c r="Q34" s="168">
        <v>4.8894042689999999</v>
      </c>
      <c r="R34" s="168">
        <v>4.4609447339999999</v>
      </c>
      <c r="S34" s="168">
        <v>4.5787951199999997</v>
      </c>
      <c r="T34" s="168">
        <v>4.7441850109999999</v>
      </c>
      <c r="U34" s="168">
        <v>5.6395635139999998</v>
      </c>
      <c r="V34" s="168">
        <v>5.2934928440000002</v>
      </c>
      <c r="W34" s="168">
        <v>5.9349964430000002</v>
      </c>
      <c r="X34" s="168">
        <v>7.0250841849999999</v>
      </c>
      <c r="Y34" s="168">
        <v>7.5003444320000003</v>
      </c>
      <c r="Z34" s="168">
        <v>7.5636238100000002</v>
      </c>
      <c r="AA34" s="168">
        <v>6.9934557269999997</v>
      </c>
      <c r="AB34" s="168">
        <v>7.6783369659999998</v>
      </c>
      <c r="AC34" s="168">
        <v>7.0925904839999996</v>
      </c>
      <c r="AD34" s="168">
        <v>7.1546601250000004</v>
      </c>
      <c r="AE34" s="168">
        <v>8.5200768769999993</v>
      </c>
      <c r="AF34" s="168">
        <v>10.295833310000001</v>
      </c>
      <c r="AG34" s="168">
        <v>9.3393175110000008</v>
      </c>
      <c r="AH34" s="168">
        <v>11.63169093</v>
      </c>
      <c r="AI34" s="168">
        <v>11.483619429999999</v>
      </c>
      <c r="AJ34" s="168">
        <v>9.0611041379999993</v>
      </c>
      <c r="AK34" s="168">
        <v>8.2731354320000001</v>
      </c>
      <c r="AL34" s="168">
        <v>9.2845154179999998</v>
      </c>
      <c r="AM34" s="168">
        <v>8.6792072850000004</v>
      </c>
      <c r="AN34" s="168">
        <v>6.3174340850000004</v>
      </c>
      <c r="AO34" s="168">
        <v>5.703607624</v>
      </c>
      <c r="AP34" s="168">
        <v>5.124951941</v>
      </c>
      <c r="AQ34" s="168">
        <v>4.6785331880000003</v>
      </c>
      <c r="AR34" s="168">
        <v>4.500313502</v>
      </c>
      <c r="AS34" s="168">
        <v>5.381255597</v>
      </c>
      <c r="AT34" s="168">
        <v>4.8208580489999999</v>
      </c>
      <c r="AU34" s="168">
        <v>4.8817870330000002</v>
      </c>
      <c r="AV34" s="168">
        <v>5.228618022</v>
      </c>
      <c r="AW34" s="168">
        <v>5.4197460270000004</v>
      </c>
      <c r="AX34" s="168">
        <v>5.4475510839999997</v>
      </c>
      <c r="AY34" s="168">
        <v>5.6536628369999997</v>
      </c>
      <c r="AZ34" s="168">
        <v>4.7343640000000002</v>
      </c>
      <c r="BA34" s="168">
        <v>4.0708450000000003</v>
      </c>
      <c r="BB34" s="258">
        <v>3.6113309999999998</v>
      </c>
      <c r="BC34" s="258">
        <v>3.4016109999999999</v>
      </c>
      <c r="BD34" s="258">
        <v>3.4969130000000002</v>
      </c>
      <c r="BE34" s="258">
        <v>3.5332170000000001</v>
      </c>
      <c r="BF34" s="258">
        <v>3.7189990000000002</v>
      </c>
      <c r="BG34" s="258">
        <v>4.0040899999999997</v>
      </c>
      <c r="BH34" s="258">
        <v>3.8546209999999999</v>
      </c>
      <c r="BI34" s="258">
        <v>4.3237990000000002</v>
      </c>
      <c r="BJ34" s="258">
        <v>5.0715370000000002</v>
      </c>
      <c r="BK34" s="258">
        <v>5.3534790000000001</v>
      </c>
      <c r="BL34" s="258">
        <v>5.0698439999999998</v>
      </c>
      <c r="BM34" s="258">
        <v>4.7570810000000003</v>
      </c>
      <c r="BN34" s="258">
        <v>4.460737</v>
      </c>
      <c r="BO34" s="258">
        <v>4.3767370000000003</v>
      </c>
      <c r="BP34" s="258">
        <v>4.612908</v>
      </c>
      <c r="BQ34" s="258">
        <v>4.6619130000000002</v>
      </c>
      <c r="BR34" s="258">
        <v>4.7593920000000001</v>
      </c>
      <c r="BS34" s="258">
        <v>4.9576079999999996</v>
      </c>
      <c r="BT34" s="258">
        <v>4.7015149999999997</v>
      </c>
      <c r="BU34" s="258">
        <v>5.0288360000000001</v>
      </c>
      <c r="BV34" s="258">
        <v>5.6761790000000003</v>
      </c>
    </row>
    <row r="35" spans="1:74" ht="11.15" customHeight="1" x14ac:dyDescent="0.25">
      <c r="A35" s="67" t="s">
        <v>639</v>
      </c>
      <c r="B35" s="149" t="s">
        <v>417</v>
      </c>
      <c r="C35" s="168">
        <v>4.1774265039999996</v>
      </c>
      <c r="D35" s="168">
        <v>4.0231267700000002</v>
      </c>
      <c r="E35" s="168">
        <v>3.8621177389999999</v>
      </c>
      <c r="F35" s="168">
        <v>3.4365748279999999</v>
      </c>
      <c r="G35" s="168">
        <v>3.3970316789999999</v>
      </c>
      <c r="H35" s="168">
        <v>3.1696425860000002</v>
      </c>
      <c r="I35" s="168">
        <v>3.0630553489999999</v>
      </c>
      <c r="J35" s="168">
        <v>3.314621517</v>
      </c>
      <c r="K35" s="168">
        <v>3.7328641889999998</v>
      </c>
      <c r="L35" s="168">
        <v>3.5747728809999999</v>
      </c>
      <c r="M35" s="168">
        <v>4.3090459360000004</v>
      </c>
      <c r="N35" s="168">
        <v>4.487965</v>
      </c>
      <c r="O35" s="168">
        <v>4.2863565890000004</v>
      </c>
      <c r="P35" s="168">
        <v>4.922224376</v>
      </c>
      <c r="Q35" s="168">
        <v>4.3915931480000001</v>
      </c>
      <c r="R35" s="168">
        <v>3.9683921130000002</v>
      </c>
      <c r="S35" s="168">
        <v>4.096608356</v>
      </c>
      <c r="T35" s="168">
        <v>4.2190152169999999</v>
      </c>
      <c r="U35" s="168">
        <v>4.7217451500000003</v>
      </c>
      <c r="V35" s="168">
        <v>4.9418584829999999</v>
      </c>
      <c r="W35" s="168">
        <v>5.7045000180000001</v>
      </c>
      <c r="X35" s="168">
        <v>6.7916426269999999</v>
      </c>
      <c r="Y35" s="168">
        <v>7.0918662110000001</v>
      </c>
      <c r="Z35" s="168">
        <v>6.7871224870000004</v>
      </c>
      <c r="AA35" s="168">
        <v>5.757215972</v>
      </c>
      <c r="AB35" s="168">
        <v>7.0021732779999999</v>
      </c>
      <c r="AC35" s="168">
        <v>5.9854488339999996</v>
      </c>
      <c r="AD35" s="168">
        <v>6.8103608979999999</v>
      </c>
      <c r="AE35" s="168">
        <v>8.5134944749999999</v>
      </c>
      <c r="AF35" s="168">
        <v>9.6445095809999994</v>
      </c>
      <c r="AG35" s="168">
        <v>8.9659416509999996</v>
      </c>
      <c r="AH35" s="168">
        <v>10.966678160000001</v>
      </c>
      <c r="AI35" s="168">
        <v>10.37555145</v>
      </c>
      <c r="AJ35" s="168">
        <v>7.904964809</v>
      </c>
      <c r="AK35" s="168">
        <v>7.0001831049999996</v>
      </c>
      <c r="AL35" s="168">
        <v>8.0319203580000007</v>
      </c>
      <c r="AM35" s="168">
        <v>6.5799387500000002</v>
      </c>
      <c r="AN35" s="168">
        <v>5.2400540510000004</v>
      </c>
      <c r="AO35" s="168">
        <v>4.4929666949999998</v>
      </c>
      <c r="AP35" s="168">
        <v>3.9142072560000001</v>
      </c>
      <c r="AQ35" s="168">
        <v>3.655301583</v>
      </c>
      <c r="AR35" s="168">
        <v>3.6576710010000002</v>
      </c>
      <c r="AS35" s="168">
        <v>4.2259569839999997</v>
      </c>
      <c r="AT35" s="168">
        <v>4.008784897</v>
      </c>
      <c r="AU35" s="168">
        <v>4.060345001</v>
      </c>
      <c r="AV35" s="168">
        <v>4.1946469149999999</v>
      </c>
      <c r="AW35" s="168">
        <v>4.487180017</v>
      </c>
      <c r="AX35" s="168">
        <v>4.343119379</v>
      </c>
      <c r="AY35" s="168">
        <v>4.8809253740000003</v>
      </c>
      <c r="AZ35" s="168">
        <v>4.2703369999999996</v>
      </c>
      <c r="BA35" s="168">
        <v>3.5209299999999999</v>
      </c>
      <c r="BB35" s="258">
        <v>3.110217</v>
      </c>
      <c r="BC35" s="258">
        <v>2.9923039999999999</v>
      </c>
      <c r="BD35" s="258">
        <v>3.0579179999999999</v>
      </c>
      <c r="BE35" s="258">
        <v>3.1210719999999998</v>
      </c>
      <c r="BF35" s="258">
        <v>3.3700730000000001</v>
      </c>
      <c r="BG35" s="258">
        <v>3.5414029999999999</v>
      </c>
      <c r="BH35" s="258">
        <v>3.581388</v>
      </c>
      <c r="BI35" s="258">
        <v>3.9866739999999998</v>
      </c>
      <c r="BJ35" s="258">
        <v>4.6623020000000004</v>
      </c>
      <c r="BK35" s="258">
        <v>4.7496070000000001</v>
      </c>
      <c r="BL35" s="258">
        <v>4.7708510000000004</v>
      </c>
      <c r="BM35" s="258">
        <v>4.3094960000000002</v>
      </c>
      <c r="BN35" s="258">
        <v>3.9944190000000002</v>
      </c>
      <c r="BO35" s="258">
        <v>3.957335</v>
      </c>
      <c r="BP35" s="258">
        <v>4.1374380000000004</v>
      </c>
      <c r="BQ35" s="258">
        <v>4.1799369999999998</v>
      </c>
      <c r="BR35" s="258">
        <v>4.3128859999999998</v>
      </c>
      <c r="BS35" s="258">
        <v>4.3881180000000004</v>
      </c>
      <c r="BT35" s="258">
        <v>4.3189979999999997</v>
      </c>
      <c r="BU35" s="258">
        <v>4.5825399999999998</v>
      </c>
      <c r="BV35" s="258">
        <v>5.1690370000000003</v>
      </c>
    </row>
    <row r="36" spans="1:74" ht="11.15" customHeight="1" x14ac:dyDescent="0.25">
      <c r="A36" s="67" t="s">
        <v>640</v>
      </c>
      <c r="B36" s="149" t="s">
        <v>418</v>
      </c>
      <c r="C36" s="168">
        <v>2.3651844660000001</v>
      </c>
      <c r="D36" s="168">
        <v>2.1492201799999999</v>
      </c>
      <c r="E36" s="168">
        <v>2.0697843859999998</v>
      </c>
      <c r="F36" s="168">
        <v>1.886994885</v>
      </c>
      <c r="G36" s="168">
        <v>2.0089055390000001</v>
      </c>
      <c r="H36" s="168">
        <v>1.922499124</v>
      </c>
      <c r="I36" s="168">
        <v>1.773560378</v>
      </c>
      <c r="J36" s="168">
        <v>2.171165593</v>
      </c>
      <c r="K36" s="168">
        <v>2.6363684429999998</v>
      </c>
      <c r="L36" s="168">
        <v>2.5144752079999999</v>
      </c>
      <c r="M36" s="168">
        <v>3.129866217</v>
      </c>
      <c r="N36" s="168">
        <v>3.075623744</v>
      </c>
      <c r="O36" s="168">
        <v>2.811569204</v>
      </c>
      <c r="P36" s="168">
        <v>14.564583669999999</v>
      </c>
      <c r="Q36" s="168">
        <v>3.1118067759999999</v>
      </c>
      <c r="R36" s="168">
        <v>2.9036798570000002</v>
      </c>
      <c r="S36" s="168">
        <v>3.3111017129999998</v>
      </c>
      <c r="T36" s="168">
        <v>3.4523988339999998</v>
      </c>
      <c r="U36" s="168">
        <v>4.0384118459999998</v>
      </c>
      <c r="V36" s="168">
        <v>4.3693264279999999</v>
      </c>
      <c r="W36" s="168">
        <v>4.7926782550000002</v>
      </c>
      <c r="X36" s="168">
        <v>6.058611827</v>
      </c>
      <c r="Y36" s="168">
        <v>6.2381779159999997</v>
      </c>
      <c r="Z36" s="168">
        <v>5.6705090409999999</v>
      </c>
      <c r="AA36" s="168">
        <v>5.0103348820000004</v>
      </c>
      <c r="AB36" s="168">
        <v>6.2976418240000003</v>
      </c>
      <c r="AC36" s="168">
        <v>4.7998903000000004</v>
      </c>
      <c r="AD36" s="168">
        <v>5.7275686930000003</v>
      </c>
      <c r="AE36" s="168">
        <v>7.4506833029999999</v>
      </c>
      <c r="AF36" s="168">
        <v>8.860844728</v>
      </c>
      <c r="AG36" s="168">
        <v>6.9117139019999998</v>
      </c>
      <c r="AH36" s="168">
        <v>8.468910631</v>
      </c>
      <c r="AI36" s="168">
        <v>8.8355797220000003</v>
      </c>
      <c r="AJ36" s="168">
        <v>5.7249378889999996</v>
      </c>
      <c r="AK36" s="168">
        <v>4.913360817</v>
      </c>
      <c r="AL36" s="168">
        <v>6.2145298609999999</v>
      </c>
      <c r="AM36" s="168">
        <v>4.62256614</v>
      </c>
      <c r="AN36" s="168">
        <v>2.991350943</v>
      </c>
      <c r="AO36" s="168">
        <v>2.5413384140000002</v>
      </c>
      <c r="AP36" s="168">
        <v>2.1377333300000001</v>
      </c>
      <c r="AQ36" s="168">
        <v>2.1456960669999998</v>
      </c>
      <c r="AR36" s="168">
        <v>2.3643911430000002</v>
      </c>
      <c r="AS36" s="168">
        <v>2.8039521230000002</v>
      </c>
      <c r="AT36" s="168">
        <v>2.6347817440000001</v>
      </c>
      <c r="AU36" s="168">
        <v>2.7027432990000002</v>
      </c>
      <c r="AV36" s="168">
        <v>2.7544712709999999</v>
      </c>
      <c r="AW36" s="168">
        <v>2.8994915809999999</v>
      </c>
      <c r="AX36" s="168">
        <v>2.7255934119999998</v>
      </c>
      <c r="AY36" s="168">
        <v>3.1581630380000001</v>
      </c>
      <c r="AZ36" s="168">
        <v>2.7249379999999999</v>
      </c>
      <c r="BA36" s="168">
        <v>1.7902039999999999</v>
      </c>
      <c r="BB36" s="258">
        <v>1.669918</v>
      </c>
      <c r="BC36" s="258">
        <v>1.776521</v>
      </c>
      <c r="BD36" s="258">
        <v>2.069807</v>
      </c>
      <c r="BE36" s="258">
        <v>2.1115249999999999</v>
      </c>
      <c r="BF36" s="258">
        <v>2.2698990000000001</v>
      </c>
      <c r="BG36" s="258">
        <v>2.5956220000000001</v>
      </c>
      <c r="BH36" s="258">
        <v>2.6504300000000001</v>
      </c>
      <c r="BI36" s="258">
        <v>2.9101979999999998</v>
      </c>
      <c r="BJ36" s="258">
        <v>3.5162409999999999</v>
      </c>
      <c r="BK36" s="258">
        <v>3.542872</v>
      </c>
      <c r="BL36" s="258">
        <v>3.5012810000000001</v>
      </c>
      <c r="BM36" s="258">
        <v>2.693702</v>
      </c>
      <c r="BN36" s="258">
        <v>2.57355</v>
      </c>
      <c r="BO36" s="258">
        <v>2.732793</v>
      </c>
      <c r="BP36" s="258">
        <v>3.1537519999999999</v>
      </c>
      <c r="BQ36" s="258">
        <v>3.0814590000000002</v>
      </c>
      <c r="BR36" s="258">
        <v>3.0554960000000002</v>
      </c>
      <c r="BS36" s="258">
        <v>3.2997459999999998</v>
      </c>
      <c r="BT36" s="258">
        <v>3.24553</v>
      </c>
      <c r="BU36" s="258">
        <v>3.3514029999999999</v>
      </c>
      <c r="BV36" s="258">
        <v>3.9118810000000002</v>
      </c>
    </row>
    <row r="37" spans="1:74" ht="11.15" customHeight="1" x14ac:dyDescent="0.25">
      <c r="A37" s="67" t="s">
        <v>641</v>
      </c>
      <c r="B37" s="149" t="s">
        <v>419</v>
      </c>
      <c r="C37" s="168">
        <v>4.3297598129999999</v>
      </c>
      <c r="D37" s="168">
        <v>4.3591531400000001</v>
      </c>
      <c r="E37" s="168">
        <v>4.4004808520000003</v>
      </c>
      <c r="F37" s="168">
        <v>4.2149364269999996</v>
      </c>
      <c r="G37" s="168">
        <v>4.5025700850000003</v>
      </c>
      <c r="H37" s="168">
        <v>5.073605444</v>
      </c>
      <c r="I37" s="168">
        <v>4.5979828850000004</v>
      </c>
      <c r="J37" s="168">
        <v>4.5211774990000002</v>
      </c>
      <c r="K37" s="168">
        <v>4.5978339549999996</v>
      </c>
      <c r="L37" s="168">
        <v>4.9945787509999997</v>
      </c>
      <c r="M37" s="168">
        <v>4.7888944340000004</v>
      </c>
      <c r="N37" s="168">
        <v>4.8047520390000003</v>
      </c>
      <c r="O37" s="168">
        <v>4.9362985779999997</v>
      </c>
      <c r="P37" s="168">
        <v>5.2666253970000003</v>
      </c>
      <c r="Q37" s="168">
        <v>5.3058923460000003</v>
      </c>
      <c r="R37" s="168">
        <v>5.5240488350000003</v>
      </c>
      <c r="S37" s="168">
        <v>5.780423409</v>
      </c>
      <c r="T37" s="168">
        <v>6.0515057690000003</v>
      </c>
      <c r="U37" s="168">
        <v>6.5809995089999997</v>
      </c>
      <c r="V37" s="168">
        <v>6.9554586010000001</v>
      </c>
      <c r="W37" s="168">
        <v>7.1211649350000004</v>
      </c>
      <c r="X37" s="168">
        <v>7.8112635539999999</v>
      </c>
      <c r="Y37" s="168">
        <v>7.6502670359999998</v>
      </c>
      <c r="Z37" s="168">
        <v>7.5417688150000002</v>
      </c>
      <c r="AA37" s="168">
        <v>7.0868568390000002</v>
      </c>
      <c r="AB37" s="168">
        <v>7.0647483680000001</v>
      </c>
      <c r="AC37" s="168">
        <v>7.1634511310000004</v>
      </c>
      <c r="AD37" s="168">
        <v>7.5489349109999999</v>
      </c>
      <c r="AE37" s="168">
        <v>8.5310311159999994</v>
      </c>
      <c r="AF37" s="168">
        <v>9.3234039119999998</v>
      </c>
      <c r="AG37" s="168">
        <v>10.42130931</v>
      </c>
      <c r="AH37" s="168">
        <v>10.250411400000001</v>
      </c>
      <c r="AI37" s="168">
        <v>10.7390148</v>
      </c>
      <c r="AJ37" s="168">
        <v>11.012728409999999</v>
      </c>
      <c r="AK37" s="168">
        <v>10.248567019999999</v>
      </c>
      <c r="AL37" s="168">
        <v>8.9132794579999999</v>
      </c>
      <c r="AM37" s="168">
        <v>10.50905833</v>
      </c>
      <c r="AN37" s="168">
        <v>8.4425198689999998</v>
      </c>
      <c r="AO37" s="168">
        <v>7.5560202690000002</v>
      </c>
      <c r="AP37" s="168">
        <v>7.5122535509999997</v>
      </c>
      <c r="AQ37" s="168">
        <v>7.8088382579999998</v>
      </c>
      <c r="AR37" s="168">
        <v>7.9464063339999997</v>
      </c>
      <c r="AS37" s="168">
        <v>7.9026193520000003</v>
      </c>
      <c r="AT37" s="168">
        <v>7.9349701780000004</v>
      </c>
      <c r="AU37" s="168">
        <v>8.3105181810000008</v>
      </c>
      <c r="AV37" s="168">
        <v>8.8694942969999992</v>
      </c>
      <c r="AW37" s="168">
        <v>7.4083234679999999</v>
      </c>
      <c r="AX37" s="168">
        <v>7.432613431</v>
      </c>
      <c r="AY37" s="168">
        <v>7.5235672559999998</v>
      </c>
      <c r="AZ37" s="168">
        <v>7.0888020000000003</v>
      </c>
      <c r="BA37" s="168">
        <v>6.5261800000000001</v>
      </c>
      <c r="BB37" s="258">
        <v>6.0862470000000002</v>
      </c>
      <c r="BC37" s="258">
        <v>5.9517530000000001</v>
      </c>
      <c r="BD37" s="258">
        <v>5.9851390000000002</v>
      </c>
      <c r="BE37" s="258">
        <v>6.003539</v>
      </c>
      <c r="BF37" s="258">
        <v>5.6815870000000004</v>
      </c>
      <c r="BG37" s="258">
        <v>5.3993289999999998</v>
      </c>
      <c r="BH37" s="258">
        <v>5.694655</v>
      </c>
      <c r="BI37" s="258">
        <v>5.2591679999999998</v>
      </c>
      <c r="BJ37" s="258">
        <v>5.0231579999999996</v>
      </c>
      <c r="BK37" s="258">
        <v>5.3636679999999997</v>
      </c>
      <c r="BL37" s="258">
        <v>5.3848700000000003</v>
      </c>
      <c r="BM37" s="258">
        <v>5.2132610000000001</v>
      </c>
      <c r="BN37" s="258">
        <v>5.099977</v>
      </c>
      <c r="BO37" s="258">
        <v>5.2614179999999999</v>
      </c>
      <c r="BP37" s="258">
        <v>5.5770439999999999</v>
      </c>
      <c r="BQ37" s="258">
        <v>5.8171590000000002</v>
      </c>
      <c r="BR37" s="258">
        <v>5.654757</v>
      </c>
      <c r="BS37" s="258">
        <v>5.4991649999999996</v>
      </c>
      <c r="BT37" s="258">
        <v>5.8851610000000001</v>
      </c>
      <c r="BU37" s="258">
        <v>5.5005189999999997</v>
      </c>
      <c r="BV37" s="258">
        <v>5.3025739999999999</v>
      </c>
    </row>
    <row r="38" spans="1:74" ht="11.15" customHeight="1" x14ac:dyDescent="0.25">
      <c r="A38" s="67" t="s">
        <v>642</v>
      </c>
      <c r="B38" s="149" t="s">
        <v>420</v>
      </c>
      <c r="C38" s="168">
        <v>7.6301573339999997</v>
      </c>
      <c r="D38" s="168">
        <v>7.2803786669999999</v>
      </c>
      <c r="E38" s="168">
        <v>6.967962784</v>
      </c>
      <c r="F38" s="168">
        <v>6.5187976780000003</v>
      </c>
      <c r="G38" s="168">
        <v>6.0521346080000002</v>
      </c>
      <c r="H38" s="168">
        <v>6.2060910910000002</v>
      </c>
      <c r="I38" s="168">
        <v>6.2164314430000003</v>
      </c>
      <c r="J38" s="168">
        <v>5.8588660800000003</v>
      </c>
      <c r="K38" s="168">
        <v>6.1470637730000002</v>
      </c>
      <c r="L38" s="168">
        <v>6.5592661029999997</v>
      </c>
      <c r="M38" s="168">
        <v>6.925002578</v>
      </c>
      <c r="N38" s="168">
        <v>7.5889461210000002</v>
      </c>
      <c r="O38" s="168">
        <v>8.7052411670000005</v>
      </c>
      <c r="P38" s="168">
        <v>8.2405450079999998</v>
      </c>
      <c r="Q38" s="168">
        <v>8.5376710510000002</v>
      </c>
      <c r="R38" s="168">
        <v>7.6890330760000003</v>
      </c>
      <c r="S38" s="168">
        <v>6.6390515539999999</v>
      </c>
      <c r="T38" s="168">
        <v>7.3736123410000003</v>
      </c>
      <c r="U38" s="168">
        <v>7.6437350909999999</v>
      </c>
      <c r="V38" s="168">
        <v>7.4404625700000002</v>
      </c>
      <c r="W38" s="168">
        <v>7.7442453689999997</v>
      </c>
      <c r="X38" s="168">
        <v>8.1330768720000002</v>
      </c>
      <c r="Y38" s="168">
        <v>7.4020233910000002</v>
      </c>
      <c r="Z38" s="168">
        <v>7.816373263</v>
      </c>
      <c r="AA38" s="168">
        <v>8.939989915</v>
      </c>
      <c r="AB38" s="168">
        <v>8.9546752489999992</v>
      </c>
      <c r="AC38" s="168">
        <v>8.5670192029999992</v>
      </c>
      <c r="AD38" s="168">
        <v>8.5515177419999997</v>
      </c>
      <c r="AE38" s="168">
        <v>8.9333881829999999</v>
      </c>
      <c r="AF38" s="168">
        <v>9.7402664059999999</v>
      </c>
      <c r="AG38" s="168">
        <v>9.3583524929999999</v>
      </c>
      <c r="AH38" s="168">
        <v>9.8614359329999992</v>
      </c>
      <c r="AI38" s="168">
        <v>9.5936338110000001</v>
      </c>
      <c r="AJ38" s="168">
        <v>8.8003588159999993</v>
      </c>
      <c r="AK38" s="168">
        <v>9.2312450560000006</v>
      </c>
      <c r="AL38" s="168">
        <v>10.08363699</v>
      </c>
      <c r="AM38" s="168">
        <v>11.047419769999999</v>
      </c>
      <c r="AN38" s="168">
        <v>11.526042260000001</v>
      </c>
      <c r="AO38" s="168">
        <v>9.9314357720000004</v>
      </c>
      <c r="AP38" s="168">
        <v>8.7273984010000003</v>
      </c>
      <c r="AQ38" s="168">
        <v>7.951536945</v>
      </c>
      <c r="AR38" s="168">
        <v>7.7256566400000004</v>
      </c>
      <c r="AS38" s="168">
        <v>7.7138021549999998</v>
      </c>
      <c r="AT38" s="168">
        <v>8.2968813990000001</v>
      </c>
      <c r="AU38" s="168">
        <v>8.0945952810000001</v>
      </c>
      <c r="AV38" s="168">
        <v>8.2564514110000005</v>
      </c>
      <c r="AW38" s="168">
        <v>8.7893036890000005</v>
      </c>
      <c r="AX38" s="168">
        <v>9.9547357460000008</v>
      </c>
      <c r="AY38" s="168">
        <v>8.732320477</v>
      </c>
      <c r="AZ38" s="168">
        <v>8.4744930000000007</v>
      </c>
      <c r="BA38" s="168">
        <v>8.0137750000000008</v>
      </c>
      <c r="BB38" s="258">
        <v>7.1476110000000004</v>
      </c>
      <c r="BC38" s="258">
        <v>6.6120970000000003</v>
      </c>
      <c r="BD38" s="258">
        <v>6.6342930000000004</v>
      </c>
      <c r="BE38" s="258">
        <v>6.5653759999999997</v>
      </c>
      <c r="BF38" s="258">
        <v>6.6005159999999998</v>
      </c>
      <c r="BG38" s="258">
        <v>6.4372540000000003</v>
      </c>
      <c r="BH38" s="258">
        <v>6.3213200000000001</v>
      </c>
      <c r="BI38" s="258">
        <v>6.4729429999999999</v>
      </c>
      <c r="BJ38" s="258">
        <v>7.1865220000000001</v>
      </c>
      <c r="BK38" s="258">
        <v>7.6139200000000002</v>
      </c>
      <c r="BL38" s="258">
        <v>7.6711609999999997</v>
      </c>
      <c r="BM38" s="258">
        <v>7.4678240000000002</v>
      </c>
      <c r="BN38" s="258">
        <v>6.805612</v>
      </c>
      <c r="BO38" s="258">
        <v>6.4475230000000003</v>
      </c>
      <c r="BP38" s="258">
        <v>6.6343030000000001</v>
      </c>
      <c r="BQ38" s="258">
        <v>6.6850449999999997</v>
      </c>
      <c r="BR38" s="258">
        <v>6.7958600000000002</v>
      </c>
      <c r="BS38" s="258">
        <v>6.686725</v>
      </c>
      <c r="BT38" s="258">
        <v>6.6018379999999999</v>
      </c>
      <c r="BU38" s="258">
        <v>6.7593680000000003</v>
      </c>
      <c r="BV38" s="258">
        <v>7.4734189999999998</v>
      </c>
    </row>
    <row r="39" spans="1:74" ht="11.15" customHeight="1" x14ac:dyDescent="0.25">
      <c r="A39" s="67" t="s">
        <v>643</v>
      </c>
      <c r="B39" s="150" t="s">
        <v>394</v>
      </c>
      <c r="C39" s="169">
        <v>3.71</v>
      </c>
      <c r="D39" s="169">
        <v>3.58</v>
      </c>
      <c r="E39" s="169">
        <v>3.39</v>
      </c>
      <c r="F39" s="169">
        <v>3</v>
      </c>
      <c r="G39" s="169">
        <v>2.91</v>
      </c>
      <c r="H39" s="169">
        <v>2.72</v>
      </c>
      <c r="I39" s="169">
        <v>2.58</v>
      </c>
      <c r="J39" s="169">
        <v>2.85</v>
      </c>
      <c r="K39" s="169">
        <v>3.3</v>
      </c>
      <c r="L39" s="169">
        <v>3.29</v>
      </c>
      <c r="M39" s="169">
        <v>3.98</v>
      </c>
      <c r="N39" s="169">
        <v>4.1100000000000003</v>
      </c>
      <c r="O39" s="169">
        <v>4.04</v>
      </c>
      <c r="P39" s="169">
        <v>9.32</v>
      </c>
      <c r="Q39" s="169">
        <v>4.41</v>
      </c>
      <c r="R39" s="169">
        <v>4</v>
      </c>
      <c r="S39" s="169">
        <v>4.1100000000000003</v>
      </c>
      <c r="T39" s="169">
        <v>4.16</v>
      </c>
      <c r="U39" s="169">
        <v>4.6900000000000004</v>
      </c>
      <c r="V39" s="169">
        <v>4.95</v>
      </c>
      <c r="W39" s="169">
        <v>5.42</v>
      </c>
      <c r="X39" s="169">
        <v>6.61</v>
      </c>
      <c r="Y39" s="169">
        <v>6.9</v>
      </c>
      <c r="Z39" s="169">
        <v>6.77</v>
      </c>
      <c r="AA39" s="169">
        <v>6.47</v>
      </c>
      <c r="AB39" s="169">
        <v>7.32</v>
      </c>
      <c r="AC39" s="169">
        <v>6.18</v>
      </c>
      <c r="AD39" s="169">
        <v>6.68</v>
      </c>
      <c r="AE39" s="169">
        <v>8.08</v>
      </c>
      <c r="AF39" s="169">
        <v>9.3000000000000007</v>
      </c>
      <c r="AG39" s="169">
        <v>7.85</v>
      </c>
      <c r="AH39" s="169">
        <v>9.4</v>
      </c>
      <c r="AI39" s="169">
        <v>9.58</v>
      </c>
      <c r="AJ39" s="169">
        <v>7.16</v>
      </c>
      <c r="AK39" s="169">
        <v>6.74</v>
      </c>
      <c r="AL39" s="169">
        <v>8.0399999999999991</v>
      </c>
      <c r="AM39" s="169">
        <v>7.27</v>
      </c>
      <c r="AN39" s="169">
        <v>5.98</v>
      </c>
      <c r="AO39" s="169">
        <v>5.05</v>
      </c>
      <c r="AP39" s="169">
        <v>4.08</v>
      </c>
      <c r="AQ39" s="169">
        <v>3.59</v>
      </c>
      <c r="AR39" s="169">
        <v>3.6</v>
      </c>
      <c r="AS39" s="169">
        <v>3.93</v>
      </c>
      <c r="AT39" s="169">
        <v>3.78</v>
      </c>
      <c r="AU39" s="169">
        <v>3.9</v>
      </c>
      <c r="AV39" s="169">
        <v>4.1399999999999997</v>
      </c>
      <c r="AW39" s="169">
        <v>4.4000000000000004</v>
      </c>
      <c r="AX39" s="169">
        <v>4.58</v>
      </c>
      <c r="AY39" s="169">
        <v>4.96</v>
      </c>
      <c r="AZ39" s="169">
        <v>4.6954330000000004</v>
      </c>
      <c r="BA39" s="169">
        <v>3.6912919999999998</v>
      </c>
      <c r="BB39" s="280">
        <v>3.1785000000000001</v>
      </c>
      <c r="BC39" s="280">
        <v>2.9464049999999999</v>
      </c>
      <c r="BD39" s="280">
        <v>3.0221209999999998</v>
      </c>
      <c r="BE39" s="280">
        <v>2.9999850000000001</v>
      </c>
      <c r="BF39" s="280">
        <v>3.1340520000000001</v>
      </c>
      <c r="BG39" s="280">
        <v>3.3957090000000001</v>
      </c>
      <c r="BH39" s="280">
        <v>3.517099</v>
      </c>
      <c r="BI39" s="280">
        <v>3.952118</v>
      </c>
      <c r="BJ39" s="280">
        <v>4.6662020000000002</v>
      </c>
      <c r="BK39" s="280">
        <v>4.8818799999999998</v>
      </c>
      <c r="BL39" s="280">
        <v>4.8871529999999996</v>
      </c>
      <c r="BM39" s="280">
        <v>4.2132069999999997</v>
      </c>
      <c r="BN39" s="280">
        <v>3.8439700000000001</v>
      </c>
      <c r="BO39" s="280">
        <v>3.7178049999999998</v>
      </c>
      <c r="BP39" s="280">
        <v>3.9645489999999999</v>
      </c>
      <c r="BQ39" s="280">
        <v>3.8937339999999998</v>
      </c>
      <c r="BR39" s="280">
        <v>3.9094129999999998</v>
      </c>
      <c r="BS39" s="280">
        <v>4.1138339999999998</v>
      </c>
      <c r="BT39" s="280">
        <v>4.1581020000000004</v>
      </c>
      <c r="BU39" s="280">
        <v>4.4357839999999999</v>
      </c>
      <c r="BV39" s="280">
        <v>5.1076509999999997</v>
      </c>
    </row>
    <row r="40" spans="1:74" s="219" customFormat="1" ht="12" customHeight="1" x14ac:dyDescent="0.25">
      <c r="A40" s="155"/>
      <c r="B40" s="625" t="s">
        <v>774</v>
      </c>
      <c r="C40" s="607"/>
      <c r="D40" s="607"/>
      <c r="E40" s="607"/>
      <c r="F40" s="607"/>
      <c r="G40" s="607"/>
      <c r="H40" s="607"/>
      <c r="I40" s="607"/>
      <c r="J40" s="607"/>
      <c r="K40" s="607"/>
      <c r="L40" s="607"/>
      <c r="M40" s="607"/>
      <c r="N40" s="607"/>
      <c r="O40" s="607"/>
      <c r="P40" s="607"/>
      <c r="Q40" s="607"/>
      <c r="AY40" s="386"/>
      <c r="AZ40" s="386"/>
      <c r="BA40" s="386"/>
      <c r="BB40" s="386"/>
      <c r="BC40" s="386"/>
      <c r="BD40" s="386"/>
      <c r="BE40" s="386"/>
      <c r="BF40" s="386"/>
      <c r="BG40" s="386"/>
      <c r="BH40" s="386"/>
      <c r="BI40" s="386"/>
      <c r="BJ40" s="386"/>
    </row>
    <row r="41" spans="1:74" s="338" customFormat="1" ht="12" customHeight="1" x14ac:dyDescent="0.25">
      <c r="A41" s="337"/>
      <c r="B41" s="615" t="str">
        <f>Dates!$G$2</f>
        <v>EIA completed modeling and analysis for this report on Thursday, April 4, 2024.</v>
      </c>
      <c r="C41" s="616"/>
      <c r="D41" s="616"/>
      <c r="E41" s="616"/>
      <c r="F41" s="616"/>
      <c r="G41" s="616"/>
      <c r="H41" s="616"/>
      <c r="I41" s="616"/>
      <c r="J41" s="616"/>
      <c r="K41" s="616"/>
      <c r="L41" s="616"/>
      <c r="M41" s="616"/>
      <c r="N41" s="616"/>
      <c r="O41" s="616"/>
      <c r="P41" s="616"/>
      <c r="Q41" s="616"/>
      <c r="AY41" s="387"/>
      <c r="AZ41" s="387"/>
      <c r="BA41" s="387"/>
      <c r="BB41" s="387"/>
      <c r="BC41" s="387"/>
      <c r="BD41" s="387"/>
      <c r="BE41" s="387"/>
      <c r="BF41" s="387"/>
      <c r="BG41" s="387"/>
      <c r="BH41" s="387"/>
      <c r="BI41" s="387"/>
      <c r="BJ41" s="387"/>
    </row>
    <row r="42" spans="1:74" s="338" customFormat="1" ht="12" customHeight="1" x14ac:dyDescent="0.25">
      <c r="A42" s="337"/>
      <c r="B42" s="630" t="s">
        <v>334</v>
      </c>
      <c r="C42" s="616"/>
      <c r="D42" s="616"/>
      <c r="E42" s="616"/>
      <c r="F42" s="616"/>
      <c r="G42" s="616"/>
      <c r="H42" s="616"/>
      <c r="I42" s="616"/>
      <c r="J42" s="616"/>
      <c r="K42" s="616"/>
      <c r="L42" s="616"/>
      <c r="M42" s="616"/>
      <c r="N42" s="616"/>
      <c r="O42" s="616"/>
      <c r="P42" s="616"/>
      <c r="Q42" s="616"/>
      <c r="AY42" s="387"/>
      <c r="AZ42" s="387"/>
      <c r="BA42" s="387"/>
      <c r="BB42" s="387"/>
      <c r="BC42" s="387"/>
      <c r="BD42" s="498"/>
      <c r="BE42" s="498"/>
      <c r="BF42" s="498"/>
      <c r="BG42" s="498"/>
      <c r="BH42" s="387"/>
      <c r="BI42" s="387"/>
      <c r="BJ42" s="387"/>
    </row>
    <row r="43" spans="1:74" s="219" customFormat="1" ht="12" customHeight="1" x14ac:dyDescent="0.25">
      <c r="A43" s="155"/>
      <c r="B43" s="631" t="s">
        <v>122</v>
      </c>
      <c r="C43" s="607"/>
      <c r="D43" s="607"/>
      <c r="E43" s="607"/>
      <c r="F43" s="607"/>
      <c r="G43" s="607"/>
      <c r="H43" s="607"/>
      <c r="I43" s="607"/>
      <c r="J43" s="607"/>
      <c r="K43" s="607"/>
      <c r="L43" s="607"/>
      <c r="M43" s="607"/>
      <c r="N43" s="607"/>
      <c r="O43" s="607"/>
      <c r="P43" s="607"/>
      <c r="Q43" s="607"/>
      <c r="AY43" s="386"/>
      <c r="AZ43" s="386"/>
      <c r="BA43" s="386"/>
      <c r="BB43" s="386"/>
      <c r="BC43" s="386"/>
      <c r="BD43" s="497"/>
      <c r="BE43" s="497"/>
      <c r="BF43" s="497"/>
      <c r="BG43" s="497"/>
      <c r="BH43" s="386"/>
      <c r="BI43" s="386"/>
      <c r="BJ43" s="386"/>
    </row>
    <row r="44" spans="1:74" s="338" customFormat="1" ht="12" customHeight="1" x14ac:dyDescent="0.25">
      <c r="A44" s="337"/>
      <c r="B44" s="627" t="s">
        <v>815</v>
      </c>
      <c r="C44" s="618"/>
      <c r="D44" s="618"/>
      <c r="E44" s="618"/>
      <c r="F44" s="618"/>
      <c r="G44" s="618"/>
      <c r="H44" s="618"/>
      <c r="I44" s="618"/>
      <c r="J44" s="618"/>
      <c r="K44" s="618"/>
      <c r="L44" s="618"/>
      <c r="M44" s="618"/>
      <c r="N44" s="618"/>
      <c r="O44" s="618"/>
      <c r="P44" s="618"/>
      <c r="Q44" s="619"/>
      <c r="AY44" s="387"/>
      <c r="AZ44" s="387"/>
      <c r="BA44" s="387"/>
      <c r="BB44" s="387"/>
      <c r="BC44" s="387"/>
      <c r="BD44" s="498"/>
      <c r="BE44" s="498"/>
      <c r="BF44" s="498"/>
      <c r="BG44" s="498"/>
      <c r="BH44" s="387"/>
      <c r="BI44" s="387"/>
      <c r="BJ44" s="387"/>
    </row>
    <row r="45" spans="1:74" s="338" customFormat="1" ht="12" customHeight="1" x14ac:dyDescent="0.25">
      <c r="A45" s="337"/>
      <c r="B45" s="653" t="s">
        <v>816</v>
      </c>
      <c r="C45" s="619"/>
      <c r="D45" s="619"/>
      <c r="E45" s="619"/>
      <c r="F45" s="619"/>
      <c r="G45" s="619"/>
      <c r="H45" s="619"/>
      <c r="I45" s="619"/>
      <c r="J45" s="619"/>
      <c r="K45" s="619"/>
      <c r="L45" s="619"/>
      <c r="M45" s="619"/>
      <c r="N45" s="619"/>
      <c r="O45" s="619"/>
      <c r="P45" s="619"/>
      <c r="Q45" s="619"/>
      <c r="AY45" s="387"/>
      <c r="AZ45" s="387"/>
      <c r="BA45" s="387"/>
      <c r="BB45" s="387"/>
      <c r="BC45" s="387"/>
      <c r="BD45" s="498"/>
      <c r="BE45" s="498"/>
      <c r="BF45" s="498"/>
      <c r="BG45" s="498"/>
      <c r="BH45" s="387"/>
      <c r="BI45" s="387"/>
      <c r="BJ45" s="387"/>
    </row>
    <row r="46" spans="1:74" s="338" customFormat="1" ht="12" customHeight="1" x14ac:dyDescent="0.25">
      <c r="A46" s="339"/>
      <c r="B46" s="617" t="s">
        <v>817</v>
      </c>
      <c r="C46" s="618"/>
      <c r="D46" s="618"/>
      <c r="E46" s="618"/>
      <c r="F46" s="618"/>
      <c r="G46" s="618"/>
      <c r="H46" s="618"/>
      <c r="I46" s="618"/>
      <c r="J46" s="618"/>
      <c r="K46" s="618"/>
      <c r="L46" s="618"/>
      <c r="M46" s="618"/>
      <c r="N46" s="618"/>
      <c r="O46" s="618"/>
      <c r="P46" s="618"/>
      <c r="Q46" s="619"/>
      <c r="AY46" s="387"/>
      <c r="AZ46" s="387"/>
      <c r="BA46" s="387"/>
      <c r="BB46" s="387"/>
      <c r="BC46" s="387"/>
      <c r="BD46" s="498"/>
      <c r="BE46" s="498"/>
      <c r="BF46" s="498"/>
      <c r="BG46" s="498"/>
      <c r="BH46" s="387"/>
      <c r="BI46" s="387"/>
      <c r="BJ46" s="387"/>
    </row>
    <row r="47" spans="1:74" s="338" customFormat="1" ht="12" customHeight="1" x14ac:dyDescent="0.25">
      <c r="A47" s="339"/>
      <c r="B47" s="633" t="s">
        <v>1363</v>
      </c>
      <c r="C47" s="619"/>
      <c r="D47" s="619"/>
      <c r="E47" s="619"/>
      <c r="F47" s="619"/>
      <c r="G47" s="619"/>
      <c r="H47" s="619"/>
      <c r="I47" s="619"/>
      <c r="J47" s="619"/>
      <c r="K47" s="619"/>
      <c r="L47" s="619"/>
      <c r="M47" s="619"/>
      <c r="N47" s="619"/>
      <c r="O47" s="619"/>
      <c r="P47" s="619"/>
      <c r="Q47" s="619"/>
      <c r="AY47" s="387"/>
      <c r="AZ47" s="387"/>
      <c r="BA47" s="387"/>
      <c r="BB47" s="387"/>
      <c r="BC47" s="387"/>
      <c r="BD47" s="498"/>
      <c r="BE47" s="498"/>
      <c r="BF47" s="498"/>
      <c r="BG47" s="498"/>
      <c r="BH47" s="387"/>
      <c r="BI47" s="387"/>
      <c r="BJ47" s="387"/>
    </row>
    <row r="48" spans="1:74" s="338" customFormat="1" ht="12" customHeight="1" x14ac:dyDescent="0.25">
      <c r="A48" s="339"/>
      <c r="B48" s="627" t="s">
        <v>793</v>
      </c>
      <c r="C48" s="628"/>
      <c r="D48" s="628"/>
      <c r="E48" s="628"/>
      <c r="F48" s="628"/>
      <c r="G48" s="628"/>
      <c r="H48" s="628"/>
      <c r="I48" s="628"/>
      <c r="J48" s="628"/>
      <c r="K48" s="628"/>
      <c r="L48" s="628"/>
      <c r="M48" s="628"/>
      <c r="N48" s="628"/>
      <c r="O48" s="628"/>
      <c r="P48" s="628"/>
      <c r="Q48" s="619"/>
      <c r="AY48" s="387"/>
      <c r="AZ48" s="387"/>
      <c r="BA48" s="387"/>
      <c r="BB48" s="387"/>
      <c r="BC48" s="387"/>
      <c r="BD48" s="498"/>
      <c r="BE48" s="498"/>
      <c r="BF48" s="498"/>
      <c r="BG48" s="498"/>
      <c r="BH48" s="387"/>
      <c r="BI48" s="387"/>
      <c r="BJ48" s="387"/>
    </row>
    <row r="49" spans="1:74" s="340" customFormat="1" ht="12" customHeight="1" x14ac:dyDescent="0.25">
      <c r="A49" s="322"/>
      <c r="B49" s="635" t="s">
        <v>1233</v>
      </c>
      <c r="C49" s="619"/>
      <c r="D49" s="619"/>
      <c r="E49" s="619"/>
      <c r="F49" s="619"/>
      <c r="G49" s="619"/>
      <c r="H49" s="619"/>
      <c r="I49" s="619"/>
      <c r="J49" s="619"/>
      <c r="K49" s="619"/>
      <c r="L49" s="619"/>
      <c r="M49" s="619"/>
      <c r="N49" s="619"/>
      <c r="O49" s="619"/>
      <c r="P49" s="619"/>
      <c r="Q49" s="619"/>
      <c r="AY49" s="388"/>
      <c r="AZ49" s="388"/>
      <c r="BA49" s="388"/>
      <c r="BB49" s="388"/>
      <c r="BC49" s="388"/>
      <c r="BD49" s="499"/>
      <c r="BE49" s="499"/>
      <c r="BF49" s="499"/>
      <c r="BG49" s="499"/>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0" customWidth="1"/>
    <col min="59" max="62" width="6.54296875" style="281" customWidth="1"/>
    <col min="63" max="74" width="6.54296875" style="71" customWidth="1"/>
    <col min="75" max="16384" width="9.54296875" style="71"/>
  </cols>
  <sheetData>
    <row r="1" spans="1:74" ht="14.9" customHeight="1" x14ac:dyDescent="0.3">
      <c r="A1" s="604" t="s">
        <v>760</v>
      </c>
      <c r="B1" s="661" t="s">
        <v>229</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row>
    <row r="2" spans="1:74" s="57" customFormat="1"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3"/>
      <c r="BE2" s="493"/>
      <c r="BF2" s="493"/>
      <c r="BG2" s="287"/>
      <c r="BH2" s="287"/>
      <c r="BI2" s="287"/>
      <c r="BJ2" s="287"/>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72"/>
      <c r="B5" s="73" t="s">
        <v>212</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68"/>
      <c r="BA5" s="568"/>
      <c r="BB5" s="568"/>
      <c r="BC5" s="568"/>
      <c r="BD5" s="568"/>
      <c r="BE5" s="568"/>
      <c r="BF5" s="568"/>
      <c r="BG5" s="568"/>
      <c r="BH5" s="74"/>
      <c r="BI5" s="74"/>
      <c r="BJ5" s="311"/>
      <c r="BK5" s="311"/>
      <c r="BL5" s="311"/>
      <c r="BM5" s="311"/>
      <c r="BN5" s="311"/>
      <c r="BO5" s="311"/>
      <c r="BP5" s="311"/>
      <c r="BQ5" s="311"/>
      <c r="BR5" s="311"/>
      <c r="BS5" s="311"/>
      <c r="BT5" s="311"/>
      <c r="BU5" s="311"/>
      <c r="BV5" s="311"/>
    </row>
    <row r="6" spans="1:74" ht="11.15" customHeight="1" x14ac:dyDescent="0.25">
      <c r="A6" s="75" t="s">
        <v>192</v>
      </c>
      <c r="B6" s="156" t="s">
        <v>422</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46.939728000000002</v>
      </c>
      <c r="AY6" s="54">
        <v>42.950051000000002</v>
      </c>
      <c r="AZ6" s="54">
        <v>42.837271000000001</v>
      </c>
      <c r="BA6" s="54">
        <v>41.716806286000001</v>
      </c>
      <c r="BB6" s="238">
        <v>36.391010000000001</v>
      </c>
      <c r="BC6" s="238">
        <v>37.60698</v>
      </c>
      <c r="BD6" s="238">
        <v>37.585270000000001</v>
      </c>
      <c r="BE6" s="238">
        <v>39.533830000000002</v>
      </c>
      <c r="BF6" s="238">
        <v>44.629280000000001</v>
      </c>
      <c r="BG6" s="238">
        <v>40.805750000000003</v>
      </c>
      <c r="BH6" s="238">
        <v>42.09113</v>
      </c>
      <c r="BI6" s="238">
        <v>40.210749999999997</v>
      </c>
      <c r="BJ6" s="238">
        <v>38.863430000000001</v>
      </c>
      <c r="BK6" s="238">
        <v>41.60031</v>
      </c>
      <c r="BL6" s="238">
        <v>35.829549999999998</v>
      </c>
      <c r="BM6" s="238">
        <v>40.494689999999999</v>
      </c>
      <c r="BN6" s="238">
        <v>34.950699999999998</v>
      </c>
      <c r="BO6" s="238">
        <v>36.264620000000001</v>
      </c>
      <c r="BP6" s="238">
        <v>36.408450000000002</v>
      </c>
      <c r="BQ6" s="238">
        <v>38.440379999999998</v>
      </c>
      <c r="BR6" s="238">
        <v>43.767510000000001</v>
      </c>
      <c r="BS6" s="238">
        <v>39.68477</v>
      </c>
      <c r="BT6" s="238">
        <v>40.708419999999997</v>
      </c>
      <c r="BU6" s="238">
        <v>38.83108</v>
      </c>
      <c r="BV6" s="238">
        <v>37.226439999999997</v>
      </c>
    </row>
    <row r="7" spans="1:74" ht="11.15" customHeight="1" x14ac:dyDescent="0.25">
      <c r="A7" s="75" t="s">
        <v>193</v>
      </c>
      <c r="B7" s="156" t="s">
        <v>423</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13.584954</v>
      </c>
      <c r="AY7" s="54">
        <v>12.937887</v>
      </c>
      <c r="AZ7" s="54">
        <v>12.870996</v>
      </c>
      <c r="BA7" s="54">
        <v>12.462007123999999</v>
      </c>
      <c r="BB7" s="238">
        <v>10.968629999999999</v>
      </c>
      <c r="BC7" s="238">
        <v>10.99057</v>
      </c>
      <c r="BD7" s="238">
        <v>10.815469999999999</v>
      </c>
      <c r="BE7" s="238">
        <v>9.3115810000000003</v>
      </c>
      <c r="BF7" s="238">
        <v>10.671950000000001</v>
      </c>
      <c r="BG7" s="238">
        <v>9.5114420000000006</v>
      </c>
      <c r="BH7" s="238">
        <v>10.200340000000001</v>
      </c>
      <c r="BI7" s="238">
        <v>9.9464670000000002</v>
      </c>
      <c r="BJ7" s="238">
        <v>9.7871600000000001</v>
      </c>
      <c r="BK7" s="238">
        <v>11.00113</v>
      </c>
      <c r="BL7" s="238">
        <v>9.425376</v>
      </c>
      <c r="BM7" s="238">
        <v>11.09646</v>
      </c>
      <c r="BN7" s="238">
        <v>9.877148</v>
      </c>
      <c r="BO7" s="238">
        <v>10.135490000000001</v>
      </c>
      <c r="BP7" s="238">
        <v>10.131209999999999</v>
      </c>
      <c r="BQ7" s="238">
        <v>8.7423839999999995</v>
      </c>
      <c r="BR7" s="238">
        <v>10.231170000000001</v>
      </c>
      <c r="BS7" s="238">
        <v>9.0832460000000008</v>
      </c>
      <c r="BT7" s="238">
        <v>9.7864459999999998</v>
      </c>
      <c r="BU7" s="238">
        <v>9.5644930000000006</v>
      </c>
      <c r="BV7" s="238">
        <v>9.3892959999999999</v>
      </c>
    </row>
    <row r="8" spans="1:74" ht="11.15" customHeight="1" x14ac:dyDescent="0.25">
      <c r="A8" s="75" t="s">
        <v>194</v>
      </c>
      <c r="B8" s="156" t="s">
        <v>424</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7.8444330000000004</v>
      </c>
      <c r="AY8" s="54">
        <v>7.2007279999999998</v>
      </c>
      <c r="AZ8" s="54">
        <v>7.1703739999999998</v>
      </c>
      <c r="BA8" s="54">
        <v>6.8179570807000003</v>
      </c>
      <c r="BB8" s="238">
        <v>6.0127319999999997</v>
      </c>
      <c r="BC8" s="238">
        <v>6.5295949999999996</v>
      </c>
      <c r="BD8" s="238">
        <v>6.6647069999999999</v>
      </c>
      <c r="BE8" s="238">
        <v>6.785355</v>
      </c>
      <c r="BF8" s="238">
        <v>7.9198940000000002</v>
      </c>
      <c r="BG8" s="238">
        <v>7.3445390000000002</v>
      </c>
      <c r="BH8" s="238">
        <v>7.6085000000000003</v>
      </c>
      <c r="BI8" s="238">
        <v>7.4056649999999999</v>
      </c>
      <c r="BJ8" s="238">
        <v>7.3810900000000004</v>
      </c>
      <c r="BK8" s="238">
        <v>8.4118940000000002</v>
      </c>
      <c r="BL8" s="238">
        <v>7.4028099999999997</v>
      </c>
      <c r="BM8" s="238">
        <v>8.2685490000000001</v>
      </c>
      <c r="BN8" s="238">
        <v>7.2581220000000002</v>
      </c>
      <c r="BO8" s="238">
        <v>7.5891080000000004</v>
      </c>
      <c r="BP8" s="238">
        <v>7.5320720000000003</v>
      </c>
      <c r="BQ8" s="238">
        <v>7.4929490000000003</v>
      </c>
      <c r="BR8" s="238">
        <v>8.5299449999999997</v>
      </c>
      <c r="BS8" s="238">
        <v>7.8105700000000002</v>
      </c>
      <c r="BT8" s="238">
        <v>7.949999</v>
      </c>
      <c r="BU8" s="238">
        <v>7.6754790000000002</v>
      </c>
      <c r="BV8" s="238">
        <v>7.5641639999999999</v>
      </c>
    </row>
    <row r="9" spans="1:74" ht="11.15" customHeight="1" x14ac:dyDescent="0.25">
      <c r="A9" s="75" t="s">
        <v>195</v>
      </c>
      <c r="B9" s="156" t="s">
        <v>425</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25.510341</v>
      </c>
      <c r="AY9" s="54">
        <v>22.811436</v>
      </c>
      <c r="AZ9" s="54">
        <v>22.795901000000001</v>
      </c>
      <c r="BA9" s="54">
        <v>22.436842081000002</v>
      </c>
      <c r="BB9" s="238">
        <v>19.40964</v>
      </c>
      <c r="BC9" s="238">
        <v>20.08681</v>
      </c>
      <c r="BD9" s="238">
        <v>20.105090000000001</v>
      </c>
      <c r="BE9" s="238">
        <v>23.436889999999998</v>
      </c>
      <c r="BF9" s="238">
        <v>26.037430000000001</v>
      </c>
      <c r="BG9" s="238">
        <v>23.949770000000001</v>
      </c>
      <c r="BH9" s="238">
        <v>24.28229</v>
      </c>
      <c r="BI9" s="238">
        <v>22.858619999999998</v>
      </c>
      <c r="BJ9" s="238">
        <v>21.695180000000001</v>
      </c>
      <c r="BK9" s="238">
        <v>22.187280000000001</v>
      </c>
      <c r="BL9" s="238">
        <v>19.001359999999998</v>
      </c>
      <c r="BM9" s="238">
        <v>21.12968</v>
      </c>
      <c r="BN9" s="238">
        <v>17.815429999999999</v>
      </c>
      <c r="BO9" s="238">
        <v>18.540030000000002</v>
      </c>
      <c r="BP9" s="238">
        <v>18.745170000000002</v>
      </c>
      <c r="BQ9" s="238">
        <v>22.20504</v>
      </c>
      <c r="BR9" s="238">
        <v>25.00639</v>
      </c>
      <c r="BS9" s="238">
        <v>22.790949999999999</v>
      </c>
      <c r="BT9" s="238">
        <v>22.971979999999999</v>
      </c>
      <c r="BU9" s="238">
        <v>21.59111</v>
      </c>
      <c r="BV9" s="238">
        <v>20.27298</v>
      </c>
    </row>
    <row r="10" spans="1:74" ht="11.15" customHeight="1" x14ac:dyDescent="0.25">
      <c r="A10" s="77" t="s">
        <v>196</v>
      </c>
      <c r="B10" s="156" t="s">
        <v>426</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2.3E-2</v>
      </c>
      <c r="AX10" s="54">
        <v>3.7999999999999999E-2</v>
      </c>
      <c r="AY10" s="54">
        <v>-0.622</v>
      </c>
      <c r="AZ10" s="54">
        <v>-1.0047440000000001</v>
      </c>
      <c r="BA10" s="54">
        <v>5.1768099999999997E-2</v>
      </c>
      <c r="BB10" s="238">
        <v>6.23948E-2</v>
      </c>
      <c r="BC10" s="238">
        <v>8.1729399999999994E-2</v>
      </c>
      <c r="BD10" s="238">
        <v>0.1028227</v>
      </c>
      <c r="BE10" s="238">
        <v>1.0523149999999999</v>
      </c>
      <c r="BF10" s="238">
        <v>1.5588340000000001</v>
      </c>
      <c r="BG10" s="238">
        <v>1.0660510000000001</v>
      </c>
      <c r="BH10" s="238">
        <v>2.9832000000000001E-2</v>
      </c>
      <c r="BI10" s="238">
        <v>3.1024300000000001E-2</v>
      </c>
      <c r="BJ10" s="238">
        <v>4.9370799999999999E-2</v>
      </c>
      <c r="BK10" s="238">
        <v>-0.65670709999999999</v>
      </c>
      <c r="BL10" s="238">
        <v>-1.0556209999999999</v>
      </c>
      <c r="BM10" s="238">
        <v>3.8890099999999997E-2</v>
      </c>
      <c r="BN10" s="238">
        <v>6.6098100000000007E-2</v>
      </c>
      <c r="BO10" s="238">
        <v>6.1134399999999998E-2</v>
      </c>
      <c r="BP10" s="238">
        <v>5.8445400000000002E-2</v>
      </c>
      <c r="BQ10" s="238">
        <v>1.013638</v>
      </c>
      <c r="BR10" s="238">
        <v>1.521968</v>
      </c>
      <c r="BS10" s="238">
        <v>1.03247</v>
      </c>
      <c r="BT10" s="238">
        <v>6.1711100000000005E-4</v>
      </c>
      <c r="BU10" s="238">
        <v>2.6425200000000002E-3</v>
      </c>
      <c r="BV10" s="238">
        <v>2.3776499999999999E-2</v>
      </c>
    </row>
    <row r="11" spans="1:74" ht="11.15" customHeight="1" x14ac:dyDescent="0.25">
      <c r="A11" s="75" t="s">
        <v>197</v>
      </c>
      <c r="B11" s="156" t="s">
        <v>427</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0.335148</v>
      </c>
      <c r="AX11" s="54">
        <v>0.23277900000000001</v>
      </c>
      <c r="AY11" s="54">
        <v>9.3540999999999999E-2</v>
      </c>
      <c r="AZ11" s="54">
        <v>7.6088699999999995E-2</v>
      </c>
      <c r="BA11" s="54">
        <v>0.28384290000000001</v>
      </c>
      <c r="BB11" s="238">
        <v>0.22874800000000001</v>
      </c>
      <c r="BC11" s="238">
        <v>0.22835279999999999</v>
      </c>
      <c r="BD11" s="238">
        <v>0.2912458</v>
      </c>
      <c r="BE11" s="238">
        <v>0.42428840000000001</v>
      </c>
      <c r="BF11" s="238">
        <v>0.34840320000000002</v>
      </c>
      <c r="BG11" s="238">
        <v>0.33585619999999999</v>
      </c>
      <c r="BH11" s="238">
        <v>0.2633722</v>
      </c>
      <c r="BI11" s="238">
        <v>0.21859410000000001</v>
      </c>
      <c r="BJ11" s="238">
        <v>0.33493580000000001</v>
      </c>
      <c r="BK11" s="238">
        <v>0.14329790000000001</v>
      </c>
      <c r="BL11" s="238">
        <v>0.1032415</v>
      </c>
      <c r="BM11" s="238">
        <v>0.28370190000000001</v>
      </c>
      <c r="BN11" s="238">
        <v>0.2195182</v>
      </c>
      <c r="BO11" s="238">
        <v>0.2138138</v>
      </c>
      <c r="BP11" s="238">
        <v>0.27489809999999998</v>
      </c>
      <c r="BQ11" s="238">
        <v>0.40668910000000003</v>
      </c>
      <c r="BR11" s="238">
        <v>0.33182909999999999</v>
      </c>
      <c r="BS11" s="238">
        <v>0.31862049999999997</v>
      </c>
      <c r="BT11" s="238">
        <v>0.24335770000000001</v>
      </c>
      <c r="BU11" s="238">
        <v>0.1976156</v>
      </c>
      <c r="BV11" s="238">
        <v>0.310867</v>
      </c>
    </row>
    <row r="12" spans="1:74" ht="11.15" customHeight="1" x14ac:dyDescent="0.25">
      <c r="A12" s="75" t="s">
        <v>198</v>
      </c>
      <c r="B12" s="156" t="s">
        <v>428</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8.2521409999999999</v>
      </c>
      <c r="AX12" s="54">
        <v>8.4751700000000003</v>
      </c>
      <c r="AY12" s="54">
        <v>8.4111130000000003</v>
      </c>
      <c r="AZ12" s="54">
        <v>7.4131749999999998</v>
      </c>
      <c r="BA12" s="54">
        <v>8.5072209999999995</v>
      </c>
      <c r="BB12" s="238">
        <v>5.5117609999999999</v>
      </c>
      <c r="BC12" s="238">
        <v>6.6227840000000002</v>
      </c>
      <c r="BD12" s="238">
        <v>8.0349199999999996</v>
      </c>
      <c r="BE12" s="238">
        <v>7.3607089999999999</v>
      </c>
      <c r="BF12" s="238">
        <v>8.2993229999999993</v>
      </c>
      <c r="BG12" s="238">
        <v>8.0656829999999999</v>
      </c>
      <c r="BH12" s="238">
        <v>8.6564759999999996</v>
      </c>
      <c r="BI12" s="238">
        <v>8.5429619999999993</v>
      </c>
      <c r="BJ12" s="238">
        <v>9.057836</v>
      </c>
      <c r="BK12" s="238">
        <v>8.2362470000000005</v>
      </c>
      <c r="BL12" s="238">
        <v>7.4495149999999999</v>
      </c>
      <c r="BM12" s="238">
        <v>8.9455270000000002</v>
      </c>
      <c r="BN12" s="238">
        <v>8.2572679999999998</v>
      </c>
      <c r="BO12" s="238">
        <v>8.3780260000000002</v>
      </c>
      <c r="BP12" s="238">
        <v>8.6286389999999997</v>
      </c>
      <c r="BQ12" s="238">
        <v>8.1395660000000003</v>
      </c>
      <c r="BR12" s="238">
        <v>9.1528480000000005</v>
      </c>
      <c r="BS12" s="238">
        <v>8.8737659999999998</v>
      </c>
      <c r="BT12" s="238">
        <v>9.5443979999999993</v>
      </c>
      <c r="BU12" s="238">
        <v>9.3657690000000002</v>
      </c>
      <c r="BV12" s="238">
        <v>9.9057309999999994</v>
      </c>
    </row>
    <row r="13" spans="1:74" ht="11.15" customHeight="1" x14ac:dyDescent="0.25">
      <c r="A13" s="75" t="s">
        <v>199</v>
      </c>
      <c r="B13" s="156" t="s">
        <v>648</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4.2081520000000001</v>
      </c>
      <c r="AX13" s="54">
        <v>4.2029579999999997</v>
      </c>
      <c r="AY13" s="54">
        <v>3.9445209999999999</v>
      </c>
      <c r="AZ13" s="54">
        <v>3.6276449999999998</v>
      </c>
      <c r="BA13" s="54">
        <v>4.3261960000000004</v>
      </c>
      <c r="BB13" s="238">
        <v>3.0179879999999999</v>
      </c>
      <c r="BC13" s="238">
        <v>3.6651850000000001</v>
      </c>
      <c r="BD13" s="238">
        <v>4.0516529999999999</v>
      </c>
      <c r="BE13" s="238">
        <v>3.502129</v>
      </c>
      <c r="BF13" s="238">
        <v>4.0604979999999999</v>
      </c>
      <c r="BG13" s="238">
        <v>3.8487580000000001</v>
      </c>
      <c r="BH13" s="238">
        <v>3.9772090000000002</v>
      </c>
      <c r="BI13" s="238">
        <v>3.740993</v>
      </c>
      <c r="BJ13" s="238">
        <v>3.9959159999999998</v>
      </c>
      <c r="BK13" s="238">
        <v>3.4936889999999998</v>
      </c>
      <c r="BL13" s="238">
        <v>3.2703190000000002</v>
      </c>
      <c r="BM13" s="238">
        <v>4.1445080000000001</v>
      </c>
      <c r="BN13" s="238">
        <v>4.0346909999999996</v>
      </c>
      <c r="BO13" s="238">
        <v>4.1690329999999998</v>
      </c>
      <c r="BP13" s="238">
        <v>4.0703899999999997</v>
      </c>
      <c r="BQ13" s="238">
        <v>3.619993</v>
      </c>
      <c r="BR13" s="238">
        <v>4.2181050000000004</v>
      </c>
      <c r="BS13" s="238">
        <v>4.009849</v>
      </c>
      <c r="BT13" s="238">
        <v>4.208412</v>
      </c>
      <c r="BU13" s="238">
        <v>3.9704609999999998</v>
      </c>
      <c r="BV13" s="238">
        <v>4.2607049999999997</v>
      </c>
    </row>
    <row r="14" spans="1:74" ht="11.15" customHeight="1" x14ac:dyDescent="0.25">
      <c r="A14" s="75" t="s">
        <v>200</v>
      </c>
      <c r="B14" s="156" t="s">
        <v>649</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4.0439889999999998</v>
      </c>
      <c r="AX14" s="54">
        <v>4.2722119999999997</v>
      </c>
      <c r="AY14" s="54">
        <v>4.4665920000000003</v>
      </c>
      <c r="AZ14" s="54">
        <v>3.7855300000000001</v>
      </c>
      <c r="BA14" s="54">
        <v>4.1810260000000001</v>
      </c>
      <c r="BB14" s="238">
        <v>2.493773</v>
      </c>
      <c r="BC14" s="238">
        <v>2.9575990000000001</v>
      </c>
      <c r="BD14" s="238">
        <v>3.9832670000000001</v>
      </c>
      <c r="BE14" s="238">
        <v>3.8585799999999999</v>
      </c>
      <c r="BF14" s="238">
        <v>4.2388250000000003</v>
      </c>
      <c r="BG14" s="238">
        <v>4.2169249999999998</v>
      </c>
      <c r="BH14" s="238">
        <v>4.6792670000000003</v>
      </c>
      <c r="BI14" s="238">
        <v>4.8019689999999997</v>
      </c>
      <c r="BJ14" s="238">
        <v>5.0619199999999998</v>
      </c>
      <c r="BK14" s="238">
        <v>4.7425579999999998</v>
      </c>
      <c r="BL14" s="238">
        <v>4.1791960000000001</v>
      </c>
      <c r="BM14" s="238">
        <v>4.8010190000000001</v>
      </c>
      <c r="BN14" s="238">
        <v>4.2225770000000002</v>
      </c>
      <c r="BO14" s="238">
        <v>4.2089930000000004</v>
      </c>
      <c r="BP14" s="238">
        <v>4.558249</v>
      </c>
      <c r="BQ14" s="238">
        <v>4.5195740000000004</v>
      </c>
      <c r="BR14" s="238">
        <v>4.9347430000000001</v>
      </c>
      <c r="BS14" s="238">
        <v>4.8639169999999998</v>
      </c>
      <c r="BT14" s="238">
        <v>5.3359860000000001</v>
      </c>
      <c r="BU14" s="238">
        <v>5.3953090000000001</v>
      </c>
      <c r="BV14" s="238">
        <v>5.6450269999999998</v>
      </c>
    </row>
    <row r="15" spans="1:74" ht="11.15" customHeight="1" x14ac:dyDescent="0.25">
      <c r="A15" s="75" t="s">
        <v>201</v>
      </c>
      <c r="B15" s="156" t="s">
        <v>405</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41.057153999999997</v>
      </c>
      <c r="AX15" s="54">
        <v>38.735337000000001</v>
      </c>
      <c r="AY15" s="54">
        <v>34.010478999999997</v>
      </c>
      <c r="AZ15" s="54">
        <v>34.495439849999997</v>
      </c>
      <c r="BA15" s="54">
        <v>33.545195745999997</v>
      </c>
      <c r="BB15" s="238">
        <v>31.170390000000001</v>
      </c>
      <c r="BC15" s="238">
        <v>31.294280000000001</v>
      </c>
      <c r="BD15" s="238">
        <v>29.944420000000001</v>
      </c>
      <c r="BE15" s="238">
        <v>33.649729999999998</v>
      </c>
      <c r="BF15" s="238">
        <v>38.237189999999998</v>
      </c>
      <c r="BG15" s="238">
        <v>34.141970000000001</v>
      </c>
      <c r="BH15" s="238">
        <v>33.72786</v>
      </c>
      <c r="BI15" s="238">
        <v>31.91741</v>
      </c>
      <c r="BJ15" s="238">
        <v>30.189900000000002</v>
      </c>
      <c r="BK15" s="238">
        <v>32.850650000000002</v>
      </c>
      <c r="BL15" s="238">
        <v>27.42765</v>
      </c>
      <c r="BM15" s="238">
        <v>31.871759999999998</v>
      </c>
      <c r="BN15" s="238">
        <v>26.979050000000001</v>
      </c>
      <c r="BO15" s="238">
        <v>28.161539999999999</v>
      </c>
      <c r="BP15" s="238">
        <v>28.113160000000001</v>
      </c>
      <c r="BQ15" s="238">
        <v>31.721139999999998</v>
      </c>
      <c r="BR15" s="238">
        <v>36.46846</v>
      </c>
      <c r="BS15" s="238">
        <v>32.162089999999999</v>
      </c>
      <c r="BT15" s="238">
        <v>31.408000000000001</v>
      </c>
      <c r="BU15" s="238">
        <v>29.665569999999999</v>
      </c>
      <c r="BV15" s="238">
        <v>27.655349999999999</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202</v>
      </c>
      <c r="B17" s="156" t="s">
        <v>429</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-3.7337189999999998</v>
      </c>
      <c r="AN17" s="54">
        <v>-7.0864750000000001</v>
      </c>
      <c r="AO17" s="54">
        <v>-9.2938799999999997</v>
      </c>
      <c r="AP17" s="54">
        <v>-9.1466239999999992</v>
      </c>
      <c r="AQ17" s="54">
        <v>-8.4944579999999998</v>
      </c>
      <c r="AR17" s="54">
        <v>-1.4110229999999999</v>
      </c>
      <c r="AS17" s="54">
        <v>6.132511</v>
      </c>
      <c r="AT17" s="54">
        <v>3.4582299999999999</v>
      </c>
      <c r="AU17" s="54">
        <v>1.521129</v>
      </c>
      <c r="AV17" s="54">
        <v>-5.2838018</v>
      </c>
      <c r="AW17" s="54">
        <v>-9.6369319999999998</v>
      </c>
      <c r="AX17" s="54">
        <v>-0.15299740000000001</v>
      </c>
      <c r="AY17" s="54">
        <v>9.9453074000000008</v>
      </c>
      <c r="AZ17" s="54">
        <v>-1.3693951</v>
      </c>
      <c r="BA17" s="54">
        <v>-11.3088274</v>
      </c>
      <c r="BB17" s="238">
        <v>-9.5103410000000004</v>
      </c>
      <c r="BC17" s="238">
        <v>-4.7299949999999997</v>
      </c>
      <c r="BD17" s="238">
        <v>4.2696149999999999</v>
      </c>
      <c r="BE17" s="238">
        <v>10.44877</v>
      </c>
      <c r="BF17" s="238">
        <v>5.1717240000000002</v>
      </c>
      <c r="BG17" s="238">
        <v>2.8885600000000001E-2</v>
      </c>
      <c r="BH17" s="238">
        <v>-4.3235109999999999</v>
      </c>
      <c r="BI17" s="238">
        <v>-4.0136149999999997</v>
      </c>
      <c r="BJ17" s="238">
        <v>3.2175029999999998</v>
      </c>
      <c r="BK17" s="238">
        <v>6.977277</v>
      </c>
      <c r="BL17" s="238">
        <v>-0.39916269999999998</v>
      </c>
      <c r="BM17" s="238">
        <v>-8.0799040000000009</v>
      </c>
      <c r="BN17" s="238">
        <v>-8.8722770000000004</v>
      </c>
      <c r="BO17" s="238">
        <v>-2.6826439999999998</v>
      </c>
      <c r="BP17" s="238">
        <v>6.4431979999999998</v>
      </c>
      <c r="BQ17" s="238">
        <v>12.987030000000001</v>
      </c>
      <c r="BR17" s="238">
        <v>7.8258130000000001</v>
      </c>
      <c r="BS17" s="238">
        <v>0.79489140000000003</v>
      </c>
      <c r="BT17" s="238">
        <v>-3.8726630000000002</v>
      </c>
      <c r="BU17" s="238">
        <v>-2.6853129999999998</v>
      </c>
      <c r="BV17" s="238">
        <v>2.2996910000000002</v>
      </c>
    </row>
    <row r="18" spans="1:74" ht="11.15" customHeight="1" x14ac:dyDescent="0.25">
      <c r="A18" s="77" t="s">
        <v>203</v>
      </c>
      <c r="B18" s="156" t="s">
        <v>129</v>
      </c>
      <c r="C18" s="54">
        <v>0.67219200300000004</v>
      </c>
      <c r="D18" s="54">
        <v>0.65358100399999997</v>
      </c>
      <c r="E18" s="54">
        <v>0.53613399500000003</v>
      </c>
      <c r="F18" s="54">
        <v>0.53082998999999997</v>
      </c>
      <c r="G18" s="54">
        <v>0.43082600300000001</v>
      </c>
      <c r="H18" s="54">
        <v>0.43023801</v>
      </c>
      <c r="I18" s="54">
        <v>0.58008099000000002</v>
      </c>
      <c r="J18" s="54">
        <v>0.64067901500000002</v>
      </c>
      <c r="K18" s="54">
        <v>0.60440099999999997</v>
      </c>
      <c r="L18" s="54">
        <v>0.58279500900000003</v>
      </c>
      <c r="M18" s="54">
        <v>0.52590698999999996</v>
      </c>
      <c r="N18" s="54">
        <v>0.69194201</v>
      </c>
      <c r="O18" s="54">
        <v>0.69529100200000005</v>
      </c>
      <c r="P18" s="54">
        <v>0.69216</v>
      </c>
      <c r="Q18" s="54">
        <v>0.68915898499999995</v>
      </c>
      <c r="R18" s="54">
        <v>0.38425299000000002</v>
      </c>
      <c r="S18" s="54">
        <v>0.57421501500000005</v>
      </c>
      <c r="T18" s="54">
        <v>0.60147200999999995</v>
      </c>
      <c r="U18" s="54">
        <v>0.72665199700000005</v>
      </c>
      <c r="V18" s="54">
        <v>0.69358900899999998</v>
      </c>
      <c r="W18" s="54">
        <v>0.60390600000000005</v>
      </c>
      <c r="X18" s="54">
        <v>0.57108299200000001</v>
      </c>
      <c r="Y18" s="54">
        <v>0.64367399999999997</v>
      </c>
      <c r="Z18" s="54">
        <v>0.78749799099999995</v>
      </c>
      <c r="AA18" s="54">
        <v>0.83845498500000004</v>
      </c>
      <c r="AB18" s="54">
        <v>0.71138799200000002</v>
      </c>
      <c r="AC18" s="54">
        <v>0.66151299900000005</v>
      </c>
      <c r="AD18" s="54">
        <v>0.66740900999999997</v>
      </c>
      <c r="AE18" s="54">
        <v>0.86050900500000005</v>
      </c>
      <c r="AF18" s="54">
        <v>0.71793099000000005</v>
      </c>
      <c r="AG18" s="54">
        <v>0.81222600899999997</v>
      </c>
      <c r="AH18" s="54">
        <v>0.81286600399999998</v>
      </c>
      <c r="AI18" s="54">
        <v>0.69104399999999999</v>
      </c>
      <c r="AJ18" s="54">
        <v>0.68970498800000002</v>
      </c>
      <c r="AK18" s="54">
        <v>0.75208701</v>
      </c>
      <c r="AL18" s="54">
        <v>0.71920099199999998</v>
      </c>
      <c r="AM18" s="54">
        <v>0.64009199999999999</v>
      </c>
      <c r="AN18" s="54">
        <v>0.69199600000000006</v>
      </c>
      <c r="AO18" s="54">
        <v>0.69819699999999996</v>
      </c>
      <c r="AP18" s="54">
        <v>0.625108</v>
      </c>
      <c r="AQ18" s="54">
        <v>0.61778500000000003</v>
      </c>
      <c r="AR18" s="54">
        <v>0.61157399999999995</v>
      </c>
      <c r="AS18" s="54">
        <v>0.85134900000000002</v>
      </c>
      <c r="AT18" s="54">
        <v>0.80834899999999998</v>
      </c>
      <c r="AU18" s="54">
        <v>0.50034100000000004</v>
      </c>
      <c r="AV18" s="54">
        <v>0.63798299999999997</v>
      </c>
      <c r="AW18" s="54">
        <v>0.78039000000000003</v>
      </c>
      <c r="AX18" s="54">
        <v>0.58718333332999995</v>
      </c>
      <c r="AY18" s="54">
        <v>0.39942683333000001</v>
      </c>
      <c r="AZ18" s="54">
        <v>0.41369207738000002</v>
      </c>
      <c r="BA18" s="54">
        <v>0.39942683333000001</v>
      </c>
      <c r="BB18" s="238">
        <v>0.39942680000000003</v>
      </c>
      <c r="BC18" s="238">
        <v>0.39942680000000003</v>
      </c>
      <c r="BD18" s="238">
        <v>0.39942680000000003</v>
      </c>
      <c r="BE18" s="238">
        <v>0.39942680000000003</v>
      </c>
      <c r="BF18" s="238">
        <v>0.39942680000000003</v>
      </c>
      <c r="BG18" s="238">
        <v>0.39942680000000003</v>
      </c>
      <c r="BH18" s="238">
        <v>0.39942680000000003</v>
      </c>
      <c r="BI18" s="238">
        <v>0.39942680000000003</v>
      </c>
      <c r="BJ18" s="238">
        <v>0.39942680000000003</v>
      </c>
      <c r="BK18" s="238">
        <v>0.39747640000000001</v>
      </c>
      <c r="BL18" s="238">
        <v>0.39747640000000001</v>
      </c>
      <c r="BM18" s="238">
        <v>0.39747640000000001</v>
      </c>
      <c r="BN18" s="238">
        <v>0.39747640000000001</v>
      </c>
      <c r="BO18" s="238">
        <v>0.39747640000000001</v>
      </c>
      <c r="BP18" s="238">
        <v>0.39747640000000001</v>
      </c>
      <c r="BQ18" s="238">
        <v>0.39747640000000001</v>
      </c>
      <c r="BR18" s="238">
        <v>0.39747640000000001</v>
      </c>
      <c r="BS18" s="238">
        <v>0.39747640000000001</v>
      </c>
      <c r="BT18" s="238">
        <v>0.39747640000000001</v>
      </c>
      <c r="BU18" s="238">
        <v>0.39747640000000001</v>
      </c>
      <c r="BV18" s="238">
        <v>0.39747640000000001</v>
      </c>
    </row>
    <row r="19" spans="1:74" ht="11.15" customHeight="1" x14ac:dyDescent="0.25">
      <c r="A19" s="75" t="s">
        <v>204</v>
      </c>
      <c r="B19" s="156" t="s">
        <v>406</v>
      </c>
      <c r="C19" s="54">
        <v>44.703349003</v>
      </c>
      <c r="D19" s="54">
        <v>36.565242003999998</v>
      </c>
      <c r="E19" s="54">
        <v>35.237252994999999</v>
      </c>
      <c r="F19" s="54">
        <v>27.894168990000001</v>
      </c>
      <c r="G19" s="54">
        <v>31.020794002999999</v>
      </c>
      <c r="H19" s="54">
        <v>41.517707010000002</v>
      </c>
      <c r="I19" s="54">
        <v>53.609751989999999</v>
      </c>
      <c r="J19" s="54">
        <v>53.375048014999997</v>
      </c>
      <c r="K19" s="54">
        <v>42.951197000000001</v>
      </c>
      <c r="L19" s="54">
        <v>37.390725009000001</v>
      </c>
      <c r="M19" s="54">
        <v>37.00699899</v>
      </c>
      <c r="N19" s="54">
        <v>42.55019901</v>
      </c>
      <c r="O19" s="54">
        <v>53.401590001999999</v>
      </c>
      <c r="P19" s="54">
        <v>50.104078000000001</v>
      </c>
      <c r="Q19" s="54">
        <v>42.302643985000003</v>
      </c>
      <c r="R19" s="54">
        <v>33.424860989999999</v>
      </c>
      <c r="S19" s="54">
        <v>39.748026015000001</v>
      </c>
      <c r="T19" s="54">
        <v>51.401762009999999</v>
      </c>
      <c r="U19" s="54">
        <v>57.981483996999998</v>
      </c>
      <c r="V19" s="54">
        <v>58.413316008999999</v>
      </c>
      <c r="W19" s="54">
        <v>49.017983000000001</v>
      </c>
      <c r="X19" s="54">
        <v>38.203975991999997</v>
      </c>
      <c r="Y19" s="54">
        <v>35.820099999999996</v>
      </c>
      <c r="Z19" s="54">
        <v>40.013543990999999</v>
      </c>
      <c r="AA19" s="54">
        <v>53.055048390000003</v>
      </c>
      <c r="AB19" s="54">
        <v>44.933584922999998</v>
      </c>
      <c r="AC19" s="54">
        <v>39.841198134999999</v>
      </c>
      <c r="AD19" s="54">
        <v>35.205862859</v>
      </c>
      <c r="AE19" s="54">
        <v>40.854771391</v>
      </c>
      <c r="AF19" s="54">
        <v>47.348773448000003</v>
      </c>
      <c r="AG19" s="54">
        <v>52.269124480000002</v>
      </c>
      <c r="AH19" s="54">
        <v>51.304653117999997</v>
      </c>
      <c r="AI19" s="54">
        <v>41.531558367999999</v>
      </c>
      <c r="AJ19" s="54">
        <v>37.278118366999998</v>
      </c>
      <c r="AK19" s="54">
        <v>36.888859072000002</v>
      </c>
      <c r="AL19" s="54">
        <v>44.318672433000003</v>
      </c>
      <c r="AM19" s="54">
        <v>40.629373999999999</v>
      </c>
      <c r="AN19" s="54">
        <v>30.576250000000002</v>
      </c>
      <c r="AO19" s="54">
        <v>34.247248999999996</v>
      </c>
      <c r="AP19" s="54">
        <v>31.563012000000001</v>
      </c>
      <c r="AQ19" s="54">
        <v>32.056125999999999</v>
      </c>
      <c r="AR19" s="54">
        <v>38.729498999999997</v>
      </c>
      <c r="AS19" s="54">
        <v>47.729187000000003</v>
      </c>
      <c r="AT19" s="54">
        <v>47.680543</v>
      </c>
      <c r="AU19" s="54">
        <v>43.160238</v>
      </c>
      <c r="AV19" s="54">
        <v>35.4064142</v>
      </c>
      <c r="AW19" s="54">
        <v>32.200612</v>
      </c>
      <c r="AX19" s="54">
        <v>39.169522933000003</v>
      </c>
      <c r="AY19" s="54">
        <v>44.355213233000001</v>
      </c>
      <c r="AZ19" s="54">
        <v>33.539736826999999</v>
      </c>
      <c r="BA19" s="54">
        <v>22.635795178999999</v>
      </c>
      <c r="BB19" s="238">
        <v>22.059470000000001</v>
      </c>
      <c r="BC19" s="238">
        <v>26.963709999999999</v>
      </c>
      <c r="BD19" s="238">
        <v>34.613460000000003</v>
      </c>
      <c r="BE19" s="238">
        <v>44.497920000000001</v>
      </c>
      <c r="BF19" s="238">
        <v>43.808340000000001</v>
      </c>
      <c r="BG19" s="238">
        <v>34.570279999999997</v>
      </c>
      <c r="BH19" s="238">
        <v>29.80377</v>
      </c>
      <c r="BI19" s="238">
        <v>28.30322</v>
      </c>
      <c r="BJ19" s="238">
        <v>33.806829999999998</v>
      </c>
      <c r="BK19" s="238">
        <v>40.225409999999997</v>
      </c>
      <c r="BL19" s="238">
        <v>27.42597</v>
      </c>
      <c r="BM19" s="238">
        <v>24.189330000000002</v>
      </c>
      <c r="BN19" s="238">
        <v>18.504249999999999</v>
      </c>
      <c r="BO19" s="238">
        <v>25.876380000000001</v>
      </c>
      <c r="BP19" s="238">
        <v>34.953830000000004</v>
      </c>
      <c r="BQ19" s="238">
        <v>45.105649999999997</v>
      </c>
      <c r="BR19" s="238">
        <v>44.691749999999999</v>
      </c>
      <c r="BS19" s="238">
        <v>33.354460000000003</v>
      </c>
      <c r="BT19" s="238">
        <v>27.93281</v>
      </c>
      <c r="BU19" s="238">
        <v>27.37773</v>
      </c>
      <c r="BV19" s="238">
        <v>30.352519999999998</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77"/>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77"/>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205</v>
      </c>
      <c r="B22" s="156" t="s">
        <v>430</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1.3439380089999999</v>
      </c>
      <c r="AT22" s="54">
        <v>1.3501239970000001</v>
      </c>
      <c r="AU22" s="54">
        <v>1.3034979900000001</v>
      </c>
      <c r="AV22" s="54">
        <v>1.3770385999999999</v>
      </c>
      <c r="AW22" s="54">
        <v>1.243941</v>
      </c>
      <c r="AX22" s="54">
        <v>1.2915127</v>
      </c>
      <c r="AY22" s="54">
        <v>1.2567980000000001</v>
      </c>
      <c r="AZ22" s="54">
        <v>1.242213</v>
      </c>
      <c r="BA22" s="54">
        <v>1.3567089999999999</v>
      </c>
      <c r="BB22" s="238">
        <v>1.3219989999999999</v>
      </c>
      <c r="BC22" s="238">
        <v>1.367113</v>
      </c>
      <c r="BD22" s="238">
        <v>1.359861</v>
      </c>
      <c r="BE22" s="238">
        <v>1.3594759999999999</v>
      </c>
      <c r="BF22" s="238">
        <v>1.414771</v>
      </c>
      <c r="BG22" s="238">
        <v>1.400163</v>
      </c>
      <c r="BH22" s="238">
        <v>1.4414450000000001</v>
      </c>
      <c r="BI22" s="238">
        <v>1.3763909999999999</v>
      </c>
      <c r="BJ22" s="238">
        <v>1.441349</v>
      </c>
      <c r="BK22" s="238">
        <v>1.391853</v>
      </c>
      <c r="BL22" s="238">
        <v>1.314527</v>
      </c>
      <c r="BM22" s="238">
        <v>1.472507</v>
      </c>
      <c r="BN22" s="238">
        <v>1.426742</v>
      </c>
      <c r="BO22" s="238">
        <v>1.46899</v>
      </c>
      <c r="BP22" s="238">
        <v>1.452245</v>
      </c>
      <c r="BQ22" s="238">
        <v>1.446375</v>
      </c>
      <c r="BR22" s="238">
        <v>1.495916</v>
      </c>
      <c r="BS22" s="238">
        <v>1.474226</v>
      </c>
      <c r="BT22" s="238">
        <v>1.514869</v>
      </c>
      <c r="BU22" s="238">
        <v>1.445006</v>
      </c>
      <c r="BV22" s="238">
        <v>1.5104420000000001</v>
      </c>
    </row>
    <row r="23" spans="1:74" ht="11.15" customHeight="1" x14ac:dyDescent="0.25">
      <c r="A23" s="72" t="s">
        <v>206</v>
      </c>
      <c r="B23" s="156" t="s">
        <v>157</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35.548921417999999</v>
      </c>
      <c r="AN23" s="54">
        <v>26.933928847000001</v>
      </c>
      <c r="AO23" s="54">
        <v>28.691856582</v>
      </c>
      <c r="AP23" s="54">
        <v>22.8733</v>
      </c>
      <c r="AQ23" s="54">
        <v>25.600823999999999</v>
      </c>
      <c r="AR23" s="54">
        <v>33.495587999999998</v>
      </c>
      <c r="AS23" s="54">
        <v>44.547618296000003</v>
      </c>
      <c r="AT23" s="54">
        <v>43.926238550999997</v>
      </c>
      <c r="AU23" s="54">
        <v>34.262686316</v>
      </c>
      <c r="AV23" s="54">
        <v>29.645746714000001</v>
      </c>
      <c r="AW23" s="54">
        <v>29.638723663</v>
      </c>
      <c r="AX23" s="54">
        <v>32.005017357</v>
      </c>
      <c r="AY23" s="54">
        <v>42.463869856999999</v>
      </c>
      <c r="AZ23" s="54">
        <v>24.210439999999998</v>
      </c>
      <c r="BA23" s="54">
        <v>21.44586</v>
      </c>
      <c r="BB23" s="238">
        <v>19.072649999999999</v>
      </c>
      <c r="BC23" s="238">
        <v>23.960319999999999</v>
      </c>
      <c r="BD23" s="238">
        <v>31.58062</v>
      </c>
      <c r="BE23" s="238">
        <v>41.495159999999998</v>
      </c>
      <c r="BF23" s="238">
        <v>40.71734</v>
      </c>
      <c r="BG23" s="238">
        <v>31.379290000000001</v>
      </c>
      <c r="BH23" s="238">
        <v>26.411999999999999</v>
      </c>
      <c r="BI23" s="238">
        <v>24.889720000000001</v>
      </c>
      <c r="BJ23" s="238">
        <v>30.403870000000001</v>
      </c>
      <c r="BK23" s="238">
        <v>36.913229999999999</v>
      </c>
      <c r="BL23" s="238">
        <v>24.024550000000001</v>
      </c>
      <c r="BM23" s="238">
        <v>20.765920000000001</v>
      </c>
      <c r="BN23" s="238">
        <v>15.381</v>
      </c>
      <c r="BO23" s="238">
        <v>22.73762</v>
      </c>
      <c r="BP23" s="238">
        <v>31.793379999999999</v>
      </c>
      <c r="BQ23" s="238">
        <v>41.996769999999998</v>
      </c>
      <c r="BR23" s="238">
        <v>41.516159999999999</v>
      </c>
      <c r="BS23" s="238">
        <v>30.095089999999999</v>
      </c>
      <c r="BT23" s="238">
        <v>24.479179999999999</v>
      </c>
      <c r="BU23" s="238">
        <v>23.9069</v>
      </c>
      <c r="BV23" s="238">
        <v>26.891030000000001</v>
      </c>
    </row>
    <row r="24" spans="1:74" ht="11.15" customHeight="1" x14ac:dyDescent="0.25">
      <c r="A24" s="75" t="s">
        <v>207</v>
      </c>
      <c r="B24" s="156" t="s">
        <v>179</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2.163386987</v>
      </c>
      <c r="AN24" s="54">
        <v>2.1745290000000002</v>
      </c>
      <c r="AO24" s="54">
        <v>2.1581030060000002</v>
      </c>
      <c r="AP24" s="54">
        <v>1.8925590000000001</v>
      </c>
      <c r="AQ24" s="54">
        <v>1.876787988</v>
      </c>
      <c r="AR24" s="54">
        <v>1.861605</v>
      </c>
      <c r="AS24" s="54">
        <v>1.7447389929999999</v>
      </c>
      <c r="AT24" s="54">
        <v>1.754528979</v>
      </c>
      <c r="AU24" s="54">
        <v>1.76388798</v>
      </c>
      <c r="AV24" s="54">
        <v>2.0837317120000001</v>
      </c>
      <c r="AW24" s="54">
        <v>2.1125363099999999</v>
      </c>
      <c r="AX24" s="54">
        <v>1.9651286880000001</v>
      </c>
      <c r="AY24" s="54">
        <v>1.9461501999999999</v>
      </c>
      <c r="AZ24" s="54">
        <v>2.1268576800000001</v>
      </c>
      <c r="BA24" s="54">
        <v>1.90944779</v>
      </c>
      <c r="BB24" s="238">
        <v>1.664828</v>
      </c>
      <c r="BC24" s="238">
        <v>1.63628</v>
      </c>
      <c r="BD24" s="238">
        <v>1.6729780000000001</v>
      </c>
      <c r="BE24" s="238">
        <v>1.643286</v>
      </c>
      <c r="BF24" s="238">
        <v>1.6762300000000001</v>
      </c>
      <c r="BG24" s="238">
        <v>1.790834</v>
      </c>
      <c r="BH24" s="238">
        <v>1.950332</v>
      </c>
      <c r="BI24" s="238">
        <v>2.0371090000000001</v>
      </c>
      <c r="BJ24" s="238">
        <v>1.961611</v>
      </c>
      <c r="BK24" s="238">
        <v>1.920323</v>
      </c>
      <c r="BL24" s="238">
        <v>2.0868910000000001</v>
      </c>
      <c r="BM24" s="238">
        <v>1.950901</v>
      </c>
      <c r="BN24" s="238">
        <v>1.6965110000000001</v>
      </c>
      <c r="BO24" s="238">
        <v>1.6697690000000001</v>
      </c>
      <c r="BP24" s="238">
        <v>1.7082079999999999</v>
      </c>
      <c r="BQ24" s="238">
        <v>1.662507</v>
      </c>
      <c r="BR24" s="238">
        <v>1.679678</v>
      </c>
      <c r="BS24" s="238">
        <v>1.785148</v>
      </c>
      <c r="BT24" s="238">
        <v>1.9387639999999999</v>
      </c>
      <c r="BU24" s="238">
        <v>2.02582</v>
      </c>
      <c r="BV24" s="238">
        <v>1.9510540000000001</v>
      </c>
    </row>
    <row r="25" spans="1:74" ht="11.15" customHeight="1" x14ac:dyDescent="0.25">
      <c r="A25" s="75" t="s">
        <v>208</v>
      </c>
      <c r="B25" s="156" t="s">
        <v>650</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8.2366999999999996E-2</v>
      </c>
      <c r="AN25" s="54">
        <v>7.8062012E-2</v>
      </c>
      <c r="AO25" s="54">
        <v>7.1066011999999998E-2</v>
      </c>
      <c r="AP25" s="54">
        <v>5.2637999999999997E-2</v>
      </c>
      <c r="AQ25" s="54">
        <v>4.6197997999999997E-2</v>
      </c>
      <c r="AR25" s="54">
        <v>3.6755999999999997E-2</v>
      </c>
      <c r="AS25" s="54">
        <v>3.8405992999999999E-2</v>
      </c>
      <c r="AT25" s="54">
        <v>4.0571994E-2</v>
      </c>
      <c r="AU25" s="54">
        <v>4.3332990000000002E-2</v>
      </c>
      <c r="AV25" s="54">
        <v>5.8125000000000003E-2</v>
      </c>
      <c r="AW25" s="54">
        <v>7.1181300000000003E-2</v>
      </c>
      <c r="AX25" s="54">
        <v>7.5441289999999994E-2</v>
      </c>
      <c r="AY25" s="54">
        <v>0.101559</v>
      </c>
      <c r="AZ25" s="54">
        <v>0.10075530000000001</v>
      </c>
      <c r="BA25" s="54">
        <v>8.8458200000000001E-2</v>
      </c>
      <c r="BB25" s="238">
        <v>5.0752899999999997E-2</v>
      </c>
      <c r="BC25" s="238">
        <v>4.9218199999999997E-2</v>
      </c>
      <c r="BD25" s="238">
        <v>5.2291600000000001E-2</v>
      </c>
      <c r="BE25" s="238">
        <v>4.8166899999999999E-2</v>
      </c>
      <c r="BF25" s="238">
        <v>4.82005E-2</v>
      </c>
      <c r="BG25" s="238">
        <v>4.7606799999999998E-2</v>
      </c>
      <c r="BH25" s="238">
        <v>6.4001000000000002E-2</v>
      </c>
      <c r="BI25" s="238">
        <v>7.4234900000000006E-2</v>
      </c>
      <c r="BJ25" s="238">
        <v>9.1491199999999995E-2</v>
      </c>
      <c r="BK25" s="238">
        <v>0.1113595</v>
      </c>
      <c r="BL25" s="238">
        <v>0.1042337</v>
      </c>
      <c r="BM25" s="238">
        <v>9.7153799999999998E-2</v>
      </c>
      <c r="BN25" s="238">
        <v>5.2888600000000001E-2</v>
      </c>
      <c r="BO25" s="238">
        <v>5.1440300000000001E-2</v>
      </c>
      <c r="BP25" s="238">
        <v>5.5048800000000002E-2</v>
      </c>
      <c r="BQ25" s="238">
        <v>5.06063E-2</v>
      </c>
      <c r="BR25" s="238">
        <v>5.0050400000000002E-2</v>
      </c>
      <c r="BS25" s="238">
        <v>4.9111299999999997E-2</v>
      </c>
      <c r="BT25" s="238">
        <v>6.5067399999999997E-2</v>
      </c>
      <c r="BU25" s="238">
        <v>7.5240799999999997E-2</v>
      </c>
      <c r="BV25" s="238">
        <v>9.2426599999999998E-2</v>
      </c>
    </row>
    <row r="26" spans="1:74" ht="11.15" customHeight="1" x14ac:dyDescent="0.25">
      <c r="A26" s="75" t="s">
        <v>209</v>
      </c>
      <c r="B26" s="156" t="s">
        <v>651</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1.7063330000000001</v>
      </c>
      <c r="AT26" s="54">
        <v>1.713956985</v>
      </c>
      <c r="AU26" s="54">
        <v>1.7205549899999999</v>
      </c>
      <c r="AV26" s="54">
        <v>2.0256067120000001</v>
      </c>
      <c r="AW26" s="54">
        <v>2.0413550100000002</v>
      </c>
      <c r="AX26" s="54">
        <v>1.889687398</v>
      </c>
      <c r="AY26" s="54">
        <v>1.8445910999999999</v>
      </c>
      <c r="AZ26" s="54">
        <v>2.0261024000000001</v>
      </c>
      <c r="BA26" s="54">
        <v>1.8209896000000001</v>
      </c>
      <c r="BB26" s="238">
        <v>1.6140749999999999</v>
      </c>
      <c r="BC26" s="238">
        <v>1.5870610000000001</v>
      </c>
      <c r="BD26" s="238">
        <v>1.620687</v>
      </c>
      <c r="BE26" s="238">
        <v>1.595119</v>
      </c>
      <c r="BF26" s="238">
        <v>1.6280289999999999</v>
      </c>
      <c r="BG26" s="238">
        <v>1.743228</v>
      </c>
      <c r="BH26" s="238">
        <v>1.886331</v>
      </c>
      <c r="BI26" s="238">
        <v>1.962874</v>
      </c>
      <c r="BJ26" s="238">
        <v>1.87012</v>
      </c>
      <c r="BK26" s="238">
        <v>1.8089630000000001</v>
      </c>
      <c r="BL26" s="238">
        <v>1.982658</v>
      </c>
      <c r="BM26" s="238">
        <v>1.853747</v>
      </c>
      <c r="BN26" s="238">
        <v>1.6436230000000001</v>
      </c>
      <c r="BO26" s="238">
        <v>1.6183289999999999</v>
      </c>
      <c r="BP26" s="238">
        <v>1.653159</v>
      </c>
      <c r="BQ26" s="238">
        <v>1.611901</v>
      </c>
      <c r="BR26" s="238">
        <v>1.6296280000000001</v>
      </c>
      <c r="BS26" s="238">
        <v>1.7360370000000001</v>
      </c>
      <c r="BT26" s="238">
        <v>1.8736969999999999</v>
      </c>
      <c r="BU26" s="238">
        <v>1.9505790000000001</v>
      </c>
      <c r="BV26" s="238">
        <v>1.858627</v>
      </c>
    </row>
    <row r="27" spans="1:74" ht="11.15" customHeight="1" x14ac:dyDescent="0.25">
      <c r="A27" s="75" t="s">
        <v>210</v>
      </c>
      <c r="B27" s="156" t="s">
        <v>431</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39.066714400999999</v>
      </c>
      <c r="AN27" s="54">
        <v>30.374045835</v>
      </c>
      <c r="AO27" s="54">
        <v>32.255243589999999</v>
      </c>
      <c r="AP27" s="54">
        <v>26.028867999999999</v>
      </c>
      <c r="AQ27" s="54">
        <v>28.779956986999998</v>
      </c>
      <c r="AR27" s="54">
        <v>36.643944990000001</v>
      </c>
      <c r="AS27" s="54">
        <v>47.636295298</v>
      </c>
      <c r="AT27" s="54">
        <v>47.030891527000001</v>
      </c>
      <c r="AU27" s="54">
        <v>37.330072285999996</v>
      </c>
      <c r="AV27" s="54">
        <v>33.106517025999999</v>
      </c>
      <c r="AW27" s="54">
        <v>32.995200973000003</v>
      </c>
      <c r="AX27" s="54">
        <v>35.261658744999998</v>
      </c>
      <c r="AY27" s="54">
        <v>45.666818956999997</v>
      </c>
      <c r="AZ27" s="54">
        <v>27.579505180000002</v>
      </c>
      <c r="BA27" s="54">
        <v>24.712012390000002</v>
      </c>
      <c r="BB27" s="238">
        <v>22.059470000000001</v>
      </c>
      <c r="BC27" s="238">
        <v>26.963709999999999</v>
      </c>
      <c r="BD27" s="238">
        <v>34.613460000000003</v>
      </c>
      <c r="BE27" s="238">
        <v>44.497920000000001</v>
      </c>
      <c r="BF27" s="238">
        <v>43.808340000000001</v>
      </c>
      <c r="BG27" s="238">
        <v>34.570279999999997</v>
      </c>
      <c r="BH27" s="238">
        <v>29.80377</v>
      </c>
      <c r="BI27" s="238">
        <v>28.30322</v>
      </c>
      <c r="BJ27" s="238">
        <v>33.806829999999998</v>
      </c>
      <c r="BK27" s="238">
        <v>40.225409999999997</v>
      </c>
      <c r="BL27" s="238">
        <v>27.42597</v>
      </c>
      <c r="BM27" s="238">
        <v>24.189330000000002</v>
      </c>
      <c r="BN27" s="238">
        <v>18.504249999999999</v>
      </c>
      <c r="BO27" s="238">
        <v>25.876380000000001</v>
      </c>
      <c r="BP27" s="238">
        <v>34.953830000000004</v>
      </c>
      <c r="BQ27" s="238">
        <v>45.105649999999997</v>
      </c>
      <c r="BR27" s="238">
        <v>44.691749999999999</v>
      </c>
      <c r="BS27" s="238">
        <v>33.354460000000003</v>
      </c>
      <c r="BT27" s="238">
        <v>27.93281</v>
      </c>
      <c r="BU27" s="238">
        <v>27.37773</v>
      </c>
      <c r="BV27" s="238">
        <v>30.352519999999998</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77"/>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211</v>
      </c>
      <c r="B29" s="76" t="s">
        <v>158</v>
      </c>
      <c r="C29" s="54">
        <v>3.932087809</v>
      </c>
      <c r="D29" s="54">
        <v>0.55353886100000005</v>
      </c>
      <c r="E29" s="54">
        <v>2.3944255069999998</v>
      </c>
      <c r="F29" s="54">
        <v>1.1400360599999999</v>
      </c>
      <c r="G29" s="54">
        <v>1.23729219</v>
      </c>
      <c r="H29" s="54">
        <v>1.7198030099999999</v>
      </c>
      <c r="I29" s="54">
        <v>0.75739601099999998</v>
      </c>
      <c r="J29" s="54">
        <v>-0.23529100999999999</v>
      </c>
      <c r="K29" s="54">
        <v>1.12347614</v>
      </c>
      <c r="L29" s="54">
        <v>-1.8107209999999999E-3</v>
      </c>
      <c r="M29" s="54">
        <v>-0.86681792999999996</v>
      </c>
      <c r="N29" s="54">
        <v>-4.6248040420000001</v>
      </c>
      <c r="O29" s="54">
        <v>4.3918283279999999</v>
      </c>
      <c r="P29" s="54">
        <v>-1.4166641680000001</v>
      </c>
      <c r="Q29" s="54">
        <v>3.971860054</v>
      </c>
      <c r="R29" s="54">
        <v>-0.20892305999999999</v>
      </c>
      <c r="S29" s="54">
        <v>0.46617721200000001</v>
      </c>
      <c r="T29" s="54">
        <v>-0.18794478000000001</v>
      </c>
      <c r="U29" s="54">
        <v>-2.040778778</v>
      </c>
      <c r="V29" s="54">
        <v>-1.490377625</v>
      </c>
      <c r="W29" s="54">
        <v>1.0577330899999999</v>
      </c>
      <c r="X29" s="54">
        <v>-1.2313071870000001</v>
      </c>
      <c r="Y29" s="54">
        <v>-0.80337241999999998</v>
      </c>
      <c r="Z29" s="54">
        <v>1.645848143</v>
      </c>
      <c r="AA29" s="54">
        <v>0.52227435617999995</v>
      </c>
      <c r="AB29" s="54">
        <v>1.2397039510000001</v>
      </c>
      <c r="AC29" s="54">
        <v>1.6225816897000001</v>
      </c>
      <c r="AD29" s="54">
        <v>0.65230070920000005</v>
      </c>
      <c r="AE29" s="54">
        <v>2.0114730781999999</v>
      </c>
      <c r="AF29" s="54">
        <v>2.0091182182999998</v>
      </c>
      <c r="AG29" s="54">
        <v>-0.79017928407000004</v>
      </c>
      <c r="AH29" s="54">
        <v>-0.65819782009000005</v>
      </c>
      <c r="AI29" s="54">
        <v>0.68951246808</v>
      </c>
      <c r="AJ29" s="54">
        <v>2.1691733328999998</v>
      </c>
      <c r="AK29" s="54">
        <v>0.90202100186</v>
      </c>
      <c r="AL29" s="54">
        <v>-1.0733780812</v>
      </c>
      <c r="AM29" s="54">
        <v>1.5626595986</v>
      </c>
      <c r="AN29" s="54">
        <v>0.20220416506</v>
      </c>
      <c r="AO29" s="54">
        <v>1.9920054104</v>
      </c>
      <c r="AP29" s="54">
        <v>5.5341440000000004</v>
      </c>
      <c r="AQ29" s="54">
        <v>3.2761690130000001</v>
      </c>
      <c r="AR29" s="54">
        <v>2.0855540100000001</v>
      </c>
      <c r="AS29" s="54">
        <v>9.2891702081999997E-2</v>
      </c>
      <c r="AT29" s="54">
        <v>0.64965147298000003</v>
      </c>
      <c r="AU29" s="54">
        <v>5.8301657136999996</v>
      </c>
      <c r="AV29" s="54">
        <v>2.2998971736999998</v>
      </c>
      <c r="AW29" s="54">
        <v>-0.79458897327</v>
      </c>
      <c r="AX29" s="54">
        <v>3.9078641882</v>
      </c>
      <c r="AY29" s="54">
        <v>-1.3116057238000001</v>
      </c>
      <c r="AZ29" s="54">
        <v>5.9602316473999997</v>
      </c>
      <c r="BA29" s="54">
        <v>-2.0762172109999999</v>
      </c>
      <c r="BB29" s="238">
        <v>0</v>
      </c>
      <c r="BC29" s="238">
        <v>0</v>
      </c>
      <c r="BD29" s="238">
        <v>0</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646</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2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583</v>
      </c>
      <c r="B32" s="156" t="s">
        <v>178</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18.465</v>
      </c>
      <c r="AX32" s="54">
        <v>18.427</v>
      </c>
      <c r="AY32" s="54">
        <v>19.048999999999999</v>
      </c>
      <c r="AZ32" s="54">
        <v>20.053740000000001</v>
      </c>
      <c r="BA32" s="54">
        <v>20.00197</v>
      </c>
      <c r="BB32" s="238">
        <v>19.939579999999999</v>
      </c>
      <c r="BC32" s="238">
        <v>19.857849999999999</v>
      </c>
      <c r="BD32" s="238">
        <v>19.755019999999998</v>
      </c>
      <c r="BE32" s="238">
        <v>18.70271</v>
      </c>
      <c r="BF32" s="238">
        <v>17.14387</v>
      </c>
      <c r="BG32" s="238">
        <v>16.077819999999999</v>
      </c>
      <c r="BH32" s="238">
        <v>16.047989999999999</v>
      </c>
      <c r="BI32" s="238">
        <v>16.016970000000001</v>
      </c>
      <c r="BJ32" s="238">
        <v>15.967599999999999</v>
      </c>
      <c r="BK32" s="238">
        <v>16.624300000000002</v>
      </c>
      <c r="BL32" s="238">
        <v>17.679919999999999</v>
      </c>
      <c r="BM32" s="238">
        <v>17.641030000000001</v>
      </c>
      <c r="BN32" s="238">
        <v>17.574940000000002</v>
      </c>
      <c r="BO32" s="238">
        <v>17.5138</v>
      </c>
      <c r="BP32" s="238">
        <v>17.455359999999999</v>
      </c>
      <c r="BQ32" s="238">
        <v>16.44172</v>
      </c>
      <c r="BR32" s="238">
        <v>14.919750000000001</v>
      </c>
      <c r="BS32" s="238">
        <v>13.887280000000001</v>
      </c>
      <c r="BT32" s="238">
        <v>13.886659999999999</v>
      </c>
      <c r="BU32" s="238">
        <v>13.88402</v>
      </c>
      <c r="BV32" s="238">
        <v>13.860239999999999</v>
      </c>
    </row>
    <row r="33" spans="1:74" ht="11.15" customHeight="1" x14ac:dyDescent="0.25">
      <c r="A33" s="75" t="s">
        <v>584</v>
      </c>
      <c r="B33" s="156" t="s">
        <v>86</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96.886859000000001</v>
      </c>
      <c r="AN33" s="54">
        <v>103.97333399999999</v>
      </c>
      <c r="AO33" s="54">
        <v>113.267214</v>
      </c>
      <c r="AP33" s="54">
        <v>122.413838</v>
      </c>
      <c r="AQ33" s="54">
        <v>130.90829600000001</v>
      </c>
      <c r="AR33" s="54">
        <v>132.31931900000001</v>
      </c>
      <c r="AS33" s="54">
        <v>126.186808</v>
      </c>
      <c r="AT33" s="54">
        <v>122.728578</v>
      </c>
      <c r="AU33" s="54">
        <v>121.207449</v>
      </c>
      <c r="AV33" s="54">
        <v>126.4912508</v>
      </c>
      <c r="AW33" s="54">
        <v>136.12818279999999</v>
      </c>
      <c r="AX33" s="54">
        <v>136.28118019999999</v>
      </c>
      <c r="AY33" s="54">
        <v>126.3358728</v>
      </c>
      <c r="AZ33" s="54">
        <v>127.7052679</v>
      </c>
      <c r="BA33" s="54">
        <v>139.01409530000001</v>
      </c>
      <c r="BB33" s="238">
        <v>148.52440000000001</v>
      </c>
      <c r="BC33" s="238">
        <v>153.2544</v>
      </c>
      <c r="BD33" s="238">
        <v>148.98480000000001</v>
      </c>
      <c r="BE33" s="238">
        <v>138.536</v>
      </c>
      <c r="BF33" s="238">
        <v>133.36429999999999</v>
      </c>
      <c r="BG33" s="238">
        <v>133.33539999999999</v>
      </c>
      <c r="BH33" s="238">
        <v>137.65899999999999</v>
      </c>
      <c r="BI33" s="238">
        <v>141.67259999999999</v>
      </c>
      <c r="BJ33" s="238">
        <v>138.45509999999999</v>
      </c>
      <c r="BK33" s="238">
        <v>131.4778</v>
      </c>
      <c r="BL33" s="238">
        <v>131.87690000000001</v>
      </c>
      <c r="BM33" s="238">
        <v>139.95689999999999</v>
      </c>
      <c r="BN33" s="238">
        <v>148.82910000000001</v>
      </c>
      <c r="BO33" s="238">
        <v>151.51179999999999</v>
      </c>
      <c r="BP33" s="238">
        <v>145.0686</v>
      </c>
      <c r="BQ33" s="238">
        <v>132.08150000000001</v>
      </c>
      <c r="BR33" s="238">
        <v>124.2557</v>
      </c>
      <c r="BS33" s="238">
        <v>123.46080000000001</v>
      </c>
      <c r="BT33" s="238">
        <v>127.3335</v>
      </c>
      <c r="BU33" s="238">
        <v>130.0188</v>
      </c>
      <c r="BV33" s="238">
        <v>127.7191</v>
      </c>
    </row>
    <row r="34" spans="1:74" ht="11.15" customHeight="1" x14ac:dyDescent="0.25">
      <c r="A34" s="75" t="s">
        <v>57</v>
      </c>
      <c r="B34" s="156" t="s">
        <v>58</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92.604001999999994</v>
      </c>
      <c r="AN34" s="54">
        <v>99.700176999999996</v>
      </c>
      <c r="AO34" s="54">
        <v>109.00375699999999</v>
      </c>
      <c r="AP34" s="54">
        <v>118.03506</v>
      </c>
      <c r="AQ34" s="54">
        <v>126.414198</v>
      </c>
      <c r="AR34" s="54">
        <v>127.7099</v>
      </c>
      <c r="AS34" s="54">
        <v>121.58973</v>
      </c>
      <c r="AT34" s="54">
        <v>118.14384200000001</v>
      </c>
      <c r="AU34" s="54">
        <v>116.635054</v>
      </c>
      <c r="AV34" s="54">
        <v>121.62055100000001</v>
      </c>
      <c r="AW34" s="54">
        <v>131.266448</v>
      </c>
      <c r="AX34" s="54">
        <v>131.42622499999999</v>
      </c>
      <c r="AY34" s="54">
        <v>121.72216400000001</v>
      </c>
      <c r="AZ34" s="54">
        <v>123.3312</v>
      </c>
      <c r="BA34" s="54">
        <v>134.88149999999999</v>
      </c>
      <c r="BB34" s="238">
        <v>144.3219</v>
      </c>
      <c r="BC34" s="238">
        <v>148.97970000000001</v>
      </c>
      <c r="BD34" s="238">
        <v>144.6377</v>
      </c>
      <c r="BE34" s="238">
        <v>134.0352</v>
      </c>
      <c r="BF34" s="238">
        <v>128.79599999999999</v>
      </c>
      <c r="BG34" s="238">
        <v>128.6942</v>
      </c>
      <c r="BH34" s="238">
        <v>133.01429999999999</v>
      </c>
      <c r="BI34" s="238">
        <v>137.02260000000001</v>
      </c>
      <c r="BJ34" s="238">
        <v>133.79640000000001</v>
      </c>
      <c r="BK34" s="238">
        <v>127.0438</v>
      </c>
      <c r="BL34" s="238">
        <v>127.667</v>
      </c>
      <c r="BM34" s="238">
        <v>135.9742</v>
      </c>
      <c r="BN34" s="238">
        <v>144.76310000000001</v>
      </c>
      <c r="BO34" s="238">
        <v>147.36109999999999</v>
      </c>
      <c r="BP34" s="238">
        <v>140.8338</v>
      </c>
      <c r="BQ34" s="238">
        <v>127.6831</v>
      </c>
      <c r="BR34" s="238">
        <v>119.7811</v>
      </c>
      <c r="BS34" s="238">
        <v>118.9055</v>
      </c>
      <c r="BT34" s="238">
        <v>122.7677</v>
      </c>
      <c r="BU34" s="238">
        <v>125.44110000000001</v>
      </c>
      <c r="BV34" s="238">
        <v>123.1263</v>
      </c>
    </row>
    <row r="35" spans="1:74" ht="11.15" customHeight="1" x14ac:dyDescent="0.25">
      <c r="A35" s="75" t="s">
        <v>55</v>
      </c>
      <c r="B35" s="156" t="s">
        <v>59</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2.7601279999999999</v>
      </c>
      <c r="AT35" s="54">
        <v>2.7550460000000001</v>
      </c>
      <c r="AU35" s="54">
        <v>2.749965</v>
      </c>
      <c r="AV35" s="54">
        <v>2.9401980000000001</v>
      </c>
      <c r="AW35" s="54">
        <v>2.9545750000000002</v>
      </c>
      <c r="AX35" s="54">
        <v>2.964302</v>
      </c>
      <c r="AY35" s="54">
        <v>2.8080059999999998</v>
      </c>
      <c r="AZ35" s="54">
        <v>2.6534710000000001</v>
      </c>
      <c r="BA35" s="54">
        <v>2.4911020000000001</v>
      </c>
      <c r="BB35" s="238">
        <v>2.5279850000000001</v>
      </c>
      <c r="BC35" s="238">
        <v>2.5649799999999998</v>
      </c>
      <c r="BD35" s="238">
        <v>2.600714</v>
      </c>
      <c r="BE35" s="238">
        <v>2.7386089999999998</v>
      </c>
      <c r="BF35" s="238">
        <v>2.8029579999999998</v>
      </c>
      <c r="BG35" s="238">
        <v>2.8692380000000002</v>
      </c>
      <c r="BH35" s="238">
        <v>2.8840110000000001</v>
      </c>
      <c r="BI35" s="238">
        <v>2.898965</v>
      </c>
      <c r="BJ35" s="238">
        <v>2.91072</v>
      </c>
      <c r="BK35" s="238">
        <v>2.758702</v>
      </c>
      <c r="BL35" s="238">
        <v>2.6081569999999998</v>
      </c>
      <c r="BM35" s="238">
        <v>2.449668</v>
      </c>
      <c r="BN35" s="238">
        <v>2.4901209999999998</v>
      </c>
      <c r="BO35" s="238">
        <v>2.5304989999999998</v>
      </c>
      <c r="BP35" s="238">
        <v>2.569499</v>
      </c>
      <c r="BQ35" s="238">
        <v>2.709857</v>
      </c>
      <c r="BR35" s="238">
        <v>2.7759719999999999</v>
      </c>
      <c r="BS35" s="238">
        <v>2.843585</v>
      </c>
      <c r="BT35" s="238">
        <v>2.8594219999999999</v>
      </c>
      <c r="BU35" s="238">
        <v>2.8753760000000002</v>
      </c>
      <c r="BV35" s="238">
        <v>2.8881139999999998</v>
      </c>
    </row>
    <row r="36" spans="1:74" ht="11.15" customHeight="1" x14ac:dyDescent="0.25">
      <c r="A36" s="75" t="s">
        <v>56</v>
      </c>
      <c r="B36" s="156" t="s">
        <v>232</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1.6741140000000001</v>
      </c>
      <c r="AT36" s="54">
        <v>1.6643220000000001</v>
      </c>
      <c r="AU36" s="54">
        <v>1.6545300000000001</v>
      </c>
      <c r="AV36" s="54">
        <v>1.7224710000000001</v>
      </c>
      <c r="AW36" s="54">
        <v>1.700547</v>
      </c>
      <c r="AX36" s="54">
        <v>1.684245</v>
      </c>
      <c r="AY36" s="54">
        <v>1.611337</v>
      </c>
      <c r="AZ36" s="54">
        <v>1.5384899999999999</v>
      </c>
      <c r="BA36" s="54">
        <v>1.471894</v>
      </c>
      <c r="BB36" s="238">
        <v>1.504073</v>
      </c>
      <c r="BC36" s="238">
        <v>1.538554</v>
      </c>
      <c r="BD36" s="238">
        <v>1.5739449999999999</v>
      </c>
      <c r="BE36" s="238">
        <v>1.5835239999999999</v>
      </c>
      <c r="BF36" s="238">
        <v>1.5820700000000001</v>
      </c>
      <c r="BG36" s="238">
        <v>1.5843259999999999</v>
      </c>
      <c r="BH36" s="238">
        <v>1.5755030000000001</v>
      </c>
      <c r="BI36" s="238">
        <v>1.5675779999999999</v>
      </c>
      <c r="BJ36" s="238">
        <v>1.5658639999999999</v>
      </c>
      <c r="BK36" s="238">
        <v>1.506065</v>
      </c>
      <c r="BL36" s="238">
        <v>1.445422</v>
      </c>
      <c r="BM36" s="238">
        <v>1.3898429999999999</v>
      </c>
      <c r="BN36" s="238">
        <v>1.4321889999999999</v>
      </c>
      <c r="BO36" s="238">
        <v>1.4760979999999999</v>
      </c>
      <c r="BP36" s="238">
        <v>1.520195</v>
      </c>
      <c r="BQ36" s="238">
        <v>1.5376160000000001</v>
      </c>
      <c r="BR36" s="238">
        <v>1.543372</v>
      </c>
      <c r="BS36" s="238">
        <v>1.5523070000000001</v>
      </c>
      <c r="BT36" s="238">
        <v>1.5497559999999999</v>
      </c>
      <c r="BU36" s="238">
        <v>1.5477510000000001</v>
      </c>
      <c r="BV36" s="238">
        <v>1.551666</v>
      </c>
    </row>
    <row r="37" spans="1:74" ht="11.15" customHeight="1" x14ac:dyDescent="0.25">
      <c r="A37" s="75" t="s">
        <v>190</v>
      </c>
      <c r="B37" s="368" t="s">
        <v>191</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0.16283600000000001</v>
      </c>
      <c r="AT37" s="54">
        <v>0.16536799999999999</v>
      </c>
      <c r="AU37" s="54">
        <v>0.16789999999999999</v>
      </c>
      <c r="AV37" s="54">
        <v>0.20803079999999999</v>
      </c>
      <c r="AW37" s="54">
        <v>0.20661280000000001</v>
      </c>
      <c r="AX37" s="54">
        <v>0.20640819999999999</v>
      </c>
      <c r="AY37" s="54">
        <v>0.19436580000000001</v>
      </c>
      <c r="AZ37" s="54">
        <v>0.18210689999999999</v>
      </c>
      <c r="BA37" s="54">
        <v>0.16959930000000001</v>
      </c>
      <c r="BB37" s="238">
        <v>0.1705112</v>
      </c>
      <c r="BC37" s="238">
        <v>0.17115150000000001</v>
      </c>
      <c r="BD37" s="238">
        <v>0.17246300000000001</v>
      </c>
      <c r="BE37" s="238">
        <v>0.17867620000000001</v>
      </c>
      <c r="BF37" s="238">
        <v>0.18334010000000001</v>
      </c>
      <c r="BG37" s="238">
        <v>0.18771640000000001</v>
      </c>
      <c r="BH37" s="238">
        <v>0.1851322</v>
      </c>
      <c r="BI37" s="238">
        <v>0.1833775</v>
      </c>
      <c r="BJ37" s="238">
        <v>0.18203079999999999</v>
      </c>
      <c r="BK37" s="238">
        <v>0.16922870000000001</v>
      </c>
      <c r="BL37" s="238">
        <v>0.15633639999999999</v>
      </c>
      <c r="BM37" s="238">
        <v>0.14312939999999999</v>
      </c>
      <c r="BN37" s="238">
        <v>0.1437418</v>
      </c>
      <c r="BO37" s="238">
        <v>0.14407990000000001</v>
      </c>
      <c r="BP37" s="238">
        <v>0.14504829999999999</v>
      </c>
      <c r="BQ37" s="238">
        <v>0.15094189999999999</v>
      </c>
      <c r="BR37" s="238">
        <v>0.15532080000000001</v>
      </c>
      <c r="BS37" s="238">
        <v>0.15942890000000001</v>
      </c>
      <c r="BT37" s="238">
        <v>0.1566052</v>
      </c>
      <c r="BU37" s="238">
        <v>0.1546112</v>
      </c>
      <c r="BV37" s="238">
        <v>0.15303020000000001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2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2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45</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2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51</v>
      </c>
      <c r="B41" s="156" t="s">
        <v>53</v>
      </c>
      <c r="C41" s="168">
        <v>6.12</v>
      </c>
      <c r="D41" s="168">
        <v>6.12</v>
      </c>
      <c r="E41" s="168">
        <v>6.12</v>
      </c>
      <c r="F41" s="168">
        <v>6.12</v>
      </c>
      <c r="G41" s="168">
        <v>6.12</v>
      </c>
      <c r="H41" s="168">
        <v>6.12</v>
      </c>
      <c r="I41" s="168">
        <v>6.12</v>
      </c>
      <c r="J41" s="168">
        <v>6.12</v>
      </c>
      <c r="K41" s="168">
        <v>6.12</v>
      </c>
      <c r="L41" s="168">
        <v>6.12</v>
      </c>
      <c r="M41" s="168">
        <v>6.12</v>
      </c>
      <c r="N41" s="168">
        <v>6.12</v>
      </c>
      <c r="O41" s="168">
        <v>6.71</v>
      </c>
      <c r="P41" s="168">
        <v>6.71</v>
      </c>
      <c r="Q41" s="168">
        <v>6.71</v>
      </c>
      <c r="R41" s="168">
        <v>6.71</v>
      </c>
      <c r="S41" s="168">
        <v>6.71</v>
      </c>
      <c r="T41" s="168">
        <v>6.71</v>
      </c>
      <c r="U41" s="168">
        <v>6.71</v>
      </c>
      <c r="V41" s="168">
        <v>6.71</v>
      </c>
      <c r="W41" s="168">
        <v>6.71</v>
      </c>
      <c r="X41" s="168">
        <v>6.71</v>
      </c>
      <c r="Y41" s="168">
        <v>6.71</v>
      </c>
      <c r="Z41" s="168">
        <v>6.71</v>
      </c>
      <c r="AA41" s="168">
        <v>6.11</v>
      </c>
      <c r="AB41" s="168">
        <v>6.11</v>
      </c>
      <c r="AC41" s="168">
        <v>6.11</v>
      </c>
      <c r="AD41" s="168">
        <v>6.11</v>
      </c>
      <c r="AE41" s="168">
        <v>6.11</v>
      </c>
      <c r="AF41" s="168">
        <v>6.11</v>
      </c>
      <c r="AG41" s="168">
        <v>6.11</v>
      </c>
      <c r="AH41" s="168">
        <v>6.11</v>
      </c>
      <c r="AI41" s="168">
        <v>6.11</v>
      </c>
      <c r="AJ41" s="168">
        <v>6.11</v>
      </c>
      <c r="AK41" s="168">
        <v>6.11</v>
      </c>
      <c r="AL41" s="168">
        <v>6.11</v>
      </c>
      <c r="AM41" s="168">
        <v>6.0301158013</v>
      </c>
      <c r="AN41" s="168">
        <v>6.0301158013</v>
      </c>
      <c r="AO41" s="168">
        <v>6.0301158013</v>
      </c>
      <c r="AP41" s="168">
        <v>6.0301158013</v>
      </c>
      <c r="AQ41" s="168">
        <v>6.0301158013</v>
      </c>
      <c r="AR41" s="168">
        <v>6.0301158013</v>
      </c>
      <c r="AS41" s="168">
        <v>6.0301158013</v>
      </c>
      <c r="AT41" s="168">
        <v>6.0301158013</v>
      </c>
      <c r="AU41" s="168">
        <v>6.0301158013</v>
      </c>
      <c r="AV41" s="168">
        <v>6.0301158013</v>
      </c>
      <c r="AW41" s="168">
        <v>6.0301158013</v>
      </c>
      <c r="AX41" s="168">
        <v>6.0301158013</v>
      </c>
      <c r="AY41" s="168">
        <v>5.8543705640999999</v>
      </c>
      <c r="AZ41" s="168">
        <v>5.8543705640999999</v>
      </c>
      <c r="BA41" s="168">
        <v>5.8543705640999999</v>
      </c>
      <c r="BB41" s="258">
        <v>5.8543710000000004</v>
      </c>
      <c r="BC41" s="258">
        <v>5.8543710000000004</v>
      </c>
      <c r="BD41" s="258">
        <v>5.8543710000000004</v>
      </c>
      <c r="BE41" s="258">
        <v>5.8543710000000004</v>
      </c>
      <c r="BF41" s="258">
        <v>5.8543710000000004</v>
      </c>
      <c r="BG41" s="258">
        <v>5.8543710000000004</v>
      </c>
      <c r="BH41" s="258">
        <v>5.8543710000000004</v>
      </c>
      <c r="BI41" s="258">
        <v>5.8543710000000004</v>
      </c>
      <c r="BJ41" s="258">
        <v>5.8543710000000004</v>
      </c>
      <c r="BK41" s="258">
        <v>5.7995929999999998</v>
      </c>
      <c r="BL41" s="258">
        <v>5.7995929999999998</v>
      </c>
      <c r="BM41" s="258">
        <v>5.7995929999999998</v>
      </c>
      <c r="BN41" s="258">
        <v>5.7995929999999998</v>
      </c>
      <c r="BO41" s="258">
        <v>5.7995929999999998</v>
      </c>
      <c r="BP41" s="258">
        <v>5.7995929999999998</v>
      </c>
      <c r="BQ41" s="258">
        <v>5.7995929999999998</v>
      </c>
      <c r="BR41" s="258">
        <v>5.7995929999999998</v>
      </c>
      <c r="BS41" s="258">
        <v>5.7995929999999998</v>
      </c>
      <c r="BT41" s="258">
        <v>5.7995929999999998</v>
      </c>
      <c r="BU41" s="258">
        <v>5.7995929999999998</v>
      </c>
      <c r="BV41" s="258">
        <v>5.7995929999999998</v>
      </c>
    </row>
    <row r="42" spans="1:74" ht="11.15" customHeight="1" x14ac:dyDescent="0.25">
      <c r="A42" s="75"/>
      <c r="B42" s="76" t="s">
        <v>49</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279"/>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561</v>
      </c>
      <c r="B43" s="156" t="s">
        <v>54</v>
      </c>
      <c r="C43" s="214">
        <v>0.27403686636000002</v>
      </c>
      <c r="D43" s="214">
        <v>0.27253201970000002</v>
      </c>
      <c r="E43" s="214">
        <v>0.25678801842999999</v>
      </c>
      <c r="F43" s="214">
        <v>0.18255714285999999</v>
      </c>
      <c r="G43" s="214">
        <v>0.16480184332</v>
      </c>
      <c r="H43" s="214">
        <v>0.17472380952</v>
      </c>
      <c r="I43" s="214">
        <v>0.18638248848</v>
      </c>
      <c r="J43" s="214">
        <v>0.19732380952</v>
      </c>
      <c r="K43" s="214">
        <v>0.20843333333</v>
      </c>
      <c r="L43" s="214">
        <v>0.21845161290000001</v>
      </c>
      <c r="M43" s="214">
        <v>0.2248</v>
      </c>
      <c r="N43" s="214">
        <v>0.22878801842999999</v>
      </c>
      <c r="O43" s="214">
        <v>0.23743317972</v>
      </c>
      <c r="P43" s="214">
        <v>0.24818367347</v>
      </c>
      <c r="Q43" s="214">
        <v>0.25120737326999998</v>
      </c>
      <c r="R43" s="214">
        <v>0.25338095238000002</v>
      </c>
      <c r="S43" s="214">
        <v>0.25752073733000003</v>
      </c>
      <c r="T43" s="214">
        <v>0.26249523809999997</v>
      </c>
      <c r="U43" s="214">
        <v>0.26594930876</v>
      </c>
      <c r="V43" s="214">
        <v>0.26744239631</v>
      </c>
      <c r="W43" s="214">
        <v>0.26798095238000003</v>
      </c>
      <c r="X43" s="214">
        <v>0.25822119816</v>
      </c>
      <c r="Y43" s="214">
        <v>0.26354761905000001</v>
      </c>
      <c r="Z43" s="214">
        <v>0.25766359446999998</v>
      </c>
      <c r="AA43" s="214">
        <v>0.25838709676999999</v>
      </c>
      <c r="AB43" s="214">
        <v>0.25197959184000002</v>
      </c>
      <c r="AC43" s="214">
        <v>0.24822580645</v>
      </c>
      <c r="AD43" s="214">
        <v>0.25178571429000002</v>
      </c>
      <c r="AE43" s="214">
        <v>0.25514285714000001</v>
      </c>
      <c r="AF43" s="214">
        <v>0.25258008657999997</v>
      </c>
      <c r="AG43" s="214">
        <v>0.24896774193999999</v>
      </c>
      <c r="AH43" s="214">
        <v>0.24844700460999999</v>
      </c>
      <c r="AI43" s="214">
        <v>0.24307142857</v>
      </c>
      <c r="AJ43" s="214">
        <v>0.23907834101</v>
      </c>
      <c r="AK43" s="214">
        <v>0.23330541871999999</v>
      </c>
      <c r="AL43" s="214">
        <v>0.23150230415</v>
      </c>
      <c r="AM43" s="214">
        <v>0.23102304147</v>
      </c>
      <c r="AN43" s="214">
        <v>0.23755102041000001</v>
      </c>
      <c r="AO43" s="214">
        <v>0.23916129032</v>
      </c>
      <c r="AP43" s="214">
        <v>0.23408571429</v>
      </c>
      <c r="AQ43" s="214">
        <v>0.24708755760000001</v>
      </c>
      <c r="AR43" s="214">
        <v>0.24943809523999999</v>
      </c>
      <c r="AS43" s="214">
        <v>0.23904608294999999</v>
      </c>
      <c r="AT43" s="214">
        <v>0.24821198156999999</v>
      </c>
      <c r="AU43" s="214">
        <v>0.24683333332999999</v>
      </c>
      <c r="AV43" s="214">
        <v>0.24294009217000001</v>
      </c>
      <c r="AW43" s="214">
        <v>0.24175238095000001</v>
      </c>
      <c r="AX43" s="214">
        <v>0.24239170506999999</v>
      </c>
      <c r="AY43" s="214">
        <v>0.24182949308999999</v>
      </c>
      <c r="AZ43" s="214">
        <v>0.24517733990000001</v>
      </c>
      <c r="BA43" s="214">
        <v>0.24544285714</v>
      </c>
      <c r="BB43" s="263">
        <v>0.2474037</v>
      </c>
      <c r="BC43" s="263">
        <v>0.25676470000000001</v>
      </c>
      <c r="BD43" s="263">
        <v>0.26173180000000001</v>
      </c>
      <c r="BE43" s="263">
        <v>0.25996649999999999</v>
      </c>
      <c r="BF43" s="263">
        <v>0.26433289999999998</v>
      </c>
      <c r="BG43" s="263">
        <v>0.26350170000000001</v>
      </c>
      <c r="BH43" s="263">
        <v>0.25987919999999998</v>
      </c>
      <c r="BI43" s="263">
        <v>0.25810319999999998</v>
      </c>
      <c r="BJ43" s="263">
        <v>0.25610040000000001</v>
      </c>
      <c r="BK43" s="263">
        <v>0.25453039999999999</v>
      </c>
      <c r="BL43" s="263">
        <v>0.26016250000000002</v>
      </c>
      <c r="BM43" s="263">
        <v>0.26230720000000002</v>
      </c>
      <c r="BN43" s="263">
        <v>0.2640342</v>
      </c>
      <c r="BO43" s="263">
        <v>0.27304729999999999</v>
      </c>
      <c r="BP43" s="263">
        <v>0.27702880000000002</v>
      </c>
      <c r="BQ43" s="263">
        <v>0.27250370000000002</v>
      </c>
      <c r="BR43" s="263">
        <v>0.2759934</v>
      </c>
      <c r="BS43" s="263">
        <v>0.27453460000000002</v>
      </c>
      <c r="BT43" s="263">
        <v>0.2709589</v>
      </c>
      <c r="BU43" s="263">
        <v>0.26922550000000001</v>
      </c>
      <c r="BV43" s="263">
        <v>0.26747690000000002</v>
      </c>
    </row>
    <row r="44" spans="1:74" ht="11.15" customHeight="1" x14ac:dyDescent="0.25">
      <c r="A44" s="75"/>
      <c r="B44" s="76" t="s">
        <v>50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279"/>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500</v>
      </c>
      <c r="B45" s="157" t="s">
        <v>52</v>
      </c>
      <c r="C45" s="169">
        <v>1.9360287529</v>
      </c>
      <c r="D45" s="169">
        <v>1.9044576946</v>
      </c>
      <c r="E45" s="169">
        <v>1.9306326428</v>
      </c>
      <c r="F45" s="169">
        <v>1.9229253076999999</v>
      </c>
      <c r="G45" s="169">
        <v>1.8920969184</v>
      </c>
      <c r="H45" s="169">
        <v>1.9045386050999999</v>
      </c>
      <c r="I45" s="169">
        <v>1.9081920777000001</v>
      </c>
      <c r="J45" s="169">
        <v>1.9374620145999999</v>
      </c>
      <c r="K45" s="169">
        <v>1.9396412607</v>
      </c>
      <c r="L45" s="169">
        <v>1.9119282651</v>
      </c>
      <c r="M45" s="169">
        <v>1.9084583820000001</v>
      </c>
      <c r="N45" s="169">
        <v>1.9164044434</v>
      </c>
      <c r="O45" s="169">
        <v>1.9002439028</v>
      </c>
      <c r="P45" s="169">
        <v>1.9264737038999999</v>
      </c>
      <c r="Q45" s="169">
        <v>1.8933881796000001</v>
      </c>
      <c r="R45" s="169">
        <v>1.8952856568000001</v>
      </c>
      <c r="S45" s="169">
        <v>1.8931579256</v>
      </c>
      <c r="T45" s="169">
        <v>1.9520854196999999</v>
      </c>
      <c r="U45" s="169">
        <v>2.0075843822000001</v>
      </c>
      <c r="V45" s="169">
        <v>2.0562939591</v>
      </c>
      <c r="W45" s="169">
        <v>2.0089532846</v>
      </c>
      <c r="X45" s="169">
        <v>2.0282229179</v>
      </c>
      <c r="Y45" s="169">
        <v>2.0357982250000002</v>
      </c>
      <c r="Z45" s="169">
        <v>2.0715358930000001</v>
      </c>
      <c r="AA45" s="169">
        <v>2.1999997519000001</v>
      </c>
      <c r="AB45" s="169">
        <v>2.1699923609999998</v>
      </c>
      <c r="AC45" s="169">
        <v>2.1519612245999999</v>
      </c>
      <c r="AD45" s="169">
        <v>2.1814958866</v>
      </c>
      <c r="AE45" s="169">
        <v>2.2321288404000001</v>
      </c>
      <c r="AF45" s="169">
        <v>2.3155552371999999</v>
      </c>
      <c r="AG45" s="169">
        <v>2.4693298204</v>
      </c>
      <c r="AH45" s="169">
        <v>2.5065243406</v>
      </c>
      <c r="AI45" s="169">
        <v>2.5078223408000002</v>
      </c>
      <c r="AJ45" s="169">
        <v>2.4609091750999998</v>
      </c>
      <c r="AK45" s="169">
        <v>2.4777312747</v>
      </c>
      <c r="AL45" s="169">
        <v>2.6450427794000002</v>
      </c>
      <c r="AM45" s="169">
        <v>2.5958545763999998</v>
      </c>
      <c r="AN45" s="169">
        <v>2.5963211996000002</v>
      </c>
      <c r="AO45" s="169">
        <v>2.5065972968999999</v>
      </c>
      <c r="AP45" s="169">
        <v>2.479427931</v>
      </c>
      <c r="AQ45" s="169">
        <v>2.5169079692</v>
      </c>
      <c r="AR45" s="169">
        <v>2.4715368958999999</v>
      </c>
      <c r="AS45" s="169">
        <v>2.4853128952999999</v>
      </c>
      <c r="AT45" s="169">
        <v>2.5011867341</v>
      </c>
      <c r="AU45" s="169">
        <v>2.5384403248999998</v>
      </c>
      <c r="AV45" s="169">
        <v>2.5392587190000002</v>
      </c>
      <c r="AW45" s="169">
        <v>2.5176086867</v>
      </c>
      <c r="AX45" s="169">
        <v>2.4852665429999998</v>
      </c>
      <c r="AY45" s="169">
        <v>2.4866745701999999</v>
      </c>
      <c r="AZ45" s="169">
        <v>2.4781759999999999</v>
      </c>
      <c r="BA45" s="169">
        <v>2.4737390000000001</v>
      </c>
      <c r="BB45" s="280">
        <v>2.4765990000000002</v>
      </c>
      <c r="BC45" s="280">
        <v>2.4698850000000001</v>
      </c>
      <c r="BD45" s="280">
        <v>2.4529960000000002</v>
      </c>
      <c r="BE45" s="280">
        <v>2.4567559999999999</v>
      </c>
      <c r="BF45" s="280">
        <v>2.4614240000000001</v>
      </c>
      <c r="BG45" s="280">
        <v>2.4412229999999999</v>
      </c>
      <c r="BH45" s="280">
        <v>2.4160409999999999</v>
      </c>
      <c r="BI45" s="280">
        <v>2.4145279999999998</v>
      </c>
      <c r="BJ45" s="280">
        <v>2.412601</v>
      </c>
      <c r="BK45" s="280">
        <v>2.4298359999999999</v>
      </c>
      <c r="BL45" s="280">
        <v>2.4213830000000001</v>
      </c>
      <c r="BM45" s="280">
        <v>2.4208090000000002</v>
      </c>
      <c r="BN45" s="280">
        <v>2.4223460000000001</v>
      </c>
      <c r="BO45" s="280">
        <v>2.419556</v>
      </c>
      <c r="BP45" s="280">
        <v>2.407451</v>
      </c>
      <c r="BQ45" s="280">
        <v>2.4140540000000001</v>
      </c>
      <c r="BR45" s="280">
        <v>2.4219249999999999</v>
      </c>
      <c r="BS45" s="280">
        <v>2.4040360000000001</v>
      </c>
      <c r="BT45" s="280">
        <v>2.379969</v>
      </c>
      <c r="BU45" s="280">
        <v>2.3801839999999999</v>
      </c>
      <c r="BV45" s="280">
        <v>2.379114</v>
      </c>
    </row>
    <row r="46" spans="1:74" s="342" customFormat="1" ht="12" customHeight="1" x14ac:dyDescent="0.25">
      <c r="A46" s="341"/>
      <c r="B46" s="660" t="s">
        <v>818</v>
      </c>
      <c r="C46" s="618"/>
      <c r="D46" s="618"/>
      <c r="E46" s="618"/>
      <c r="F46" s="618"/>
      <c r="G46" s="618"/>
      <c r="H46" s="618"/>
      <c r="I46" s="618"/>
      <c r="J46" s="618"/>
      <c r="K46" s="618"/>
      <c r="L46" s="618"/>
      <c r="M46" s="618"/>
      <c r="N46" s="618"/>
      <c r="O46" s="618"/>
      <c r="P46" s="618"/>
      <c r="Q46" s="619"/>
      <c r="AY46" s="384"/>
      <c r="AZ46" s="384"/>
      <c r="BA46" s="384"/>
      <c r="BB46" s="384"/>
      <c r="BC46" s="384"/>
      <c r="BD46" s="384"/>
      <c r="BE46" s="384"/>
      <c r="BF46" s="384"/>
      <c r="BG46" s="384"/>
      <c r="BH46" s="384"/>
      <c r="BI46" s="384"/>
      <c r="BJ46" s="384"/>
    </row>
    <row r="47" spans="1:74" s="342" customFormat="1" ht="12" customHeight="1" x14ac:dyDescent="0.25">
      <c r="A47" s="341"/>
      <c r="B47" s="655" t="s">
        <v>819</v>
      </c>
      <c r="C47" s="618"/>
      <c r="D47" s="618"/>
      <c r="E47" s="618"/>
      <c r="F47" s="618"/>
      <c r="G47" s="618"/>
      <c r="H47" s="618"/>
      <c r="I47" s="618"/>
      <c r="J47" s="618"/>
      <c r="K47" s="618"/>
      <c r="L47" s="618"/>
      <c r="M47" s="618"/>
      <c r="N47" s="618"/>
      <c r="O47" s="618"/>
      <c r="P47" s="618"/>
      <c r="Q47" s="619"/>
      <c r="AY47" s="384"/>
      <c r="AZ47" s="384"/>
      <c r="BA47" s="384"/>
      <c r="BB47" s="384"/>
      <c r="BC47" s="384"/>
      <c r="BD47" s="384"/>
      <c r="BE47" s="384"/>
      <c r="BF47" s="384"/>
      <c r="BG47" s="384"/>
      <c r="BH47" s="384"/>
      <c r="BI47" s="384"/>
      <c r="BJ47" s="384"/>
    </row>
    <row r="48" spans="1:74" s="342" customFormat="1" ht="12" customHeight="1" x14ac:dyDescent="0.25">
      <c r="A48" s="341"/>
      <c r="B48" s="660" t="s">
        <v>820</v>
      </c>
      <c r="C48" s="618"/>
      <c r="D48" s="618"/>
      <c r="E48" s="618"/>
      <c r="F48" s="618"/>
      <c r="G48" s="618"/>
      <c r="H48" s="618"/>
      <c r="I48" s="618"/>
      <c r="J48" s="618"/>
      <c r="K48" s="618"/>
      <c r="L48" s="618"/>
      <c r="M48" s="618"/>
      <c r="N48" s="618"/>
      <c r="O48" s="618"/>
      <c r="P48" s="618"/>
      <c r="Q48" s="619"/>
      <c r="AY48" s="384"/>
      <c r="AZ48" s="384"/>
      <c r="BA48" s="384"/>
      <c r="BB48" s="384"/>
      <c r="BC48" s="384"/>
      <c r="BD48" s="384"/>
      <c r="BE48" s="384"/>
      <c r="BF48" s="384"/>
      <c r="BG48" s="384"/>
      <c r="BH48" s="384"/>
      <c r="BI48" s="384"/>
      <c r="BJ48" s="384"/>
    </row>
    <row r="49" spans="1:74" s="342" customFormat="1" ht="12" customHeight="1" x14ac:dyDescent="0.25">
      <c r="A49" s="341"/>
      <c r="B49" s="660" t="s">
        <v>85</v>
      </c>
      <c r="C49" s="618"/>
      <c r="D49" s="618"/>
      <c r="E49" s="618"/>
      <c r="F49" s="618"/>
      <c r="G49" s="618"/>
      <c r="H49" s="618"/>
      <c r="I49" s="618"/>
      <c r="J49" s="618"/>
      <c r="K49" s="618"/>
      <c r="L49" s="618"/>
      <c r="M49" s="618"/>
      <c r="N49" s="618"/>
      <c r="O49" s="618"/>
      <c r="P49" s="618"/>
      <c r="Q49" s="619"/>
      <c r="AY49" s="384"/>
      <c r="AZ49" s="384"/>
      <c r="BA49" s="384"/>
      <c r="BB49" s="384"/>
      <c r="BC49" s="384"/>
      <c r="BD49" s="384"/>
      <c r="BE49" s="384"/>
      <c r="BF49" s="384"/>
      <c r="BG49" s="384"/>
      <c r="BH49" s="384"/>
      <c r="BI49" s="384"/>
      <c r="BJ49" s="384"/>
    </row>
    <row r="50" spans="1:74" s="220" customFormat="1" ht="12" customHeight="1" x14ac:dyDescent="0.25">
      <c r="A50" s="75"/>
      <c r="B50" s="625" t="s">
        <v>774</v>
      </c>
      <c r="C50" s="607"/>
      <c r="D50" s="607"/>
      <c r="E50" s="607"/>
      <c r="F50" s="607"/>
      <c r="G50" s="607"/>
      <c r="H50" s="607"/>
      <c r="I50" s="607"/>
      <c r="J50" s="607"/>
      <c r="K50" s="607"/>
      <c r="L50" s="607"/>
      <c r="M50" s="607"/>
      <c r="N50" s="607"/>
      <c r="O50" s="607"/>
      <c r="P50" s="607"/>
      <c r="Q50" s="607"/>
      <c r="AY50" s="383"/>
      <c r="AZ50" s="383"/>
      <c r="BA50" s="383"/>
      <c r="BB50" s="383"/>
      <c r="BC50" s="383"/>
      <c r="BD50" s="383"/>
      <c r="BE50" s="383"/>
      <c r="BF50" s="383"/>
      <c r="BG50" s="383"/>
      <c r="BH50" s="383"/>
      <c r="BI50" s="383"/>
      <c r="BJ50" s="383"/>
    </row>
    <row r="51" spans="1:74" s="342" customFormat="1" ht="12" customHeight="1" x14ac:dyDescent="0.25">
      <c r="A51" s="341"/>
      <c r="B51" s="615" t="str">
        <f>Dates!$G$2</f>
        <v>EIA completed modeling and analysis for this report on Thursday, April 4, 2024.</v>
      </c>
      <c r="C51" s="616"/>
      <c r="D51" s="616"/>
      <c r="E51" s="616"/>
      <c r="F51" s="616"/>
      <c r="G51" s="616"/>
      <c r="H51" s="616"/>
      <c r="I51" s="616"/>
      <c r="J51" s="616"/>
      <c r="K51" s="616"/>
      <c r="L51" s="616"/>
      <c r="M51" s="616"/>
      <c r="N51" s="616"/>
      <c r="O51" s="616"/>
      <c r="P51" s="616"/>
      <c r="Q51" s="616"/>
      <c r="AY51" s="384"/>
      <c r="AZ51" s="384"/>
      <c r="BA51" s="384"/>
      <c r="BB51" s="384"/>
      <c r="BC51" s="384"/>
      <c r="BD51" s="384"/>
      <c r="BE51" s="384"/>
      <c r="BF51" s="384"/>
      <c r="BG51" s="384"/>
      <c r="BH51" s="384"/>
      <c r="BI51" s="384"/>
      <c r="BJ51" s="384"/>
    </row>
    <row r="52" spans="1:74" s="342" customFormat="1" ht="12" customHeight="1" x14ac:dyDescent="0.25">
      <c r="A52" s="341"/>
      <c r="B52" s="630" t="s">
        <v>334</v>
      </c>
      <c r="C52" s="616"/>
      <c r="D52" s="616"/>
      <c r="E52" s="616"/>
      <c r="F52" s="616"/>
      <c r="G52" s="616"/>
      <c r="H52" s="616"/>
      <c r="I52" s="616"/>
      <c r="J52" s="616"/>
      <c r="K52" s="616"/>
      <c r="L52" s="616"/>
      <c r="M52" s="616"/>
      <c r="N52" s="616"/>
      <c r="O52" s="616"/>
      <c r="P52" s="616"/>
      <c r="Q52" s="616"/>
      <c r="AY52" s="384"/>
      <c r="AZ52" s="384"/>
      <c r="BA52" s="384"/>
      <c r="BB52" s="384"/>
      <c r="BC52" s="384"/>
      <c r="BD52" s="384"/>
      <c r="BE52" s="384"/>
      <c r="BF52" s="384"/>
      <c r="BG52" s="384"/>
      <c r="BH52" s="384"/>
      <c r="BI52" s="384"/>
      <c r="BJ52" s="384"/>
    </row>
    <row r="53" spans="1:74" s="342" customFormat="1" ht="12" customHeight="1" x14ac:dyDescent="0.25">
      <c r="A53" s="341"/>
      <c r="B53" s="617" t="s">
        <v>821</v>
      </c>
      <c r="C53" s="618"/>
      <c r="D53" s="618"/>
      <c r="E53" s="618"/>
      <c r="F53" s="618"/>
      <c r="G53" s="618"/>
      <c r="H53" s="618"/>
      <c r="I53" s="618"/>
      <c r="J53" s="618"/>
      <c r="K53" s="618"/>
      <c r="L53" s="618"/>
      <c r="M53" s="618"/>
      <c r="N53" s="618"/>
      <c r="O53" s="618"/>
      <c r="P53" s="618"/>
      <c r="Q53" s="619"/>
      <c r="AY53" s="384"/>
      <c r="AZ53" s="384"/>
      <c r="BA53" s="384"/>
      <c r="BB53" s="384"/>
      <c r="BC53" s="384"/>
      <c r="BD53" s="384"/>
      <c r="BE53" s="384"/>
      <c r="BF53" s="384"/>
      <c r="BG53" s="384"/>
      <c r="BH53" s="384"/>
      <c r="BI53" s="384"/>
      <c r="BJ53" s="384"/>
    </row>
    <row r="54" spans="1:74" s="342" customFormat="1" ht="12" customHeight="1" x14ac:dyDescent="0.25">
      <c r="A54" s="341"/>
      <c r="B54" s="627" t="s">
        <v>793</v>
      </c>
      <c r="C54" s="628"/>
      <c r="D54" s="628"/>
      <c r="E54" s="628"/>
      <c r="F54" s="628"/>
      <c r="G54" s="628"/>
      <c r="H54" s="628"/>
      <c r="I54" s="628"/>
      <c r="J54" s="628"/>
      <c r="K54" s="628"/>
      <c r="L54" s="628"/>
      <c r="M54" s="628"/>
      <c r="N54" s="628"/>
      <c r="O54" s="628"/>
      <c r="P54" s="628"/>
      <c r="Q54" s="619"/>
      <c r="AY54" s="384"/>
      <c r="AZ54" s="384"/>
      <c r="BA54" s="384"/>
      <c r="BB54" s="384"/>
      <c r="BC54" s="384"/>
      <c r="BD54" s="384"/>
      <c r="BE54" s="384"/>
      <c r="BF54" s="384"/>
      <c r="BG54" s="384"/>
      <c r="BH54" s="384"/>
      <c r="BI54" s="384"/>
      <c r="BJ54" s="384"/>
    </row>
    <row r="55" spans="1:74" s="343" customFormat="1" ht="12" customHeight="1" x14ac:dyDescent="0.25">
      <c r="A55" s="322"/>
      <c r="B55" s="635" t="s">
        <v>1233</v>
      </c>
      <c r="C55" s="619"/>
      <c r="D55" s="619"/>
      <c r="E55" s="619"/>
      <c r="F55" s="619"/>
      <c r="G55" s="619"/>
      <c r="H55" s="619"/>
      <c r="I55" s="619"/>
      <c r="J55" s="619"/>
      <c r="K55" s="619"/>
      <c r="L55" s="619"/>
      <c r="M55" s="619"/>
      <c r="N55" s="619"/>
      <c r="O55" s="619"/>
      <c r="P55" s="619"/>
      <c r="Q55" s="619"/>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5" x14ac:dyDescent="0.25"/>
  <cols>
    <col min="1" max="1" width="11.54296875" style="79" customWidth="1"/>
    <col min="2" max="2" width="26.54296875" style="79" customWidth="1"/>
    <col min="3" max="50" width="6.54296875" style="79" customWidth="1"/>
    <col min="51" max="55" width="6.54296875" style="276" customWidth="1"/>
    <col min="56" max="58" width="6.54296875" style="501" customWidth="1"/>
    <col min="59" max="62" width="6.54296875" style="276" customWidth="1"/>
    <col min="63" max="74" width="6.54296875" style="79" customWidth="1"/>
    <col min="75" max="16384" width="11" style="79"/>
  </cols>
  <sheetData>
    <row r="1" spans="1:74" ht="15.65" customHeight="1" x14ac:dyDescent="0.3">
      <c r="A1" s="604" t="s">
        <v>760</v>
      </c>
      <c r="B1" s="663" t="s">
        <v>771</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4.15" customHeight="1"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592"/>
      <c r="B5" s="591" t="s">
        <v>1014</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592" t="s">
        <v>1008</v>
      </c>
      <c r="B6" s="158" t="s">
        <v>1335</v>
      </c>
      <c r="C6" s="207">
        <v>342.01910966000003</v>
      </c>
      <c r="D6" s="207">
        <v>319.69810647000003</v>
      </c>
      <c r="E6" s="207">
        <v>309.86969614999998</v>
      </c>
      <c r="F6" s="207">
        <v>279.84621380999999</v>
      </c>
      <c r="G6" s="207">
        <v>304.83682580999999</v>
      </c>
      <c r="H6" s="207">
        <v>351.96718971000001</v>
      </c>
      <c r="I6" s="207">
        <v>409.87126008000001</v>
      </c>
      <c r="J6" s="207">
        <v>398.53559253999998</v>
      </c>
      <c r="K6" s="207">
        <v>333.49303682999999</v>
      </c>
      <c r="L6" s="207">
        <v>313.70343889999998</v>
      </c>
      <c r="M6" s="207">
        <v>301.40296374000002</v>
      </c>
      <c r="N6" s="207">
        <v>344.52341285</v>
      </c>
      <c r="O6" s="207">
        <v>349.20970907999998</v>
      </c>
      <c r="P6" s="207">
        <v>323.89952904</v>
      </c>
      <c r="Q6" s="207">
        <v>311.39727590000001</v>
      </c>
      <c r="R6" s="207">
        <v>293.30794445999999</v>
      </c>
      <c r="S6" s="207">
        <v>320.18096152999999</v>
      </c>
      <c r="T6" s="207">
        <v>373.85647757999999</v>
      </c>
      <c r="U6" s="207">
        <v>405.62409079000003</v>
      </c>
      <c r="V6" s="207">
        <v>412.86476757999998</v>
      </c>
      <c r="W6" s="207">
        <v>347.74377498000001</v>
      </c>
      <c r="X6" s="207">
        <v>320.20177806999999</v>
      </c>
      <c r="Y6" s="207">
        <v>314.30952057000002</v>
      </c>
      <c r="Z6" s="207">
        <v>337.10356099000001</v>
      </c>
      <c r="AA6" s="207">
        <v>373.76591922</v>
      </c>
      <c r="AB6" s="207">
        <v>324.31105515000002</v>
      </c>
      <c r="AC6" s="207">
        <v>324.53085103000001</v>
      </c>
      <c r="AD6" s="207">
        <v>303.99405027</v>
      </c>
      <c r="AE6" s="207">
        <v>342.18440575</v>
      </c>
      <c r="AF6" s="207">
        <v>379.134477</v>
      </c>
      <c r="AG6" s="207">
        <v>422.97565278000002</v>
      </c>
      <c r="AH6" s="207">
        <v>412.13376154000002</v>
      </c>
      <c r="AI6" s="207">
        <v>351.65540012999998</v>
      </c>
      <c r="AJ6" s="207">
        <v>313.94938545999997</v>
      </c>
      <c r="AK6" s="207">
        <v>321.78055985999998</v>
      </c>
      <c r="AL6" s="207">
        <v>360.25671504000002</v>
      </c>
      <c r="AM6" s="207">
        <v>348.03065306000002</v>
      </c>
      <c r="AN6" s="207">
        <v>309.25814452999998</v>
      </c>
      <c r="AO6" s="207">
        <v>329.92005361999998</v>
      </c>
      <c r="AP6" s="207">
        <v>299.62779332000002</v>
      </c>
      <c r="AQ6" s="207">
        <v>327.49341485999997</v>
      </c>
      <c r="AR6" s="207">
        <v>356.86348289</v>
      </c>
      <c r="AS6" s="207">
        <v>425.90209555000001</v>
      </c>
      <c r="AT6" s="207">
        <v>424.04151447999999</v>
      </c>
      <c r="AU6" s="207">
        <v>359.04664205</v>
      </c>
      <c r="AV6" s="207">
        <v>329.49674181</v>
      </c>
      <c r="AW6" s="207">
        <v>322.10341312999998</v>
      </c>
      <c r="AX6" s="207">
        <v>346.38722661999998</v>
      </c>
      <c r="AY6" s="207">
        <v>379.79944713999998</v>
      </c>
      <c r="AZ6" s="207">
        <v>319.84269999999998</v>
      </c>
      <c r="BA6" s="207">
        <v>324.86</v>
      </c>
      <c r="BB6" s="246">
        <v>304.4853</v>
      </c>
      <c r="BC6" s="246">
        <v>340.74279999999999</v>
      </c>
      <c r="BD6" s="246">
        <v>380.33859999999999</v>
      </c>
      <c r="BE6" s="246">
        <v>436.20710000000003</v>
      </c>
      <c r="BF6" s="246">
        <v>430.52859999999998</v>
      </c>
      <c r="BG6" s="246">
        <v>362.55360000000002</v>
      </c>
      <c r="BH6" s="246">
        <v>329.53899999999999</v>
      </c>
      <c r="BI6" s="246">
        <v>322.70890000000003</v>
      </c>
      <c r="BJ6" s="246">
        <v>352.44400000000002</v>
      </c>
      <c r="BK6" s="246">
        <v>370.49239999999998</v>
      </c>
      <c r="BL6" s="246">
        <v>316.6336</v>
      </c>
      <c r="BM6" s="246">
        <v>331.58339999999998</v>
      </c>
      <c r="BN6" s="246">
        <v>306.13389999999998</v>
      </c>
      <c r="BO6" s="246">
        <v>342.4273</v>
      </c>
      <c r="BP6" s="246">
        <v>382.51510000000002</v>
      </c>
      <c r="BQ6" s="246">
        <v>438.66419999999999</v>
      </c>
      <c r="BR6" s="246">
        <v>432.8981</v>
      </c>
      <c r="BS6" s="246">
        <v>364.14440000000002</v>
      </c>
      <c r="BT6" s="246">
        <v>330.88510000000002</v>
      </c>
      <c r="BU6" s="246">
        <v>323.87299999999999</v>
      </c>
      <c r="BV6" s="246">
        <v>353.54629999999997</v>
      </c>
    </row>
    <row r="7" spans="1:74" ht="11.15" customHeight="1" x14ac:dyDescent="0.25">
      <c r="A7" s="592" t="s">
        <v>1009</v>
      </c>
      <c r="B7" s="418" t="s">
        <v>1336</v>
      </c>
      <c r="C7" s="207">
        <v>327.71017662000003</v>
      </c>
      <c r="D7" s="207">
        <v>306.45559788999998</v>
      </c>
      <c r="E7" s="207">
        <v>296.52242329000001</v>
      </c>
      <c r="F7" s="207">
        <v>267.76744989000002</v>
      </c>
      <c r="G7" s="207">
        <v>292.54631831</v>
      </c>
      <c r="H7" s="207">
        <v>339.24945960000002</v>
      </c>
      <c r="I7" s="207">
        <v>396.31127507999997</v>
      </c>
      <c r="J7" s="207">
        <v>384.92208773999999</v>
      </c>
      <c r="K7" s="207">
        <v>320.96814869999997</v>
      </c>
      <c r="L7" s="207">
        <v>301.33099442999998</v>
      </c>
      <c r="M7" s="207">
        <v>289.04609841000001</v>
      </c>
      <c r="N7" s="207">
        <v>330.82642434000002</v>
      </c>
      <c r="O7" s="207">
        <v>335.50756569999999</v>
      </c>
      <c r="P7" s="207">
        <v>312.79046679999999</v>
      </c>
      <c r="Q7" s="207">
        <v>299.39954768000001</v>
      </c>
      <c r="R7" s="207">
        <v>281.72475012000001</v>
      </c>
      <c r="S7" s="207">
        <v>308.03607340000002</v>
      </c>
      <c r="T7" s="207">
        <v>360.9186699</v>
      </c>
      <c r="U7" s="207">
        <v>391.70503095999999</v>
      </c>
      <c r="V7" s="207">
        <v>399.04340768999998</v>
      </c>
      <c r="W7" s="207">
        <v>335.24031330000003</v>
      </c>
      <c r="X7" s="207">
        <v>307.59117122999999</v>
      </c>
      <c r="Y7" s="207">
        <v>301.4582547</v>
      </c>
      <c r="Z7" s="207">
        <v>323.76603514999999</v>
      </c>
      <c r="AA7" s="207">
        <v>359.85566940000001</v>
      </c>
      <c r="AB7" s="207">
        <v>312.15804648</v>
      </c>
      <c r="AC7" s="207">
        <v>311.53005955999998</v>
      </c>
      <c r="AD7" s="207">
        <v>291.81450212999999</v>
      </c>
      <c r="AE7" s="207">
        <v>329.31767045999999</v>
      </c>
      <c r="AF7" s="207">
        <v>366.01821840000002</v>
      </c>
      <c r="AG7" s="207">
        <v>408.87429664000001</v>
      </c>
      <c r="AH7" s="207">
        <v>398.04124155</v>
      </c>
      <c r="AI7" s="207">
        <v>338.96642759999997</v>
      </c>
      <c r="AJ7" s="207">
        <v>301.4194268</v>
      </c>
      <c r="AK7" s="207">
        <v>308.81567009999998</v>
      </c>
      <c r="AL7" s="207">
        <v>347.08100557</v>
      </c>
      <c r="AM7" s="207">
        <v>334.69636270000001</v>
      </c>
      <c r="AN7" s="207">
        <v>296.90503307</v>
      </c>
      <c r="AO7" s="207">
        <v>316.97279822000002</v>
      </c>
      <c r="AP7" s="207">
        <v>288.42823565999998</v>
      </c>
      <c r="AQ7" s="207">
        <v>315.11660847000002</v>
      </c>
      <c r="AR7" s="207">
        <v>343.81321014999997</v>
      </c>
      <c r="AS7" s="207">
        <v>412.23485118000002</v>
      </c>
      <c r="AT7" s="207">
        <v>410.08733807999999</v>
      </c>
      <c r="AU7" s="207">
        <v>345.95578846000001</v>
      </c>
      <c r="AV7" s="207">
        <v>316.80229347</v>
      </c>
      <c r="AW7" s="207">
        <v>308.93419632000001</v>
      </c>
      <c r="AX7" s="207">
        <v>332.39183431999999</v>
      </c>
      <c r="AY7" s="207">
        <v>365.62525951999999</v>
      </c>
      <c r="AZ7" s="207">
        <v>306.608</v>
      </c>
      <c r="BA7" s="207">
        <v>311.40440000000001</v>
      </c>
      <c r="BB7" s="246">
        <v>291.79919999999998</v>
      </c>
      <c r="BC7" s="246">
        <v>327.25529999999998</v>
      </c>
      <c r="BD7" s="246">
        <v>366.69900000000001</v>
      </c>
      <c r="BE7" s="246">
        <v>421.64640000000003</v>
      </c>
      <c r="BF7" s="246">
        <v>415.80560000000003</v>
      </c>
      <c r="BG7" s="246">
        <v>349.1078</v>
      </c>
      <c r="BH7" s="246">
        <v>316.25479999999999</v>
      </c>
      <c r="BI7" s="246">
        <v>309.1361</v>
      </c>
      <c r="BJ7" s="246">
        <v>338.0822</v>
      </c>
      <c r="BK7" s="246">
        <v>356.32080000000002</v>
      </c>
      <c r="BL7" s="246">
        <v>303.92840000000001</v>
      </c>
      <c r="BM7" s="246">
        <v>318.2629</v>
      </c>
      <c r="BN7" s="246">
        <v>293.5985</v>
      </c>
      <c r="BO7" s="246">
        <v>329.09719999999999</v>
      </c>
      <c r="BP7" s="246">
        <v>369.02870000000001</v>
      </c>
      <c r="BQ7" s="246">
        <v>424.26589999999999</v>
      </c>
      <c r="BR7" s="246">
        <v>418.32870000000003</v>
      </c>
      <c r="BS7" s="246">
        <v>350.83710000000002</v>
      </c>
      <c r="BT7" s="246">
        <v>317.72699999999998</v>
      </c>
      <c r="BU7" s="246">
        <v>310.40030000000002</v>
      </c>
      <c r="BV7" s="246">
        <v>339.27159999999998</v>
      </c>
    </row>
    <row r="8" spans="1:74" ht="11.15" customHeight="1" x14ac:dyDescent="0.25">
      <c r="A8" s="592" t="s">
        <v>1206</v>
      </c>
      <c r="B8" s="418" t="s">
        <v>1320</v>
      </c>
      <c r="C8" s="207">
        <v>13.164051668000001</v>
      </c>
      <c r="D8" s="207">
        <v>12.168841612</v>
      </c>
      <c r="E8" s="207">
        <v>12.296850972</v>
      </c>
      <c r="F8" s="207">
        <v>11.13612663</v>
      </c>
      <c r="G8" s="207">
        <v>11.278249003999999</v>
      </c>
      <c r="H8" s="207">
        <v>11.615167140000001</v>
      </c>
      <c r="I8" s="207">
        <v>12.266783359</v>
      </c>
      <c r="J8" s="207">
        <v>12.372127063000001</v>
      </c>
      <c r="K8" s="207">
        <v>11.42742309</v>
      </c>
      <c r="L8" s="207">
        <v>11.340912341999999</v>
      </c>
      <c r="M8" s="207">
        <v>11.36963652</v>
      </c>
      <c r="N8" s="207">
        <v>12.628158729000001</v>
      </c>
      <c r="O8" s="207">
        <v>12.606454854000001</v>
      </c>
      <c r="P8" s="207">
        <v>10.136364448</v>
      </c>
      <c r="Q8" s="207">
        <v>11.009997324</v>
      </c>
      <c r="R8" s="207">
        <v>10.64531247</v>
      </c>
      <c r="S8" s="207">
        <v>11.17893263</v>
      </c>
      <c r="T8" s="207">
        <v>11.836579410000001</v>
      </c>
      <c r="U8" s="207">
        <v>12.714699259</v>
      </c>
      <c r="V8" s="207">
        <v>12.578950321000001</v>
      </c>
      <c r="W8" s="207">
        <v>11.38859442</v>
      </c>
      <c r="X8" s="207">
        <v>11.5708678</v>
      </c>
      <c r="Y8" s="207">
        <v>11.819855069999999</v>
      </c>
      <c r="Z8" s="207">
        <v>12.263584128</v>
      </c>
      <c r="AA8" s="207">
        <v>12.507651933</v>
      </c>
      <c r="AB8" s="207">
        <v>10.921140132</v>
      </c>
      <c r="AC8" s="207">
        <v>11.673136862</v>
      </c>
      <c r="AD8" s="207">
        <v>10.871232900000001</v>
      </c>
      <c r="AE8" s="207">
        <v>11.485485337</v>
      </c>
      <c r="AF8" s="207">
        <v>11.66105628</v>
      </c>
      <c r="AG8" s="207">
        <v>12.509503067000001</v>
      </c>
      <c r="AH8" s="207">
        <v>12.497536199000001</v>
      </c>
      <c r="AI8" s="207">
        <v>11.27184609</v>
      </c>
      <c r="AJ8" s="207">
        <v>11.230137221</v>
      </c>
      <c r="AK8" s="207">
        <v>11.63497308</v>
      </c>
      <c r="AL8" s="207">
        <v>11.779041201</v>
      </c>
      <c r="AM8" s="207">
        <v>11.969392542</v>
      </c>
      <c r="AN8" s="207">
        <v>11.121728164</v>
      </c>
      <c r="AO8" s="207">
        <v>11.646900239000001</v>
      </c>
      <c r="AP8" s="207">
        <v>9.9661552110000002</v>
      </c>
      <c r="AQ8" s="207">
        <v>11.031580625</v>
      </c>
      <c r="AR8" s="207">
        <v>11.603409486</v>
      </c>
      <c r="AS8" s="207">
        <v>12.101547004</v>
      </c>
      <c r="AT8" s="207">
        <v>12.412572414</v>
      </c>
      <c r="AU8" s="207">
        <v>11.663567355</v>
      </c>
      <c r="AV8" s="207">
        <v>11.330163684</v>
      </c>
      <c r="AW8" s="207">
        <v>11.776334381</v>
      </c>
      <c r="AX8" s="207">
        <v>12.533806566999999</v>
      </c>
      <c r="AY8" s="207">
        <v>12.692997159000001</v>
      </c>
      <c r="AZ8" s="207">
        <v>11.85764</v>
      </c>
      <c r="BA8" s="207">
        <v>12.02933</v>
      </c>
      <c r="BB8" s="246">
        <v>11.32105</v>
      </c>
      <c r="BC8" s="246">
        <v>11.982200000000001</v>
      </c>
      <c r="BD8" s="246">
        <v>12.07348</v>
      </c>
      <c r="BE8" s="246">
        <v>12.849880000000001</v>
      </c>
      <c r="BF8" s="246">
        <v>13.0434</v>
      </c>
      <c r="BG8" s="246">
        <v>11.91405</v>
      </c>
      <c r="BH8" s="246">
        <v>11.77136</v>
      </c>
      <c r="BI8" s="246">
        <v>12.095370000000001</v>
      </c>
      <c r="BJ8" s="246">
        <v>12.79805</v>
      </c>
      <c r="BK8" s="246">
        <v>12.617179999999999</v>
      </c>
      <c r="BL8" s="246">
        <v>11.33445</v>
      </c>
      <c r="BM8" s="246">
        <v>11.86524</v>
      </c>
      <c r="BN8" s="246">
        <v>11.155110000000001</v>
      </c>
      <c r="BO8" s="246">
        <v>11.81859</v>
      </c>
      <c r="BP8" s="246">
        <v>11.921659999999999</v>
      </c>
      <c r="BQ8" s="246">
        <v>12.69411</v>
      </c>
      <c r="BR8" s="246">
        <v>12.89987</v>
      </c>
      <c r="BS8" s="246">
        <v>11.78797</v>
      </c>
      <c r="BT8" s="246">
        <v>11.65882</v>
      </c>
      <c r="BU8" s="246">
        <v>12.009399999999999</v>
      </c>
      <c r="BV8" s="246">
        <v>12.72635</v>
      </c>
    </row>
    <row r="9" spans="1:74" ht="11.15" customHeight="1" x14ac:dyDescent="0.25">
      <c r="A9" s="592" t="s">
        <v>1207</v>
      </c>
      <c r="B9" s="418" t="s">
        <v>1319</v>
      </c>
      <c r="C9" s="207">
        <v>1.144881367</v>
      </c>
      <c r="D9" s="207">
        <v>1.073666971</v>
      </c>
      <c r="E9" s="207">
        <v>1.0504218869999999</v>
      </c>
      <c r="F9" s="207">
        <v>0.94263728999999996</v>
      </c>
      <c r="G9" s="207">
        <v>1.0122584999999999</v>
      </c>
      <c r="H9" s="207">
        <v>1.1025629699999999</v>
      </c>
      <c r="I9" s="207">
        <v>1.2932016420000001</v>
      </c>
      <c r="J9" s="207">
        <v>1.241377733</v>
      </c>
      <c r="K9" s="207">
        <v>1.0974650399999999</v>
      </c>
      <c r="L9" s="207">
        <v>1.03153213</v>
      </c>
      <c r="M9" s="207">
        <v>0.98722880999999996</v>
      </c>
      <c r="N9" s="207">
        <v>1.06882978</v>
      </c>
      <c r="O9" s="207">
        <v>1.095688521</v>
      </c>
      <c r="P9" s="207">
        <v>0.97269779599999995</v>
      </c>
      <c r="Q9" s="207">
        <v>0.98773089700000005</v>
      </c>
      <c r="R9" s="207">
        <v>0.93788187000000001</v>
      </c>
      <c r="S9" s="207">
        <v>0.96595550500000005</v>
      </c>
      <c r="T9" s="207">
        <v>1.10122827</v>
      </c>
      <c r="U9" s="207">
        <v>1.204360571</v>
      </c>
      <c r="V9" s="207">
        <v>1.242409568</v>
      </c>
      <c r="W9" s="207">
        <v>1.11486726</v>
      </c>
      <c r="X9" s="207">
        <v>1.0397390390000001</v>
      </c>
      <c r="Y9" s="207">
        <v>1.0314108</v>
      </c>
      <c r="Z9" s="207">
        <v>1.073941711</v>
      </c>
      <c r="AA9" s="207">
        <v>1.4025978830000001</v>
      </c>
      <c r="AB9" s="207">
        <v>1.23186854</v>
      </c>
      <c r="AC9" s="207">
        <v>1.327654608</v>
      </c>
      <c r="AD9" s="207">
        <v>1.30831524</v>
      </c>
      <c r="AE9" s="207">
        <v>1.3812499499999999</v>
      </c>
      <c r="AF9" s="207">
        <v>1.4552023199999999</v>
      </c>
      <c r="AG9" s="207">
        <v>1.5918530689999999</v>
      </c>
      <c r="AH9" s="207">
        <v>1.5949837899999999</v>
      </c>
      <c r="AI9" s="207">
        <v>1.4171264400000001</v>
      </c>
      <c r="AJ9" s="207">
        <v>1.299821444</v>
      </c>
      <c r="AK9" s="207">
        <v>1.32991668</v>
      </c>
      <c r="AL9" s="207">
        <v>1.396668265</v>
      </c>
      <c r="AM9" s="207">
        <v>1.364897818</v>
      </c>
      <c r="AN9" s="207">
        <v>1.2313832979999999</v>
      </c>
      <c r="AO9" s="207">
        <v>1.3003551579999999</v>
      </c>
      <c r="AP9" s="207">
        <v>1.2334024450000001</v>
      </c>
      <c r="AQ9" s="207">
        <v>1.3452257649999999</v>
      </c>
      <c r="AR9" s="207">
        <v>1.446863263</v>
      </c>
      <c r="AS9" s="207">
        <v>1.565697366</v>
      </c>
      <c r="AT9" s="207">
        <v>1.541603982</v>
      </c>
      <c r="AU9" s="207">
        <v>1.4272862399999999</v>
      </c>
      <c r="AV9" s="207">
        <v>1.364284649</v>
      </c>
      <c r="AW9" s="207">
        <v>1.392882435</v>
      </c>
      <c r="AX9" s="207">
        <v>1.461585731</v>
      </c>
      <c r="AY9" s="207">
        <v>1.4811904650000001</v>
      </c>
      <c r="AZ9" s="207">
        <v>1.377068</v>
      </c>
      <c r="BA9" s="207">
        <v>1.426266</v>
      </c>
      <c r="BB9" s="246">
        <v>1.364975</v>
      </c>
      <c r="BC9" s="246">
        <v>1.505352</v>
      </c>
      <c r="BD9" s="246">
        <v>1.5660529999999999</v>
      </c>
      <c r="BE9" s="246">
        <v>1.710806</v>
      </c>
      <c r="BF9" s="246">
        <v>1.679643</v>
      </c>
      <c r="BG9" s="246">
        <v>1.5317460000000001</v>
      </c>
      <c r="BH9" s="246">
        <v>1.51278</v>
      </c>
      <c r="BI9" s="246">
        <v>1.47743</v>
      </c>
      <c r="BJ9" s="246">
        <v>1.563806</v>
      </c>
      <c r="BK9" s="246">
        <v>1.554465</v>
      </c>
      <c r="BL9" s="246">
        <v>1.3707389999999999</v>
      </c>
      <c r="BM9" s="246">
        <v>1.45529</v>
      </c>
      <c r="BN9" s="246">
        <v>1.3802719999999999</v>
      </c>
      <c r="BO9" s="246">
        <v>1.5114860000000001</v>
      </c>
      <c r="BP9" s="246">
        <v>1.5647629999999999</v>
      </c>
      <c r="BQ9" s="246">
        <v>1.7041360000000001</v>
      </c>
      <c r="BR9" s="246">
        <v>1.669546</v>
      </c>
      <c r="BS9" s="246">
        <v>1.51939</v>
      </c>
      <c r="BT9" s="246">
        <v>1.499277</v>
      </c>
      <c r="BU9" s="246">
        <v>1.4632559999999999</v>
      </c>
      <c r="BV9" s="246">
        <v>1.548416</v>
      </c>
    </row>
    <row r="10" spans="1:74" ht="11.15" customHeight="1" x14ac:dyDescent="0.25">
      <c r="A10" s="417" t="s">
        <v>1010</v>
      </c>
      <c r="B10" s="418" t="s">
        <v>1337</v>
      </c>
      <c r="C10" s="207">
        <v>3.1822139840000001</v>
      </c>
      <c r="D10" s="207">
        <v>2.8315100040000001</v>
      </c>
      <c r="E10" s="207">
        <v>3.7776139959999999</v>
      </c>
      <c r="F10" s="207">
        <v>3.2440500000000001</v>
      </c>
      <c r="G10" s="207">
        <v>3.7051470009999998</v>
      </c>
      <c r="H10" s="207">
        <v>3.9033740099999998</v>
      </c>
      <c r="I10" s="207">
        <v>5.4271159979999997</v>
      </c>
      <c r="J10" s="207">
        <v>5.8826640049999996</v>
      </c>
      <c r="K10" s="207">
        <v>3.7403179799999999</v>
      </c>
      <c r="L10" s="207">
        <v>3.8845699790000001</v>
      </c>
      <c r="M10" s="207">
        <v>3.4132250100000001</v>
      </c>
      <c r="N10" s="207">
        <v>4.322381987</v>
      </c>
      <c r="O10" s="207">
        <v>4.1452130189999998</v>
      </c>
      <c r="P10" s="207">
        <v>2.9268660120000001</v>
      </c>
      <c r="Q10" s="207">
        <v>3.8262259950000002</v>
      </c>
      <c r="R10" s="207">
        <v>3.3243160199999999</v>
      </c>
      <c r="S10" s="207">
        <v>3.6948459800000002</v>
      </c>
      <c r="T10" s="207">
        <v>4.4416770000000003</v>
      </c>
      <c r="U10" s="207">
        <v>4.4138849970000003</v>
      </c>
      <c r="V10" s="207">
        <v>3.3715719970000002</v>
      </c>
      <c r="W10" s="207">
        <v>2.7407619900000002</v>
      </c>
      <c r="X10" s="207">
        <v>2.8512429799999999</v>
      </c>
      <c r="Y10" s="207">
        <v>1.161897</v>
      </c>
      <c r="Z10" s="207">
        <v>2.4130869960000001</v>
      </c>
      <c r="AA10" s="207">
        <v>2.9975299959999999</v>
      </c>
      <c r="AB10" s="207">
        <v>1.820599984</v>
      </c>
      <c r="AC10" s="207">
        <v>1.9960350060000001</v>
      </c>
      <c r="AD10" s="207">
        <v>2.4962070000000001</v>
      </c>
      <c r="AE10" s="207">
        <v>2.7666680050000001</v>
      </c>
      <c r="AF10" s="207">
        <v>4.3843899899999998</v>
      </c>
      <c r="AG10" s="207">
        <v>5.4643959779999998</v>
      </c>
      <c r="AH10" s="207">
        <v>5.913036999</v>
      </c>
      <c r="AI10" s="207">
        <v>3.8373920099999999</v>
      </c>
      <c r="AJ10" s="207">
        <v>2.8880370040000001</v>
      </c>
      <c r="AK10" s="207">
        <v>2.6266580099999999</v>
      </c>
      <c r="AL10" s="207">
        <v>4.0210309869999996</v>
      </c>
      <c r="AM10" s="207">
        <v>3.3008760000000001</v>
      </c>
      <c r="AN10" s="207">
        <v>1.960726</v>
      </c>
      <c r="AO10" s="207">
        <v>2.5775980000000001</v>
      </c>
      <c r="AP10" s="207">
        <v>1.9127989999999999</v>
      </c>
      <c r="AQ10" s="207">
        <v>2.6244939999999999</v>
      </c>
      <c r="AR10" s="207">
        <v>1.689548</v>
      </c>
      <c r="AS10" s="207">
        <v>1.2536659999999999</v>
      </c>
      <c r="AT10" s="207">
        <v>1.39459</v>
      </c>
      <c r="AU10" s="207">
        <v>0.10620599999999999</v>
      </c>
      <c r="AV10" s="207">
        <v>0.20488400000000001</v>
      </c>
      <c r="AW10" s="207">
        <v>0.64023200000000002</v>
      </c>
      <c r="AX10" s="207">
        <v>1.3387450000000001</v>
      </c>
      <c r="AY10" s="207">
        <v>1.6245412661</v>
      </c>
      <c r="AZ10" s="207">
        <v>1.4832620000000001</v>
      </c>
      <c r="BA10" s="207">
        <v>2.1009890000000002</v>
      </c>
      <c r="BB10" s="246">
        <v>2.184409</v>
      </c>
      <c r="BC10" s="246">
        <v>2.9895330000000002</v>
      </c>
      <c r="BD10" s="246">
        <v>3.6410710000000002</v>
      </c>
      <c r="BE10" s="246">
        <v>4.5183739999999997</v>
      </c>
      <c r="BF10" s="246">
        <v>4.7085210000000002</v>
      </c>
      <c r="BG10" s="246">
        <v>3.4872700000000001</v>
      </c>
      <c r="BH10" s="246">
        <v>3.0661010000000002</v>
      </c>
      <c r="BI10" s="246">
        <v>3.2310089999999998</v>
      </c>
      <c r="BJ10" s="246">
        <v>3.6347860000000001</v>
      </c>
      <c r="BK10" s="246">
        <v>4.1460949999999999</v>
      </c>
      <c r="BL10" s="246">
        <v>3.329043</v>
      </c>
      <c r="BM10" s="246">
        <v>3.8983829999999999</v>
      </c>
      <c r="BN10" s="246">
        <v>3.5369359999999999</v>
      </c>
      <c r="BO10" s="246">
        <v>4.1089469999999997</v>
      </c>
      <c r="BP10" s="246">
        <v>4.54406</v>
      </c>
      <c r="BQ10" s="246">
        <v>5.2814329999999998</v>
      </c>
      <c r="BR10" s="246">
        <v>5.3483359999999998</v>
      </c>
      <c r="BS10" s="246">
        <v>3.997592</v>
      </c>
      <c r="BT10" s="246">
        <v>3.4956589999999998</v>
      </c>
      <c r="BU10" s="246">
        <v>3.5627740000000001</v>
      </c>
      <c r="BV10" s="246">
        <v>3.9226529999999999</v>
      </c>
    </row>
    <row r="11" spans="1:74" ht="11.15" customHeight="1" x14ac:dyDescent="0.25">
      <c r="A11" s="417" t="s">
        <v>1011</v>
      </c>
      <c r="B11" s="418" t="s">
        <v>1338</v>
      </c>
      <c r="C11" s="207">
        <v>345.20132364</v>
      </c>
      <c r="D11" s="207">
        <v>322.52961648000002</v>
      </c>
      <c r="E11" s="207">
        <v>313.64731015000001</v>
      </c>
      <c r="F11" s="207">
        <v>283.09026381000001</v>
      </c>
      <c r="G11" s="207">
        <v>308.54197282000001</v>
      </c>
      <c r="H11" s="207">
        <v>355.87056372000001</v>
      </c>
      <c r="I11" s="207">
        <v>415.29837608000003</v>
      </c>
      <c r="J11" s="207">
        <v>404.41825654000002</v>
      </c>
      <c r="K11" s="207">
        <v>337.23335480999998</v>
      </c>
      <c r="L11" s="207">
        <v>317.58800888000002</v>
      </c>
      <c r="M11" s="207">
        <v>304.81618874999998</v>
      </c>
      <c r="N11" s="207">
        <v>348.84579484</v>
      </c>
      <c r="O11" s="207">
        <v>353.35492209</v>
      </c>
      <c r="P11" s="207">
        <v>326.82639505999998</v>
      </c>
      <c r="Q11" s="207">
        <v>315.22350189000002</v>
      </c>
      <c r="R11" s="207">
        <v>296.63226048000001</v>
      </c>
      <c r="S11" s="207">
        <v>323.87580751000002</v>
      </c>
      <c r="T11" s="207">
        <v>378.29815458000002</v>
      </c>
      <c r="U11" s="207">
        <v>410.03797579000002</v>
      </c>
      <c r="V11" s="207">
        <v>416.23633957999999</v>
      </c>
      <c r="W11" s="207">
        <v>350.48453697000002</v>
      </c>
      <c r="X11" s="207">
        <v>323.05302104999998</v>
      </c>
      <c r="Y11" s="207">
        <v>315.47141757000003</v>
      </c>
      <c r="Z11" s="207">
        <v>339.51664798000002</v>
      </c>
      <c r="AA11" s="207">
        <v>376.76344920999998</v>
      </c>
      <c r="AB11" s="207">
        <v>326.13165514000002</v>
      </c>
      <c r="AC11" s="207">
        <v>326.52688604000002</v>
      </c>
      <c r="AD11" s="207">
        <v>306.49025726999997</v>
      </c>
      <c r="AE11" s="207">
        <v>344.95107374999998</v>
      </c>
      <c r="AF11" s="207">
        <v>383.51886698999999</v>
      </c>
      <c r="AG11" s="207">
        <v>428.44004875000002</v>
      </c>
      <c r="AH11" s="207">
        <v>418.04679854</v>
      </c>
      <c r="AI11" s="207">
        <v>355.49279214000001</v>
      </c>
      <c r="AJ11" s="207">
        <v>316.83742246999998</v>
      </c>
      <c r="AK11" s="207">
        <v>324.40721787000001</v>
      </c>
      <c r="AL11" s="207">
        <v>364.27774602</v>
      </c>
      <c r="AM11" s="207">
        <v>351.33152905999998</v>
      </c>
      <c r="AN11" s="207">
        <v>311.21887053</v>
      </c>
      <c r="AO11" s="207">
        <v>332.49765162</v>
      </c>
      <c r="AP11" s="207">
        <v>301.54059231999997</v>
      </c>
      <c r="AQ11" s="207">
        <v>330.11790886</v>
      </c>
      <c r="AR11" s="207">
        <v>358.55303089</v>
      </c>
      <c r="AS11" s="207">
        <v>427.15576155000002</v>
      </c>
      <c r="AT11" s="207">
        <v>425.43610447999998</v>
      </c>
      <c r="AU11" s="207">
        <v>359.15284804999999</v>
      </c>
      <c r="AV11" s="207">
        <v>329.70162581</v>
      </c>
      <c r="AW11" s="207">
        <v>322.74364513</v>
      </c>
      <c r="AX11" s="207">
        <v>347.72597162</v>
      </c>
      <c r="AY11" s="207">
        <v>381.42398840999999</v>
      </c>
      <c r="AZ11" s="207">
        <v>321.32600000000002</v>
      </c>
      <c r="BA11" s="207">
        <v>326.96100000000001</v>
      </c>
      <c r="BB11" s="246">
        <v>306.66969999999998</v>
      </c>
      <c r="BC11" s="246">
        <v>343.73239999999998</v>
      </c>
      <c r="BD11" s="246">
        <v>383.9796</v>
      </c>
      <c r="BE11" s="246">
        <v>440.72550000000001</v>
      </c>
      <c r="BF11" s="246">
        <v>435.2371</v>
      </c>
      <c r="BG11" s="246">
        <v>366.04079999999999</v>
      </c>
      <c r="BH11" s="246">
        <v>332.60509999999999</v>
      </c>
      <c r="BI11" s="246">
        <v>325.94</v>
      </c>
      <c r="BJ11" s="246">
        <v>356.0788</v>
      </c>
      <c r="BK11" s="246">
        <v>374.63850000000002</v>
      </c>
      <c r="BL11" s="246">
        <v>319.96260000000001</v>
      </c>
      <c r="BM11" s="246">
        <v>335.48180000000002</v>
      </c>
      <c r="BN11" s="246">
        <v>309.67079999999999</v>
      </c>
      <c r="BO11" s="246">
        <v>346.53620000000001</v>
      </c>
      <c r="BP11" s="246">
        <v>387.05919999999998</v>
      </c>
      <c r="BQ11" s="246">
        <v>443.94560000000001</v>
      </c>
      <c r="BR11" s="246">
        <v>438.24650000000003</v>
      </c>
      <c r="BS11" s="246">
        <v>368.142</v>
      </c>
      <c r="BT11" s="246">
        <v>334.38069999999999</v>
      </c>
      <c r="BU11" s="246">
        <v>327.43579999999997</v>
      </c>
      <c r="BV11" s="246">
        <v>357.46899999999999</v>
      </c>
    </row>
    <row r="12" spans="1:74" ht="11.15" customHeight="1" x14ac:dyDescent="0.25">
      <c r="A12" s="417" t="s">
        <v>1012</v>
      </c>
      <c r="B12" s="418" t="s">
        <v>1339</v>
      </c>
      <c r="C12" s="207">
        <v>16.955188297999999</v>
      </c>
      <c r="D12" s="207">
        <v>16.104373553999999</v>
      </c>
      <c r="E12" s="207">
        <v>11.894609882999999</v>
      </c>
      <c r="F12" s="207">
        <v>9.9578397299999999</v>
      </c>
      <c r="G12" s="207">
        <v>22.914897192000002</v>
      </c>
      <c r="H12" s="207">
        <v>24.515262480000001</v>
      </c>
      <c r="I12" s="207">
        <v>23.720422396</v>
      </c>
      <c r="J12" s="207">
        <v>23.438287924000001</v>
      </c>
      <c r="K12" s="207">
        <v>3.5506021200000002</v>
      </c>
      <c r="L12" s="207">
        <v>9.718636772</v>
      </c>
      <c r="M12" s="207">
        <v>16.588035120000001</v>
      </c>
      <c r="N12" s="207">
        <v>21.345853892000001</v>
      </c>
      <c r="O12" s="207">
        <v>19.378392391999999</v>
      </c>
      <c r="P12" s="207">
        <v>17.010111607999999</v>
      </c>
      <c r="Q12" s="207">
        <v>8.9508451089999994</v>
      </c>
      <c r="R12" s="207">
        <v>13.30347072</v>
      </c>
      <c r="S12" s="207">
        <v>22.753515687</v>
      </c>
      <c r="T12" s="207">
        <v>28.098885360000001</v>
      </c>
      <c r="U12" s="207">
        <v>23.412052841000001</v>
      </c>
      <c r="V12" s="207">
        <v>22.608398177000002</v>
      </c>
      <c r="W12" s="207">
        <v>2.6522441400000001</v>
      </c>
      <c r="X12" s="207">
        <v>9.4396791800000006</v>
      </c>
      <c r="Y12" s="207">
        <v>16.632551459999998</v>
      </c>
      <c r="Z12" s="207">
        <v>19.981512519999999</v>
      </c>
      <c r="AA12" s="207">
        <v>25.710289424999999</v>
      </c>
      <c r="AB12" s="207">
        <v>9.4375623999999991</v>
      </c>
      <c r="AC12" s="207">
        <v>10.640274522</v>
      </c>
      <c r="AD12" s="207">
        <v>10.702715700000001</v>
      </c>
      <c r="AE12" s="207">
        <v>23.787009062999999</v>
      </c>
      <c r="AF12" s="207">
        <v>24.72304338</v>
      </c>
      <c r="AG12" s="207">
        <v>26.658442560000001</v>
      </c>
      <c r="AH12" s="207">
        <v>15.86095997</v>
      </c>
      <c r="AI12" s="207">
        <v>3.6402665700000001</v>
      </c>
      <c r="AJ12" s="207">
        <v>8.4745101139999992</v>
      </c>
      <c r="AK12" s="207">
        <v>20.594883540000001</v>
      </c>
      <c r="AL12" s="207">
        <v>24.759486503000002</v>
      </c>
      <c r="AM12" s="207">
        <v>17.363229903000001</v>
      </c>
      <c r="AN12" s="207">
        <v>9.6279149416000003</v>
      </c>
      <c r="AO12" s="207">
        <v>15.103170791</v>
      </c>
      <c r="AP12" s="207">
        <v>11.186187912999999</v>
      </c>
      <c r="AQ12" s="207">
        <v>21.292913759000001</v>
      </c>
      <c r="AR12" s="207">
        <v>19.050441897999999</v>
      </c>
      <c r="AS12" s="207">
        <v>28.543406477000001</v>
      </c>
      <c r="AT12" s="207">
        <v>21.099833917000002</v>
      </c>
      <c r="AU12" s="207">
        <v>1.3574488956999999</v>
      </c>
      <c r="AV12" s="207">
        <v>10.513618177</v>
      </c>
      <c r="AW12" s="207">
        <v>17.519892130999999</v>
      </c>
      <c r="AX12" s="207">
        <v>24.293825596000001</v>
      </c>
      <c r="AY12" s="207">
        <v>27.781260603</v>
      </c>
      <c r="AZ12" s="207">
        <v>6.9602440000000003</v>
      </c>
      <c r="BA12" s="207">
        <v>16.162379999999999</v>
      </c>
      <c r="BB12" s="246">
        <v>14.71008</v>
      </c>
      <c r="BC12" s="246">
        <v>27.360220000000002</v>
      </c>
      <c r="BD12" s="246">
        <v>27.41395</v>
      </c>
      <c r="BE12" s="246">
        <v>30.32743</v>
      </c>
      <c r="BF12" s="246">
        <v>22.332550000000001</v>
      </c>
      <c r="BG12" s="246">
        <v>3.5274399999999999</v>
      </c>
      <c r="BH12" s="246">
        <v>7.4530349999999999</v>
      </c>
      <c r="BI12" s="246">
        <v>17.658719999999999</v>
      </c>
      <c r="BJ12" s="246">
        <v>23.247920000000001</v>
      </c>
      <c r="BK12" s="246">
        <v>19.158940000000001</v>
      </c>
      <c r="BL12" s="246">
        <v>9.5673080000000006</v>
      </c>
      <c r="BM12" s="246">
        <v>15.361330000000001</v>
      </c>
      <c r="BN12" s="246">
        <v>13.440009999999999</v>
      </c>
      <c r="BO12" s="246">
        <v>27.719139999999999</v>
      </c>
      <c r="BP12" s="246">
        <v>27.73864</v>
      </c>
      <c r="BQ12" s="246">
        <v>30.638500000000001</v>
      </c>
      <c r="BR12" s="246">
        <v>22.482710000000001</v>
      </c>
      <c r="BS12" s="246">
        <v>3.4587560000000002</v>
      </c>
      <c r="BT12" s="246">
        <v>7.3998480000000004</v>
      </c>
      <c r="BU12" s="246">
        <v>17.68871</v>
      </c>
      <c r="BV12" s="246">
        <v>23.309719999999999</v>
      </c>
    </row>
    <row r="13" spans="1:74" ht="11.15" customHeight="1" x14ac:dyDescent="0.25">
      <c r="A13" s="417" t="s">
        <v>982</v>
      </c>
      <c r="B13" s="418" t="s">
        <v>1340</v>
      </c>
      <c r="C13" s="207">
        <v>2.3125369999999998</v>
      </c>
      <c r="D13" s="207">
        <v>2.6227269999999998</v>
      </c>
      <c r="E13" s="207">
        <v>3.4238569999999999</v>
      </c>
      <c r="F13" s="207">
        <v>3.8157489999999998</v>
      </c>
      <c r="G13" s="207">
        <v>4.2672980000000003</v>
      </c>
      <c r="H13" s="207">
        <v>4.2690400000000004</v>
      </c>
      <c r="I13" s="207">
        <v>4.4052759999999997</v>
      </c>
      <c r="J13" s="207">
        <v>4.1985159999999997</v>
      </c>
      <c r="K13" s="207">
        <v>3.7215020000000001</v>
      </c>
      <c r="L13" s="207">
        <v>3.3101419999999999</v>
      </c>
      <c r="M13" s="207">
        <v>2.686766</v>
      </c>
      <c r="N13" s="207">
        <v>2.4889700000000001</v>
      </c>
      <c r="O13" s="207">
        <v>2.7498200000000002</v>
      </c>
      <c r="P13" s="207">
        <v>2.9391419999999999</v>
      </c>
      <c r="Q13" s="207">
        <v>4.1583069999999998</v>
      </c>
      <c r="R13" s="207">
        <v>4.6103360000000002</v>
      </c>
      <c r="S13" s="207">
        <v>5.0626860000000002</v>
      </c>
      <c r="T13" s="207">
        <v>5.1071669999999996</v>
      </c>
      <c r="U13" s="207">
        <v>5.1923959999999996</v>
      </c>
      <c r="V13" s="207">
        <v>4.924366</v>
      </c>
      <c r="W13" s="207">
        <v>4.3697629999999998</v>
      </c>
      <c r="X13" s="207">
        <v>3.820954</v>
      </c>
      <c r="Y13" s="207">
        <v>3.2590599999999998</v>
      </c>
      <c r="Z13" s="207">
        <v>2.9702039999999998</v>
      </c>
      <c r="AA13" s="207">
        <v>3.3765000000000001</v>
      </c>
      <c r="AB13" s="207">
        <v>3.7168220000000001</v>
      </c>
      <c r="AC13" s="207">
        <v>5.1210849999999999</v>
      </c>
      <c r="AD13" s="207">
        <v>5.6709940000000003</v>
      </c>
      <c r="AE13" s="207">
        <v>6.2357820000000004</v>
      </c>
      <c r="AF13" s="207">
        <v>6.2290910000000004</v>
      </c>
      <c r="AG13" s="207">
        <v>6.4376540000000002</v>
      </c>
      <c r="AH13" s="207">
        <v>6.1942500000000003</v>
      </c>
      <c r="AI13" s="207">
        <v>5.5443059999999997</v>
      </c>
      <c r="AJ13" s="207">
        <v>5.0222910000000001</v>
      </c>
      <c r="AK13" s="207">
        <v>4.0352290000000002</v>
      </c>
      <c r="AL13" s="207">
        <v>3.6982439999999999</v>
      </c>
      <c r="AM13" s="207">
        <v>3.9917400000000001</v>
      </c>
      <c r="AN13" s="207">
        <v>4.4008099999999999</v>
      </c>
      <c r="AO13" s="207">
        <v>6.0032769999999998</v>
      </c>
      <c r="AP13" s="207">
        <v>6.7678380000000002</v>
      </c>
      <c r="AQ13" s="207">
        <v>7.5598099999999997</v>
      </c>
      <c r="AR13" s="207">
        <v>7.4291869999999998</v>
      </c>
      <c r="AS13" s="207">
        <v>7.7465539999999997</v>
      </c>
      <c r="AT13" s="207">
        <v>7.5558529999999999</v>
      </c>
      <c r="AU13" s="207">
        <v>6.62296</v>
      </c>
      <c r="AV13" s="207">
        <v>6.0937270000000003</v>
      </c>
      <c r="AW13" s="207">
        <v>4.9579279999999999</v>
      </c>
      <c r="AX13" s="207">
        <v>4.4891959999999997</v>
      </c>
      <c r="AY13" s="207">
        <v>4.7824499999999999</v>
      </c>
      <c r="AZ13" s="207">
        <v>5.2349220000000001</v>
      </c>
      <c r="BA13" s="207">
        <v>7.1425549999999998</v>
      </c>
      <c r="BB13" s="246">
        <v>7.9172950000000002</v>
      </c>
      <c r="BC13" s="246">
        <v>8.6693549999999995</v>
      </c>
      <c r="BD13" s="246">
        <v>8.7352930000000004</v>
      </c>
      <c r="BE13" s="246">
        <v>8.9796689999999995</v>
      </c>
      <c r="BF13" s="246">
        <v>8.6038150000000009</v>
      </c>
      <c r="BG13" s="246">
        <v>7.6525020000000001</v>
      </c>
      <c r="BH13" s="246">
        <v>6.8001310000000004</v>
      </c>
      <c r="BI13" s="246">
        <v>5.4817929999999997</v>
      </c>
      <c r="BJ13" s="246">
        <v>4.9998050000000003</v>
      </c>
      <c r="BK13" s="246">
        <v>5.370781</v>
      </c>
      <c r="BL13" s="246">
        <v>5.8940279999999996</v>
      </c>
      <c r="BM13" s="246">
        <v>8.0843349999999994</v>
      </c>
      <c r="BN13" s="246">
        <v>8.9774410000000007</v>
      </c>
      <c r="BO13" s="246">
        <v>9.8422149999999995</v>
      </c>
      <c r="BP13" s="246">
        <v>9.9213570000000004</v>
      </c>
      <c r="BQ13" s="246">
        <v>10.2026</v>
      </c>
      <c r="BR13" s="246">
        <v>9.7745770000000007</v>
      </c>
      <c r="BS13" s="246">
        <v>8.6897260000000003</v>
      </c>
      <c r="BT13" s="246">
        <v>7.7181800000000003</v>
      </c>
      <c r="BU13" s="246">
        <v>6.2176910000000003</v>
      </c>
      <c r="BV13" s="246">
        <v>5.669467</v>
      </c>
    </row>
    <row r="14" spans="1:74" ht="11.15" customHeight="1" x14ac:dyDescent="0.25">
      <c r="A14" s="417" t="s">
        <v>983</v>
      </c>
      <c r="B14" s="418" t="s">
        <v>1341</v>
      </c>
      <c r="C14" s="207">
        <v>1.3852390000000001</v>
      </c>
      <c r="D14" s="207">
        <v>1.5775539999999999</v>
      </c>
      <c r="E14" s="207">
        <v>2.0491269999999999</v>
      </c>
      <c r="F14" s="207">
        <v>2.3101419999999999</v>
      </c>
      <c r="G14" s="207">
        <v>2.6096020000000002</v>
      </c>
      <c r="H14" s="207">
        <v>2.6096300000000001</v>
      </c>
      <c r="I14" s="207">
        <v>2.6801219999999999</v>
      </c>
      <c r="J14" s="207">
        <v>2.5397470000000002</v>
      </c>
      <c r="K14" s="207">
        <v>2.2414960000000002</v>
      </c>
      <c r="L14" s="207">
        <v>2.0077310000000002</v>
      </c>
      <c r="M14" s="207">
        <v>1.656542</v>
      </c>
      <c r="N14" s="207">
        <v>1.5118529999999999</v>
      </c>
      <c r="O14" s="207">
        <v>1.6694180000000001</v>
      </c>
      <c r="P14" s="207">
        <v>1.7743169999999999</v>
      </c>
      <c r="Q14" s="207">
        <v>2.5489739999999999</v>
      </c>
      <c r="R14" s="207">
        <v>2.8371040000000001</v>
      </c>
      <c r="S14" s="207">
        <v>3.1348229999999999</v>
      </c>
      <c r="T14" s="207">
        <v>3.1609039999999999</v>
      </c>
      <c r="U14" s="207">
        <v>3.1876980000000001</v>
      </c>
      <c r="V14" s="207">
        <v>2.9941110000000002</v>
      </c>
      <c r="W14" s="207">
        <v>2.6424509999999999</v>
      </c>
      <c r="X14" s="207">
        <v>2.3078810000000001</v>
      </c>
      <c r="Y14" s="207">
        <v>2.067841</v>
      </c>
      <c r="Z14" s="207">
        <v>1.8567659999999999</v>
      </c>
      <c r="AA14" s="207">
        <v>2.1349689999999999</v>
      </c>
      <c r="AB14" s="207">
        <v>2.3570410000000002</v>
      </c>
      <c r="AC14" s="207">
        <v>3.2522410000000002</v>
      </c>
      <c r="AD14" s="207">
        <v>3.6321620000000001</v>
      </c>
      <c r="AE14" s="207">
        <v>4.0068219999999997</v>
      </c>
      <c r="AF14" s="207">
        <v>3.9971139999999998</v>
      </c>
      <c r="AG14" s="207">
        <v>4.1176570000000003</v>
      </c>
      <c r="AH14" s="207">
        <v>3.9821780000000002</v>
      </c>
      <c r="AI14" s="207">
        <v>3.5685389999999999</v>
      </c>
      <c r="AJ14" s="207">
        <v>3.3060369999999999</v>
      </c>
      <c r="AK14" s="207">
        <v>2.6934960000000001</v>
      </c>
      <c r="AL14" s="207">
        <v>2.462027</v>
      </c>
      <c r="AM14" s="207">
        <v>2.6408170000000002</v>
      </c>
      <c r="AN14" s="207">
        <v>2.9084720000000002</v>
      </c>
      <c r="AO14" s="207">
        <v>3.9718100000000001</v>
      </c>
      <c r="AP14" s="207">
        <v>4.5174409999999998</v>
      </c>
      <c r="AQ14" s="207">
        <v>5.1066929999999999</v>
      </c>
      <c r="AR14" s="207">
        <v>4.9837680000000004</v>
      </c>
      <c r="AS14" s="207">
        <v>5.2088910000000004</v>
      </c>
      <c r="AT14" s="207">
        <v>5.1337210000000004</v>
      </c>
      <c r="AU14" s="207">
        <v>4.4575820000000004</v>
      </c>
      <c r="AV14" s="207">
        <v>4.2030089999999998</v>
      </c>
      <c r="AW14" s="207">
        <v>3.4691139999999998</v>
      </c>
      <c r="AX14" s="207">
        <v>3.1330749999999998</v>
      </c>
      <c r="AY14" s="207">
        <v>3.3081670000000001</v>
      </c>
      <c r="AZ14" s="207">
        <v>3.5927630000000002</v>
      </c>
      <c r="BA14" s="207">
        <v>4.8868900000000002</v>
      </c>
      <c r="BB14" s="246">
        <v>5.4325060000000001</v>
      </c>
      <c r="BC14" s="246">
        <v>5.9478439999999999</v>
      </c>
      <c r="BD14" s="246">
        <v>6.0010269999999997</v>
      </c>
      <c r="BE14" s="246">
        <v>6.1445119999999998</v>
      </c>
      <c r="BF14" s="246">
        <v>5.8822559999999999</v>
      </c>
      <c r="BG14" s="246">
        <v>5.2064510000000004</v>
      </c>
      <c r="BH14" s="246">
        <v>4.6296819999999999</v>
      </c>
      <c r="BI14" s="246">
        <v>3.7669959999999998</v>
      </c>
      <c r="BJ14" s="246">
        <v>3.3894959999999998</v>
      </c>
      <c r="BK14" s="246">
        <v>3.6341030000000001</v>
      </c>
      <c r="BL14" s="246">
        <v>3.9887549999999998</v>
      </c>
      <c r="BM14" s="246">
        <v>5.4991779999999997</v>
      </c>
      <c r="BN14" s="246">
        <v>6.1426480000000003</v>
      </c>
      <c r="BO14" s="246">
        <v>6.7468649999999997</v>
      </c>
      <c r="BP14" s="246">
        <v>6.816872</v>
      </c>
      <c r="BQ14" s="246">
        <v>6.9879239999999996</v>
      </c>
      <c r="BR14" s="246">
        <v>6.691802</v>
      </c>
      <c r="BS14" s="246">
        <v>5.9210269999999996</v>
      </c>
      <c r="BT14" s="246">
        <v>5.2634189999999998</v>
      </c>
      <c r="BU14" s="246">
        <v>4.2789130000000002</v>
      </c>
      <c r="BV14" s="246">
        <v>3.849234</v>
      </c>
    </row>
    <row r="15" spans="1:74" ht="11.15" customHeight="1" x14ac:dyDescent="0.25">
      <c r="A15" s="417" t="s">
        <v>984</v>
      </c>
      <c r="B15" s="418" t="s">
        <v>1342</v>
      </c>
      <c r="C15" s="207">
        <v>0.73561200000000004</v>
      </c>
      <c r="D15" s="207">
        <v>0.83321800000000001</v>
      </c>
      <c r="E15" s="207">
        <v>1.0822529999999999</v>
      </c>
      <c r="F15" s="207">
        <v>1.189365</v>
      </c>
      <c r="G15" s="207">
        <v>1.3091489999999999</v>
      </c>
      <c r="H15" s="207">
        <v>1.305048</v>
      </c>
      <c r="I15" s="207">
        <v>1.355407</v>
      </c>
      <c r="J15" s="207">
        <v>1.30088</v>
      </c>
      <c r="K15" s="207">
        <v>1.1589929999999999</v>
      </c>
      <c r="L15" s="207">
        <v>1.0114350000000001</v>
      </c>
      <c r="M15" s="207">
        <v>0.80431319999999995</v>
      </c>
      <c r="N15" s="207">
        <v>0.77378610000000003</v>
      </c>
      <c r="O15" s="207">
        <v>0.86467179999999999</v>
      </c>
      <c r="P15" s="207">
        <v>0.93466970000000005</v>
      </c>
      <c r="Q15" s="207">
        <v>1.279522</v>
      </c>
      <c r="R15" s="207">
        <v>1.4160550000000001</v>
      </c>
      <c r="S15" s="207">
        <v>1.533736</v>
      </c>
      <c r="T15" s="207">
        <v>1.5506340000000001</v>
      </c>
      <c r="U15" s="207">
        <v>1.5994390000000001</v>
      </c>
      <c r="V15" s="207">
        <v>1.5379529999999999</v>
      </c>
      <c r="W15" s="207">
        <v>1.3731329999999999</v>
      </c>
      <c r="X15" s="207">
        <v>1.1944250000000001</v>
      </c>
      <c r="Y15" s="207">
        <v>0.94518809999999998</v>
      </c>
      <c r="Z15" s="207">
        <v>0.89461639999999998</v>
      </c>
      <c r="AA15" s="207">
        <v>1.0118910000000001</v>
      </c>
      <c r="AB15" s="207">
        <v>1.1158079999999999</v>
      </c>
      <c r="AC15" s="207">
        <v>1.520813</v>
      </c>
      <c r="AD15" s="207">
        <v>1.662012</v>
      </c>
      <c r="AE15" s="207">
        <v>1.8157570000000001</v>
      </c>
      <c r="AF15" s="207">
        <v>1.8185750000000001</v>
      </c>
      <c r="AG15" s="207">
        <v>1.893588</v>
      </c>
      <c r="AH15" s="207">
        <v>1.8013749999999999</v>
      </c>
      <c r="AI15" s="207">
        <v>1.6075120000000001</v>
      </c>
      <c r="AJ15" s="207">
        <v>1.383238</v>
      </c>
      <c r="AK15" s="207">
        <v>1.0859639999999999</v>
      </c>
      <c r="AL15" s="207">
        <v>1.007368</v>
      </c>
      <c r="AM15" s="207">
        <v>1.1048640000000001</v>
      </c>
      <c r="AN15" s="207">
        <v>1.230844</v>
      </c>
      <c r="AO15" s="207">
        <v>1.6575299999999999</v>
      </c>
      <c r="AP15" s="207">
        <v>1.8381810000000001</v>
      </c>
      <c r="AQ15" s="207">
        <v>2.0022950000000002</v>
      </c>
      <c r="AR15" s="207">
        <v>1.9948920000000001</v>
      </c>
      <c r="AS15" s="207">
        <v>2.0725519999999999</v>
      </c>
      <c r="AT15" s="207">
        <v>1.976305</v>
      </c>
      <c r="AU15" s="207">
        <v>1.7643310000000001</v>
      </c>
      <c r="AV15" s="207">
        <v>1.526319</v>
      </c>
      <c r="AW15" s="207">
        <v>1.201749</v>
      </c>
      <c r="AX15" s="207">
        <v>1.100589</v>
      </c>
      <c r="AY15" s="207">
        <v>1.206242</v>
      </c>
      <c r="AZ15" s="207">
        <v>1.3545940000000001</v>
      </c>
      <c r="BA15" s="207">
        <v>1.847189</v>
      </c>
      <c r="BB15" s="246">
        <v>2.0419290000000001</v>
      </c>
      <c r="BC15" s="246">
        <v>2.2327309999999998</v>
      </c>
      <c r="BD15" s="246">
        <v>2.2445620000000002</v>
      </c>
      <c r="BE15" s="246">
        <v>2.3291110000000002</v>
      </c>
      <c r="BF15" s="246">
        <v>2.2311860000000001</v>
      </c>
      <c r="BG15" s="246">
        <v>2.0033259999999999</v>
      </c>
      <c r="BH15" s="246">
        <v>1.7676400000000001</v>
      </c>
      <c r="BI15" s="246">
        <v>1.3997139999999999</v>
      </c>
      <c r="BJ15" s="246">
        <v>1.3271740000000001</v>
      </c>
      <c r="BK15" s="246">
        <v>1.437505</v>
      </c>
      <c r="BL15" s="246">
        <v>1.5858289999999999</v>
      </c>
      <c r="BM15" s="246">
        <v>2.1347480000000001</v>
      </c>
      <c r="BN15" s="246">
        <v>2.3477420000000002</v>
      </c>
      <c r="BO15" s="246">
        <v>2.559024</v>
      </c>
      <c r="BP15" s="246">
        <v>2.5678580000000002</v>
      </c>
      <c r="BQ15" s="246">
        <v>2.6608900000000002</v>
      </c>
      <c r="BR15" s="246">
        <v>2.5466289999999998</v>
      </c>
      <c r="BS15" s="246">
        <v>2.2849189999999999</v>
      </c>
      <c r="BT15" s="246">
        <v>2.014856</v>
      </c>
      <c r="BU15" s="246">
        <v>1.5946549999999999</v>
      </c>
      <c r="BV15" s="246">
        <v>1.5111680000000001</v>
      </c>
    </row>
    <row r="16" spans="1:74" ht="11.15" customHeight="1" x14ac:dyDescent="0.25">
      <c r="A16" s="417" t="s">
        <v>985</v>
      </c>
      <c r="B16" s="418" t="s">
        <v>1343</v>
      </c>
      <c r="C16" s="207">
        <v>0.191686</v>
      </c>
      <c r="D16" s="207">
        <v>0.211955</v>
      </c>
      <c r="E16" s="207">
        <v>0.29247689999999998</v>
      </c>
      <c r="F16" s="207">
        <v>0.31624150000000001</v>
      </c>
      <c r="G16" s="207">
        <v>0.34854689999999999</v>
      </c>
      <c r="H16" s="207">
        <v>0.35436220000000002</v>
      </c>
      <c r="I16" s="207">
        <v>0.36974659999999998</v>
      </c>
      <c r="J16" s="207">
        <v>0.35788819999999999</v>
      </c>
      <c r="K16" s="207">
        <v>0.32101289999999999</v>
      </c>
      <c r="L16" s="207">
        <v>0.29097630000000002</v>
      </c>
      <c r="M16" s="207">
        <v>0.225911</v>
      </c>
      <c r="N16" s="207">
        <v>0.20333090000000001</v>
      </c>
      <c r="O16" s="207">
        <v>0.21573020000000001</v>
      </c>
      <c r="P16" s="207">
        <v>0.230156</v>
      </c>
      <c r="Q16" s="207">
        <v>0.32981070000000001</v>
      </c>
      <c r="R16" s="207">
        <v>0.35717759999999998</v>
      </c>
      <c r="S16" s="207">
        <v>0.3941268</v>
      </c>
      <c r="T16" s="207">
        <v>0.39562940000000002</v>
      </c>
      <c r="U16" s="207">
        <v>0.4052596</v>
      </c>
      <c r="V16" s="207">
        <v>0.39230199999999998</v>
      </c>
      <c r="W16" s="207">
        <v>0.35417989999999999</v>
      </c>
      <c r="X16" s="207">
        <v>0.31864789999999998</v>
      </c>
      <c r="Y16" s="207">
        <v>0.24603069999999999</v>
      </c>
      <c r="Z16" s="207">
        <v>0.21882170000000001</v>
      </c>
      <c r="AA16" s="207">
        <v>0.22964019999999999</v>
      </c>
      <c r="AB16" s="207">
        <v>0.24397269999999999</v>
      </c>
      <c r="AC16" s="207">
        <v>0.34803200000000001</v>
      </c>
      <c r="AD16" s="207">
        <v>0.37681969999999998</v>
      </c>
      <c r="AE16" s="207">
        <v>0.41320210000000002</v>
      </c>
      <c r="AF16" s="207">
        <v>0.41340310000000002</v>
      </c>
      <c r="AG16" s="207">
        <v>0.42640909999999999</v>
      </c>
      <c r="AH16" s="207">
        <v>0.41069699999999998</v>
      </c>
      <c r="AI16" s="207">
        <v>0.36825439999999998</v>
      </c>
      <c r="AJ16" s="207">
        <v>0.3330148</v>
      </c>
      <c r="AK16" s="207">
        <v>0.25576919999999997</v>
      </c>
      <c r="AL16" s="207">
        <v>0.2288492</v>
      </c>
      <c r="AM16" s="207">
        <v>0.24605949999999999</v>
      </c>
      <c r="AN16" s="207">
        <v>0.26149319999999998</v>
      </c>
      <c r="AO16" s="207">
        <v>0.37393670000000001</v>
      </c>
      <c r="AP16" s="207">
        <v>0.41221639999999998</v>
      </c>
      <c r="AQ16" s="207">
        <v>0.450822</v>
      </c>
      <c r="AR16" s="207">
        <v>0.45052680000000001</v>
      </c>
      <c r="AS16" s="207">
        <v>0.46511059999999999</v>
      </c>
      <c r="AT16" s="207">
        <v>0.44582749999999999</v>
      </c>
      <c r="AU16" s="207">
        <v>0.40104659999999998</v>
      </c>
      <c r="AV16" s="207">
        <v>0.36439860000000002</v>
      </c>
      <c r="AW16" s="207">
        <v>0.28706530000000002</v>
      </c>
      <c r="AX16" s="207">
        <v>0.25553160000000003</v>
      </c>
      <c r="AY16" s="207">
        <v>0.26804080000000002</v>
      </c>
      <c r="AZ16" s="207">
        <v>0.28756480000000001</v>
      </c>
      <c r="BA16" s="207">
        <v>0.40847519999999998</v>
      </c>
      <c r="BB16" s="246">
        <v>0.44285970000000002</v>
      </c>
      <c r="BC16" s="246">
        <v>0.48877939999999998</v>
      </c>
      <c r="BD16" s="246">
        <v>0.48970370000000002</v>
      </c>
      <c r="BE16" s="246">
        <v>0.5060462</v>
      </c>
      <c r="BF16" s="246">
        <v>0.490373</v>
      </c>
      <c r="BG16" s="246">
        <v>0.44272489999999998</v>
      </c>
      <c r="BH16" s="246">
        <v>0.402808</v>
      </c>
      <c r="BI16" s="246">
        <v>0.31508389999999997</v>
      </c>
      <c r="BJ16" s="246">
        <v>0.2831342</v>
      </c>
      <c r="BK16" s="246">
        <v>0.29917290000000002</v>
      </c>
      <c r="BL16" s="246">
        <v>0.31944339999999999</v>
      </c>
      <c r="BM16" s="246">
        <v>0.45040950000000002</v>
      </c>
      <c r="BN16" s="246">
        <v>0.48705110000000001</v>
      </c>
      <c r="BO16" s="246">
        <v>0.53632579999999996</v>
      </c>
      <c r="BP16" s="246">
        <v>0.53662750000000004</v>
      </c>
      <c r="BQ16" s="246">
        <v>0.55378749999999999</v>
      </c>
      <c r="BR16" s="246">
        <v>0.53614600000000001</v>
      </c>
      <c r="BS16" s="246">
        <v>0.48377900000000001</v>
      </c>
      <c r="BT16" s="246">
        <v>0.4399054</v>
      </c>
      <c r="BU16" s="246">
        <v>0.34412330000000002</v>
      </c>
      <c r="BV16" s="246">
        <v>0.30906539999999999</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274"/>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1013</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274"/>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1015</v>
      </c>
      <c r="B19" s="418" t="s">
        <v>1261</v>
      </c>
      <c r="C19" s="207">
        <v>315.53278978999998</v>
      </c>
      <c r="D19" s="207">
        <v>294.65940476999998</v>
      </c>
      <c r="E19" s="207">
        <v>289.89378031000001</v>
      </c>
      <c r="F19" s="207">
        <v>262.40056178999998</v>
      </c>
      <c r="G19" s="207">
        <v>274.70708122000002</v>
      </c>
      <c r="H19" s="207">
        <v>320.05572389999998</v>
      </c>
      <c r="I19" s="207">
        <v>379.53004105000002</v>
      </c>
      <c r="J19" s="207">
        <v>368.88450403000002</v>
      </c>
      <c r="K19" s="207">
        <v>322.5545133</v>
      </c>
      <c r="L19" s="207">
        <v>296.87657754999998</v>
      </c>
      <c r="M19" s="207">
        <v>277.24920096</v>
      </c>
      <c r="N19" s="207">
        <v>315.33030213000001</v>
      </c>
      <c r="O19" s="207">
        <v>321.49647555000001</v>
      </c>
      <c r="P19" s="207">
        <v>299.69803444000001</v>
      </c>
      <c r="Q19" s="207">
        <v>295.34500172000003</v>
      </c>
      <c r="R19" s="207">
        <v>272.77869642000002</v>
      </c>
      <c r="S19" s="207">
        <v>290.06060196999999</v>
      </c>
      <c r="T19" s="207">
        <v>338.41538009999999</v>
      </c>
      <c r="U19" s="207">
        <v>373.94829915999998</v>
      </c>
      <c r="V19" s="207">
        <v>381.03930364000001</v>
      </c>
      <c r="W19" s="207">
        <v>336.44401049999999</v>
      </c>
      <c r="X19" s="207">
        <v>302.12747064000001</v>
      </c>
      <c r="Y19" s="207">
        <v>287.13380022000001</v>
      </c>
      <c r="Z19" s="207">
        <v>307.38717882999998</v>
      </c>
      <c r="AA19" s="207">
        <v>338.65604629000001</v>
      </c>
      <c r="AB19" s="207">
        <v>305.86307052000001</v>
      </c>
      <c r="AC19" s="207">
        <v>304.30002693</v>
      </c>
      <c r="AD19" s="207">
        <v>284.93286675000002</v>
      </c>
      <c r="AE19" s="207">
        <v>309.69695397999999</v>
      </c>
      <c r="AF19" s="207">
        <v>347.10633239999999</v>
      </c>
      <c r="AG19" s="207">
        <v>389.21417475999999</v>
      </c>
      <c r="AH19" s="207">
        <v>389.62628224999997</v>
      </c>
      <c r="AI19" s="207">
        <v>340.5438408</v>
      </c>
      <c r="AJ19" s="207">
        <v>297.19594413999999</v>
      </c>
      <c r="AK19" s="207">
        <v>292.25774616000001</v>
      </c>
      <c r="AL19" s="207">
        <v>327.77578440000002</v>
      </c>
      <c r="AM19" s="207">
        <v>322.08449331000003</v>
      </c>
      <c r="AN19" s="207">
        <v>290.58159744</v>
      </c>
      <c r="AO19" s="207">
        <v>305.85560885000001</v>
      </c>
      <c r="AP19" s="207">
        <v>280.37311817</v>
      </c>
      <c r="AQ19" s="207">
        <v>297.79451951999999</v>
      </c>
      <c r="AR19" s="207">
        <v>327.87190573999999</v>
      </c>
      <c r="AS19" s="207">
        <v>386.43181346</v>
      </c>
      <c r="AT19" s="207">
        <v>391.90000896999999</v>
      </c>
      <c r="AU19" s="207">
        <v>346.12854937999998</v>
      </c>
      <c r="AV19" s="207">
        <v>307.87444273</v>
      </c>
      <c r="AW19" s="207">
        <v>293.48706424</v>
      </c>
      <c r="AX19" s="207">
        <v>310.95915193000002</v>
      </c>
      <c r="AY19" s="207">
        <v>341.01038748000002</v>
      </c>
      <c r="AZ19" s="207">
        <v>302.57065358</v>
      </c>
      <c r="BA19" s="207">
        <v>298.80672256000003</v>
      </c>
      <c r="BB19" s="246">
        <v>280.65350000000001</v>
      </c>
      <c r="BC19" s="246">
        <v>304.35169999999999</v>
      </c>
      <c r="BD19" s="246">
        <v>344.40980000000002</v>
      </c>
      <c r="BE19" s="246">
        <v>397.42129999999997</v>
      </c>
      <c r="BF19" s="246">
        <v>399.78309999999999</v>
      </c>
      <c r="BG19" s="246">
        <v>350.53019999999998</v>
      </c>
      <c r="BH19" s="246">
        <v>313.31290000000001</v>
      </c>
      <c r="BI19" s="246">
        <v>296.18490000000003</v>
      </c>
      <c r="BJ19" s="246">
        <v>320.03129999999999</v>
      </c>
      <c r="BK19" s="246">
        <v>342.84949999999998</v>
      </c>
      <c r="BL19" s="246">
        <v>299.07220000000001</v>
      </c>
      <c r="BM19" s="246">
        <v>308.24889999999999</v>
      </c>
      <c r="BN19" s="246">
        <v>285.05900000000003</v>
      </c>
      <c r="BO19" s="246">
        <v>306.93700000000001</v>
      </c>
      <c r="BP19" s="246">
        <v>347.30110000000002</v>
      </c>
      <c r="BQ19" s="246">
        <v>400.4751</v>
      </c>
      <c r="BR19" s="246">
        <v>402.7792</v>
      </c>
      <c r="BS19" s="246">
        <v>352.82350000000002</v>
      </c>
      <c r="BT19" s="246">
        <v>315.25409999999999</v>
      </c>
      <c r="BU19" s="246">
        <v>297.73989999999998</v>
      </c>
      <c r="BV19" s="246">
        <v>321.43729999999999</v>
      </c>
    </row>
    <row r="20" spans="1:74" ht="11.15" customHeight="1" x14ac:dyDescent="0.25">
      <c r="A20" s="585" t="s">
        <v>1051</v>
      </c>
      <c r="B20" s="101" t="s">
        <v>369</v>
      </c>
      <c r="C20" s="207">
        <v>124.44221134999999</v>
      </c>
      <c r="D20" s="207">
        <v>112.12288192</v>
      </c>
      <c r="E20" s="207">
        <v>104.25494275</v>
      </c>
      <c r="F20" s="207">
        <v>97.759203060000004</v>
      </c>
      <c r="G20" s="207">
        <v>105.68094311</v>
      </c>
      <c r="H20" s="207">
        <v>131.53805062999999</v>
      </c>
      <c r="I20" s="207">
        <v>167.10814163000001</v>
      </c>
      <c r="J20" s="207">
        <v>158.93914744</v>
      </c>
      <c r="K20" s="207">
        <v>127.82389320999999</v>
      </c>
      <c r="L20" s="207">
        <v>105.51393613</v>
      </c>
      <c r="M20" s="207">
        <v>99.660936559999996</v>
      </c>
      <c r="N20" s="207">
        <v>129.76075834</v>
      </c>
      <c r="O20" s="207">
        <v>136.68235149</v>
      </c>
      <c r="P20" s="207">
        <v>126.54955735999999</v>
      </c>
      <c r="Q20" s="207">
        <v>114.37398007</v>
      </c>
      <c r="R20" s="207">
        <v>93.890880019999997</v>
      </c>
      <c r="S20" s="207">
        <v>101.16029415</v>
      </c>
      <c r="T20" s="207">
        <v>132.15348567000001</v>
      </c>
      <c r="U20" s="207">
        <v>154.49457176000001</v>
      </c>
      <c r="V20" s="207">
        <v>157.79177211000001</v>
      </c>
      <c r="W20" s="207">
        <v>131.11130374000001</v>
      </c>
      <c r="X20" s="207">
        <v>103.99221442</v>
      </c>
      <c r="Y20" s="207">
        <v>100.59096642</v>
      </c>
      <c r="Z20" s="207">
        <v>117.69550511</v>
      </c>
      <c r="AA20" s="207">
        <v>140.50406917999999</v>
      </c>
      <c r="AB20" s="207">
        <v>125.34230287</v>
      </c>
      <c r="AC20" s="207">
        <v>111.43858992</v>
      </c>
      <c r="AD20" s="207">
        <v>97.431844069999997</v>
      </c>
      <c r="AE20" s="207">
        <v>110.07073411</v>
      </c>
      <c r="AF20" s="207">
        <v>136.31028785999999</v>
      </c>
      <c r="AG20" s="207">
        <v>164.27657787999999</v>
      </c>
      <c r="AH20" s="207">
        <v>160.27146691999999</v>
      </c>
      <c r="AI20" s="207">
        <v>129.24131835</v>
      </c>
      <c r="AJ20" s="207">
        <v>99.792191209999999</v>
      </c>
      <c r="AK20" s="207">
        <v>103.15207773</v>
      </c>
      <c r="AL20" s="207">
        <v>131.40170252999999</v>
      </c>
      <c r="AM20" s="207">
        <v>132.05870313</v>
      </c>
      <c r="AN20" s="207">
        <v>112.54312501</v>
      </c>
      <c r="AO20" s="207">
        <v>110.79176210999999</v>
      </c>
      <c r="AP20" s="207">
        <v>96.541919489999998</v>
      </c>
      <c r="AQ20" s="207">
        <v>100.47926974000001</v>
      </c>
      <c r="AR20" s="207">
        <v>121.56809923</v>
      </c>
      <c r="AS20" s="207">
        <v>160.085137</v>
      </c>
      <c r="AT20" s="207">
        <v>162.03076587999999</v>
      </c>
      <c r="AU20" s="207">
        <v>133.32040208999999</v>
      </c>
      <c r="AV20" s="207">
        <v>103.76745036</v>
      </c>
      <c r="AW20" s="207">
        <v>102.42752221000001</v>
      </c>
      <c r="AX20" s="207">
        <v>119.05247928999999</v>
      </c>
      <c r="AY20" s="207">
        <v>142.83892145999999</v>
      </c>
      <c r="AZ20" s="207">
        <v>118.75028982000001</v>
      </c>
      <c r="BA20" s="207">
        <v>105.68506809</v>
      </c>
      <c r="BB20" s="246">
        <v>95.761719999999997</v>
      </c>
      <c r="BC20" s="246">
        <v>104.4759</v>
      </c>
      <c r="BD20" s="246">
        <v>132.4417</v>
      </c>
      <c r="BE20" s="246">
        <v>167.93809999999999</v>
      </c>
      <c r="BF20" s="246">
        <v>166.46850000000001</v>
      </c>
      <c r="BG20" s="246">
        <v>135.8329</v>
      </c>
      <c r="BH20" s="246">
        <v>106.8347</v>
      </c>
      <c r="BI20" s="246">
        <v>103.9641</v>
      </c>
      <c r="BJ20" s="246">
        <v>125.4778</v>
      </c>
      <c r="BK20" s="246">
        <v>143.28569999999999</v>
      </c>
      <c r="BL20" s="246">
        <v>118.9796</v>
      </c>
      <c r="BM20" s="246">
        <v>112.08969999999999</v>
      </c>
      <c r="BN20" s="246">
        <v>97.980249999999998</v>
      </c>
      <c r="BO20" s="246">
        <v>105.2483</v>
      </c>
      <c r="BP20" s="246">
        <v>133.63319999999999</v>
      </c>
      <c r="BQ20" s="246">
        <v>169.4332</v>
      </c>
      <c r="BR20" s="246">
        <v>167.99010000000001</v>
      </c>
      <c r="BS20" s="246">
        <v>136.83840000000001</v>
      </c>
      <c r="BT20" s="246">
        <v>107.4251</v>
      </c>
      <c r="BU20" s="246">
        <v>104.2773</v>
      </c>
      <c r="BV20" s="246">
        <v>125.73860000000001</v>
      </c>
    </row>
    <row r="21" spans="1:74" ht="11.15" customHeight="1" x14ac:dyDescent="0.25">
      <c r="A21" s="417" t="s">
        <v>1062</v>
      </c>
      <c r="B21" s="101" t="s">
        <v>368</v>
      </c>
      <c r="C21" s="207">
        <v>109.81219557999999</v>
      </c>
      <c r="D21" s="207">
        <v>103.01476878</v>
      </c>
      <c r="E21" s="207">
        <v>104.10984329999999</v>
      </c>
      <c r="F21" s="207">
        <v>91.405772409999997</v>
      </c>
      <c r="G21" s="207">
        <v>94.299162929999994</v>
      </c>
      <c r="H21" s="207">
        <v>109.59271993</v>
      </c>
      <c r="I21" s="207">
        <v>127.10748119</v>
      </c>
      <c r="J21" s="207">
        <v>123.0568842</v>
      </c>
      <c r="K21" s="207">
        <v>113.21974254</v>
      </c>
      <c r="L21" s="207">
        <v>108.46818857</v>
      </c>
      <c r="M21" s="207">
        <v>97.896620040000002</v>
      </c>
      <c r="N21" s="207">
        <v>105.45620390000001</v>
      </c>
      <c r="O21" s="207">
        <v>104.49764718</v>
      </c>
      <c r="P21" s="207">
        <v>98.355677380000003</v>
      </c>
      <c r="Q21" s="207">
        <v>102.87723446</v>
      </c>
      <c r="R21" s="207">
        <v>98.721379159999998</v>
      </c>
      <c r="S21" s="207">
        <v>104.71120892</v>
      </c>
      <c r="T21" s="207">
        <v>119.05269115999999</v>
      </c>
      <c r="U21" s="207">
        <v>127.85573406</v>
      </c>
      <c r="V21" s="207">
        <v>131.11112134999999</v>
      </c>
      <c r="W21" s="207">
        <v>118.9886836</v>
      </c>
      <c r="X21" s="207">
        <v>112.24647543</v>
      </c>
      <c r="Y21" s="207">
        <v>103.50607832999999</v>
      </c>
      <c r="Z21" s="207">
        <v>106.51556746</v>
      </c>
      <c r="AA21" s="207">
        <v>113.60509057</v>
      </c>
      <c r="AB21" s="207">
        <v>103.06262117999999</v>
      </c>
      <c r="AC21" s="207">
        <v>108.60313764</v>
      </c>
      <c r="AD21" s="207">
        <v>104.56587138</v>
      </c>
      <c r="AE21" s="207">
        <v>113.00720865</v>
      </c>
      <c r="AF21" s="207">
        <v>121.56717173</v>
      </c>
      <c r="AG21" s="207">
        <v>133.95171139000001</v>
      </c>
      <c r="AH21" s="207">
        <v>135.67595263000001</v>
      </c>
      <c r="AI21" s="207">
        <v>124.19527521000001</v>
      </c>
      <c r="AJ21" s="207">
        <v>111.85135757</v>
      </c>
      <c r="AK21" s="207">
        <v>106.85796302999999</v>
      </c>
      <c r="AL21" s="207">
        <v>113.92945207</v>
      </c>
      <c r="AM21" s="207">
        <v>110.49270112000001</v>
      </c>
      <c r="AN21" s="207">
        <v>101.43434544</v>
      </c>
      <c r="AO21" s="207">
        <v>110.07084386</v>
      </c>
      <c r="AP21" s="207">
        <v>101.55588345</v>
      </c>
      <c r="AQ21" s="207">
        <v>110.40373774</v>
      </c>
      <c r="AR21" s="207">
        <v>117.72662997</v>
      </c>
      <c r="AS21" s="207">
        <v>133.16064294</v>
      </c>
      <c r="AT21" s="207">
        <v>135.0668976</v>
      </c>
      <c r="AU21" s="207">
        <v>123.66304503000001</v>
      </c>
      <c r="AV21" s="207">
        <v>115.37855777999999</v>
      </c>
      <c r="AW21" s="207">
        <v>107.05072376</v>
      </c>
      <c r="AX21" s="207">
        <v>108.91804378</v>
      </c>
      <c r="AY21" s="207">
        <v>114.84252383</v>
      </c>
      <c r="AZ21" s="207">
        <v>103.36039674</v>
      </c>
      <c r="BA21" s="207">
        <v>107.40164844</v>
      </c>
      <c r="BB21" s="246">
        <v>101.93519999999999</v>
      </c>
      <c r="BC21" s="246">
        <v>112.0187</v>
      </c>
      <c r="BD21" s="246">
        <v>121.8095</v>
      </c>
      <c r="BE21" s="246">
        <v>134.85650000000001</v>
      </c>
      <c r="BF21" s="246">
        <v>136.2671</v>
      </c>
      <c r="BG21" s="246">
        <v>124.0368</v>
      </c>
      <c r="BH21" s="246">
        <v>115.9113</v>
      </c>
      <c r="BI21" s="246">
        <v>106.7111</v>
      </c>
      <c r="BJ21" s="246">
        <v>110.2315</v>
      </c>
      <c r="BK21" s="246">
        <v>113.8567</v>
      </c>
      <c r="BL21" s="246">
        <v>100.7996</v>
      </c>
      <c r="BM21" s="246">
        <v>108.3841</v>
      </c>
      <c r="BN21" s="246">
        <v>101.7526</v>
      </c>
      <c r="BO21" s="246">
        <v>111.5204</v>
      </c>
      <c r="BP21" s="246">
        <v>121.24299999999999</v>
      </c>
      <c r="BQ21" s="246">
        <v>134.23500000000001</v>
      </c>
      <c r="BR21" s="246">
        <v>135.60730000000001</v>
      </c>
      <c r="BS21" s="246">
        <v>123.414</v>
      </c>
      <c r="BT21" s="246">
        <v>115.3065</v>
      </c>
      <c r="BU21" s="246">
        <v>106.14279999999999</v>
      </c>
      <c r="BV21" s="246">
        <v>109.64619999999999</v>
      </c>
    </row>
    <row r="22" spans="1:74" ht="11.15" customHeight="1" x14ac:dyDescent="0.25">
      <c r="A22" s="417" t="s">
        <v>1073</v>
      </c>
      <c r="B22" s="101" t="s">
        <v>367</v>
      </c>
      <c r="C22" s="207">
        <v>80.608512529999999</v>
      </c>
      <c r="D22" s="207">
        <v>78.902731709999998</v>
      </c>
      <c r="E22" s="207">
        <v>80.930615950000004</v>
      </c>
      <c r="F22" s="207">
        <v>72.791102109999997</v>
      </c>
      <c r="G22" s="207">
        <v>74.273010369999994</v>
      </c>
      <c r="H22" s="207">
        <v>78.444678800000005</v>
      </c>
      <c r="I22" s="207">
        <v>84.758379599999998</v>
      </c>
      <c r="J22" s="207">
        <v>86.366130150000004</v>
      </c>
      <c r="K22" s="207">
        <v>80.976889589999999</v>
      </c>
      <c r="L22" s="207">
        <v>82.371380549999998</v>
      </c>
      <c r="M22" s="207">
        <v>79.166796180000006</v>
      </c>
      <c r="N22" s="207">
        <v>79.49180088</v>
      </c>
      <c r="O22" s="207">
        <v>79.749530280000002</v>
      </c>
      <c r="P22" s="207">
        <v>74.245261900000003</v>
      </c>
      <c r="Q22" s="207">
        <v>77.551521989999998</v>
      </c>
      <c r="R22" s="207">
        <v>79.660859070000001</v>
      </c>
      <c r="S22" s="207">
        <v>83.70251055</v>
      </c>
      <c r="T22" s="207">
        <v>86.70160946</v>
      </c>
      <c r="U22" s="207">
        <v>91.052252139999993</v>
      </c>
      <c r="V22" s="207">
        <v>91.576366730000004</v>
      </c>
      <c r="W22" s="207">
        <v>85.817139620000006</v>
      </c>
      <c r="X22" s="207">
        <v>85.355969090000002</v>
      </c>
      <c r="Y22" s="207">
        <v>82.545235070000004</v>
      </c>
      <c r="Z22" s="207">
        <v>82.6552346</v>
      </c>
      <c r="AA22" s="207">
        <v>83.982005900000004</v>
      </c>
      <c r="AB22" s="207">
        <v>76.892528760000005</v>
      </c>
      <c r="AC22" s="207">
        <v>83.679089809999994</v>
      </c>
      <c r="AD22" s="207">
        <v>82.422106670000005</v>
      </c>
      <c r="AE22" s="207">
        <v>86.089694059999999</v>
      </c>
      <c r="AF22" s="207">
        <v>88.715713239999999</v>
      </c>
      <c r="AG22" s="207">
        <v>90.419842950000003</v>
      </c>
      <c r="AH22" s="207">
        <v>93.143141189999994</v>
      </c>
      <c r="AI22" s="207">
        <v>86.549522679999995</v>
      </c>
      <c r="AJ22" s="207">
        <v>85.017015029999996</v>
      </c>
      <c r="AK22" s="207">
        <v>81.701399429999995</v>
      </c>
      <c r="AL22" s="207">
        <v>81.851926710000001</v>
      </c>
      <c r="AM22" s="207">
        <v>78.964512249999999</v>
      </c>
      <c r="AN22" s="207">
        <v>76.054217159999993</v>
      </c>
      <c r="AO22" s="207">
        <v>84.425842090000003</v>
      </c>
      <c r="AP22" s="207">
        <v>81.764746819999999</v>
      </c>
      <c r="AQ22" s="207">
        <v>86.393791609999994</v>
      </c>
      <c r="AR22" s="207">
        <v>88.009484130000004</v>
      </c>
      <c r="AS22" s="207">
        <v>92.565498649999995</v>
      </c>
      <c r="AT22" s="207">
        <v>94.225770409999996</v>
      </c>
      <c r="AU22" s="207">
        <v>88.49463892</v>
      </c>
      <c r="AV22" s="207">
        <v>88.163539979999996</v>
      </c>
      <c r="AW22" s="207">
        <v>83.460298190000003</v>
      </c>
      <c r="AX22" s="207">
        <v>82.426922279999999</v>
      </c>
      <c r="AY22" s="207">
        <v>82.723419530000001</v>
      </c>
      <c r="AZ22" s="207">
        <v>79.875837708000006</v>
      </c>
      <c r="BA22" s="207">
        <v>85.171137470999994</v>
      </c>
      <c r="BB22" s="246">
        <v>82.437259999999995</v>
      </c>
      <c r="BC22" s="246">
        <v>87.342799999999997</v>
      </c>
      <c r="BD22" s="246">
        <v>89.626170000000002</v>
      </c>
      <c r="BE22" s="246">
        <v>94.071510000000004</v>
      </c>
      <c r="BF22" s="246">
        <v>96.49879</v>
      </c>
      <c r="BG22" s="246">
        <v>90.119550000000004</v>
      </c>
      <c r="BH22" s="246">
        <v>90.039410000000004</v>
      </c>
      <c r="BI22" s="246">
        <v>84.992859999999993</v>
      </c>
      <c r="BJ22" s="246">
        <v>83.759230000000002</v>
      </c>
      <c r="BK22" s="246">
        <v>85.121870000000001</v>
      </c>
      <c r="BL22" s="246">
        <v>78.72269</v>
      </c>
      <c r="BM22" s="246">
        <v>87.217500000000001</v>
      </c>
      <c r="BN22" s="246">
        <v>84.805620000000005</v>
      </c>
      <c r="BO22" s="246">
        <v>89.653760000000005</v>
      </c>
      <c r="BP22" s="246">
        <v>91.892430000000004</v>
      </c>
      <c r="BQ22" s="246">
        <v>96.251580000000004</v>
      </c>
      <c r="BR22" s="246">
        <v>98.633120000000005</v>
      </c>
      <c r="BS22" s="246">
        <v>92.029859999999999</v>
      </c>
      <c r="BT22" s="246">
        <v>91.994770000000003</v>
      </c>
      <c r="BU22" s="246">
        <v>86.80274</v>
      </c>
      <c r="BV22" s="246">
        <v>85.489450000000005</v>
      </c>
    </row>
    <row r="23" spans="1:74" ht="11.15" customHeight="1" x14ac:dyDescent="0.25">
      <c r="A23" s="417" t="s">
        <v>1248</v>
      </c>
      <c r="B23" s="101" t="s">
        <v>770</v>
      </c>
      <c r="C23" s="207">
        <v>0.66986900000000005</v>
      </c>
      <c r="D23" s="207">
        <v>0.61902500000000005</v>
      </c>
      <c r="E23" s="207">
        <v>0.59837700000000005</v>
      </c>
      <c r="F23" s="207">
        <v>0.44448399999999999</v>
      </c>
      <c r="G23" s="207">
        <v>0.45396500000000001</v>
      </c>
      <c r="H23" s="207">
        <v>0.48027199999999998</v>
      </c>
      <c r="I23" s="207">
        <v>0.55603800000000003</v>
      </c>
      <c r="J23" s="207">
        <v>0.52234199999999997</v>
      </c>
      <c r="K23" s="207">
        <v>0.53398599999999996</v>
      </c>
      <c r="L23" s="207">
        <v>0.52307300000000001</v>
      </c>
      <c r="M23" s="207">
        <v>0.52485000000000004</v>
      </c>
      <c r="N23" s="207">
        <v>0.62154100000000001</v>
      </c>
      <c r="O23" s="207">
        <v>0.56694699999999998</v>
      </c>
      <c r="P23" s="207">
        <v>0.54753499999999999</v>
      </c>
      <c r="Q23" s="207">
        <v>0.54226300000000005</v>
      </c>
      <c r="R23" s="207">
        <v>0.505579</v>
      </c>
      <c r="S23" s="207">
        <v>0.48658699999999999</v>
      </c>
      <c r="T23" s="207">
        <v>0.50759699999999996</v>
      </c>
      <c r="U23" s="207">
        <v>0.54574</v>
      </c>
      <c r="V23" s="207">
        <v>0.56004299999999996</v>
      </c>
      <c r="W23" s="207">
        <v>0.52688299999999999</v>
      </c>
      <c r="X23" s="207">
        <v>0.53281199999999995</v>
      </c>
      <c r="Y23" s="207">
        <v>0.49152099999999999</v>
      </c>
      <c r="Z23" s="207">
        <v>0.52087099999999997</v>
      </c>
      <c r="AA23" s="207">
        <v>0.564882</v>
      </c>
      <c r="AB23" s="207">
        <v>0.56561799999999995</v>
      </c>
      <c r="AC23" s="207">
        <v>0.57921</v>
      </c>
      <c r="AD23" s="207">
        <v>0.51304300000000003</v>
      </c>
      <c r="AE23" s="207">
        <v>0.52931600000000001</v>
      </c>
      <c r="AF23" s="207">
        <v>0.51315900000000003</v>
      </c>
      <c r="AG23" s="207">
        <v>0.56604200000000005</v>
      </c>
      <c r="AH23" s="207">
        <v>0.535717</v>
      </c>
      <c r="AI23" s="207">
        <v>0.557724</v>
      </c>
      <c r="AJ23" s="207">
        <v>0.535381</v>
      </c>
      <c r="AK23" s="207">
        <v>0.54630599999999996</v>
      </c>
      <c r="AL23" s="207">
        <v>0.59270299999999998</v>
      </c>
      <c r="AM23" s="207">
        <v>0.56857681000000004</v>
      </c>
      <c r="AN23" s="207">
        <v>0.54990983000000004</v>
      </c>
      <c r="AO23" s="207">
        <v>0.56716078999999997</v>
      </c>
      <c r="AP23" s="207">
        <v>0.51056842000000002</v>
      </c>
      <c r="AQ23" s="207">
        <v>0.51772043000000001</v>
      </c>
      <c r="AR23" s="207">
        <v>0.56769241000000004</v>
      </c>
      <c r="AS23" s="207">
        <v>0.62053486000000002</v>
      </c>
      <c r="AT23" s="207">
        <v>0.57657508000000002</v>
      </c>
      <c r="AU23" s="207">
        <v>0.65046335</v>
      </c>
      <c r="AV23" s="207">
        <v>0.56489460999999996</v>
      </c>
      <c r="AW23" s="207">
        <v>0.54852007999999997</v>
      </c>
      <c r="AX23" s="207">
        <v>0.56170657999999996</v>
      </c>
      <c r="AY23" s="207">
        <v>0.60552265999999999</v>
      </c>
      <c r="AZ23" s="207">
        <v>0.58412931086999997</v>
      </c>
      <c r="BA23" s="207">
        <v>0.54886855885999997</v>
      </c>
      <c r="BB23" s="246">
        <v>0.51930270000000001</v>
      </c>
      <c r="BC23" s="246">
        <v>0.51429250000000004</v>
      </c>
      <c r="BD23" s="246">
        <v>0.53248300000000004</v>
      </c>
      <c r="BE23" s="246">
        <v>0.55520210000000003</v>
      </c>
      <c r="BF23" s="246">
        <v>0.54861389999999999</v>
      </c>
      <c r="BG23" s="246">
        <v>0.54101489999999997</v>
      </c>
      <c r="BH23" s="246">
        <v>0.52750629999999998</v>
      </c>
      <c r="BI23" s="246">
        <v>0.51680689999999996</v>
      </c>
      <c r="BJ23" s="246">
        <v>0.56272140000000004</v>
      </c>
      <c r="BK23" s="246">
        <v>0.58521529999999999</v>
      </c>
      <c r="BL23" s="246">
        <v>0.57031869999999996</v>
      </c>
      <c r="BM23" s="246">
        <v>0.55754859999999995</v>
      </c>
      <c r="BN23" s="246">
        <v>0.52055660000000004</v>
      </c>
      <c r="BO23" s="246">
        <v>0.51454129999999998</v>
      </c>
      <c r="BP23" s="246">
        <v>0.53252409999999994</v>
      </c>
      <c r="BQ23" s="246">
        <v>0.55524910000000005</v>
      </c>
      <c r="BR23" s="246">
        <v>0.54871239999999999</v>
      </c>
      <c r="BS23" s="246">
        <v>0.54117119999999996</v>
      </c>
      <c r="BT23" s="246">
        <v>0.52772030000000003</v>
      </c>
      <c r="BU23" s="246">
        <v>0.5170574</v>
      </c>
      <c r="BV23" s="246">
        <v>0.56301009999999996</v>
      </c>
    </row>
    <row r="24" spans="1:74" ht="11.15" customHeight="1" x14ac:dyDescent="0.25">
      <c r="A24" s="82" t="s">
        <v>1016</v>
      </c>
      <c r="B24" s="101" t="s">
        <v>333</v>
      </c>
      <c r="C24" s="207">
        <v>12.713345520000001</v>
      </c>
      <c r="D24" s="207">
        <v>11.76583795</v>
      </c>
      <c r="E24" s="207">
        <v>11.858919986</v>
      </c>
      <c r="F24" s="207">
        <v>10.731862319999999</v>
      </c>
      <c r="G24" s="207">
        <v>10.919994404000001</v>
      </c>
      <c r="H24" s="207">
        <v>11.2995774</v>
      </c>
      <c r="I24" s="207">
        <v>12.04791254</v>
      </c>
      <c r="J24" s="207">
        <v>12.095464679999999</v>
      </c>
      <c r="K24" s="207">
        <v>11.128239300000001</v>
      </c>
      <c r="L24" s="207">
        <v>10.992794556</v>
      </c>
      <c r="M24" s="207">
        <v>10.978952639999999</v>
      </c>
      <c r="N24" s="207">
        <v>12.169638689999999</v>
      </c>
      <c r="O24" s="207">
        <v>12.480054089999999</v>
      </c>
      <c r="P24" s="207">
        <v>10.11824884</v>
      </c>
      <c r="Q24" s="207">
        <v>10.927655061999999</v>
      </c>
      <c r="R24" s="207">
        <v>10.55009328</v>
      </c>
      <c r="S24" s="207">
        <v>11.061689824</v>
      </c>
      <c r="T24" s="207">
        <v>11.7838893</v>
      </c>
      <c r="U24" s="207">
        <v>12.6776236</v>
      </c>
      <c r="V24" s="207">
        <v>12.58863779</v>
      </c>
      <c r="W24" s="207">
        <v>11.3882823</v>
      </c>
      <c r="X24" s="207">
        <v>11.485871380000001</v>
      </c>
      <c r="Y24" s="207">
        <v>11.705065980000001</v>
      </c>
      <c r="Z24" s="207">
        <v>12.147956484</v>
      </c>
      <c r="AA24" s="207">
        <v>12.397113279999999</v>
      </c>
      <c r="AB24" s="207">
        <v>10.83102216</v>
      </c>
      <c r="AC24" s="207">
        <v>11.586584458999999</v>
      </c>
      <c r="AD24" s="207">
        <v>10.854674790000001</v>
      </c>
      <c r="AE24" s="207">
        <v>11.467110738000001</v>
      </c>
      <c r="AF24" s="207">
        <v>11.6894913</v>
      </c>
      <c r="AG24" s="207">
        <v>12.56743131</v>
      </c>
      <c r="AH24" s="207">
        <v>12.55955638</v>
      </c>
      <c r="AI24" s="207">
        <v>11.3086848</v>
      </c>
      <c r="AJ24" s="207">
        <v>11.166968211</v>
      </c>
      <c r="AK24" s="207">
        <v>11.55458814</v>
      </c>
      <c r="AL24" s="207">
        <v>11.74247512</v>
      </c>
      <c r="AM24" s="207">
        <v>11.88380585</v>
      </c>
      <c r="AN24" s="207">
        <v>11.009358150000001</v>
      </c>
      <c r="AO24" s="207">
        <v>11.538871981</v>
      </c>
      <c r="AP24" s="207">
        <v>9.9812862322000004</v>
      </c>
      <c r="AQ24" s="207">
        <v>11.030475579000001</v>
      </c>
      <c r="AR24" s="207">
        <v>11.630683256999999</v>
      </c>
      <c r="AS24" s="207">
        <v>12.180541612000001</v>
      </c>
      <c r="AT24" s="207">
        <v>12.436261593999999</v>
      </c>
      <c r="AU24" s="207">
        <v>11.666849778</v>
      </c>
      <c r="AV24" s="207">
        <v>11.313564897999999</v>
      </c>
      <c r="AW24" s="207">
        <v>11.736688763</v>
      </c>
      <c r="AX24" s="207">
        <v>12.47299409</v>
      </c>
      <c r="AY24" s="207">
        <v>12.632340323999999</v>
      </c>
      <c r="AZ24" s="207">
        <v>11.795059999999999</v>
      </c>
      <c r="BA24" s="207">
        <v>11.99192</v>
      </c>
      <c r="BB24" s="246">
        <v>11.30606</v>
      </c>
      <c r="BC24" s="246">
        <v>12.0204</v>
      </c>
      <c r="BD24" s="246">
        <v>12.155849999999999</v>
      </c>
      <c r="BE24" s="246">
        <v>12.976800000000001</v>
      </c>
      <c r="BF24" s="246">
        <v>13.12149</v>
      </c>
      <c r="BG24" s="246">
        <v>11.983180000000001</v>
      </c>
      <c r="BH24" s="246">
        <v>11.83911</v>
      </c>
      <c r="BI24" s="246">
        <v>12.09637</v>
      </c>
      <c r="BJ24" s="246">
        <v>12.79959</v>
      </c>
      <c r="BK24" s="246">
        <v>12.63007</v>
      </c>
      <c r="BL24" s="246">
        <v>11.323130000000001</v>
      </c>
      <c r="BM24" s="246">
        <v>11.87154</v>
      </c>
      <c r="BN24" s="246">
        <v>11.171799999999999</v>
      </c>
      <c r="BO24" s="246">
        <v>11.880050000000001</v>
      </c>
      <c r="BP24" s="246">
        <v>12.01939</v>
      </c>
      <c r="BQ24" s="246">
        <v>12.83202</v>
      </c>
      <c r="BR24" s="246">
        <v>12.98457</v>
      </c>
      <c r="BS24" s="246">
        <v>11.8598</v>
      </c>
      <c r="BT24" s="246">
        <v>11.72678</v>
      </c>
      <c r="BU24" s="246">
        <v>12.00712</v>
      </c>
      <c r="BV24" s="246">
        <v>12.72198</v>
      </c>
    </row>
    <row r="25" spans="1:74" ht="11.15" customHeight="1" x14ac:dyDescent="0.25">
      <c r="A25" s="82" t="s">
        <v>1017</v>
      </c>
      <c r="B25" s="101" t="s">
        <v>432</v>
      </c>
      <c r="C25" s="207">
        <v>328.24613531</v>
      </c>
      <c r="D25" s="207">
        <v>306.42524272000003</v>
      </c>
      <c r="E25" s="207">
        <v>301.75270029000001</v>
      </c>
      <c r="F25" s="207">
        <v>273.13242410999999</v>
      </c>
      <c r="G25" s="207">
        <v>285.62707562000003</v>
      </c>
      <c r="H25" s="207">
        <v>331.35530130000001</v>
      </c>
      <c r="I25" s="207">
        <v>391.57795358999999</v>
      </c>
      <c r="J25" s="207">
        <v>380.97996870999998</v>
      </c>
      <c r="K25" s="207">
        <v>333.68275260000001</v>
      </c>
      <c r="L25" s="207">
        <v>307.86937210999997</v>
      </c>
      <c r="M25" s="207">
        <v>288.22815359999998</v>
      </c>
      <c r="N25" s="207">
        <v>327.49994082000001</v>
      </c>
      <c r="O25" s="207">
        <v>333.97652964000002</v>
      </c>
      <c r="P25" s="207">
        <v>309.81628327999999</v>
      </c>
      <c r="Q25" s="207">
        <v>306.27265677999998</v>
      </c>
      <c r="R25" s="207">
        <v>283.32878970000002</v>
      </c>
      <c r="S25" s="207">
        <v>301.12229180000003</v>
      </c>
      <c r="T25" s="207">
        <v>350.19926939999999</v>
      </c>
      <c r="U25" s="207">
        <v>386.62592275999998</v>
      </c>
      <c r="V25" s="207">
        <v>393.62794143000002</v>
      </c>
      <c r="W25" s="207">
        <v>347.8322928</v>
      </c>
      <c r="X25" s="207">
        <v>313.61334202</v>
      </c>
      <c r="Y25" s="207">
        <v>298.83886619999998</v>
      </c>
      <c r="Z25" s="207">
        <v>319.53513530999999</v>
      </c>
      <c r="AA25" s="207">
        <v>351.05315956999999</v>
      </c>
      <c r="AB25" s="207">
        <v>316.69409267999998</v>
      </c>
      <c r="AC25" s="207">
        <v>315.88661138999998</v>
      </c>
      <c r="AD25" s="207">
        <v>295.78754154000001</v>
      </c>
      <c r="AE25" s="207">
        <v>321.16406472</v>
      </c>
      <c r="AF25" s="207">
        <v>358.79582370000003</v>
      </c>
      <c r="AG25" s="207">
        <v>401.78160607000001</v>
      </c>
      <c r="AH25" s="207">
        <v>402.18583862999998</v>
      </c>
      <c r="AI25" s="207">
        <v>351.85252559999998</v>
      </c>
      <c r="AJ25" s="207">
        <v>308.36291234999999</v>
      </c>
      <c r="AK25" s="207">
        <v>303.81233429999997</v>
      </c>
      <c r="AL25" s="207">
        <v>339.51825952000002</v>
      </c>
      <c r="AM25" s="207">
        <v>333.96829916000002</v>
      </c>
      <c r="AN25" s="207">
        <v>301.59095559000002</v>
      </c>
      <c r="AO25" s="207">
        <v>317.39448083000002</v>
      </c>
      <c r="AP25" s="207">
        <v>290.35440440000002</v>
      </c>
      <c r="AQ25" s="207">
        <v>308.82499510000002</v>
      </c>
      <c r="AR25" s="207">
        <v>339.502589</v>
      </c>
      <c r="AS25" s="207">
        <v>398.61235506999998</v>
      </c>
      <c r="AT25" s="207">
        <v>404.33627056</v>
      </c>
      <c r="AU25" s="207">
        <v>357.79539915999999</v>
      </c>
      <c r="AV25" s="207">
        <v>319.18800763000002</v>
      </c>
      <c r="AW25" s="207">
        <v>305.22375299999999</v>
      </c>
      <c r="AX25" s="207">
        <v>323.43214602</v>
      </c>
      <c r="AY25" s="207">
        <v>353.64272779999999</v>
      </c>
      <c r="AZ25" s="207">
        <v>314.3657</v>
      </c>
      <c r="BA25" s="207">
        <v>310.79860000000002</v>
      </c>
      <c r="BB25" s="246">
        <v>291.95960000000002</v>
      </c>
      <c r="BC25" s="246">
        <v>316.37209999999999</v>
      </c>
      <c r="BD25" s="246">
        <v>356.56569999999999</v>
      </c>
      <c r="BE25" s="246">
        <v>410.3981</v>
      </c>
      <c r="BF25" s="246">
        <v>412.90460000000002</v>
      </c>
      <c r="BG25" s="246">
        <v>362.51339999999999</v>
      </c>
      <c r="BH25" s="246">
        <v>325.15199999999999</v>
      </c>
      <c r="BI25" s="246">
        <v>308.28120000000001</v>
      </c>
      <c r="BJ25" s="246">
        <v>332.83089999999999</v>
      </c>
      <c r="BK25" s="246">
        <v>355.4796</v>
      </c>
      <c r="BL25" s="246">
        <v>310.39530000000002</v>
      </c>
      <c r="BM25" s="246">
        <v>320.12049999999999</v>
      </c>
      <c r="BN25" s="246">
        <v>296.23079999999999</v>
      </c>
      <c r="BO25" s="246">
        <v>318.81709999999998</v>
      </c>
      <c r="BP25" s="246">
        <v>359.32049999999998</v>
      </c>
      <c r="BQ25" s="246">
        <v>413.30709999999999</v>
      </c>
      <c r="BR25" s="246">
        <v>415.76369999999997</v>
      </c>
      <c r="BS25" s="246">
        <v>364.68329999999997</v>
      </c>
      <c r="BT25" s="246">
        <v>326.98090000000002</v>
      </c>
      <c r="BU25" s="246">
        <v>309.74709999999999</v>
      </c>
      <c r="BV25" s="246">
        <v>334.15929999999997</v>
      </c>
    </row>
    <row r="26" spans="1:74" ht="11.15" customHeight="1" x14ac:dyDescent="0.25">
      <c r="A26" s="82"/>
      <c r="B26" s="83" t="s">
        <v>174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25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175</v>
      </c>
      <c r="B27" s="101" t="s">
        <v>176</v>
      </c>
      <c r="C27" s="207">
        <v>910.45151043999999</v>
      </c>
      <c r="D27" s="207">
        <v>820.32009951999999</v>
      </c>
      <c r="E27" s="207">
        <v>762.75621486</v>
      </c>
      <c r="F27" s="207">
        <v>715.23169767000002</v>
      </c>
      <c r="G27" s="207">
        <v>773.18920352999999</v>
      </c>
      <c r="H27" s="207">
        <v>962.36651196000003</v>
      </c>
      <c r="I27" s="207">
        <v>1222.606528</v>
      </c>
      <c r="J27" s="207">
        <v>1162.8400466999999</v>
      </c>
      <c r="K27" s="207">
        <v>935.19277246000001</v>
      </c>
      <c r="L27" s="207">
        <v>771.96733713000003</v>
      </c>
      <c r="M27" s="207">
        <v>729.14527344999999</v>
      </c>
      <c r="N27" s="207">
        <v>949.36338035999995</v>
      </c>
      <c r="O27" s="207">
        <v>988.24148424999998</v>
      </c>
      <c r="P27" s="207">
        <v>914.97930079000002</v>
      </c>
      <c r="Q27" s="207">
        <v>826.94737537000003</v>
      </c>
      <c r="R27" s="207">
        <v>678.85035352</v>
      </c>
      <c r="S27" s="207">
        <v>731.40971125999999</v>
      </c>
      <c r="T27" s="207">
        <v>955.49685385999999</v>
      </c>
      <c r="U27" s="207">
        <v>1117.0274965000001</v>
      </c>
      <c r="V27" s="207">
        <v>1140.8669325000001</v>
      </c>
      <c r="W27" s="207">
        <v>947.96166438</v>
      </c>
      <c r="X27" s="207">
        <v>751.88507666999999</v>
      </c>
      <c r="Y27" s="207">
        <v>727.29335479999997</v>
      </c>
      <c r="Z27" s="207">
        <v>850.96268384999996</v>
      </c>
      <c r="AA27" s="207">
        <v>1004.8878699000001</v>
      </c>
      <c r="AB27" s="207">
        <v>896.45061867000004</v>
      </c>
      <c r="AC27" s="207">
        <v>797.01098982999997</v>
      </c>
      <c r="AD27" s="207">
        <v>696.83446764999997</v>
      </c>
      <c r="AE27" s="207">
        <v>787.22805814000003</v>
      </c>
      <c r="AF27" s="207">
        <v>974.89386333000004</v>
      </c>
      <c r="AG27" s="207">
        <v>1174.9093203</v>
      </c>
      <c r="AH27" s="207">
        <v>1146.2646878999999</v>
      </c>
      <c r="AI27" s="207">
        <v>924.33645417000002</v>
      </c>
      <c r="AJ27" s="207">
        <v>713.71571688999995</v>
      </c>
      <c r="AK27" s="207">
        <v>737.74569144999998</v>
      </c>
      <c r="AL27" s="207">
        <v>939.78756438000005</v>
      </c>
      <c r="AM27" s="207">
        <v>940.21538238999995</v>
      </c>
      <c r="AN27" s="207">
        <v>801.27075920000004</v>
      </c>
      <c r="AO27" s="207">
        <v>788.80162010000004</v>
      </c>
      <c r="AP27" s="207">
        <v>687.34733568000001</v>
      </c>
      <c r="AQ27" s="207">
        <v>715.37999980999996</v>
      </c>
      <c r="AR27" s="207">
        <v>865.52566544000001</v>
      </c>
      <c r="AS27" s="207">
        <v>1139.7545541</v>
      </c>
      <c r="AT27" s="207">
        <v>1153.6068043</v>
      </c>
      <c r="AU27" s="207">
        <v>949.19827212999996</v>
      </c>
      <c r="AV27" s="207">
        <v>738.79078551999999</v>
      </c>
      <c r="AW27" s="207">
        <v>729.25092916000006</v>
      </c>
      <c r="AX27" s="207">
        <v>847.61526265999998</v>
      </c>
      <c r="AY27" s="207">
        <v>1008.17893</v>
      </c>
      <c r="AZ27" s="207">
        <v>838.15768775000004</v>
      </c>
      <c r="BA27" s="207">
        <v>745.94135671000004</v>
      </c>
      <c r="BB27" s="246">
        <v>675.9008</v>
      </c>
      <c r="BC27" s="246">
        <v>737.40719999999999</v>
      </c>
      <c r="BD27" s="246">
        <v>934.79369999999994</v>
      </c>
      <c r="BE27" s="246">
        <v>1185.3330000000001</v>
      </c>
      <c r="BF27" s="246">
        <v>1174.96</v>
      </c>
      <c r="BG27" s="246">
        <v>958.72919999999999</v>
      </c>
      <c r="BH27" s="246">
        <v>754.05539999999996</v>
      </c>
      <c r="BI27" s="246">
        <v>733.79480000000001</v>
      </c>
      <c r="BJ27" s="246">
        <v>885.64139999999998</v>
      </c>
      <c r="BK27" s="246">
        <v>1002.32</v>
      </c>
      <c r="BL27" s="246">
        <v>832.29290000000003</v>
      </c>
      <c r="BM27" s="246">
        <v>784.09640000000002</v>
      </c>
      <c r="BN27" s="246">
        <v>685.39679999999998</v>
      </c>
      <c r="BO27" s="246">
        <v>736.23889999999994</v>
      </c>
      <c r="BP27" s="246">
        <v>934.79809999999998</v>
      </c>
      <c r="BQ27" s="246">
        <v>1185.229</v>
      </c>
      <c r="BR27" s="246">
        <v>1175.134</v>
      </c>
      <c r="BS27" s="246">
        <v>957.21979999999996</v>
      </c>
      <c r="BT27" s="246">
        <v>751.46579999999994</v>
      </c>
      <c r="BU27" s="246">
        <v>729.44640000000004</v>
      </c>
      <c r="BV27" s="246">
        <v>879.57360000000006</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275"/>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84</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275"/>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57</v>
      </c>
      <c r="B30" s="101" t="s">
        <v>75</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92.604001999999994</v>
      </c>
      <c r="AN30" s="54">
        <v>99.700176999999996</v>
      </c>
      <c r="AO30" s="54">
        <v>109.00375699999999</v>
      </c>
      <c r="AP30" s="54">
        <v>118.03506</v>
      </c>
      <c r="AQ30" s="54">
        <v>126.414198</v>
      </c>
      <c r="AR30" s="54">
        <v>127.7099</v>
      </c>
      <c r="AS30" s="54">
        <v>121.58973</v>
      </c>
      <c r="AT30" s="54">
        <v>118.14384200000001</v>
      </c>
      <c r="AU30" s="54">
        <v>116.635054</v>
      </c>
      <c r="AV30" s="54">
        <v>121.62055100000001</v>
      </c>
      <c r="AW30" s="54">
        <v>131.266448</v>
      </c>
      <c r="AX30" s="54">
        <v>131.42622499999999</v>
      </c>
      <c r="AY30" s="54">
        <v>121.72216400000001</v>
      </c>
      <c r="AZ30" s="54">
        <v>123.3312</v>
      </c>
      <c r="BA30" s="54">
        <v>134.88149999999999</v>
      </c>
      <c r="BB30" s="238">
        <v>144.3219</v>
      </c>
      <c r="BC30" s="238">
        <v>148.97970000000001</v>
      </c>
      <c r="BD30" s="238">
        <v>144.6377</v>
      </c>
      <c r="BE30" s="238">
        <v>134.0352</v>
      </c>
      <c r="BF30" s="238">
        <v>128.79599999999999</v>
      </c>
      <c r="BG30" s="238">
        <v>128.6942</v>
      </c>
      <c r="BH30" s="238">
        <v>133.01429999999999</v>
      </c>
      <c r="BI30" s="238">
        <v>137.02260000000001</v>
      </c>
      <c r="BJ30" s="238">
        <v>133.79640000000001</v>
      </c>
      <c r="BK30" s="238">
        <v>127.0438</v>
      </c>
      <c r="BL30" s="238">
        <v>127.667</v>
      </c>
      <c r="BM30" s="238">
        <v>135.9742</v>
      </c>
      <c r="BN30" s="238">
        <v>144.76310000000001</v>
      </c>
      <c r="BO30" s="238">
        <v>147.36109999999999</v>
      </c>
      <c r="BP30" s="238">
        <v>140.8338</v>
      </c>
      <c r="BQ30" s="238">
        <v>127.6831</v>
      </c>
      <c r="BR30" s="238">
        <v>119.7811</v>
      </c>
      <c r="BS30" s="238">
        <v>118.9055</v>
      </c>
      <c r="BT30" s="238">
        <v>122.7677</v>
      </c>
      <c r="BU30" s="238">
        <v>125.44110000000001</v>
      </c>
      <c r="BV30" s="238">
        <v>123.1263</v>
      </c>
    </row>
    <row r="31" spans="1:74" ht="11.15" customHeight="1" x14ac:dyDescent="0.25">
      <c r="A31" s="82" t="s">
        <v>71</v>
      </c>
      <c r="B31" s="101" t="s">
        <v>73</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6.1267719999999999</v>
      </c>
      <c r="AN31" s="54">
        <v>6.2364189999999997</v>
      </c>
      <c r="AO31" s="54">
        <v>6.1379279999999996</v>
      </c>
      <c r="AP31" s="54">
        <v>6.2398360000000004</v>
      </c>
      <c r="AQ31" s="54">
        <v>6.1927300000000001</v>
      </c>
      <c r="AR31" s="54">
        <v>6.2482839999999999</v>
      </c>
      <c r="AS31" s="54">
        <v>6.442151</v>
      </c>
      <c r="AT31" s="54">
        <v>6.3838509999999999</v>
      </c>
      <c r="AU31" s="54">
        <v>6.3926530000000001</v>
      </c>
      <c r="AV31" s="54">
        <v>6.35311</v>
      </c>
      <c r="AW31" s="54">
        <v>6.3245329999999997</v>
      </c>
      <c r="AX31" s="54">
        <v>6.2905430000000004</v>
      </c>
      <c r="AY31" s="54">
        <v>6.1301269999999999</v>
      </c>
      <c r="AZ31" s="54">
        <v>6.5537229999999997</v>
      </c>
      <c r="BA31" s="54">
        <v>5.8543459999999996</v>
      </c>
      <c r="BB31" s="238">
        <v>5.4192739999999997</v>
      </c>
      <c r="BC31" s="238">
        <v>5.7401559999999998</v>
      </c>
      <c r="BD31" s="238">
        <v>5.1139140000000003</v>
      </c>
      <c r="BE31" s="238">
        <v>3.8890169999999999</v>
      </c>
      <c r="BF31" s="238">
        <v>3.046297</v>
      </c>
      <c r="BG31" s="238">
        <v>2.785987</v>
      </c>
      <c r="BH31" s="238">
        <v>3.2663180000000001</v>
      </c>
      <c r="BI31" s="238">
        <v>3.6974770000000001</v>
      </c>
      <c r="BJ31" s="238">
        <v>3.293838</v>
      </c>
      <c r="BK31" s="238">
        <v>2.2361939999999998</v>
      </c>
      <c r="BL31" s="238">
        <v>2.5756480000000002</v>
      </c>
      <c r="BM31" s="238">
        <v>2.0696029999999999</v>
      </c>
      <c r="BN31" s="238">
        <v>2.025738</v>
      </c>
      <c r="BO31" s="238">
        <v>2.6397539999999999</v>
      </c>
      <c r="BP31" s="238">
        <v>2.3004090000000001</v>
      </c>
      <c r="BQ31" s="238">
        <v>1.317936</v>
      </c>
      <c r="BR31" s="238">
        <v>0.66096869999999996</v>
      </c>
      <c r="BS31" s="238">
        <v>0.55341649999999998</v>
      </c>
      <c r="BT31" s="238">
        <v>1.1482889999999999</v>
      </c>
      <c r="BU31" s="238">
        <v>1.7042710000000001</v>
      </c>
      <c r="BV31" s="238">
        <v>1.42839</v>
      </c>
    </row>
    <row r="32" spans="1:74" ht="11.15" customHeight="1" x14ac:dyDescent="0.25">
      <c r="A32" s="82" t="s">
        <v>72</v>
      </c>
      <c r="B32" s="101" t="s">
        <v>74</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17.382110000000001</v>
      </c>
      <c r="AN32" s="54">
        <v>17.522596</v>
      </c>
      <c r="AO32" s="54">
        <v>16.958894000000001</v>
      </c>
      <c r="AP32" s="54">
        <v>16.805578000000001</v>
      </c>
      <c r="AQ32" s="54">
        <v>16.691552999999999</v>
      </c>
      <c r="AR32" s="54">
        <v>16.880738999999998</v>
      </c>
      <c r="AS32" s="54">
        <v>16.713915</v>
      </c>
      <c r="AT32" s="54">
        <v>16.115130000000001</v>
      </c>
      <c r="AU32" s="54">
        <v>16.086983</v>
      </c>
      <c r="AV32" s="54">
        <v>15.995322</v>
      </c>
      <c r="AW32" s="54">
        <v>16.039643000000002</v>
      </c>
      <c r="AX32" s="54">
        <v>16.140629000000001</v>
      </c>
      <c r="AY32" s="54">
        <v>15.746765</v>
      </c>
      <c r="AZ32" s="54">
        <v>15.73752</v>
      </c>
      <c r="BA32" s="54">
        <v>15.6585</v>
      </c>
      <c r="BB32" s="238">
        <v>15.521140000000001</v>
      </c>
      <c r="BC32" s="238">
        <v>15.44923</v>
      </c>
      <c r="BD32" s="238">
        <v>15.525729999999999</v>
      </c>
      <c r="BE32" s="238">
        <v>15.473240000000001</v>
      </c>
      <c r="BF32" s="238">
        <v>15.47837</v>
      </c>
      <c r="BG32" s="238">
        <v>15.479699999999999</v>
      </c>
      <c r="BH32" s="238">
        <v>15.538209999999999</v>
      </c>
      <c r="BI32" s="238">
        <v>15.69515</v>
      </c>
      <c r="BJ32" s="238">
        <v>15.72383</v>
      </c>
      <c r="BK32" s="238">
        <v>15.77698</v>
      </c>
      <c r="BL32" s="238">
        <v>15.70393</v>
      </c>
      <c r="BM32" s="238">
        <v>15.59113</v>
      </c>
      <c r="BN32" s="238">
        <v>15.44642</v>
      </c>
      <c r="BO32" s="238">
        <v>15.36496</v>
      </c>
      <c r="BP32" s="238">
        <v>15.433249999999999</v>
      </c>
      <c r="BQ32" s="238">
        <v>15.37453</v>
      </c>
      <c r="BR32" s="238">
        <v>15.372640000000001</v>
      </c>
      <c r="BS32" s="238">
        <v>15.36711</v>
      </c>
      <c r="BT32" s="238">
        <v>15.4186</v>
      </c>
      <c r="BU32" s="238">
        <v>15.56941</v>
      </c>
      <c r="BV32" s="238">
        <v>15.59151</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275"/>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123</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275"/>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31</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275"/>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500</v>
      </c>
      <c r="B36" s="101" t="s">
        <v>370</v>
      </c>
      <c r="C36" s="168">
        <v>1.9360287529</v>
      </c>
      <c r="D36" s="168">
        <v>1.9044576946</v>
      </c>
      <c r="E36" s="168">
        <v>1.9306326428</v>
      </c>
      <c r="F36" s="168">
        <v>1.9229253076999999</v>
      </c>
      <c r="G36" s="168">
        <v>1.8920969184</v>
      </c>
      <c r="H36" s="168">
        <v>1.9045386050999999</v>
      </c>
      <c r="I36" s="168">
        <v>1.9081920777000001</v>
      </c>
      <c r="J36" s="168">
        <v>1.9374620145999999</v>
      </c>
      <c r="K36" s="168">
        <v>1.9396412607</v>
      </c>
      <c r="L36" s="168">
        <v>1.9119282651</v>
      </c>
      <c r="M36" s="168">
        <v>1.9084583820000001</v>
      </c>
      <c r="N36" s="168">
        <v>1.9164044434</v>
      </c>
      <c r="O36" s="168">
        <v>1.9002439028</v>
      </c>
      <c r="P36" s="168">
        <v>1.9264737038999999</v>
      </c>
      <c r="Q36" s="168">
        <v>1.8933881796000001</v>
      </c>
      <c r="R36" s="168">
        <v>1.8952856568000001</v>
      </c>
      <c r="S36" s="168">
        <v>1.8931579256</v>
      </c>
      <c r="T36" s="168">
        <v>1.9520854196999999</v>
      </c>
      <c r="U36" s="168">
        <v>2.0075843822000001</v>
      </c>
      <c r="V36" s="168">
        <v>2.0562939591</v>
      </c>
      <c r="W36" s="168">
        <v>2.0089532846</v>
      </c>
      <c r="X36" s="168">
        <v>2.0282229179</v>
      </c>
      <c r="Y36" s="168">
        <v>2.0357982250000002</v>
      </c>
      <c r="Z36" s="168">
        <v>2.0715358930000001</v>
      </c>
      <c r="AA36" s="168">
        <v>2.1999997519000001</v>
      </c>
      <c r="AB36" s="168">
        <v>2.1699923609999998</v>
      </c>
      <c r="AC36" s="168">
        <v>2.1519612245999999</v>
      </c>
      <c r="AD36" s="168">
        <v>2.1814958866</v>
      </c>
      <c r="AE36" s="168">
        <v>2.2321288404000001</v>
      </c>
      <c r="AF36" s="168">
        <v>2.3155552371999999</v>
      </c>
      <c r="AG36" s="168">
        <v>2.4693298204</v>
      </c>
      <c r="AH36" s="168">
        <v>2.5065243406</v>
      </c>
      <c r="AI36" s="168">
        <v>2.5078223408000002</v>
      </c>
      <c r="AJ36" s="168">
        <v>2.4609091750999998</v>
      </c>
      <c r="AK36" s="168">
        <v>2.4777312747</v>
      </c>
      <c r="AL36" s="168">
        <v>2.6450427794000002</v>
      </c>
      <c r="AM36" s="168">
        <v>2.5958545763999998</v>
      </c>
      <c r="AN36" s="168">
        <v>2.5963211996000002</v>
      </c>
      <c r="AO36" s="168">
        <v>2.5065972968999999</v>
      </c>
      <c r="AP36" s="168">
        <v>2.479427931</v>
      </c>
      <c r="AQ36" s="168">
        <v>2.5169079692</v>
      </c>
      <c r="AR36" s="168">
        <v>2.4715368958999999</v>
      </c>
      <c r="AS36" s="168">
        <v>2.4853128952999999</v>
      </c>
      <c r="AT36" s="168">
        <v>2.5011867341</v>
      </c>
      <c r="AU36" s="168">
        <v>2.5384403248999998</v>
      </c>
      <c r="AV36" s="168">
        <v>2.5392587190000002</v>
      </c>
      <c r="AW36" s="168">
        <v>2.5176086867</v>
      </c>
      <c r="AX36" s="168">
        <v>2.4852665429999998</v>
      </c>
      <c r="AY36" s="168">
        <v>2.4866745701999999</v>
      </c>
      <c r="AZ36" s="168">
        <v>2.4781759999999999</v>
      </c>
      <c r="BA36" s="168">
        <v>2.4737390000000001</v>
      </c>
      <c r="BB36" s="258">
        <v>2.4765990000000002</v>
      </c>
      <c r="BC36" s="258">
        <v>2.4698850000000001</v>
      </c>
      <c r="BD36" s="258">
        <v>2.4529960000000002</v>
      </c>
      <c r="BE36" s="258">
        <v>2.4567559999999999</v>
      </c>
      <c r="BF36" s="258">
        <v>2.4614240000000001</v>
      </c>
      <c r="BG36" s="258">
        <v>2.4412229999999999</v>
      </c>
      <c r="BH36" s="258">
        <v>2.4160409999999999</v>
      </c>
      <c r="BI36" s="258">
        <v>2.4145279999999998</v>
      </c>
      <c r="BJ36" s="258">
        <v>2.412601</v>
      </c>
      <c r="BK36" s="258">
        <v>2.4298359999999999</v>
      </c>
      <c r="BL36" s="258">
        <v>2.4213830000000001</v>
      </c>
      <c r="BM36" s="258">
        <v>2.4208090000000002</v>
      </c>
      <c r="BN36" s="258">
        <v>2.4223460000000001</v>
      </c>
      <c r="BO36" s="258">
        <v>2.419556</v>
      </c>
      <c r="BP36" s="258">
        <v>2.407451</v>
      </c>
      <c r="BQ36" s="258">
        <v>2.4140540000000001</v>
      </c>
      <c r="BR36" s="258">
        <v>2.4219249999999999</v>
      </c>
      <c r="BS36" s="258">
        <v>2.4040360000000001</v>
      </c>
      <c r="BT36" s="258">
        <v>2.379969</v>
      </c>
      <c r="BU36" s="258">
        <v>2.3801839999999999</v>
      </c>
      <c r="BV36" s="258">
        <v>2.379114</v>
      </c>
    </row>
    <row r="37" spans="1:74" ht="11.15" customHeight="1" x14ac:dyDescent="0.25">
      <c r="A37" s="82" t="s">
        <v>502</v>
      </c>
      <c r="B37" s="101" t="s">
        <v>433</v>
      </c>
      <c r="C37" s="168">
        <v>2.6189208597000002</v>
      </c>
      <c r="D37" s="168">
        <v>2.3957473847999999</v>
      </c>
      <c r="E37" s="168">
        <v>2.1399498974000002</v>
      </c>
      <c r="F37" s="168">
        <v>2.1001725734000001</v>
      </c>
      <c r="G37" s="168">
        <v>2.1719155728000001</v>
      </c>
      <c r="H37" s="168">
        <v>2.0254687832</v>
      </c>
      <c r="I37" s="168">
        <v>2.0584451906000001</v>
      </c>
      <c r="J37" s="168">
        <v>2.4105464320999999</v>
      </c>
      <c r="K37" s="168">
        <v>2.4201300868</v>
      </c>
      <c r="L37" s="168">
        <v>2.4968882008</v>
      </c>
      <c r="M37" s="168">
        <v>2.9946280985999998</v>
      </c>
      <c r="N37" s="168">
        <v>3.1688250869000001</v>
      </c>
      <c r="O37" s="168">
        <v>3.1977611457999999</v>
      </c>
      <c r="P37" s="168">
        <v>17.116937833000001</v>
      </c>
      <c r="Q37" s="168">
        <v>3.2898487968999999</v>
      </c>
      <c r="R37" s="168">
        <v>3.0609751839000001</v>
      </c>
      <c r="S37" s="168">
        <v>3.2649187951999998</v>
      </c>
      <c r="T37" s="168">
        <v>3.5273612002000001</v>
      </c>
      <c r="U37" s="168">
        <v>4.0759460535000001</v>
      </c>
      <c r="V37" s="168">
        <v>4.4214561622000002</v>
      </c>
      <c r="W37" s="168">
        <v>5.0391088985000003</v>
      </c>
      <c r="X37" s="168">
        <v>5.6943245552999997</v>
      </c>
      <c r="Y37" s="168">
        <v>5.7666940913999998</v>
      </c>
      <c r="Z37" s="168">
        <v>5.6411029529999999</v>
      </c>
      <c r="AA37" s="168">
        <v>6.5615685713999996</v>
      </c>
      <c r="AB37" s="168">
        <v>5.9972804998000004</v>
      </c>
      <c r="AC37" s="168">
        <v>5.0999950249000001</v>
      </c>
      <c r="AD37" s="168">
        <v>6.2112152114999999</v>
      </c>
      <c r="AE37" s="168">
        <v>7.5658022288</v>
      </c>
      <c r="AF37" s="168">
        <v>8.0109598412</v>
      </c>
      <c r="AG37" s="168">
        <v>7.5251204563999998</v>
      </c>
      <c r="AH37" s="168">
        <v>9.0036781665000003</v>
      </c>
      <c r="AI37" s="168">
        <v>8.1459769891999994</v>
      </c>
      <c r="AJ37" s="168">
        <v>5.8016812475000004</v>
      </c>
      <c r="AK37" s="168">
        <v>5.7086230943</v>
      </c>
      <c r="AL37" s="168">
        <v>8.9206060783000005</v>
      </c>
      <c r="AM37" s="168">
        <v>7.0684017906000003</v>
      </c>
      <c r="AN37" s="168">
        <v>4.3899881104</v>
      </c>
      <c r="AO37" s="168">
        <v>3.3494367199999999</v>
      </c>
      <c r="AP37" s="168">
        <v>2.6926273115999999</v>
      </c>
      <c r="AQ37" s="168">
        <v>2.5372758739000001</v>
      </c>
      <c r="AR37" s="168">
        <v>2.5769234699000001</v>
      </c>
      <c r="AS37" s="168">
        <v>2.9691556007000002</v>
      </c>
      <c r="AT37" s="168">
        <v>2.9182522832000002</v>
      </c>
      <c r="AU37" s="168">
        <v>2.8562004456999999</v>
      </c>
      <c r="AV37" s="168">
        <v>2.9269258807999998</v>
      </c>
      <c r="AW37" s="168">
        <v>3.3845377355999999</v>
      </c>
      <c r="AX37" s="168">
        <v>3.2739592505999999</v>
      </c>
      <c r="AY37" s="168">
        <v>4.7980780303000001</v>
      </c>
      <c r="AZ37" s="168">
        <v>2.7061809999999999</v>
      </c>
      <c r="BA37" s="168">
        <v>2.2586580000000001</v>
      </c>
      <c r="BB37" s="258">
        <v>2.0339480000000001</v>
      </c>
      <c r="BC37" s="258">
        <v>1.9311780000000001</v>
      </c>
      <c r="BD37" s="258">
        <v>1.8889020000000001</v>
      </c>
      <c r="BE37" s="258">
        <v>2.1353949999999999</v>
      </c>
      <c r="BF37" s="258">
        <v>2.3385050000000001</v>
      </c>
      <c r="BG37" s="258">
        <v>2.5072779999999999</v>
      </c>
      <c r="BH37" s="258">
        <v>2.7187450000000002</v>
      </c>
      <c r="BI37" s="258">
        <v>2.9876209999999999</v>
      </c>
      <c r="BJ37" s="258">
        <v>3.4279839999999999</v>
      </c>
      <c r="BK37" s="258">
        <v>3.6292580000000001</v>
      </c>
      <c r="BL37" s="258">
        <v>3.286626</v>
      </c>
      <c r="BM37" s="258">
        <v>3.0046889999999999</v>
      </c>
      <c r="BN37" s="258">
        <v>2.806057</v>
      </c>
      <c r="BO37" s="258">
        <v>2.7593559999999999</v>
      </c>
      <c r="BP37" s="258">
        <v>2.8650609999999999</v>
      </c>
      <c r="BQ37" s="258">
        <v>2.9867050000000002</v>
      </c>
      <c r="BR37" s="258">
        <v>2.994332</v>
      </c>
      <c r="BS37" s="258">
        <v>3.0835810000000001</v>
      </c>
      <c r="BT37" s="258">
        <v>3.168069</v>
      </c>
      <c r="BU37" s="258">
        <v>3.3869039999999999</v>
      </c>
      <c r="BV37" s="258">
        <v>3.7948719999999998</v>
      </c>
    </row>
    <row r="38" spans="1:74" ht="11.15" customHeight="1" x14ac:dyDescent="0.25">
      <c r="A38" s="40" t="s">
        <v>501</v>
      </c>
      <c r="B38" s="101" t="s">
        <v>379</v>
      </c>
      <c r="C38" s="168">
        <v>13.16</v>
      </c>
      <c r="D38" s="168">
        <v>12.68</v>
      </c>
      <c r="E38" s="168">
        <v>10.29</v>
      </c>
      <c r="F38" s="168">
        <v>8.1999999999999993</v>
      </c>
      <c r="G38" s="168">
        <v>5.7</v>
      </c>
      <c r="H38" s="168">
        <v>6.26</v>
      </c>
      <c r="I38" s="168">
        <v>7.38</v>
      </c>
      <c r="J38" s="168">
        <v>9.67</v>
      </c>
      <c r="K38" s="168">
        <v>9.56</v>
      </c>
      <c r="L38" s="168">
        <v>8.68</v>
      </c>
      <c r="M38" s="168">
        <v>8.86</v>
      </c>
      <c r="N38" s="168">
        <v>9.2100000000000009</v>
      </c>
      <c r="O38" s="168">
        <v>10.33</v>
      </c>
      <c r="P38" s="168">
        <v>11.38</v>
      </c>
      <c r="Q38" s="168">
        <v>12.41</v>
      </c>
      <c r="R38" s="168">
        <v>12.81</v>
      </c>
      <c r="S38" s="168">
        <v>12.82</v>
      </c>
      <c r="T38" s="168">
        <v>13.56</v>
      </c>
      <c r="U38" s="168">
        <v>14.34</v>
      </c>
      <c r="V38" s="168">
        <v>14.47</v>
      </c>
      <c r="W38" s="168">
        <v>13.8</v>
      </c>
      <c r="X38" s="168">
        <v>15.05</v>
      </c>
      <c r="Y38" s="168">
        <v>17.02</v>
      </c>
      <c r="Z38" s="168">
        <v>16.350000000000001</v>
      </c>
      <c r="AA38" s="168">
        <v>15.49</v>
      </c>
      <c r="AB38" s="168">
        <v>16.489999999999998</v>
      </c>
      <c r="AC38" s="168">
        <v>20.329999999999998</v>
      </c>
      <c r="AD38" s="168">
        <v>25.06</v>
      </c>
      <c r="AE38" s="168">
        <v>26.15</v>
      </c>
      <c r="AF38" s="168">
        <v>26.3</v>
      </c>
      <c r="AG38" s="168">
        <v>30.36</v>
      </c>
      <c r="AH38" s="168">
        <v>25.72</v>
      </c>
      <c r="AI38" s="168">
        <v>23.76</v>
      </c>
      <c r="AJ38" s="168">
        <v>21.76</v>
      </c>
      <c r="AK38" s="168">
        <v>23.74</v>
      </c>
      <c r="AL38" s="168">
        <v>19.86</v>
      </c>
      <c r="AM38" s="168">
        <v>19.408817973000001</v>
      </c>
      <c r="AN38" s="168">
        <v>18.605335245999999</v>
      </c>
      <c r="AO38" s="168">
        <v>19.919478621</v>
      </c>
      <c r="AP38" s="168">
        <v>18.76731345</v>
      </c>
      <c r="AQ38" s="168">
        <v>18.108354729999999</v>
      </c>
      <c r="AR38" s="168">
        <v>16.779387328999999</v>
      </c>
      <c r="AS38" s="168">
        <v>16.704872942000002</v>
      </c>
      <c r="AT38" s="168">
        <v>18.676276218000002</v>
      </c>
      <c r="AU38" s="168">
        <v>22.049866658999999</v>
      </c>
      <c r="AV38" s="168">
        <v>21.494100161999999</v>
      </c>
      <c r="AW38" s="168">
        <v>20.765944943000001</v>
      </c>
      <c r="AX38" s="168">
        <v>20.175497336999999</v>
      </c>
      <c r="AY38" s="168">
        <v>18.220823993</v>
      </c>
      <c r="AZ38" s="168">
        <v>16.53612</v>
      </c>
      <c r="BA38" s="168">
        <v>16.265450000000001</v>
      </c>
      <c r="BB38" s="258">
        <v>16.8536</v>
      </c>
      <c r="BC38" s="258">
        <v>16.666709999999998</v>
      </c>
      <c r="BD38" s="258">
        <v>17.21377</v>
      </c>
      <c r="BE38" s="258">
        <v>16.936589999999999</v>
      </c>
      <c r="BF38" s="258">
        <v>16.729800000000001</v>
      </c>
      <c r="BG38" s="258">
        <v>16.73536</v>
      </c>
      <c r="BH38" s="258">
        <v>16.723400000000002</v>
      </c>
      <c r="BI38" s="258">
        <v>16.72784</v>
      </c>
      <c r="BJ38" s="258">
        <v>17.079190000000001</v>
      </c>
      <c r="BK38" s="258">
        <v>17.128050000000002</v>
      </c>
      <c r="BL38" s="258">
        <v>16.839410000000001</v>
      </c>
      <c r="BM38" s="258">
        <v>17.072690000000001</v>
      </c>
      <c r="BN38" s="258">
        <v>17.59395</v>
      </c>
      <c r="BO38" s="258">
        <v>17.01484</v>
      </c>
      <c r="BP38" s="258">
        <v>17.240829999999999</v>
      </c>
      <c r="BQ38" s="258">
        <v>16.7441</v>
      </c>
      <c r="BR38" s="258">
        <v>16.491389999999999</v>
      </c>
      <c r="BS38" s="258">
        <v>16.363679999999999</v>
      </c>
      <c r="BT38" s="258">
        <v>16.31944</v>
      </c>
      <c r="BU38" s="258">
        <v>16.198399999999999</v>
      </c>
      <c r="BV38" s="258">
        <v>16.466560000000001</v>
      </c>
    </row>
    <row r="39" spans="1:74" ht="11.15" customHeight="1" x14ac:dyDescent="0.25">
      <c r="A39" s="40" t="s">
        <v>14</v>
      </c>
      <c r="B39" s="101" t="s">
        <v>378</v>
      </c>
      <c r="C39" s="168">
        <v>14.62</v>
      </c>
      <c r="D39" s="168">
        <v>13.83</v>
      </c>
      <c r="E39" s="168">
        <v>10.85</v>
      </c>
      <c r="F39" s="168">
        <v>8.83</v>
      </c>
      <c r="G39" s="168">
        <v>7.42</v>
      </c>
      <c r="H39" s="168">
        <v>9.14</v>
      </c>
      <c r="I39" s="168">
        <v>10.96</v>
      </c>
      <c r="J39" s="168">
        <v>10.7</v>
      </c>
      <c r="K39" s="168">
        <v>9.8699999999999992</v>
      </c>
      <c r="L39" s="168">
        <v>10.37</v>
      </c>
      <c r="M39" s="168">
        <v>10.63</v>
      </c>
      <c r="N39" s="168">
        <v>11.54</v>
      </c>
      <c r="O39" s="168">
        <v>12.39</v>
      </c>
      <c r="P39" s="168">
        <v>13.05</v>
      </c>
      <c r="Q39" s="168">
        <v>14.72</v>
      </c>
      <c r="R39" s="168">
        <v>15.14</v>
      </c>
      <c r="S39" s="168">
        <v>15.55</v>
      </c>
      <c r="T39" s="168">
        <v>16.260000000000002</v>
      </c>
      <c r="U39" s="168">
        <v>16.05</v>
      </c>
      <c r="V39" s="168">
        <v>16.04</v>
      </c>
      <c r="W39" s="168">
        <v>16.78</v>
      </c>
      <c r="X39" s="168">
        <v>18.100000000000001</v>
      </c>
      <c r="Y39" s="168">
        <v>18.46</v>
      </c>
      <c r="Z39" s="168">
        <v>17.87</v>
      </c>
      <c r="AA39" s="168">
        <v>20.100000000000001</v>
      </c>
      <c r="AB39" s="168">
        <v>20.79</v>
      </c>
      <c r="AC39" s="168">
        <v>25.68</v>
      </c>
      <c r="AD39" s="168">
        <v>28.32</v>
      </c>
      <c r="AE39" s="168">
        <v>30.12</v>
      </c>
      <c r="AF39" s="168">
        <v>33.020000000000003</v>
      </c>
      <c r="AG39" s="168">
        <v>27.38</v>
      </c>
      <c r="AH39" s="168">
        <v>26.9</v>
      </c>
      <c r="AI39" s="168">
        <v>25.57</v>
      </c>
      <c r="AJ39" s="168">
        <v>27.81</v>
      </c>
      <c r="AK39" s="168">
        <v>29.28</v>
      </c>
      <c r="AL39" s="168">
        <v>23.17</v>
      </c>
      <c r="AM39" s="168">
        <v>24.140561891000001</v>
      </c>
      <c r="AN39" s="168">
        <v>22.909287730999999</v>
      </c>
      <c r="AO39" s="168">
        <v>21.394996554999999</v>
      </c>
      <c r="AP39" s="168">
        <v>20.781752823000001</v>
      </c>
      <c r="AQ39" s="168">
        <v>19.895077902000001</v>
      </c>
      <c r="AR39" s="168">
        <v>19.079707556999999</v>
      </c>
      <c r="AS39" s="168">
        <v>19.612012419999999</v>
      </c>
      <c r="AT39" s="168">
        <v>22.776326942000001</v>
      </c>
      <c r="AU39" s="168">
        <v>23.923641026999999</v>
      </c>
      <c r="AV39" s="168">
        <v>23.960132449</v>
      </c>
      <c r="AW39" s="168">
        <v>21.531418424000002</v>
      </c>
      <c r="AX39" s="168">
        <v>18.193186169000001</v>
      </c>
      <c r="AY39" s="168">
        <v>19.727274262000002</v>
      </c>
      <c r="AZ39" s="168">
        <v>20.957789999999999</v>
      </c>
      <c r="BA39" s="168">
        <v>20.82358</v>
      </c>
      <c r="BB39" s="258">
        <v>20.738009999999999</v>
      </c>
      <c r="BC39" s="258">
        <v>20.711020000000001</v>
      </c>
      <c r="BD39" s="258">
        <v>21.016159999999999</v>
      </c>
      <c r="BE39" s="258">
        <v>21.29984</v>
      </c>
      <c r="BF39" s="258">
        <v>21.669519999999999</v>
      </c>
      <c r="BG39" s="258">
        <v>21.981310000000001</v>
      </c>
      <c r="BH39" s="258">
        <v>22.38456</v>
      </c>
      <c r="BI39" s="258">
        <v>23.0837</v>
      </c>
      <c r="BJ39" s="258">
        <v>22.330159999999999</v>
      </c>
      <c r="BK39" s="258">
        <v>22.476929999999999</v>
      </c>
      <c r="BL39" s="258">
        <v>22.699809999999999</v>
      </c>
      <c r="BM39" s="258">
        <v>22.824459999999998</v>
      </c>
      <c r="BN39" s="258">
        <v>22.124580000000002</v>
      </c>
      <c r="BO39" s="258">
        <v>21.7026</v>
      </c>
      <c r="BP39" s="258">
        <v>21.493400000000001</v>
      </c>
      <c r="BQ39" s="258">
        <v>21.622499999999999</v>
      </c>
      <c r="BR39" s="258">
        <v>22.110150000000001</v>
      </c>
      <c r="BS39" s="258">
        <v>22.33588</v>
      </c>
      <c r="BT39" s="258">
        <v>22.48235</v>
      </c>
      <c r="BU39" s="258">
        <v>22.611630000000002</v>
      </c>
      <c r="BV39" s="258">
        <v>21.58963</v>
      </c>
    </row>
    <row r="40" spans="1:74" ht="11.15" customHeight="1" x14ac:dyDescent="0.25">
      <c r="A40" s="40"/>
      <c r="B40" s="43" t="s">
        <v>1260</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25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504</v>
      </c>
      <c r="B41" s="101" t="s">
        <v>369</v>
      </c>
      <c r="C41" s="168">
        <v>12.76</v>
      </c>
      <c r="D41" s="168">
        <v>12.82</v>
      </c>
      <c r="E41" s="168">
        <v>13.04</v>
      </c>
      <c r="F41" s="168">
        <v>13.24</v>
      </c>
      <c r="G41" s="168">
        <v>13.1</v>
      </c>
      <c r="H41" s="168">
        <v>13.22</v>
      </c>
      <c r="I41" s="168">
        <v>13.21</v>
      </c>
      <c r="J41" s="168">
        <v>13.26</v>
      </c>
      <c r="K41" s="168">
        <v>13.49</v>
      </c>
      <c r="L41" s="168">
        <v>13.66</v>
      </c>
      <c r="M41" s="168">
        <v>13.31</v>
      </c>
      <c r="N41" s="168">
        <v>12.78</v>
      </c>
      <c r="O41" s="168">
        <v>12.62</v>
      </c>
      <c r="P41" s="168">
        <v>13.01</v>
      </c>
      <c r="Q41" s="168">
        <v>13.24</v>
      </c>
      <c r="R41" s="168">
        <v>13.73</v>
      </c>
      <c r="S41" s="168">
        <v>13.86</v>
      </c>
      <c r="T41" s="168">
        <v>13.83</v>
      </c>
      <c r="U41" s="168">
        <v>13.83</v>
      </c>
      <c r="V41" s="168">
        <v>13.92</v>
      </c>
      <c r="W41" s="168">
        <v>14.14</v>
      </c>
      <c r="X41" s="168">
        <v>14.06</v>
      </c>
      <c r="Y41" s="168">
        <v>14.07</v>
      </c>
      <c r="Z41" s="168">
        <v>13.72</v>
      </c>
      <c r="AA41" s="168">
        <v>13.64</v>
      </c>
      <c r="AB41" s="168">
        <v>13.76</v>
      </c>
      <c r="AC41" s="168">
        <v>14.41</v>
      </c>
      <c r="AD41" s="168">
        <v>14.57</v>
      </c>
      <c r="AE41" s="168">
        <v>14.89</v>
      </c>
      <c r="AF41" s="168">
        <v>15.3</v>
      </c>
      <c r="AG41" s="168">
        <v>15.31</v>
      </c>
      <c r="AH41" s="168">
        <v>15.82</v>
      </c>
      <c r="AI41" s="168">
        <v>16.190000000000001</v>
      </c>
      <c r="AJ41" s="168">
        <v>15.99</v>
      </c>
      <c r="AK41" s="168">
        <v>15.55</v>
      </c>
      <c r="AL41" s="168">
        <v>14.94</v>
      </c>
      <c r="AM41" s="168">
        <v>15.47</v>
      </c>
      <c r="AN41" s="168">
        <v>15.98</v>
      </c>
      <c r="AO41" s="168">
        <v>15.91</v>
      </c>
      <c r="AP41" s="168">
        <v>16.100000000000001</v>
      </c>
      <c r="AQ41" s="168">
        <v>16.149999999999999</v>
      </c>
      <c r="AR41" s="168">
        <v>16.11</v>
      </c>
      <c r="AS41" s="168">
        <v>15.89</v>
      </c>
      <c r="AT41" s="168">
        <v>15.93</v>
      </c>
      <c r="AU41" s="168">
        <v>16.29</v>
      </c>
      <c r="AV41" s="168">
        <v>16.2</v>
      </c>
      <c r="AW41" s="168">
        <v>16.190000000000001</v>
      </c>
      <c r="AX41" s="168">
        <v>15.73</v>
      </c>
      <c r="AY41" s="168">
        <v>15.45</v>
      </c>
      <c r="AZ41" s="168">
        <v>15.95703</v>
      </c>
      <c r="BA41" s="168">
        <v>15.938650000000001</v>
      </c>
      <c r="BB41" s="258">
        <v>16.09864</v>
      </c>
      <c r="BC41" s="258">
        <v>15.94163</v>
      </c>
      <c r="BD41" s="258">
        <v>15.85858</v>
      </c>
      <c r="BE41" s="258">
        <v>15.67066</v>
      </c>
      <c r="BF41" s="258">
        <v>15.83376</v>
      </c>
      <c r="BG41" s="258">
        <v>16.27373</v>
      </c>
      <c r="BH41" s="258">
        <v>15.97974</v>
      </c>
      <c r="BI41" s="258">
        <v>15.98278</v>
      </c>
      <c r="BJ41" s="258">
        <v>15.507569999999999</v>
      </c>
      <c r="BK41" s="258">
        <v>15.500030000000001</v>
      </c>
      <c r="BL41" s="258">
        <v>15.937239999999999</v>
      </c>
      <c r="BM41" s="258">
        <v>15.948549999999999</v>
      </c>
      <c r="BN41" s="258">
        <v>16.421109999999999</v>
      </c>
      <c r="BO41" s="258">
        <v>16.284880000000001</v>
      </c>
      <c r="BP41" s="258">
        <v>16.245920000000002</v>
      </c>
      <c r="BQ41" s="258">
        <v>16.122240000000001</v>
      </c>
      <c r="BR41" s="258">
        <v>16.295940000000002</v>
      </c>
      <c r="BS41" s="258">
        <v>16.774480000000001</v>
      </c>
      <c r="BT41" s="258">
        <v>16.427250000000001</v>
      </c>
      <c r="BU41" s="258">
        <v>16.529859999999999</v>
      </c>
      <c r="BV41" s="258">
        <v>16.039200000000001</v>
      </c>
    </row>
    <row r="42" spans="1:74" ht="11.15" customHeight="1" x14ac:dyDescent="0.25">
      <c r="A42" s="40" t="s">
        <v>4</v>
      </c>
      <c r="B42" s="101" t="s">
        <v>368</v>
      </c>
      <c r="C42" s="168">
        <v>10.18</v>
      </c>
      <c r="D42" s="168">
        <v>10.3</v>
      </c>
      <c r="E42" s="168">
        <v>10.34</v>
      </c>
      <c r="F42" s="168">
        <v>10.37</v>
      </c>
      <c r="G42" s="168">
        <v>10.4</v>
      </c>
      <c r="H42" s="168">
        <v>10.89</v>
      </c>
      <c r="I42" s="168">
        <v>10.84</v>
      </c>
      <c r="J42" s="168">
        <v>10.9</v>
      </c>
      <c r="K42" s="168">
        <v>11.02</v>
      </c>
      <c r="L42" s="168">
        <v>10.72</v>
      </c>
      <c r="M42" s="168">
        <v>10.53</v>
      </c>
      <c r="N42" s="168">
        <v>10.41</v>
      </c>
      <c r="O42" s="168">
        <v>10.27</v>
      </c>
      <c r="P42" s="168">
        <v>11.36</v>
      </c>
      <c r="Q42" s="168">
        <v>11.08</v>
      </c>
      <c r="R42" s="168">
        <v>10.87</v>
      </c>
      <c r="S42" s="168">
        <v>10.86</v>
      </c>
      <c r="T42" s="168">
        <v>11.33</v>
      </c>
      <c r="U42" s="168">
        <v>11.46</v>
      </c>
      <c r="V42" s="168">
        <v>11.52</v>
      </c>
      <c r="W42" s="168">
        <v>11.65</v>
      </c>
      <c r="X42" s="168">
        <v>11.52</v>
      </c>
      <c r="Y42" s="168">
        <v>11.29</v>
      </c>
      <c r="Z42" s="168">
        <v>11.15</v>
      </c>
      <c r="AA42" s="168">
        <v>11.26</v>
      </c>
      <c r="AB42" s="168">
        <v>11.66</v>
      </c>
      <c r="AC42" s="168">
        <v>11.65</v>
      </c>
      <c r="AD42" s="168">
        <v>11.82</v>
      </c>
      <c r="AE42" s="168">
        <v>12</v>
      </c>
      <c r="AF42" s="168">
        <v>12.75</v>
      </c>
      <c r="AG42" s="168">
        <v>13.02</v>
      </c>
      <c r="AH42" s="168">
        <v>13.41</v>
      </c>
      <c r="AI42" s="168">
        <v>13.28</v>
      </c>
      <c r="AJ42" s="168">
        <v>12.89</v>
      </c>
      <c r="AK42" s="168">
        <v>12.33</v>
      </c>
      <c r="AL42" s="168">
        <v>12.28</v>
      </c>
      <c r="AM42" s="168">
        <v>12.75</v>
      </c>
      <c r="AN42" s="168">
        <v>12.7</v>
      </c>
      <c r="AO42" s="168">
        <v>12.48</v>
      </c>
      <c r="AP42" s="168">
        <v>12.21</v>
      </c>
      <c r="AQ42" s="168">
        <v>12.32</v>
      </c>
      <c r="AR42" s="168">
        <v>12.77</v>
      </c>
      <c r="AS42" s="168">
        <v>13.07</v>
      </c>
      <c r="AT42" s="168">
        <v>13.24</v>
      </c>
      <c r="AU42" s="168">
        <v>13.23</v>
      </c>
      <c r="AV42" s="168">
        <v>12.86</v>
      </c>
      <c r="AW42" s="168">
        <v>12.62</v>
      </c>
      <c r="AX42" s="168">
        <v>12.39</v>
      </c>
      <c r="AY42" s="168">
        <v>12.68</v>
      </c>
      <c r="AZ42" s="168">
        <v>12.502560000000001</v>
      </c>
      <c r="BA42" s="168">
        <v>12.181089999999999</v>
      </c>
      <c r="BB42" s="258">
        <v>11.9183</v>
      </c>
      <c r="BC42" s="258">
        <v>12.052910000000001</v>
      </c>
      <c r="BD42" s="258">
        <v>12.54222</v>
      </c>
      <c r="BE42" s="258">
        <v>12.899760000000001</v>
      </c>
      <c r="BF42" s="258">
        <v>13.166510000000001</v>
      </c>
      <c r="BG42" s="258">
        <v>13.25681</v>
      </c>
      <c r="BH42" s="258">
        <v>12.8727</v>
      </c>
      <c r="BI42" s="258">
        <v>12.64715</v>
      </c>
      <c r="BJ42" s="258">
        <v>12.421939999999999</v>
      </c>
      <c r="BK42" s="258">
        <v>12.72784</v>
      </c>
      <c r="BL42" s="258">
        <v>12.64029</v>
      </c>
      <c r="BM42" s="258">
        <v>12.381600000000001</v>
      </c>
      <c r="BN42" s="258">
        <v>12.18946</v>
      </c>
      <c r="BO42" s="258">
        <v>12.405609999999999</v>
      </c>
      <c r="BP42" s="258">
        <v>12.975949999999999</v>
      </c>
      <c r="BQ42" s="258">
        <v>13.381539999999999</v>
      </c>
      <c r="BR42" s="258">
        <v>13.65232</v>
      </c>
      <c r="BS42" s="258">
        <v>13.7172</v>
      </c>
      <c r="BT42" s="258">
        <v>13.289289999999999</v>
      </c>
      <c r="BU42" s="258">
        <v>13.019880000000001</v>
      </c>
      <c r="BV42" s="258">
        <v>12.7606</v>
      </c>
    </row>
    <row r="43" spans="1:74" ht="11.15" customHeight="1" x14ac:dyDescent="0.25">
      <c r="A43" s="40" t="s">
        <v>3</v>
      </c>
      <c r="B43" s="101" t="s">
        <v>367</v>
      </c>
      <c r="C43" s="168">
        <v>6.37</v>
      </c>
      <c r="D43" s="168">
        <v>6.44</v>
      </c>
      <c r="E43" s="168">
        <v>6.39</v>
      </c>
      <c r="F43" s="168">
        <v>6.39</v>
      </c>
      <c r="G43" s="168">
        <v>6.54</v>
      </c>
      <c r="H43" s="168">
        <v>6.94</v>
      </c>
      <c r="I43" s="168">
        <v>7.16</v>
      </c>
      <c r="J43" s="168">
        <v>7.07</v>
      </c>
      <c r="K43" s="168">
        <v>7</v>
      </c>
      <c r="L43" s="168">
        <v>6.72</v>
      </c>
      <c r="M43" s="168">
        <v>6.49</v>
      </c>
      <c r="N43" s="168">
        <v>6.41</v>
      </c>
      <c r="O43" s="168">
        <v>6.32</v>
      </c>
      <c r="P43" s="168">
        <v>7.75</v>
      </c>
      <c r="Q43" s="168">
        <v>6.98</v>
      </c>
      <c r="R43" s="168">
        <v>6.7</v>
      </c>
      <c r="S43" s="168">
        <v>6.65</v>
      </c>
      <c r="T43" s="168">
        <v>7.22</v>
      </c>
      <c r="U43" s="168">
        <v>7.42</v>
      </c>
      <c r="V43" s="168">
        <v>7.54</v>
      </c>
      <c r="W43" s="168">
        <v>7.61</v>
      </c>
      <c r="X43" s="168">
        <v>7.44</v>
      </c>
      <c r="Y43" s="168">
        <v>7.37</v>
      </c>
      <c r="Z43" s="168">
        <v>7.06</v>
      </c>
      <c r="AA43" s="168">
        <v>7.19</v>
      </c>
      <c r="AB43" s="168">
        <v>7.28</v>
      </c>
      <c r="AC43" s="168">
        <v>7.37</v>
      </c>
      <c r="AD43" s="168">
        <v>7.7</v>
      </c>
      <c r="AE43" s="168">
        <v>8.25</v>
      </c>
      <c r="AF43" s="168">
        <v>8.85</v>
      </c>
      <c r="AG43" s="168">
        <v>9.31</v>
      </c>
      <c r="AH43" s="168">
        <v>9.3800000000000008</v>
      </c>
      <c r="AI43" s="168">
        <v>9.06</v>
      </c>
      <c r="AJ43" s="168">
        <v>8.4499999999999993</v>
      </c>
      <c r="AK43" s="168">
        <v>8.14</v>
      </c>
      <c r="AL43" s="168">
        <v>8.5</v>
      </c>
      <c r="AM43" s="168">
        <v>8.32</v>
      </c>
      <c r="AN43" s="168">
        <v>8.1</v>
      </c>
      <c r="AO43" s="168">
        <v>7.79</v>
      </c>
      <c r="AP43" s="168">
        <v>7.5</v>
      </c>
      <c r="AQ43" s="168">
        <v>7.62</v>
      </c>
      <c r="AR43" s="168">
        <v>8.08</v>
      </c>
      <c r="AS43" s="168">
        <v>8.32</v>
      </c>
      <c r="AT43" s="168">
        <v>8.8699999999999992</v>
      </c>
      <c r="AU43" s="168">
        <v>8.44</v>
      </c>
      <c r="AV43" s="168">
        <v>8.01</v>
      </c>
      <c r="AW43" s="168">
        <v>7.81</v>
      </c>
      <c r="AX43" s="168">
        <v>7.66</v>
      </c>
      <c r="AY43" s="168">
        <v>8.1</v>
      </c>
      <c r="AZ43" s="168">
        <v>7.6577979999999997</v>
      </c>
      <c r="BA43" s="168">
        <v>7.4241330000000003</v>
      </c>
      <c r="BB43" s="258">
        <v>7.4712550000000002</v>
      </c>
      <c r="BC43" s="258">
        <v>7.5965170000000004</v>
      </c>
      <c r="BD43" s="258">
        <v>7.9924619999999997</v>
      </c>
      <c r="BE43" s="258">
        <v>8.1508079999999996</v>
      </c>
      <c r="BF43" s="258">
        <v>8.5537779999999994</v>
      </c>
      <c r="BG43" s="258">
        <v>8.3112809999999993</v>
      </c>
      <c r="BH43" s="258">
        <v>7.9385159999999999</v>
      </c>
      <c r="BI43" s="258">
        <v>7.8597929999999998</v>
      </c>
      <c r="BJ43" s="258">
        <v>7.9072760000000004</v>
      </c>
      <c r="BK43" s="258">
        <v>8.0411000000000001</v>
      </c>
      <c r="BL43" s="258">
        <v>8.1077259999999995</v>
      </c>
      <c r="BM43" s="258">
        <v>7.7758770000000004</v>
      </c>
      <c r="BN43" s="258">
        <v>7.4496349999999998</v>
      </c>
      <c r="BO43" s="258">
        <v>7.6785690000000004</v>
      </c>
      <c r="BP43" s="258">
        <v>8.0820410000000003</v>
      </c>
      <c r="BQ43" s="258">
        <v>8.2896059999999991</v>
      </c>
      <c r="BR43" s="258">
        <v>8.7076750000000001</v>
      </c>
      <c r="BS43" s="258">
        <v>8.4692380000000007</v>
      </c>
      <c r="BT43" s="258">
        <v>8.0717090000000002</v>
      </c>
      <c r="BU43" s="258">
        <v>7.9583789999999999</v>
      </c>
      <c r="BV43" s="258">
        <v>8.0233869999999996</v>
      </c>
    </row>
    <row r="44" spans="1:74" ht="11.15" customHeight="1" x14ac:dyDescent="0.25">
      <c r="A44" s="40"/>
      <c r="B44" s="483" t="s">
        <v>1018</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25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1019</v>
      </c>
      <c r="B45" s="418" t="s">
        <v>1030</v>
      </c>
      <c r="C45" s="168">
        <v>19.109886364000001</v>
      </c>
      <c r="D45" s="168">
        <v>21.413187499999999</v>
      </c>
      <c r="E45" s="168">
        <v>29.710823864000002</v>
      </c>
      <c r="F45" s="168">
        <v>26.042613635999999</v>
      </c>
      <c r="G45" s="168">
        <v>22.068312500000001</v>
      </c>
      <c r="H45" s="168">
        <v>23.979147727000001</v>
      </c>
      <c r="I45" s="168">
        <v>27.314374999999998</v>
      </c>
      <c r="J45" s="168">
        <v>53.051309523999997</v>
      </c>
      <c r="K45" s="168">
        <v>22.003690475999999</v>
      </c>
      <c r="L45" s="168">
        <v>27.674147727000001</v>
      </c>
      <c r="M45" s="168">
        <v>28.602125000000001</v>
      </c>
      <c r="N45" s="168">
        <v>22.953068181999999</v>
      </c>
      <c r="O45" s="168">
        <v>24.018750000000001</v>
      </c>
      <c r="P45" s="168">
        <v>1799.8074375000001</v>
      </c>
      <c r="Q45" s="168">
        <v>25.184999999999999</v>
      </c>
      <c r="R45" s="168">
        <v>34.378835227000003</v>
      </c>
      <c r="S45" s="168">
        <v>27.785406250000001</v>
      </c>
      <c r="T45" s="168">
        <v>57.045994317999998</v>
      </c>
      <c r="U45" s="168">
        <v>53.374345237999997</v>
      </c>
      <c r="V45" s="168">
        <v>50.332357954999999</v>
      </c>
      <c r="W45" s="168">
        <v>53.211666667000003</v>
      </c>
      <c r="X45" s="168">
        <v>68.042708332999993</v>
      </c>
      <c r="Y45" s="168">
        <v>47.288184524000002</v>
      </c>
      <c r="Z45" s="168">
        <v>34.028016303999998</v>
      </c>
      <c r="AA45" s="168">
        <v>37.020238095000003</v>
      </c>
      <c r="AB45" s="168">
        <v>45.358343750000003</v>
      </c>
      <c r="AC45" s="168">
        <v>45.798532608999999</v>
      </c>
      <c r="AD45" s="168">
        <v>61.274136904999999</v>
      </c>
      <c r="AE45" s="168">
        <v>89.660505951999994</v>
      </c>
      <c r="AF45" s="168">
        <v>98.627159090999996</v>
      </c>
      <c r="AG45" s="168">
        <v>181.97046875000001</v>
      </c>
      <c r="AH45" s="168">
        <v>128.60089674</v>
      </c>
      <c r="AI45" s="168">
        <v>81.564553571000005</v>
      </c>
      <c r="AJ45" s="168">
        <v>55.301666666999999</v>
      </c>
      <c r="AK45" s="168">
        <v>50.543125000000003</v>
      </c>
      <c r="AL45" s="168">
        <v>53.196369048000001</v>
      </c>
      <c r="AM45" s="168">
        <v>31.211279762</v>
      </c>
      <c r="AN45" s="168">
        <v>25.3151875</v>
      </c>
      <c r="AO45" s="168">
        <v>27.626005435</v>
      </c>
      <c r="AP45" s="168">
        <v>27.627031250000002</v>
      </c>
      <c r="AQ45" s="168">
        <v>34.649261363999997</v>
      </c>
      <c r="AR45" s="168">
        <v>109.52284091</v>
      </c>
      <c r="AS45" s="168">
        <v>73.906562500000007</v>
      </c>
      <c r="AT45" s="168">
        <v>377.17500000000001</v>
      </c>
      <c r="AU45" s="168">
        <v>115.35753124999999</v>
      </c>
      <c r="AV45" s="168">
        <v>42.604119318000002</v>
      </c>
      <c r="AW45" s="168">
        <v>36.419196429000003</v>
      </c>
      <c r="AX45" s="168">
        <v>22.53034375</v>
      </c>
      <c r="AY45" s="168">
        <v>57.936250000000001</v>
      </c>
      <c r="AZ45" s="168">
        <v>16.405684524000002</v>
      </c>
      <c r="BA45" s="168">
        <v>23.238630952000001</v>
      </c>
      <c r="BB45" s="258">
        <v>53.011099999999999</v>
      </c>
      <c r="BC45" s="258">
        <v>35.046340000000001</v>
      </c>
      <c r="BD45" s="258">
        <v>35.718290000000003</v>
      </c>
      <c r="BE45" s="258">
        <v>37.846620000000001</v>
      </c>
      <c r="BF45" s="258">
        <v>41.268300000000004</v>
      </c>
      <c r="BG45" s="258">
        <v>37.038730000000001</v>
      </c>
      <c r="BH45" s="258">
        <v>30.773599999999998</v>
      </c>
      <c r="BI45" s="258">
        <v>37.498040000000003</v>
      </c>
      <c r="BJ45" s="258">
        <v>37.49785</v>
      </c>
      <c r="BK45" s="258">
        <v>41.945189999999997</v>
      </c>
      <c r="BL45" s="258">
        <v>39.178820000000002</v>
      </c>
      <c r="BM45" s="258">
        <v>23.901299999999999</v>
      </c>
      <c r="BN45" s="258">
        <v>26.816089999999999</v>
      </c>
      <c r="BO45" s="258">
        <v>30.430150000000001</v>
      </c>
      <c r="BP45" s="258">
        <v>33.559609999999999</v>
      </c>
      <c r="BQ45" s="258">
        <v>40.510129999999997</v>
      </c>
      <c r="BR45" s="258">
        <v>44.90258</v>
      </c>
      <c r="BS45" s="258">
        <v>39.9437</v>
      </c>
      <c r="BT45" s="258">
        <v>29.80584</v>
      </c>
      <c r="BU45" s="258">
        <v>33.892530000000001</v>
      </c>
      <c r="BV45" s="258">
        <v>38.961750000000002</v>
      </c>
    </row>
    <row r="46" spans="1:74" ht="11.15" customHeight="1" x14ac:dyDescent="0.25">
      <c r="A46" s="40" t="s">
        <v>1020</v>
      </c>
      <c r="B46" s="418" t="s">
        <v>1031</v>
      </c>
      <c r="C46" s="168">
        <v>33.598353606000003</v>
      </c>
      <c r="D46" s="168">
        <v>26.848522774999999</v>
      </c>
      <c r="E46" s="168">
        <v>25.487610624999999</v>
      </c>
      <c r="F46" s="168">
        <v>17.106287981000001</v>
      </c>
      <c r="G46" s="168">
        <v>16.811286450000001</v>
      </c>
      <c r="H46" s="168">
        <v>23.720671682999999</v>
      </c>
      <c r="I46" s="168">
        <v>31.633505336999999</v>
      </c>
      <c r="J46" s="168">
        <v>108.05121209000001</v>
      </c>
      <c r="K46" s="168">
        <v>46.135208149999997</v>
      </c>
      <c r="L46" s="168">
        <v>48.285309398000003</v>
      </c>
      <c r="M46" s="168">
        <v>39.308953619999997</v>
      </c>
      <c r="N46" s="168">
        <v>40.801564952</v>
      </c>
      <c r="O46" s="168">
        <v>33.217081425000003</v>
      </c>
      <c r="P46" s="168">
        <v>71.090110207999999</v>
      </c>
      <c r="Q46" s="168">
        <v>29.914477175999998</v>
      </c>
      <c r="R46" s="168">
        <v>28.044656562</v>
      </c>
      <c r="S46" s="168">
        <v>26.591761300000002</v>
      </c>
      <c r="T46" s="168">
        <v>56.061992861</v>
      </c>
      <c r="U46" s="168">
        <v>78.892639183</v>
      </c>
      <c r="V46" s="168">
        <v>65.082290889000006</v>
      </c>
      <c r="W46" s="168">
        <v>72.090007025000006</v>
      </c>
      <c r="X46" s="168">
        <v>57.888162043000001</v>
      </c>
      <c r="Y46" s="168">
        <v>60.137516400000003</v>
      </c>
      <c r="Z46" s="168">
        <v>63.397979542999998</v>
      </c>
      <c r="AA46" s="168">
        <v>52.502912774999999</v>
      </c>
      <c r="AB46" s="168">
        <v>42.160836432000004</v>
      </c>
      <c r="AC46" s="168">
        <v>40.941233681</v>
      </c>
      <c r="AD46" s="168">
        <v>53.028571587000002</v>
      </c>
      <c r="AE46" s="168">
        <v>57.101920649999997</v>
      </c>
      <c r="AF46" s="168">
        <v>70.883371827000005</v>
      </c>
      <c r="AG46" s="168">
        <v>82.301034999999999</v>
      </c>
      <c r="AH46" s="168">
        <v>113.88414014</v>
      </c>
      <c r="AI46" s="168">
        <v>133.89192188000001</v>
      </c>
      <c r="AJ46" s="168">
        <v>65.326257956999996</v>
      </c>
      <c r="AK46" s="168">
        <v>82.952213325000002</v>
      </c>
      <c r="AL46" s="168">
        <v>257.10885553000003</v>
      </c>
      <c r="AM46" s="168">
        <v>144.56550315000001</v>
      </c>
      <c r="AN46" s="168">
        <v>68.92131474</v>
      </c>
      <c r="AO46" s="168">
        <v>64.127105301</v>
      </c>
      <c r="AP46" s="168">
        <v>46.354542950000003</v>
      </c>
      <c r="AQ46" s="168">
        <v>18.098112667999999</v>
      </c>
      <c r="AR46" s="168">
        <v>25.537256058000001</v>
      </c>
      <c r="AS46" s="168">
        <v>79.269368025000006</v>
      </c>
      <c r="AT46" s="168">
        <v>87.155469397999994</v>
      </c>
      <c r="AU46" s="168">
        <v>36.350401325</v>
      </c>
      <c r="AV46" s="168">
        <v>54.557046538000002</v>
      </c>
      <c r="AW46" s="168">
        <v>51.697415024999998</v>
      </c>
      <c r="AX46" s="168">
        <v>45.374193124999998</v>
      </c>
      <c r="AY46" s="168">
        <v>62.807229904000003</v>
      </c>
      <c r="AZ46" s="168">
        <v>29.2941401</v>
      </c>
      <c r="BA46" s="168">
        <v>8.1378612260000001</v>
      </c>
      <c r="BB46" s="258">
        <v>35.833660000000002</v>
      </c>
      <c r="BC46" s="258">
        <v>35.97551</v>
      </c>
      <c r="BD46" s="258">
        <v>53.634349999999998</v>
      </c>
      <c r="BE46" s="258">
        <v>29.16047</v>
      </c>
      <c r="BF46" s="258">
        <v>48.638779999999997</v>
      </c>
      <c r="BG46" s="258">
        <v>27.506979999999999</v>
      </c>
      <c r="BH46" s="258">
        <v>27.818930000000002</v>
      </c>
      <c r="BI46" s="258">
        <v>49.646720000000002</v>
      </c>
      <c r="BJ46" s="258">
        <v>51.779580000000003</v>
      </c>
      <c r="BK46" s="258">
        <v>64.100059999999999</v>
      </c>
      <c r="BL46" s="258">
        <v>42.719520000000003</v>
      </c>
      <c r="BM46" s="258">
        <v>39.505209999999998</v>
      </c>
      <c r="BN46" s="258">
        <v>22.828700000000001</v>
      </c>
      <c r="BO46" s="258">
        <v>23.07807</v>
      </c>
      <c r="BP46" s="258">
        <v>27.120609999999999</v>
      </c>
      <c r="BQ46" s="258">
        <v>36.577889999999996</v>
      </c>
      <c r="BR46" s="258">
        <v>53.46181</v>
      </c>
      <c r="BS46" s="258">
        <v>45.13843</v>
      </c>
      <c r="BT46" s="258">
        <v>43.551499999999997</v>
      </c>
      <c r="BU46" s="258">
        <v>50.98798</v>
      </c>
      <c r="BV46" s="258">
        <v>52.446280000000002</v>
      </c>
    </row>
    <row r="47" spans="1:74" ht="11.15" customHeight="1" x14ac:dyDescent="0.25">
      <c r="A47" s="40" t="s">
        <v>1021</v>
      </c>
      <c r="B47" s="418" t="s">
        <v>1032</v>
      </c>
      <c r="C47" s="168">
        <v>29.598238636000001</v>
      </c>
      <c r="D47" s="168">
        <v>25.054625000000001</v>
      </c>
      <c r="E47" s="168">
        <v>19.167073863999999</v>
      </c>
      <c r="F47" s="168">
        <v>20.129573864000001</v>
      </c>
      <c r="G47" s="168">
        <v>18.226781249999998</v>
      </c>
      <c r="H47" s="168">
        <v>22.403835226999998</v>
      </c>
      <c r="I47" s="168">
        <v>27.871304347999999</v>
      </c>
      <c r="J47" s="168">
        <v>28.923898810000001</v>
      </c>
      <c r="K47" s="168">
        <v>24.796250000000001</v>
      </c>
      <c r="L47" s="168">
        <v>29.053096590999999</v>
      </c>
      <c r="M47" s="168">
        <v>30.0583125</v>
      </c>
      <c r="N47" s="168">
        <v>42.991420454999997</v>
      </c>
      <c r="O47" s="168">
        <v>44.719406249999999</v>
      </c>
      <c r="P47" s="168">
        <v>82.899968749999999</v>
      </c>
      <c r="Q47" s="168">
        <v>38.155190216999998</v>
      </c>
      <c r="R47" s="168">
        <v>28.054403408999999</v>
      </c>
      <c r="S47" s="168">
        <v>27.8174375</v>
      </c>
      <c r="T47" s="168">
        <v>45.140852273</v>
      </c>
      <c r="U47" s="168">
        <v>43.933898810000002</v>
      </c>
      <c r="V47" s="168">
        <v>59.844772726999999</v>
      </c>
      <c r="W47" s="168">
        <v>53.940982142999999</v>
      </c>
      <c r="X47" s="168">
        <v>65.724791667000005</v>
      </c>
      <c r="Y47" s="168">
        <v>60.772500000000001</v>
      </c>
      <c r="Z47" s="168">
        <v>70.740190217000006</v>
      </c>
      <c r="AA47" s="168">
        <v>159.59824405000001</v>
      </c>
      <c r="AB47" s="168">
        <v>121.0331875</v>
      </c>
      <c r="AC47" s="168">
        <v>68.807554347999996</v>
      </c>
      <c r="AD47" s="168">
        <v>67.538928571</v>
      </c>
      <c r="AE47" s="168">
        <v>78.202351190000002</v>
      </c>
      <c r="AF47" s="168">
        <v>74.099318182000005</v>
      </c>
      <c r="AG47" s="168">
        <v>109.34878125</v>
      </c>
      <c r="AH47" s="168">
        <v>116.34991848</v>
      </c>
      <c r="AI47" s="168">
        <v>71.719553571000006</v>
      </c>
      <c r="AJ47" s="168">
        <v>58.917619047999999</v>
      </c>
      <c r="AK47" s="168">
        <v>66.569880952000005</v>
      </c>
      <c r="AL47" s="168">
        <v>116.82470238000001</v>
      </c>
      <c r="AM47" s="168">
        <v>55.820833333000003</v>
      </c>
      <c r="AN47" s="168">
        <v>64.519656249999997</v>
      </c>
      <c r="AO47" s="168">
        <v>37.555407609</v>
      </c>
      <c r="AP47" s="168">
        <v>31.68103125</v>
      </c>
      <c r="AQ47" s="168">
        <v>28.045767045000002</v>
      </c>
      <c r="AR47" s="168">
        <v>37.936647727</v>
      </c>
      <c r="AS47" s="168">
        <v>54.796999999999997</v>
      </c>
      <c r="AT47" s="168">
        <v>29.175000000000001</v>
      </c>
      <c r="AU47" s="168">
        <v>37.270031250000002</v>
      </c>
      <c r="AV47" s="168">
        <v>30.244857955000001</v>
      </c>
      <c r="AW47" s="168">
        <v>43.701071429000002</v>
      </c>
      <c r="AX47" s="168">
        <v>45.577468750000001</v>
      </c>
      <c r="AY47" s="168">
        <v>77.437670455000003</v>
      </c>
      <c r="AZ47" s="168">
        <v>38.760684523999998</v>
      </c>
      <c r="BA47" s="168">
        <v>26.311726190000002</v>
      </c>
      <c r="BB47" s="258">
        <v>36.948030000000003</v>
      </c>
      <c r="BC47" s="258">
        <v>30.00215</v>
      </c>
      <c r="BD47" s="258">
        <v>54.166829999999997</v>
      </c>
      <c r="BE47" s="258">
        <v>53.68065</v>
      </c>
      <c r="BF47" s="258">
        <v>70.739940000000004</v>
      </c>
      <c r="BG47" s="258">
        <v>47.758299999999998</v>
      </c>
      <c r="BH47" s="258">
        <v>59.010159999999999</v>
      </c>
      <c r="BI47" s="258">
        <v>40.885590000000001</v>
      </c>
      <c r="BJ47" s="258">
        <v>67.714010000000002</v>
      </c>
      <c r="BK47" s="258">
        <v>81.748469999999998</v>
      </c>
      <c r="BL47" s="258">
        <v>73.688500000000005</v>
      </c>
      <c r="BM47" s="258">
        <v>55.67503</v>
      </c>
      <c r="BN47" s="258">
        <v>36.810049999999997</v>
      </c>
      <c r="BO47" s="258">
        <v>42.963729999999998</v>
      </c>
      <c r="BP47" s="258">
        <v>45.905169999999998</v>
      </c>
      <c r="BQ47" s="258">
        <v>52.042259999999999</v>
      </c>
      <c r="BR47" s="258">
        <v>78.606369999999998</v>
      </c>
      <c r="BS47" s="258">
        <v>40.313380000000002</v>
      </c>
      <c r="BT47" s="258">
        <v>35.734439999999999</v>
      </c>
      <c r="BU47" s="258">
        <v>42.499160000000003</v>
      </c>
      <c r="BV47" s="258">
        <v>68.527799999999999</v>
      </c>
    </row>
    <row r="48" spans="1:74" ht="11.15" customHeight="1" x14ac:dyDescent="0.25">
      <c r="A48" s="40" t="s">
        <v>1022</v>
      </c>
      <c r="B48" s="418" t="s">
        <v>1033</v>
      </c>
      <c r="C48" s="168">
        <v>26.000823864000001</v>
      </c>
      <c r="D48" s="168">
        <v>21.2898125</v>
      </c>
      <c r="E48" s="168">
        <v>18.174204544999998</v>
      </c>
      <c r="F48" s="168">
        <v>16.589943181999999</v>
      </c>
      <c r="G48" s="168">
        <v>16.49428125</v>
      </c>
      <c r="H48" s="168">
        <v>21.297130681999999</v>
      </c>
      <c r="I48" s="168">
        <v>26.884891304</v>
      </c>
      <c r="J48" s="168">
        <v>25.236547619</v>
      </c>
      <c r="K48" s="168">
        <v>21.030773809999999</v>
      </c>
      <c r="L48" s="168">
        <v>21.586789773</v>
      </c>
      <c r="M48" s="168">
        <v>24.83175</v>
      </c>
      <c r="N48" s="168">
        <v>34.726534090999998</v>
      </c>
      <c r="O48" s="168">
        <v>36.211437500000002</v>
      </c>
      <c r="P48" s="168">
        <v>67.407843749999998</v>
      </c>
      <c r="Q48" s="168">
        <v>30.600923912999999</v>
      </c>
      <c r="R48" s="168">
        <v>26.744034091</v>
      </c>
      <c r="S48" s="168">
        <v>29.335249999999998</v>
      </c>
      <c r="T48" s="168">
        <v>39.475852273000001</v>
      </c>
      <c r="U48" s="168">
        <v>46.411815476000001</v>
      </c>
      <c r="V48" s="168">
        <v>52.350539773000001</v>
      </c>
      <c r="W48" s="168">
        <v>52.482916666999998</v>
      </c>
      <c r="X48" s="168">
        <v>60.011577381000002</v>
      </c>
      <c r="Y48" s="168">
        <v>61.935952381</v>
      </c>
      <c r="Z48" s="168">
        <v>50.659864130000003</v>
      </c>
      <c r="AA48" s="168">
        <v>143.98764881</v>
      </c>
      <c r="AB48" s="168">
        <v>93.698125000000005</v>
      </c>
      <c r="AC48" s="168">
        <v>62.611195651999999</v>
      </c>
      <c r="AD48" s="168">
        <v>71.077767856999998</v>
      </c>
      <c r="AE48" s="168">
        <v>84.392351189999999</v>
      </c>
      <c r="AF48" s="168">
        <v>83.691988636000005</v>
      </c>
      <c r="AG48" s="168">
        <v>109.76190625</v>
      </c>
      <c r="AH48" s="168">
        <v>118.97173913</v>
      </c>
      <c r="AI48" s="168">
        <v>85.382202380999999</v>
      </c>
      <c r="AJ48" s="168">
        <v>61.397172619000003</v>
      </c>
      <c r="AK48" s="168">
        <v>64.492410714000002</v>
      </c>
      <c r="AL48" s="168">
        <v>105.61160714</v>
      </c>
      <c r="AM48" s="168">
        <v>46.809613095000003</v>
      </c>
      <c r="AN48" s="168">
        <v>50.390749999999997</v>
      </c>
      <c r="AO48" s="168">
        <v>36.755652173999998</v>
      </c>
      <c r="AP48" s="168">
        <v>34.021312500000001</v>
      </c>
      <c r="AQ48" s="168">
        <v>28.061335227000001</v>
      </c>
      <c r="AR48" s="168">
        <v>32.064772726999998</v>
      </c>
      <c r="AS48" s="168">
        <v>51.214218750000001</v>
      </c>
      <c r="AT48" s="168">
        <v>31.028614130000001</v>
      </c>
      <c r="AU48" s="168">
        <v>36.109781249999997</v>
      </c>
      <c r="AV48" s="168">
        <v>31.933551135999998</v>
      </c>
      <c r="AW48" s="168">
        <v>39.123065476000001</v>
      </c>
      <c r="AX48" s="168">
        <v>37.979125000000003</v>
      </c>
      <c r="AY48" s="168">
        <v>70.201789773000002</v>
      </c>
      <c r="AZ48" s="168">
        <v>31.658541667000001</v>
      </c>
      <c r="BA48" s="168">
        <v>28.572053571000001</v>
      </c>
      <c r="BB48" s="258">
        <v>33.445</v>
      </c>
      <c r="BC48" s="258">
        <v>30.448340000000002</v>
      </c>
      <c r="BD48" s="258">
        <v>32.272570000000002</v>
      </c>
      <c r="BE48" s="258">
        <v>36.514020000000002</v>
      </c>
      <c r="BF48" s="258">
        <v>37.615859999999998</v>
      </c>
      <c r="BG48" s="258">
        <v>35.340200000000003</v>
      </c>
      <c r="BH48" s="258">
        <v>33.058860000000003</v>
      </c>
      <c r="BI48" s="258">
        <v>36.076009999999997</v>
      </c>
      <c r="BJ48" s="258">
        <v>42.71067</v>
      </c>
      <c r="BK48" s="258">
        <v>56.842790000000001</v>
      </c>
      <c r="BL48" s="258">
        <v>49.72775</v>
      </c>
      <c r="BM48" s="258">
        <v>43.105359999999997</v>
      </c>
      <c r="BN48" s="258">
        <v>33.194629999999997</v>
      </c>
      <c r="BO48" s="258">
        <v>32.265500000000003</v>
      </c>
      <c r="BP48" s="258">
        <v>35.023569999999999</v>
      </c>
      <c r="BQ48" s="258">
        <v>39.043309999999998</v>
      </c>
      <c r="BR48" s="258">
        <v>49.207279999999997</v>
      </c>
      <c r="BS48" s="258">
        <v>36.507420000000003</v>
      </c>
      <c r="BT48" s="258">
        <v>32.954540000000001</v>
      </c>
      <c r="BU48" s="258">
        <v>37.18074</v>
      </c>
      <c r="BV48" s="258">
        <v>42.812919999999998</v>
      </c>
    </row>
    <row r="49" spans="1:74" ht="11.15" customHeight="1" x14ac:dyDescent="0.25">
      <c r="A49" s="40" t="s">
        <v>1023</v>
      </c>
      <c r="B49" s="418" t="s">
        <v>1034</v>
      </c>
      <c r="C49" s="168">
        <v>24.53741767</v>
      </c>
      <c r="D49" s="168">
        <v>21.65219325</v>
      </c>
      <c r="E49" s="168">
        <v>21.231371136</v>
      </c>
      <c r="F49" s="168">
        <v>19.294396902999999</v>
      </c>
      <c r="G49" s="168">
        <v>20.381221531000001</v>
      </c>
      <c r="H49" s="168">
        <v>22.697961505999999</v>
      </c>
      <c r="I49" s="168">
        <v>31.805144755000001</v>
      </c>
      <c r="J49" s="168">
        <v>29.039054106999998</v>
      </c>
      <c r="K49" s="168">
        <v>23.886576131000002</v>
      </c>
      <c r="L49" s="168">
        <v>25.758875937999999</v>
      </c>
      <c r="M49" s="168">
        <v>24.840174688000001</v>
      </c>
      <c r="N49" s="168">
        <v>28.707606647999999</v>
      </c>
      <c r="O49" s="168">
        <v>28.593237188</v>
      </c>
      <c r="P49" s="168">
        <v>49.918575562999997</v>
      </c>
      <c r="Q49" s="168">
        <v>26.751535841999999</v>
      </c>
      <c r="R49" s="168">
        <v>30.871029118999999</v>
      </c>
      <c r="S49" s="168">
        <v>33.684832499999999</v>
      </c>
      <c r="T49" s="168">
        <v>36.574307585</v>
      </c>
      <c r="U49" s="168">
        <v>44.989227292000002</v>
      </c>
      <c r="V49" s="168">
        <v>54.367788834999999</v>
      </c>
      <c r="W49" s="168">
        <v>54.615349850999998</v>
      </c>
      <c r="X49" s="168">
        <v>70.979155356999996</v>
      </c>
      <c r="Y49" s="168">
        <v>72.749910744000005</v>
      </c>
      <c r="Z49" s="168">
        <v>43.993958206999999</v>
      </c>
      <c r="AA49" s="168">
        <v>73.319438422999994</v>
      </c>
      <c r="AB49" s="168">
        <v>53.101617406000003</v>
      </c>
      <c r="AC49" s="168">
        <v>48.560714457000003</v>
      </c>
      <c r="AD49" s="168">
        <v>75.350930356999996</v>
      </c>
      <c r="AE49" s="168">
        <v>93.500499583000007</v>
      </c>
      <c r="AF49" s="168">
        <v>110.14373630999999</v>
      </c>
      <c r="AG49" s="168">
        <v>115.37026849999999</v>
      </c>
      <c r="AH49" s="168">
        <v>120.03855383</v>
      </c>
      <c r="AI49" s="168">
        <v>97.575998987999995</v>
      </c>
      <c r="AJ49" s="168">
        <v>73.648034374999995</v>
      </c>
      <c r="AK49" s="168">
        <v>61.698989613000002</v>
      </c>
      <c r="AL49" s="168">
        <v>79.460300267999997</v>
      </c>
      <c r="AM49" s="168">
        <v>42.697725505999998</v>
      </c>
      <c r="AN49" s="168">
        <v>35.472524968999998</v>
      </c>
      <c r="AO49" s="168">
        <v>31.303521629999999</v>
      </c>
      <c r="AP49" s="168">
        <v>35.541890905999999</v>
      </c>
      <c r="AQ49" s="168">
        <v>36.463730312999999</v>
      </c>
      <c r="AR49" s="168">
        <v>34.214656335000001</v>
      </c>
      <c r="AS49" s="168">
        <v>53.027761593999998</v>
      </c>
      <c r="AT49" s="168">
        <v>36.061768125</v>
      </c>
      <c r="AU49" s="168">
        <v>40.728821406000002</v>
      </c>
      <c r="AV49" s="168">
        <v>45.312962188</v>
      </c>
      <c r="AW49" s="168">
        <v>43.942413274000003</v>
      </c>
      <c r="AX49" s="168">
        <v>37.257233280999998</v>
      </c>
      <c r="AY49" s="168">
        <v>53.034599346999997</v>
      </c>
      <c r="AZ49" s="168">
        <v>26.815823244000001</v>
      </c>
      <c r="BA49" s="168">
        <v>27.419240119000001</v>
      </c>
      <c r="BB49" s="258">
        <v>35.825620000000001</v>
      </c>
      <c r="BC49" s="258">
        <v>34.449890000000003</v>
      </c>
      <c r="BD49" s="258">
        <v>37.4054</v>
      </c>
      <c r="BE49" s="258">
        <v>43.009410000000003</v>
      </c>
      <c r="BF49" s="258">
        <v>45.160640000000001</v>
      </c>
      <c r="BG49" s="258">
        <v>39.357990000000001</v>
      </c>
      <c r="BH49" s="258">
        <v>36.442390000000003</v>
      </c>
      <c r="BI49" s="258">
        <v>37.706600000000002</v>
      </c>
      <c r="BJ49" s="258">
        <v>44.325510000000001</v>
      </c>
      <c r="BK49" s="258">
        <v>48.788240000000002</v>
      </c>
      <c r="BL49" s="258">
        <v>44.349580000000003</v>
      </c>
      <c r="BM49" s="258">
        <v>40.715400000000002</v>
      </c>
      <c r="BN49" s="258">
        <v>37.227409999999999</v>
      </c>
      <c r="BO49" s="258">
        <v>38.869149999999998</v>
      </c>
      <c r="BP49" s="258">
        <v>43.287179999999999</v>
      </c>
      <c r="BQ49" s="258">
        <v>48.117449999999998</v>
      </c>
      <c r="BR49" s="258">
        <v>53.115270000000002</v>
      </c>
      <c r="BS49" s="258">
        <v>42.414180000000002</v>
      </c>
      <c r="BT49" s="258">
        <v>38.96313</v>
      </c>
      <c r="BU49" s="258">
        <v>41.016919999999999</v>
      </c>
      <c r="BV49" s="258">
        <v>47.31203</v>
      </c>
    </row>
    <row r="50" spans="1:74" ht="11.15" customHeight="1" x14ac:dyDescent="0.25">
      <c r="A50" s="40" t="s">
        <v>1024</v>
      </c>
      <c r="B50" s="418" t="s">
        <v>1035</v>
      </c>
      <c r="C50" s="168">
        <v>26.436022727000001</v>
      </c>
      <c r="D50" s="168">
        <v>24.917156250000001</v>
      </c>
      <c r="E50" s="168">
        <v>21.923409091</v>
      </c>
      <c r="F50" s="168">
        <v>20.644659091000001</v>
      </c>
      <c r="G50" s="168">
        <v>22.585125000000001</v>
      </c>
      <c r="H50" s="168">
        <v>25.776534090999998</v>
      </c>
      <c r="I50" s="168">
        <v>32.504646739000002</v>
      </c>
      <c r="J50" s="168">
        <v>31.488482142999999</v>
      </c>
      <c r="K50" s="168">
        <v>24.045625000000001</v>
      </c>
      <c r="L50" s="168">
        <v>26.111221591</v>
      </c>
      <c r="M50" s="168">
        <v>21.643968749999999</v>
      </c>
      <c r="N50" s="168">
        <v>27.050823864000002</v>
      </c>
      <c r="O50" s="168">
        <v>28.408124999999998</v>
      </c>
      <c r="P50" s="168">
        <v>81.056468749999993</v>
      </c>
      <c r="Q50" s="168">
        <v>25.448315217000001</v>
      </c>
      <c r="R50" s="168">
        <v>30.087386364</v>
      </c>
      <c r="S50" s="168">
        <v>32.031718750000003</v>
      </c>
      <c r="T50" s="168">
        <v>39.354431818000002</v>
      </c>
      <c r="U50" s="168">
        <v>44.794166666999999</v>
      </c>
      <c r="V50" s="168">
        <v>51.973778408999998</v>
      </c>
      <c r="W50" s="168">
        <v>51.308690476000002</v>
      </c>
      <c r="X50" s="168">
        <v>67.471726189999998</v>
      </c>
      <c r="Y50" s="168">
        <v>63.977946428999999</v>
      </c>
      <c r="Z50" s="168">
        <v>41.694565216999997</v>
      </c>
      <c r="AA50" s="168">
        <v>51.535863095000003</v>
      </c>
      <c r="AB50" s="168">
        <v>48.197031250000002</v>
      </c>
      <c r="AC50" s="168">
        <v>43.903233696000001</v>
      </c>
      <c r="AD50" s="168">
        <v>68.639732143000003</v>
      </c>
      <c r="AE50" s="168">
        <v>91.160416667000007</v>
      </c>
      <c r="AF50" s="168">
        <v>107.8190625</v>
      </c>
      <c r="AG50" s="168">
        <v>106.0715</v>
      </c>
      <c r="AH50" s="168">
        <v>110.22307065</v>
      </c>
      <c r="AI50" s="168">
        <v>89.092619048000003</v>
      </c>
      <c r="AJ50" s="168">
        <v>59.216011905000002</v>
      </c>
      <c r="AK50" s="168">
        <v>53.040148809999998</v>
      </c>
      <c r="AL50" s="168">
        <v>61.347232142999999</v>
      </c>
      <c r="AM50" s="168">
        <v>37.986398809999997</v>
      </c>
      <c r="AN50" s="168">
        <v>29.38415625</v>
      </c>
      <c r="AO50" s="168">
        <v>26.801711956999998</v>
      </c>
      <c r="AP50" s="168">
        <v>26.878562500000001</v>
      </c>
      <c r="AQ50" s="168">
        <v>33.739943181999998</v>
      </c>
      <c r="AR50" s="168">
        <v>35.762840908999998</v>
      </c>
      <c r="AS50" s="168">
        <v>46.551218749999997</v>
      </c>
      <c r="AT50" s="168">
        <v>40.552853261000003</v>
      </c>
      <c r="AU50" s="168">
        <v>34.6983125</v>
      </c>
      <c r="AV50" s="168">
        <v>37.238636364000001</v>
      </c>
      <c r="AW50" s="168">
        <v>33.091041666999999</v>
      </c>
      <c r="AX50" s="168">
        <v>30.4088125</v>
      </c>
      <c r="AY50" s="168">
        <v>50.084630681999997</v>
      </c>
      <c r="AZ50" s="168">
        <v>25.216488094999999</v>
      </c>
      <c r="BA50" s="168">
        <v>22.253958333</v>
      </c>
      <c r="BB50" s="258">
        <v>31.573180000000001</v>
      </c>
      <c r="BC50" s="258">
        <v>30.645689999999998</v>
      </c>
      <c r="BD50" s="258">
        <v>35.815539999999999</v>
      </c>
      <c r="BE50" s="258">
        <v>40.941540000000003</v>
      </c>
      <c r="BF50" s="258">
        <v>43.499000000000002</v>
      </c>
      <c r="BG50" s="258">
        <v>34.918770000000002</v>
      </c>
      <c r="BH50" s="258">
        <v>31.233640000000001</v>
      </c>
      <c r="BI50" s="258">
        <v>33.192819999999998</v>
      </c>
      <c r="BJ50" s="258">
        <v>39.446429999999999</v>
      </c>
      <c r="BK50" s="258">
        <v>47.94961</v>
      </c>
      <c r="BL50" s="258">
        <v>42.899120000000003</v>
      </c>
      <c r="BM50" s="258">
        <v>38.041690000000003</v>
      </c>
      <c r="BN50" s="258">
        <v>35.616259999999997</v>
      </c>
      <c r="BO50" s="258">
        <v>37.76408</v>
      </c>
      <c r="BP50" s="258">
        <v>44.240769999999998</v>
      </c>
      <c r="BQ50" s="258">
        <v>47.943510000000003</v>
      </c>
      <c r="BR50" s="258">
        <v>49.164090000000002</v>
      </c>
      <c r="BS50" s="258">
        <v>37.991900000000001</v>
      </c>
      <c r="BT50" s="258">
        <v>34.204790000000003</v>
      </c>
      <c r="BU50" s="258">
        <v>35.812930000000001</v>
      </c>
      <c r="BV50" s="258">
        <v>44.795259999999999</v>
      </c>
    </row>
    <row r="51" spans="1:74" ht="11.15" customHeight="1" x14ac:dyDescent="0.25">
      <c r="A51" s="40" t="s">
        <v>1025</v>
      </c>
      <c r="B51" s="418" t="s">
        <v>1036</v>
      </c>
      <c r="C51" s="168">
        <v>20.043210511000002</v>
      </c>
      <c r="D51" s="168">
        <v>21.695782813000001</v>
      </c>
      <c r="E51" s="168">
        <v>18.448979545</v>
      </c>
      <c r="F51" s="168">
        <v>17.372336648000001</v>
      </c>
      <c r="G51" s="168">
        <v>19.445364999999999</v>
      </c>
      <c r="H51" s="168">
        <v>21.798782385999999</v>
      </c>
      <c r="I51" s="168">
        <v>26.448556522000001</v>
      </c>
      <c r="J51" s="168">
        <v>28.598483333000001</v>
      </c>
      <c r="K51" s="168">
        <v>23.765435118999999</v>
      </c>
      <c r="L51" s="168">
        <v>26.875776705</v>
      </c>
      <c r="M51" s="168">
        <v>23.2412025</v>
      </c>
      <c r="N51" s="168">
        <v>22.888030682</v>
      </c>
      <c r="O51" s="168">
        <v>26.218775938</v>
      </c>
      <c r="P51" s="168">
        <v>705.47958313000004</v>
      </c>
      <c r="Q51" s="168">
        <v>19.218120652</v>
      </c>
      <c r="R51" s="168">
        <v>23.329173864000001</v>
      </c>
      <c r="S51" s="168">
        <v>28.610441250000001</v>
      </c>
      <c r="T51" s="168">
        <v>40.653478976999999</v>
      </c>
      <c r="U51" s="168">
        <v>46.486033333000002</v>
      </c>
      <c r="V51" s="168">
        <v>47.203752272999999</v>
      </c>
      <c r="W51" s="168">
        <v>52.208252975999997</v>
      </c>
      <c r="X51" s="168">
        <v>59.186798512000003</v>
      </c>
      <c r="Y51" s="168">
        <v>46.908223810000003</v>
      </c>
      <c r="Z51" s="168">
        <v>31.072285054000002</v>
      </c>
      <c r="AA51" s="168">
        <v>39.692211905000001</v>
      </c>
      <c r="AB51" s="168">
        <v>39.732824375</v>
      </c>
      <c r="AC51" s="168">
        <v>32.312095380000002</v>
      </c>
      <c r="AD51" s="168">
        <v>40.189811012</v>
      </c>
      <c r="AE51" s="168">
        <v>79.637198511999998</v>
      </c>
      <c r="AF51" s="168">
        <v>98.716374148</v>
      </c>
      <c r="AG51" s="168">
        <v>119.30634563</v>
      </c>
      <c r="AH51" s="168">
        <v>115.77019375</v>
      </c>
      <c r="AI51" s="168">
        <v>94.832144345000003</v>
      </c>
      <c r="AJ51" s="168">
        <v>60.747954167000003</v>
      </c>
      <c r="AK51" s="168">
        <v>56.417576189999998</v>
      </c>
      <c r="AL51" s="168">
        <v>50.458671373999998</v>
      </c>
      <c r="AM51" s="168">
        <v>35.781913095</v>
      </c>
      <c r="AN51" s="168">
        <v>27.201062188000002</v>
      </c>
      <c r="AO51" s="168">
        <v>23.896104958999999</v>
      </c>
      <c r="AP51" s="168">
        <v>30.696065624999999</v>
      </c>
      <c r="AQ51" s="168">
        <v>34.502565625000003</v>
      </c>
      <c r="AR51" s="168">
        <v>38.493171023000002</v>
      </c>
      <c r="AS51" s="168">
        <v>44.559060313000003</v>
      </c>
      <c r="AT51" s="168">
        <v>57.052853571</v>
      </c>
      <c r="AU51" s="168">
        <v>39.253269688000003</v>
      </c>
      <c r="AV51" s="168">
        <v>30.175610510999999</v>
      </c>
      <c r="AW51" s="168">
        <v>29.229162202000001</v>
      </c>
      <c r="AX51" s="168">
        <v>26.088739062999998</v>
      </c>
      <c r="AY51" s="168">
        <v>61.353395739</v>
      </c>
      <c r="AZ51" s="168">
        <v>16.651892262</v>
      </c>
      <c r="BA51" s="168">
        <v>16.984853570999999</v>
      </c>
      <c r="BB51" s="258">
        <v>33.852370000000001</v>
      </c>
      <c r="BC51" s="258">
        <v>35.152410000000003</v>
      </c>
      <c r="BD51" s="258">
        <v>42.88937</v>
      </c>
      <c r="BE51" s="258">
        <v>48.737740000000002</v>
      </c>
      <c r="BF51" s="258">
        <v>52.960599999999999</v>
      </c>
      <c r="BG51" s="258">
        <v>38.73198</v>
      </c>
      <c r="BH51" s="258">
        <v>34.858780000000003</v>
      </c>
      <c r="BI51" s="258">
        <v>37.44312</v>
      </c>
      <c r="BJ51" s="258">
        <v>44.843609999999998</v>
      </c>
      <c r="BK51" s="258">
        <v>49.200069999999997</v>
      </c>
      <c r="BL51" s="258">
        <v>41.278939999999999</v>
      </c>
      <c r="BM51" s="258">
        <v>36.832769999999996</v>
      </c>
      <c r="BN51" s="258">
        <v>36.428609999999999</v>
      </c>
      <c r="BO51" s="258">
        <v>39.756219999999999</v>
      </c>
      <c r="BP51" s="258">
        <v>49.551450000000003</v>
      </c>
      <c r="BQ51" s="258">
        <v>54.985259999999997</v>
      </c>
      <c r="BR51" s="258">
        <v>59.299939999999999</v>
      </c>
      <c r="BS51" s="258">
        <v>44.22551</v>
      </c>
      <c r="BT51" s="258">
        <v>40.573810000000002</v>
      </c>
      <c r="BU51" s="258">
        <v>39.656590000000001</v>
      </c>
      <c r="BV51" s="258">
        <v>46.643700000000003</v>
      </c>
    </row>
    <row r="52" spans="1:74" ht="11.15" customHeight="1" x14ac:dyDescent="0.25">
      <c r="A52" s="82" t="s">
        <v>1026</v>
      </c>
      <c r="B52" s="418" t="s">
        <v>1037</v>
      </c>
      <c r="C52" s="168">
        <v>28.607142856999999</v>
      </c>
      <c r="D52" s="168">
        <v>24.052631579</v>
      </c>
      <c r="E52" s="168">
        <v>18.090909091</v>
      </c>
      <c r="F52" s="168">
        <v>17.556818182000001</v>
      </c>
      <c r="G52" s="168">
        <v>18.587499999999999</v>
      </c>
      <c r="H52" s="168">
        <v>18.534090909</v>
      </c>
      <c r="I52" s="168">
        <v>23.125</v>
      </c>
      <c r="J52" s="168">
        <v>26.559523810000002</v>
      </c>
      <c r="K52" s="168">
        <v>20.714285713999999</v>
      </c>
      <c r="L52" s="168">
        <v>21.761363635999999</v>
      </c>
      <c r="M52" s="168">
        <v>27.565789473999999</v>
      </c>
      <c r="N52" s="168">
        <v>26.295454544999998</v>
      </c>
      <c r="O52" s="168">
        <v>25.552631579</v>
      </c>
      <c r="P52" s="168">
        <v>71.671052631999999</v>
      </c>
      <c r="Q52" s="168">
        <v>26.086956522000001</v>
      </c>
      <c r="R52" s="168">
        <v>28.321428570999998</v>
      </c>
      <c r="S52" s="168">
        <v>30.65</v>
      </c>
      <c r="T52" s="168">
        <v>39.829545455000002</v>
      </c>
      <c r="U52" s="168">
        <v>40.869047619</v>
      </c>
      <c r="V52" s="168">
        <v>46.863636364000001</v>
      </c>
      <c r="W52" s="168">
        <v>44.821428570999998</v>
      </c>
      <c r="X52" s="168">
        <v>56.880952381</v>
      </c>
      <c r="Y52" s="168">
        <v>53.487499999999997</v>
      </c>
      <c r="Z52" s="168">
        <v>43.642857143000001</v>
      </c>
      <c r="AA52" s="168">
        <v>41.612499999999997</v>
      </c>
      <c r="AB52" s="168">
        <v>41.171052631999999</v>
      </c>
      <c r="AC52" s="168">
        <v>44.554347825999997</v>
      </c>
      <c r="AD52" s="168">
        <v>64.537499999999994</v>
      </c>
      <c r="AE52" s="168">
        <v>82.916666667000001</v>
      </c>
      <c r="AF52" s="168">
        <v>107.41666667</v>
      </c>
      <c r="AG52" s="168">
        <v>97.4375</v>
      </c>
      <c r="AH52" s="168">
        <v>98.476086957000007</v>
      </c>
      <c r="AI52" s="168">
        <v>88.559523810000002</v>
      </c>
      <c r="AJ52" s="168">
        <v>58.940476189999998</v>
      </c>
      <c r="AK52" s="168">
        <v>57.421052631999999</v>
      </c>
      <c r="AL52" s="168">
        <v>61.619047619</v>
      </c>
      <c r="AM52" s="168">
        <v>35.962499999999999</v>
      </c>
      <c r="AN52" s="168">
        <v>26.907894736999999</v>
      </c>
      <c r="AO52" s="168">
        <v>28.72826087</v>
      </c>
      <c r="AP52" s="168">
        <v>31.631578947000001</v>
      </c>
      <c r="AQ52" s="168">
        <v>30.965909091</v>
      </c>
      <c r="AR52" s="168">
        <v>32.386363635999999</v>
      </c>
      <c r="AS52" s="168">
        <v>39.75</v>
      </c>
      <c r="AT52" s="168">
        <v>37.836956522000001</v>
      </c>
      <c r="AU52" s="168">
        <v>31.75</v>
      </c>
      <c r="AV52" s="168">
        <v>32.545454544999998</v>
      </c>
      <c r="AW52" s="168">
        <v>31.592105263000001</v>
      </c>
      <c r="AX52" s="168">
        <v>27.074999999999999</v>
      </c>
      <c r="AY52" s="168">
        <v>40.678571429000002</v>
      </c>
      <c r="AZ52" s="168">
        <v>21.287500000000001</v>
      </c>
      <c r="BA52" s="168">
        <v>21.9</v>
      </c>
      <c r="BB52" s="258">
        <v>29.89554</v>
      </c>
      <c r="BC52" s="258">
        <v>29.298210000000001</v>
      </c>
      <c r="BD52" s="258">
        <v>31.495809999999999</v>
      </c>
      <c r="BE52" s="258">
        <v>34.652059999999999</v>
      </c>
      <c r="BF52" s="258">
        <v>36.645409999999998</v>
      </c>
      <c r="BG52" s="258">
        <v>32.148580000000003</v>
      </c>
      <c r="BH52" s="258">
        <v>30.325279999999999</v>
      </c>
      <c r="BI52" s="258">
        <v>31.160499999999999</v>
      </c>
      <c r="BJ52" s="258">
        <v>35.498359999999998</v>
      </c>
      <c r="BK52" s="258">
        <v>37.869100000000003</v>
      </c>
      <c r="BL52" s="258">
        <v>35.790230000000001</v>
      </c>
      <c r="BM52" s="258">
        <v>32.607289999999999</v>
      </c>
      <c r="BN52" s="258">
        <v>30.356369999999998</v>
      </c>
      <c r="BO52" s="258">
        <v>32.015090000000001</v>
      </c>
      <c r="BP52" s="258">
        <v>35.247700000000002</v>
      </c>
      <c r="BQ52" s="258">
        <v>38.01247</v>
      </c>
      <c r="BR52" s="258">
        <v>40.06532</v>
      </c>
      <c r="BS52" s="258">
        <v>34.652360000000002</v>
      </c>
      <c r="BT52" s="258">
        <v>32.628189999999996</v>
      </c>
      <c r="BU52" s="258">
        <v>32.995539999999998</v>
      </c>
      <c r="BV52" s="258">
        <v>37.85586</v>
      </c>
    </row>
    <row r="53" spans="1:74" ht="11.15" customHeight="1" x14ac:dyDescent="0.25">
      <c r="A53" s="40" t="s">
        <v>1027</v>
      </c>
      <c r="B53" s="418" t="s">
        <v>1038</v>
      </c>
      <c r="C53" s="168">
        <v>28.464285713999999</v>
      </c>
      <c r="D53" s="168">
        <v>26.855263158</v>
      </c>
      <c r="E53" s="168">
        <v>23.386363635999999</v>
      </c>
      <c r="F53" s="168">
        <v>18.727272726999999</v>
      </c>
      <c r="G53" s="168">
        <v>18.45</v>
      </c>
      <c r="H53" s="168">
        <v>18.397727273000001</v>
      </c>
      <c r="I53" s="168">
        <v>22.375</v>
      </c>
      <c r="J53" s="168">
        <v>27.785714286000001</v>
      </c>
      <c r="K53" s="168">
        <v>21.083333332999999</v>
      </c>
      <c r="L53" s="168">
        <v>22.227272726999999</v>
      </c>
      <c r="M53" s="168">
        <v>27.723684210999998</v>
      </c>
      <c r="N53" s="168">
        <v>26.227272726999999</v>
      </c>
      <c r="O53" s="168">
        <v>29.368421052999999</v>
      </c>
      <c r="P53" s="168">
        <v>28.171052631999999</v>
      </c>
      <c r="Q53" s="168">
        <v>25.652173912999999</v>
      </c>
      <c r="R53" s="168">
        <v>27.857142856999999</v>
      </c>
      <c r="S53" s="168">
        <v>29.9</v>
      </c>
      <c r="T53" s="168">
        <v>38.75</v>
      </c>
      <c r="U53" s="168">
        <v>39.214285713999999</v>
      </c>
      <c r="V53" s="168">
        <v>45.75</v>
      </c>
      <c r="W53" s="168">
        <v>43.309523810000002</v>
      </c>
      <c r="X53" s="168">
        <v>53.928571429000002</v>
      </c>
      <c r="Y53" s="168">
        <v>50.987499999999997</v>
      </c>
      <c r="Z53" s="168">
        <v>42.130952381</v>
      </c>
      <c r="AA53" s="168">
        <v>40.262500000000003</v>
      </c>
      <c r="AB53" s="168">
        <v>39.486842105000001</v>
      </c>
      <c r="AC53" s="168">
        <v>43.586956522000001</v>
      </c>
      <c r="AD53" s="168">
        <v>62.287500000000001</v>
      </c>
      <c r="AE53" s="168">
        <v>75.714285713999999</v>
      </c>
      <c r="AF53" s="168">
        <v>98.107142856999999</v>
      </c>
      <c r="AG53" s="168">
        <v>92.775000000000006</v>
      </c>
      <c r="AH53" s="168">
        <v>94.641304348000006</v>
      </c>
      <c r="AI53" s="168">
        <v>90.726190475999999</v>
      </c>
      <c r="AJ53" s="168">
        <v>59.297619048000001</v>
      </c>
      <c r="AK53" s="168">
        <v>57.3</v>
      </c>
      <c r="AL53" s="168">
        <v>59.035714286000001</v>
      </c>
      <c r="AM53" s="168">
        <v>34.075000000000003</v>
      </c>
      <c r="AN53" s="168">
        <v>27.921052631999999</v>
      </c>
      <c r="AO53" s="168">
        <v>28.934782608999999</v>
      </c>
      <c r="AP53" s="168">
        <v>33.828947368000001</v>
      </c>
      <c r="AQ53" s="168">
        <v>31.954545455000002</v>
      </c>
      <c r="AR53" s="168">
        <v>33.386363635999999</v>
      </c>
      <c r="AS53" s="168">
        <v>39.328947368000001</v>
      </c>
      <c r="AT53" s="168">
        <v>38.793478260999997</v>
      </c>
      <c r="AU53" s="168">
        <v>32.237499999999997</v>
      </c>
      <c r="AV53" s="168">
        <v>34.272727273000001</v>
      </c>
      <c r="AW53" s="168">
        <v>33.276315789000002</v>
      </c>
      <c r="AX53" s="168">
        <v>28.6</v>
      </c>
      <c r="AY53" s="168">
        <v>42.023809524000001</v>
      </c>
      <c r="AZ53" s="168">
        <v>24.3125</v>
      </c>
      <c r="BA53" s="168">
        <v>23.7</v>
      </c>
      <c r="BB53" s="258">
        <v>31.610189999999999</v>
      </c>
      <c r="BC53" s="258">
        <v>31.740449999999999</v>
      </c>
      <c r="BD53" s="258">
        <v>33.17877</v>
      </c>
      <c r="BE53" s="258">
        <v>34.808839999999996</v>
      </c>
      <c r="BF53" s="258">
        <v>37.220979999999997</v>
      </c>
      <c r="BG53" s="258">
        <v>34.225729999999999</v>
      </c>
      <c r="BH53" s="258">
        <v>34.0959</v>
      </c>
      <c r="BI53" s="258">
        <v>33.681190000000001</v>
      </c>
      <c r="BJ53" s="258">
        <v>35.880180000000003</v>
      </c>
      <c r="BK53" s="258">
        <v>37.043669999999999</v>
      </c>
      <c r="BL53" s="258">
        <v>34.77458</v>
      </c>
      <c r="BM53" s="258">
        <v>33.835929999999998</v>
      </c>
      <c r="BN53" s="258">
        <v>33.202210000000001</v>
      </c>
      <c r="BO53" s="258">
        <v>34.549869999999999</v>
      </c>
      <c r="BP53" s="258">
        <v>36.733580000000003</v>
      </c>
      <c r="BQ53" s="258">
        <v>38.511780000000002</v>
      </c>
      <c r="BR53" s="258">
        <v>40.163890000000002</v>
      </c>
      <c r="BS53" s="258">
        <v>36.915849999999999</v>
      </c>
      <c r="BT53" s="258">
        <v>35.487609999999997</v>
      </c>
      <c r="BU53" s="258">
        <v>35.33146</v>
      </c>
      <c r="BV53" s="258">
        <v>37.454070000000002</v>
      </c>
    </row>
    <row r="54" spans="1:74" ht="11.15" customHeight="1" x14ac:dyDescent="0.25">
      <c r="A54" s="82" t="s">
        <v>1028</v>
      </c>
      <c r="B54" s="418" t="s">
        <v>1039</v>
      </c>
      <c r="C54" s="168">
        <v>25.463809523999998</v>
      </c>
      <c r="D54" s="168">
        <v>19.003157895000001</v>
      </c>
      <c r="E54" s="168">
        <v>23.857727272999998</v>
      </c>
      <c r="F54" s="168">
        <v>18.335454545000001</v>
      </c>
      <c r="G54" s="168">
        <v>13.253500000000001</v>
      </c>
      <c r="H54" s="168">
        <v>11.871363636</v>
      </c>
      <c r="I54" s="168">
        <v>20.179090908999999</v>
      </c>
      <c r="J54" s="168">
        <v>40.702380951999999</v>
      </c>
      <c r="K54" s="168">
        <v>39.812380951999998</v>
      </c>
      <c r="L54" s="168">
        <v>33.915454545000003</v>
      </c>
      <c r="M54" s="168">
        <v>27.293157895</v>
      </c>
      <c r="N54" s="168">
        <v>31.785454545</v>
      </c>
      <c r="O54" s="168">
        <v>26.026842105</v>
      </c>
      <c r="P54" s="168">
        <v>49.866315788999998</v>
      </c>
      <c r="Q54" s="168">
        <v>27.795217391000001</v>
      </c>
      <c r="R54" s="168">
        <v>39.368095238000002</v>
      </c>
      <c r="S54" s="168">
        <v>36.319499999999998</v>
      </c>
      <c r="T54" s="168">
        <v>78.83</v>
      </c>
      <c r="U54" s="168">
        <v>119.33142857</v>
      </c>
      <c r="V54" s="168">
        <v>74.305000000000007</v>
      </c>
      <c r="W54" s="168">
        <v>81.195238094999993</v>
      </c>
      <c r="X54" s="168">
        <v>67.879047619000005</v>
      </c>
      <c r="Y54" s="168">
        <v>50.607500000000002</v>
      </c>
      <c r="Z54" s="168">
        <v>62.890476190000001</v>
      </c>
      <c r="AA54" s="168">
        <v>43.232500000000002</v>
      </c>
      <c r="AB54" s="168">
        <v>40.961578947</v>
      </c>
      <c r="AC54" s="168">
        <v>35.341739130000001</v>
      </c>
      <c r="AD54" s="168">
        <v>75.004999999999995</v>
      </c>
      <c r="AE54" s="168">
        <v>62.478571428999999</v>
      </c>
      <c r="AF54" s="168">
        <v>40.696190475999998</v>
      </c>
      <c r="AG54" s="168">
        <v>75.810500000000005</v>
      </c>
      <c r="AH54" s="168">
        <v>113.55869565</v>
      </c>
      <c r="AI54" s="168">
        <v>224.09428571000001</v>
      </c>
      <c r="AJ54" s="168">
        <v>75.009523810000005</v>
      </c>
      <c r="AK54" s="168">
        <v>95.880526316000001</v>
      </c>
      <c r="AL54" s="168">
        <v>283.27142857000001</v>
      </c>
      <c r="AM54" s="168">
        <v>132.94999999999999</v>
      </c>
      <c r="AN54" s="168">
        <v>97.488421052999996</v>
      </c>
      <c r="AO54" s="168">
        <v>87.541304347999997</v>
      </c>
      <c r="AP54" s="168">
        <v>105.29052632</v>
      </c>
      <c r="AQ54" s="168">
        <v>20.886818181999999</v>
      </c>
      <c r="AR54" s="168">
        <v>49.663181817999998</v>
      </c>
      <c r="AS54" s="168">
        <v>94.384210526000004</v>
      </c>
      <c r="AT54" s="168">
        <v>90.652608696000001</v>
      </c>
      <c r="AU54" s="168">
        <v>62.055</v>
      </c>
      <c r="AV54" s="168">
        <v>100.48272727</v>
      </c>
      <c r="AW54" s="168">
        <v>82.177368420999997</v>
      </c>
      <c r="AX54" s="168">
        <v>55.805500000000002</v>
      </c>
      <c r="AY54" s="168">
        <v>209.24809524</v>
      </c>
      <c r="AZ54" s="168">
        <v>52.073</v>
      </c>
      <c r="BA54" s="168">
        <v>37.895499999999998</v>
      </c>
      <c r="BB54" s="258">
        <v>63.027529999999999</v>
      </c>
      <c r="BC54" s="258">
        <v>55.829389999999997</v>
      </c>
      <c r="BD54" s="258">
        <v>56.69088</v>
      </c>
      <c r="BE54" s="258">
        <v>47.471699999999998</v>
      </c>
      <c r="BF54" s="258">
        <v>76.376689999999996</v>
      </c>
      <c r="BG54" s="258">
        <v>49.721490000000003</v>
      </c>
      <c r="BH54" s="258">
        <v>50.094729999999998</v>
      </c>
      <c r="BI54" s="258">
        <v>72.504869999999997</v>
      </c>
      <c r="BJ54" s="258">
        <v>75.414940000000001</v>
      </c>
      <c r="BK54" s="258">
        <v>94.67259</v>
      </c>
      <c r="BL54" s="258">
        <v>63.259099999999997</v>
      </c>
      <c r="BM54" s="258">
        <v>62.054929999999999</v>
      </c>
      <c r="BN54" s="258">
        <v>41.712800000000001</v>
      </c>
      <c r="BO54" s="258">
        <v>40.276670000000003</v>
      </c>
      <c r="BP54" s="258">
        <v>45.507060000000003</v>
      </c>
      <c r="BQ54" s="258">
        <v>52.996830000000003</v>
      </c>
      <c r="BR54" s="258">
        <v>68.775829999999999</v>
      </c>
      <c r="BS54" s="258">
        <v>64.880330000000001</v>
      </c>
      <c r="BT54" s="258">
        <v>63.687249999999999</v>
      </c>
      <c r="BU54" s="258">
        <v>75.069109999999995</v>
      </c>
      <c r="BV54" s="258">
        <v>78.126940000000005</v>
      </c>
    </row>
    <row r="55" spans="1:74" ht="11.15" customHeight="1" x14ac:dyDescent="0.25">
      <c r="A55" s="85" t="s">
        <v>1029</v>
      </c>
      <c r="B55" s="557" t="s">
        <v>1040</v>
      </c>
      <c r="C55" s="169">
        <v>21.753809524000001</v>
      </c>
      <c r="D55" s="169">
        <v>20.582105262999999</v>
      </c>
      <c r="E55" s="169">
        <v>23.875</v>
      </c>
      <c r="F55" s="169">
        <v>17.184545454999999</v>
      </c>
      <c r="G55" s="169">
        <v>16.318999999999999</v>
      </c>
      <c r="H55" s="169">
        <v>25.284545455</v>
      </c>
      <c r="I55" s="169">
        <v>38.407272726999999</v>
      </c>
      <c r="J55" s="169">
        <v>155.81238095</v>
      </c>
      <c r="K55" s="169">
        <v>48.215238094999997</v>
      </c>
      <c r="L55" s="169">
        <v>45.773636363999998</v>
      </c>
      <c r="M55" s="169">
        <v>31.735263157999999</v>
      </c>
      <c r="N55" s="169">
        <v>30.788636363999998</v>
      </c>
      <c r="O55" s="169">
        <v>29.092105263000001</v>
      </c>
      <c r="P55" s="169">
        <v>69.842105262999993</v>
      </c>
      <c r="Q55" s="169">
        <v>26.22826087</v>
      </c>
      <c r="R55" s="169">
        <v>27.761904762</v>
      </c>
      <c r="S55" s="169">
        <v>26.827500000000001</v>
      </c>
      <c r="T55" s="169">
        <v>85.125909090999997</v>
      </c>
      <c r="U55" s="169">
        <v>92.735238095</v>
      </c>
      <c r="V55" s="169">
        <v>67.405000000000001</v>
      </c>
      <c r="W55" s="169">
        <v>79.432380952000003</v>
      </c>
      <c r="X55" s="169">
        <v>57.714285713999999</v>
      </c>
      <c r="Y55" s="169">
        <v>49.194000000000003</v>
      </c>
      <c r="Z55" s="169">
        <v>53.904761905000001</v>
      </c>
      <c r="AA55" s="169">
        <v>39.200000000000003</v>
      </c>
      <c r="AB55" s="169">
        <v>41.792105263000003</v>
      </c>
      <c r="AC55" s="169">
        <v>36.076086957000001</v>
      </c>
      <c r="AD55" s="169">
        <v>54.552500000000002</v>
      </c>
      <c r="AE55" s="169">
        <v>55.416666667000001</v>
      </c>
      <c r="AF55" s="169">
        <v>71.521428571000001</v>
      </c>
      <c r="AG55" s="169">
        <v>84.98</v>
      </c>
      <c r="AH55" s="169">
        <v>113.96391303999999</v>
      </c>
      <c r="AI55" s="169">
        <v>185.8</v>
      </c>
      <c r="AJ55" s="169">
        <v>63.321428570999998</v>
      </c>
      <c r="AK55" s="169">
        <v>74.605263158</v>
      </c>
      <c r="AL55" s="169">
        <v>252.42047618999999</v>
      </c>
      <c r="AM55" s="169">
        <v>128.33750000000001</v>
      </c>
      <c r="AN55" s="169">
        <v>64.715789474000005</v>
      </c>
      <c r="AO55" s="169">
        <v>59.52173913</v>
      </c>
      <c r="AP55" s="169">
        <v>50.842105263000001</v>
      </c>
      <c r="AQ55" s="169">
        <v>19.155454545000001</v>
      </c>
      <c r="AR55" s="169">
        <v>24.795454544999998</v>
      </c>
      <c r="AS55" s="169">
        <v>96.09</v>
      </c>
      <c r="AT55" s="169">
        <v>82.195652174000003</v>
      </c>
      <c r="AU55" s="169">
        <v>37.575000000000003</v>
      </c>
      <c r="AV55" s="169">
        <v>52.988636364000001</v>
      </c>
      <c r="AW55" s="169">
        <v>55.592631578999999</v>
      </c>
      <c r="AX55" s="169">
        <v>41.725000000000001</v>
      </c>
      <c r="AY55" s="169">
        <v>51.699047618999998</v>
      </c>
      <c r="AZ55" s="169">
        <v>27.398</v>
      </c>
      <c r="BA55" s="169">
        <v>9.75</v>
      </c>
      <c r="BB55" s="280">
        <v>31.56692</v>
      </c>
      <c r="BC55" s="280">
        <v>28.831990000000001</v>
      </c>
      <c r="BD55" s="280">
        <v>59.164749999999998</v>
      </c>
      <c r="BE55" s="280">
        <v>47.778410000000001</v>
      </c>
      <c r="BF55" s="280">
        <v>56.216659999999997</v>
      </c>
      <c r="BG55" s="280">
        <v>40.670589999999997</v>
      </c>
      <c r="BH55" s="280">
        <v>39.639389999999999</v>
      </c>
      <c r="BI55" s="280">
        <v>45.081429999999997</v>
      </c>
      <c r="BJ55" s="280">
        <v>48.365580000000001</v>
      </c>
      <c r="BK55" s="280">
        <v>60.474690000000002</v>
      </c>
      <c r="BL55" s="280">
        <v>40.988520000000001</v>
      </c>
      <c r="BM55" s="280">
        <v>35.994250000000001</v>
      </c>
      <c r="BN55" s="280">
        <v>28.269749999999998</v>
      </c>
      <c r="BO55" s="280">
        <v>35.05406</v>
      </c>
      <c r="BP55" s="280">
        <v>39.584060000000001</v>
      </c>
      <c r="BQ55" s="280">
        <v>43.779789999999998</v>
      </c>
      <c r="BR55" s="280">
        <v>56.129869999999997</v>
      </c>
      <c r="BS55" s="280">
        <v>42.433880000000002</v>
      </c>
      <c r="BT55" s="280">
        <v>41.447920000000003</v>
      </c>
      <c r="BU55" s="280">
        <v>46.501800000000003</v>
      </c>
      <c r="BV55" s="280">
        <v>50.417290000000001</v>
      </c>
    </row>
    <row r="56" spans="1:74" s="345" customFormat="1" ht="12" customHeight="1" x14ac:dyDescent="0.25">
      <c r="A56" s="344"/>
      <c r="B56" s="615" t="str">
        <f>Dates!$G$2</f>
        <v>EIA completed modeling and analysis for this report on Thursday, April 4, 2024.</v>
      </c>
      <c r="C56" s="616"/>
      <c r="D56" s="616"/>
      <c r="E56" s="616"/>
      <c r="F56" s="616"/>
      <c r="G56" s="616"/>
      <c r="H56" s="616"/>
      <c r="I56" s="616"/>
      <c r="J56" s="616"/>
      <c r="K56" s="616"/>
      <c r="L56" s="616"/>
      <c r="M56" s="616"/>
      <c r="N56" s="616"/>
      <c r="O56" s="616"/>
      <c r="P56" s="616"/>
      <c r="Q56" s="616"/>
      <c r="AY56" s="382"/>
      <c r="AZ56" s="382"/>
      <c r="BA56" s="382"/>
      <c r="BB56" s="382"/>
      <c r="BC56" s="382"/>
      <c r="BD56" s="382"/>
      <c r="BE56" s="382"/>
      <c r="BF56" s="382"/>
      <c r="BG56" s="382"/>
      <c r="BH56" s="382"/>
      <c r="BI56" s="382"/>
      <c r="BJ56" s="382"/>
    </row>
    <row r="57" spans="1:74" s="345" customFormat="1" ht="12" customHeight="1" x14ac:dyDescent="0.25">
      <c r="A57" s="344"/>
      <c r="B57" s="665" t="s">
        <v>334</v>
      </c>
      <c r="C57" s="616"/>
      <c r="D57" s="616"/>
      <c r="E57" s="616"/>
      <c r="F57" s="616"/>
      <c r="G57" s="616"/>
      <c r="H57" s="616"/>
      <c r="I57" s="616"/>
      <c r="J57" s="616"/>
      <c r="K57" s="616"/>
      <c r="L57" s="616"/>
      <c r="M57" s="616"/>
      <c r="N57" s="616"/>
      <c r="O57" s="616"/>
      <c r="P57" s="616"/>
      <c r="Q57" s="616"/>
      <c r="AY57" s="382"/>
      <c r="AZ57" s="382"/>
      <c r="BA57" s="382"/>
      <c r="BB57" s="382"/>
      <c r="BC57" s="382"/>
      <c r="BD57" s="503"/>
      <c r="BE57" s="503"/>
      <c r="BF57" s="503"/>
      <c r="BG57" s="382"/>
      <c r="BH57" s="382"/>
      <c r="BI57" s="382"/>
      <c r="BJ57" s="382"/>
    </row>
    <row r="58" spans="1:74" s="345" customFormat="1" ht="12" customHeight="1" x14ac:dyDescent="0.25">
      <c r="A58" s="346"/>
      <c r="B58" s="625" t="s">
        <v>1366</v>
      </c>
      <c r="C58" s="607"/>
      <c r="D58" s="607"/>
      <c r="E58" s="607"/>
      <c r="F58" s="607"/>
      <c r="G58" s="607"/>
      <c r="H58" s="607"/>
      <c r="I58" s="607"/>
      <c r="J58" s="607"/>
      <c r="K58" s="607"/>
      <c r="L58" s="607"/>
      <c r="M58" s="607"/>
      <c r="N58" s="607"/>
      <c r="O58" s="607"/>
      <c r="P58" s="607"/>
      <c r="Q58" s="607"/>
      <c r="AY58" s="382"/>
      <c r="AZ58" s="382"/>
      <c r="BA58" s="382"/>
      <c r="BB58" s="382"/>
      <c r="BC58" s="382"/>
      <c r="BD58" s="503"/>
      <c r="BE58" s="503"/>
      <c r="BF58" s="503"/>
      <c r="BG58" s="382"/>
      <c r="BH58" s="382"/>
      <c r="BI58" s="382"/>
      <c r="BJ58" s="382"/>
    </row>
    <row r="59" spans="1:74" s="345" customFormat="1" ht="12" customHeight="1" x14ac:dyDescent="0.25">
      <c r="A59" s="346"/>
      <c r="B59" s="625" t="s">
        <v>122</v>
      </c>
      <c r="C59" s="607"/>
      <c r="D59" s="607"/>
      <c r="E59" s="607"/>
      <c r="F59" s="607"/>
      <c r="G59" s="607"/>
      <c r="H59" s="607"/>
      <c r="I59" s="607"/>
      <c r="J59" s="607"/>
      <c r="K59" s="607"/>
      <c r="L59" s="607"/>
      <c r="M59" s="607"/>
      <c r="N59" s="607"/>
      <c r="O59" s="607"/>
      <c r="P59" s="607"/>
      <c r="Q59" s="607"/>
      <c r="AY59" s="382"/>
      <c r="AZ59" s="382"/>
      <c r="BA59" s="382"/>
      <c r="BB59" s="382"/>
      <c r="BC59" s="382"/>
      <c r="BD59" s="503"/>
      <c r="BE59" s="503"/>
      <c r="BF59" s="503"/>
      <c r="BG59" s="382"/>
      <c r="BH59" s="382"/>
      <c r="BI59" s="382"/>
      <c r="BJ59" s="382"/>
    </row>
    <row r="60" spans="1:74" s="345" customFormat="1" ht="12" customHeight="1" x14ac:dyDescent="0.25">
      <c r="A60" s="346"/>
      <c r="B60" s="667" t="s">
        <v>1367</v>
      </c>
      <c r="C60" s="668"/>
      <c r="D60" s="668"/>
      <c r="E60" s="668"/>
      <c r="F60" s="668"/>
      <c r="G60" s="668"/>
      <c r="H60" s="668"/>
      <c r="I60" s="668"/>
      <c r="J60" s="668"/>
      <c r="K60" s="668"/>
      <c r="L60" s="668"/>
      <c r="M60" s="668"/>
      <c r="N60" s="668"/>
      <c r="O60" s="668"/>
      <c r="P60" s="668"/>
      <c r="Q60" s="668"/>
      <c r="AY60" s="382"/>
      <c r="AZ60" s="382"/>
      <c r="BA60" s="382"/>
      <c r="BB60" s="382"/>
      <c r="BC60" s="382"/>
      <c r="BD60" s="503"/>
      <c r="BE60" s="503"/>
      <c r="BF60" s="503"/>
      <c r="BG60" s="382"/>
      <c r="BH60" s="382"/>
      <c r="BI60" s="382"/>
      <c r="BJ60" s="382"/>
    </row>
    <row r="61" spans="1:74" s="216" customFormat="1" ht="12" customHeight="1" x14ac:dyDescent="0.25">
      <c r="A61" s="80"/>
      <c r="B61" s="655" t="s">
        <v>1368</v>
      </c>
      <c r="C61" s="618"/>
      <c r="D61" s="618"/>
      <c r="E61" s="618"/>
      <c r="F61" s="618"/>
      <c r="G61" s="618"/>
      <c r="H61" s="618"/>
      <c r="I61" s="618"/>
      <c r="J61" s="618"/>
      <c r="K61" s="618"/>
      <c r="L61" s="618"/>
      <c r="M61" s="618"/>
      <c r="N61" s="618"/>
      <c r="O61" s="618"/>
      <c r="P61" s="618"/>
      <c r="Q61" s="619"/>
      <c r="AY61" s="381"/>
      <c r="AZ61" s="381"/>
      <c r="BA61" s="381"/>
      <c r="BB61" s="381"/>
      <c r="BC61" s="381"/>
      <c r="BD61" s="502"/>
      <c r="BE61" s="502"/>
      <c r="BF61" s="502"/>
      <c r="BG61" s="381"/>
      <c r="BH61" s="381"/>
      <c r="BI61" s="381"/>
      <c r="BJ61" s="381"/>
    </row>
    <row r="62" spans="1:74" s="345" customFormat="1" ht="12" customHeight="1" x14ac:dyDescent="0.25">
      <c r="A62" s="346"/>
      <c r="B62" s="664" t="s">
        <v>1369</v>
      </c>
      <c r="C62" s="664"/>
      <c r="D62" s="664"/>
      <c r="E62" s="664"/>
      <c r="F62" s="664"/>
      <c r="G62" s="664"/>
      <c r="H62" s="664"/>
      <c r="I62" s="664"/>
      <c r="J62" s="664"/>
      <c r="K62" s="664"/>
      <c r="L62" s="664"/>
      <c r="M62" s="664"/>
      <c r="N62" s="664"/>
      <c r="O62" s="664"/>
      <c r="P62" s="664"/>
      <c r="Q62" s="664"/>
      <c r="AY62" s="382"/>
      <c r="AZ62" s="382"/>
      <c r="BA62" s="382"/>
      <c r="BB62" s="382"/>
      <c r="BC62" s="382"/>
      <c r="BD62" s="503"/>
      <c r="BE62" s="503"/>
      <c r="BF62" s="503"/>
      <c r="BG62" s="382"/>
      <c r="BH62" s="382"/>
      <c r="BI62" s="382"/>
      <c r="BJ62" s="382"/>
    </row>
    <row r="63" spans="1:74" s="345" customFormat="1" ht="22.4" customHeight="1" x14ac:dyDescent="0.25">
      <c r="A63" s="346"/>
      <c r="B63" s="655" t="s">
        <v>1370</v>
      </c>
      <c r="C63" s="618"/>
      <c r="D63" s="618"/>
      <c r="E63" s="618"/>
      <c r="F63" s="618"/>
      <c r="G63" s="618"/>
      <c r="H63" s="618"/>
      <c r="I63" s="618"/>
      <c r="J63" s="618"/>
      <c r="K63" s="618"/>
      <c r="L63" s="618"/>
      <c r="M63" s="618"/>
      <c r="N63" s="618"/>
      <c r="O63" s="618"/>
      <c r="P63" s="618"/>
      <c r="Q63" s="619"/>
      <c r="AY63" s="382"/>
      <c r="AZ63" s="382"/>
      <c r="BA63" s="382"/>
      <c r="BB63" s="382"/>
      <c r="BC63" s="382"/>
      <c r="BD63" s="503"/>
      <c r="BE63" s="503"/>
      <c r="BF63" s="503"/>
      <c r="BG63" s="382"/>
      <c r="BH63" s="382"/>
      <c r="BI63" s="382"/>
      <c r="BJ63" s="382"/>
    </row>
    <row r="64" spans="1:74" s="345" customFormat="1" ht="21.65" customHeight="1" x14ac:dyDescent="0.25">
      <c r="A64" s="346"/>
      <c r="B64" s="671" t="s">
        <v>1371</v>
      </c>
      <c r="C64" s="666"/>
      <c r="D64" s="666"/>
      <c r="E64" s="666"/>
      <c r="F64" s="666"/>
      <c r="G64" s="666"/>
      <c r="H64" s="666"/>
      <c r="I64" s="666"/>
      <c r="J64" s="666"/>
      <c r="K64" s="666"/>
      <c r="L64" s="666"/>
      <c r="M64" s="666"/>
      <c r="N64" s="666"/>
      <c r="O64" s="666"/>
      <c r="P64" s="666"/>
      <c r="Q64" s="628"/>
      <c r="AY64" s="382"/>
      <c r="AZ64" s="382"/>
      <c r="BA64" s="382"/>
      <c r="BB64" s="382"/>
      <c r="BC64" s="382"/>
      <c r="BD64" s="503"/>
      <c r="BE64" s="503"/>
      <c r="BF64" s="503"/>
      <c r="BG64" s="382"/>
      <c r="BH64" s="382"/>
      <c r="BI64" s="382"/>
      <c r="BJ64" s="382"/>
    </row>
    <row r="65" spans="1:74" s="345" customFormat="1" ht="12" customHeight="1" x14ac:dyDescent="0.25">
      <c r="A65" s="344"/>
      <c r="B65" s="627" t="s">
        <v>1372</v>
      </c>
      <c r="C65" s="628"/>
      <c r="D65" s="628"/>
      <c r="E65" s="628"/>
      <c r="F65" s="628"/>
      <c r="G65" s="628"/>
      <c r="H65" s="628"/>
      <c r="I65" s="628"/>
      <c r="J65" s="628"/>
      <c r="K65" s="628"/>
      <c r="L65" s="628"/>
      <c r="M65" s="628"/>
      <c r="N65" s="628"/>
      <c r="O65" s="628"/>
      <c r="P65" s="628"/>
      <c r="Q65" s="669"/>
      <c r="AY65" s="382"/>
      <c r="AZ65" s="382"/>
      <c r="BA65" s="382"/>
      <c r="BB65" s="382"/>
      <c r="BC65" s="382"/>
      <c r="BD65" s="503"/>
      <c r="BE65" s="503"/>
      <c r="BF65" s="503"/>
      <c r="BG65" s="382"/>
      <c r="BH65" s="382"/>
      <c r="BI65" s="382"/>
      <c r="BJ65" s="382"/>
    </row>
    <row r="66" spans="1:74" s="345" customFormat="1" ht="12.5" x14ac:dyDescent="0.25">
      <c r="A66" s="344"/>
      <c r="B66" s="670" t="s">
        <v>1373</v>
      </c>
      <c r="C66" s="619"/>
      <c r="D66" s="619"/>
      <c r="E66" s="619"/>
      <c r="F66" s="619"/>
      <c r="G66" s="619"/>
      <c r="H66" s="619"/>
      <c r="I66" s="619"/>
      <c r="J66" s="619"/>
      <c r="K66" s="619"/>
      <c r="L66" s="619"/>
      <c r="M66" s="619"/>
      <c r="N66" s="619"/>
      <c r="O66" s="619"/>
      <c r="P66" s="619"/>
      <c r="Q66" s="619"/>
      <c r="AY66" s="382"/>
      <c r="AZ66" s="382"/>
      <c r="BA66" s="382"/>
      <c r="BB66" s="382"/>
      <c r="BC66" s="382"/>
      <c r="BD66" s="503"/>
      <c r="BE66" s="503"/>
      <c r="BF66" s="503"/>
      <c r="BG66" s="382"/>
      <c r="BH66" s="382"/>
      <c r="BI66" s="382"/>
      <c r="BJ66" s="382"/>
    </row>
    <row r="67" spans="1:74" s="345" customFormat="1" ht="12" customHeight="1" x14ac:dyDescent="0.2">
      <c r="A67" s="79"/>
      <c r="B67" s="627"/>
      <c r="C67" s="666"/>
      <c r="D67" s="666"/>
      <c r="E67" s="666"/>
      <c r="F67" s="666"/>
      <c r="G67" s="666"/>
      <c r="H67" s="666"/>
      <c r="I67" s="666"/>
      <c r="J67" s="666"/>
      <c r="K67" s="666"/>
      <c r="L67" s="666"/>
      <c r="M67" s="666"/>
      <c r="N67" s="666"/>
      <c r="O67" s="666"/>
      <c r="P67" s="666"/>
      <c r="Q67" s="628"/>
      <c r="AY67" s="382"/>
      <c r="AZ67" s="382"/>
      <c r="BA67" s="382"/>
      <c r="BB67" s="382"/>
      <c r="BC67" s="382"/>
      <c r="BD67" s="503"/>
      <c r="BE67" s="503"/>
      <c r="BF67" s="503"/>
      <c r="BG67" s="382"/>
      <c r="BH67" s="382"/>
      <c r="BI67" s="382"/>
      <c r="BJ67" s="382"/>
    </row>
    <row r="68" spans="1:74" s="347" customFormat="1" ht="12" customHeight="1" x14ac:dyDescent="0.2">
      <c r="A68" s="79"/>
      <c r="B68" s="627"/>
      <c r="C68" s="666"/>
      <c r="D68" s="666"/>
      <c r="E68" s="666"/>
      <c r="F68" s="666"/>
      <c r="G68" s="666"/>
      <c r="H68" s="666"/>
      <c r="I68" s="666"/>
      <c r="J68" s="666"/>
      <c r="K68" s="666"/>
      <c r="L68" s="666"/>
      <c r="M68" s="666"/>
      <c r="N68" s="666"/>
      <c r="O68" s="666"/>
      <c r="P68" s="666"/>
      <c r="Q68" s="628"/>
      <c r="AY68" s="378"/>
      <c r="AZ68" s="378"/>
      <c r="BA68" s="378"/>
      <c r="BB68" s="378"/>
      <c r="BC68" s="378"/>
      <c r="BD68" s="504"/>
      <c r="BE68" s="504"/>
      <c r="BF68" s="504"/>
      <c r="BG68" s="378"/>
      <c r="BH68" s="378"/>
      <c r="BI68" s="378"/>
      <c r="BJ68" s="378"/>
    </row>
    <row r="69" spans="1:74" ht="12.65" customHeight="1" x14ac:dyDescent="0.25">
      <c r="B69" s="627"/>
      <c r="C69" s="628"/>
      <c r="D69" s="628"/>
      <c r="E69" s="628"/>
      <c r="F69" s="628"/>
      <c r="G69" s="628"/>
      <c r="H69" s="628"/>
      <c r="I69" s="628"/>
      <c r="J69" s="628"/>
      <c r="K69" s="628"/>
      <c r="L69" s="628"/>
      <c r="M69" s="628"/>
      <c r="N69" s="628"/>
      <c r="O69" s="628"/>
      <c r="P69" s="628"/>
      <c r="Q69" s="619"/>
      <c r="BK69" s="276"/>
      <c r="BL69" s="276"/>
      <c r="BM69" s="276"/>
      <c r="BN69" s="276"/>
      <c r="BO69" s="276"/>
      <c r="BP69" s="276"/>
      <c r="BQ69" s="276"/>
      <c r="BR69" s="276"/>
      <c r="BS69" s="276"/>
      <c r="BT69" s="276"/>
      <c r="BU69" s="276"/>
      <c r="BV69" s="276"/>
    </row>
    <row r="70" spans="1:74" ht="12.65" customHeight="1" x14ac:dyDescent="0.25">
      <c r="B70" s="635"/>
      <c r="C70" s="619"/>
      <c r="D70" s="619"/>
      <c r="E70" s="619"/>
      <c r="F70" s="619"/>
      <c r="G70" s="619"/>
      <c r="H70" s="619"/>
      <c r="I70" s="619"/>
      <c r="J70" s="619"/>
      <c r="K70" s="619"/>
      <c r="L70" s="619"/>
      <c r="M70" s="619"/>
      <c r="N70" s="619"/>
      <c r="O70" s="619"/>
      <c r="P70" s="619"/>
      <c r="Q70" s="619"/>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 ref="AM3:AX3"/>
    <mergeCell ref="AY3:BJ3"/>
    <mergeCell ref="BK3:BV3"/>
    <mergeCell ref="B1:AL1"/>
    <mergeCell ref="C3:N3"/>
    <mergeCell ref="O3:Z3"/>
    <mergeCell ref="AA3:AL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04" t="s">
        <v>760</v>
      </c>
      <c r="B1" s="674" t="s">
        <v>1262</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row>
    <row r="2" spans="1:74" ht="13.4" customHeight="1"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1041</v>
      </c>
      <c r="B6" s="159" t="s">
        <v>413</v>
      </c>
      <c r="C6" s="558">
        <v>4.3186383900000003</v>
      </c>
      <c r="D6" s="558">
        <v>3.7655703599999999</v>
      </c>
      <c r="E6" s="558">
        <v>3.6246973499999999</v>
      </c>
      <c r="F6" s="558">
        <v>3.5249499900000001</v>
      </c>
      <c r="G6" s="558">
        <v>3.4018156400000001</v>
      </c>
      <c r="H6" s="558">
        <v>4.0332014599999999</v>
      </c>
      <c r="I6" s="558">
        <v>5.4464944600000003</v>
      </c>
      <c r="J6" s="558">
        <v>5.30441568</v>
      </c>
      <c r="K6" s="558">
        <v>3.86136474</v>
      </c>
      <c r="L6" s="558">
        <v>3.3181006100000001</v>
      </c>
      <c r="M6" s="558">
        <v>3.4163056599999999</v>
      </c>
      <c r="N6" s="558">
        <v>4.3121217100000004</v>
      </c>
      <c r="O6" s="558">
        <v>4.6696076599999996</v>
      </c>
      <c r="P6" s="558">
        <v>4.2965727899999999</v>
      </c>
      <c r="Q6" s="558">
        <v>3.9359127300000001</v>
      </c>
      <c r="R6" s="558">
        <v>3.3493628599999998</v>
      </c>
      <c r="S6" s="558">
        <v>3.1944030200000002</v>
      </c>
      <c r="T6" s="558">
        <v>4.2510449699999997</v>
      </c>
      <c r="U6" s="558">
        <v>4.6606535600000001</v>
      </c>
      <c r="V6" s="558">
        <v>4.9628409800000002</v>
      </c>
      <c r="W6" s="558">
        <v>4.2913408100000003</v>
      </c>
      <c r="X6" s="558">
        <v>3.3258596800000002</v>
      </c>
      <c r="Y6" s="558">
        <v>3.46888577</v>
      </c>
      <c r="Z6" s="558">
        <v>4.1911112399999997</v>
      </c>
      <c r="AA6" s="558">
        <v>4.8329048300000004</v>
      </c>
      <c r="AB6" s="558">
        <v>4.3054023700000004</v>
      </c>
      <c r="AC6" s="558">
        <v>3.9777455800000001</v>
      </c>
      <c r="AD6" s="558">
        <v>3.5102551900000001</v>
      </c>
      <c r="AE6" s="558">
        <v>3.41191639</v>
      </c>
      <c r="AF6" s="558">
        <v>3.6095034500000001</v>
      </c>
      <c r="AG6" s="558">
        <v>4.8394245800000002</v>
      </c>
      <c r="AH6" s="558">
        <v>5.1874436299999998</v>
      </c>
      <c r="AI6" s="558">
        <v>3.9148201</v>
      </c>
      <c r="AJ6" s="558">
        <v>3.2861362299999999</v>
      </c>
      <c r="AK6" s="558">
        <v>3.3926311299999998</v>
      </c>
      <c r="AL6" s="558">
        <v>4.1835965599999998</v>
      </c>
      <c r="AM6" s="558">
        <v>4.4001624399999999</v>
      </c>
      <c r="AN6" s="558">
        <v>3.97481054</v>
      </c>
      <c r="AO6" s="558">
        <v>3.8550575500000002</v>
      </c>
      <c r="AP6" s="558">
        <v>3.23261121</v>
      </c>
      <c r="AQ6" s="558">
        <v>3.0865652699999999</v>
      </c>
      <c r="AR6" s="558">
        <v>3.4398617200000001</v>
      </c>
      <c r="AS6" s="558">
        <v>4.9890606100000001</v>
      </c>
      <c r="AT6" s="558">
        <v>4.6719776299999998</v>
      </c>
      <c r="AU6" s="558">
        <v>4.0630845799999999</v>
      </c>
      <c r="AV6" s="558">
        <v>3.2575232399999998</v>
      </c>
      <c r="AW6" s="558">
        <v>3.5214754099999999</v>
      </c>
      <c r="AX6" s="558">
        <v>4.0544107499999997</v>
      </c>
      <c r="AY6" s="558">
        <v>4.6033910699999998</v>
      </c>
      <c r="AZ6" s="558">
        <v>4.2430855981000004</v>
      </c>
      <c r="BA6" s="558">
        <v>3.8970557365</v>
      </c>
      <c r="BB6" s="559">
        <v>3.3821859999999999</v>
      </c>
      <c r="BC6" s="559">
        <v>3.2242579999999998</v>
      </c>
      <c r="BD6" s="559">
        <v>3.6816659999999999</v>
      </c>
      <c r="BE6" s="559">
        <v>5.1157250000000003</v>
      </c>
      <c r="BF6" s="559">
        <v>5.17319</v>
      </c>
      <c r="BG6" s="559">
        <v>4.3318729999999999</v>
      </c>
      <c r="BH6" s="559">
        <v>3.4379629999999999</v>
      </c>
      <c r="BI6" s="559">
        <v>3.557382</v>
      </c>
      <c r="BJ6" s="559">
        <v>4.207713</v>
      </c>
      <c r="BK6" s="559">
        <v>4.8505919999999998</v>
      </c>
      <c r="BL6" s="559">
        <v>4.2544769999999996</v>
      </c>
      <c r="BM6" s="559">
        <v>4.060295</v>
      </c>
      <c r="BN6" s="559">
        <v>3.4204650000000001</v>
      </c>
      <c r="BO6" s="559">
        <v>3.2317779999999998</v>
      </c>
      <c r="BP6" s="559">
        <v>3.7064059999999999</v>
      </c>
      <c r="BQ6" s="559">
        <v>5.1526110000000003</v>
      </c>
      <c r="BR6" s="559">
        <v>5.2016989999999996</v>
      </c>
      <c r="BS6" s="559">
        <v>4.338228</v>
      </c>
      <c r="BT6" s="559">
        <v>3.4288439999999998</v>
      </c>
      <c r="BU6" s="559">
        <v>3.5464549999999999</v>
      </c>
      <c r="BV6" s="559">
        <v>4.188021</v>
      </c>
    </row>
    <row r="7" spans="1:74" ht="11.15" customHeight="1" x14ac:dyDescent="0.25">
      <c r="A7" s="86" t="s">
        <v>1042</v>
      </c>
      <c r="B7" s="148" t="s">
        <v>442</v>
      </c>
      <c r="C7" s="558">
        <v>11.87203551</v>
      </c>
      <c r="D7" s="558">
        <v>10.62781195</v>
      </c>
      <c r="E7" s="558">
        <v>9.6553457199999997</v>
      </c>
      <c r="F7" s="558">
        <v>9.56092166</v>
      </c>
      <c r="G7" s="558">
        <v>9.3936261900000009</v>
      </c>
      <c r="H7" s="558">
        <v>11.627076819999999</v>
      </c>
      <c r="I7" s="558">
        <v>16.525964630000001</v>
      </c>
      <c r="J7" s="558">
        <v>15.41647682</v>
      </c>
      <c r="K7" s="558">
        <v>11.625415500000001</v>
      </c>
      <c r="L7" s="558">
        <v>9.1675438699999994</v>
      </c>
      <c r="M7" s="558">
        <v>9.5166641199999997</v>
      </c>
      <c r="N7" s="558">
        <v>12.25221123</v>
      </c>
      <c r="O7" s="558">
        <v>13.05314972</v>
      </c>
      <c r="P7" s="558">
        <v>11.91468061</v>
      </c>
      <c r="Q7" s="558">
        <v>10.87397182</v>
      </c>
      <c r="R7" s="558">
        <v>8.8696567799999997</v>
      </c>
      <c r="S7" s="558">
        <v>9.0338431400000001</v>
      </c>
      <c r="T7" s="558">
        <v>12.33202936</v>
      </c>
      <c r="U7" s="558">
        <v>14.75280169</v>
      </c>
      <c r="V7" s="558">
        <v>14.96086575</v>
      </c>
      <c r="W7" s="558">
        <v>11.99280811</v>
      </c>
      <c r="X7" s="558">
        <v>9.2355291600000005</v>
      </c>
      <c r="Y7" s="558">
        <v>9.7316635700000003</v>
      </c>
      <c r="Z7" s="558">
        <v>11.441429279999999</v>
      </c>
      <c r="AA7" s="558">
        <v>13.575983219999999</v>
      </c>
      <c r="AB7" s="558">
        <v>11.73578451</v>
      </c>
      <c r="AC7" s="558">
        <v>10.6264126</v>
      </c>
      <c r="AD7" s="558">
        <v>9.1255836899999991</v>
      </c>
      <c r="AE7" s="558">
        <v>9.3802762099999999</v>
      </c>
      <c r="AF7" s="558">
        <v>11.433852160000001</v>
      </c>
      <c r="AG7" s="558">
        <v>15.30224812</v>
      </c>
      <c r="AH7" s="558">
        <v>15.59741092</v>
      </c>
      <c r="AI7" s="558">
        <v>11.629279329999999</v>
      </c>
      <c r="AJ7" s="558">
        <v>8.7896072000000007</v>
      </c>
      <c r="AK7" s="558">
        <v>9.29570556</v>
      </c>
      <c r="AL7" s="558">
        <v>12.21067964</v>
      </c>
      <c r="AM7" s="558">
        <v>12.06607694</v>
      </c>
      <c r="AN7" s="558">
        <v>10.6291429</v>
      </c>
      <c r="AO7" s="558">
        <v>10.57743441</v>
      </c>
      <c r="AP7" s="558">
        <v>8.6946007999999999</v>
      </c>
      <c r="AQ7" s="558">
        <v>8.6955698600000009</v>
      </c>
      <c r="AR7" s="558">
        <v>10.14993773</v>
      </c>
      <c r="AS7" s="558">
        <v>14.87273072</v>
      </c>
      <c r="AT7" s="558">
        <v>13.738132970000001</v>
      </c>
      <c r="AU7" s="558">
        <v>11.52760453</v>
      </c>
      <c r="AV7" s="558">
        <v>9.0691449199999994</v>
      </c>
      <c r="AW7" s="558">
        <v>9.6338273099999991</v>
      </c>
      <c r="AX7" s="558">
        <v>11.51321089</v>
      </c>
      <c r="AY7" s="558">
        <v>12.689835990000001</v>
      </c>
      <c r="AZ7" s="558">
        <v>11.526105217</v>
      </c>
      <c r="BA7" s="558">
        <v>10.256825429999999</v>
      </c>
      <c r="BB7" s="559">
        <v>8.9013950000000008</v>
      </c>
      <c r="BC7" s="559">
        <v>8.9352850000000004</v>
      </c>
      <c r="BD7" s="559">
        <v>11.01135</v>
      </c>
      <c r="BE7" s="559">
        <v>15.67686</v>
      </c>
      <c r="BF7" s="559">
        <v>14.93375</v>
      </c>
      <c r="BG7" s="559">
        <v>12.156420000000001</v>
      </c>
      <c r="BH7" s="559">
        <v>9.2774540000000005</v>
      </c>
      <c r="BI7" s="559">
        <v>9.4588629999999991</v>
      </c>
      <c r="BJ7" s="559">
        <v>11.784190000000001</v>
      </c>
      <c r="BK7" s="559">
        <v>13.10918</v>
      </c>
      <c r="BL7" s="559">
        <v>11.437519999999999</v>
      </c>
      <c r="BM7" s="559">
        <v>10.60566</v>
      </c>
      <c r="BN7" s="559">
        <v>8.9188349999999996</v>
      </c>
      <c r="BO7" s="559">
        <v>8.9153289999999998</v>
      </c>
      <c r="BP7" s="559">
        <v>11.076510000000001</v>
      </c>
      <c r="BQ7" s="559">
        <v>15.808920000000001</v>
      </c>
      <c r="BR7" s="559">
        <v>15.06504</v>
      </c>
      <c r="BS7" s="559">
        <v>12.234590000000001</v>
      </c>
      <c r="BT7" s="559">
        <v>9.314902</v>
      </c>
      <c r="BU7" s="559">
        <v>9.4868310000000005</v>
      </c>
      <c r="BV7" s="559">
        <v>11.81039</v>
      </c>
    </row>
    <row r="8" spans="1:74" ht="11.15" customHeight="1" x14ac:dyDescent="0.25">
      <c r="A8" s="86" t="s">
        <v>1043</v>
      </c>
      <c r="B8" s="159" t="s">
        <v>414</v>
      </c>
      <c r="C8" s="558">
        <v>16.737911279999999</v>
      </c>
      <c r="D8" s="558">
        <v>15.668232529999999</v>
      </c>
      <c r="E8" s="558">
        <v>14.0031675</v>
      </c>
      <c r="F8" s="558">
        <v>12.889508559999999</v>
      </c>
      <c r="G8" s="558">
        <v>13.42886107</v>
      </c>
      <c r="H8" s="558">
        <v>17.517107589999998</v>
      </c>
      <c r="I8" s="558">
        <v>22.877345760000001</v>
      </c>
      <c r="J8" s="558">
        <v>19.676960940000001</v>
      </c>
      <c r="K8" s="558">
        <v>14.06120518</v>
      </c>
      <c r="L8" s="558">
        <v>12.78016912</v>
      </c>
      <c r="M8" s="558">
        <v>13.29829011</v>
      </c>
      <c r="N8" s="558">
        <v>17.372549200000002</v>
      </c>
      <c r="O8" s="558">
        <v>18.037086039999998</v>
      </c>
      <c r="P8" s="558">
        <v>17.545620750000001</v>
      </c>
      <c r="Q8" s="558">
        <v>14.42360017</v>
      </c>
      <c r="R8" s="558">
        <v>12.22063254</v>
      </c>
      <c r="S8" s="558">
        <v>12.972647820000001</v>
      </c>
      <c r="T8" s="558">
        <v>17.782269150000001</v>
      </c>
      <c r="U8" s="558">
        <v>19.67947903</v>
      </c>
      <c r="V8" s="558">
        <v>21.155962590000001</v>
      </c>
      <c r="W8" s="558">
        <v>15.268629819999999</v>
      </c>
      <c r="X8" s="558">
        <v>13.143316970000001</v>
      </c>
      <c r="Y8" s="558">
        <v>13.90108603</v>
      </c>
      <c r="Z8" s="558">
        <v>16.058047070000001</v>
      </c>
      <c r="AA8" s="558">
        <v>19.087698410000002</v>
      </c>
      <c r="AB8" s="558">
        <v>16.646109899999999</v>
      </c>
      <c r="AC8" s="558">
        <v>14.881576219999999</v>
      </c>
      <c r="AD8" s="558">
        <v>12.717495899999999</v>
      </c>
      <c r="AE8" s="558">
        <v>13.75035883</v>
      </c>
      <c r="AF8" s="558">
        <v>17.117122999999999</v>
      </c>
      <c r="AG8" s="558">
        <v>20.474227689999999</v>
      </c>
      <c r="AH8" s="558">
        <v>19.424876359999999</v>
      </c>
      <c r="AI8" s="558">
        <v>14.729913760000001</v>
      </c>
      <c r="AJ8" s="558">
        <v>11.87844396</v>
      </c>
      <c r="AK8" s="558">
        <v>13.41658357</v>
      </c>
      <c r="AL8" s="558">
        <v>17.64840049</v>
      </c>
      <c r="AM8" s="558">
        <v>17.008142190000001</v>
      </c>
      <c r="AN8" s="558">
        <v>14.63139514</v>
      </c>
      <c r="AO8" s="558">
        <v>14.889886479999999</v>
      </c>
      <c r="AP8" s="558">
        <v>12.24174206</v>
      </c>
      <c r="AQ8" s="558">
        <v>12.44601479</v>
      </c>
      <c r="AR8" s="558">
        <v>15.094893300000001</v>
      </c>
      <c r="AS8" s="558">
        <v>19.39284344</v>
      </c>
      <c r="AT8" s="558">
        <v>18.42017616</v>
      </c>
      <c r="AU8" s="558">
        <v>14.672917679999999</v>
      </c>
      <c r="AV8" s="558">
        <v>12.654968289999999</v>
      </c>
      <c r="AW8" s="558">
        <v>13.45000712</v>
      </c>
      <c r="AX8" s="558">
        <v>15.59356189</v>
      </c>
      <c r="AY8" s="558">
        <v>18.5303243</v>
      </c>
      <c r="AZ8" s="558">
        <v>15.303568723</v>
      </c>
      <c r="BA8" s="558">
        <v>14.243139356</v>
      </c>
      <c r="BB8" s="559">
        <v>12.461919999999999</v>
      </c>
      <c r="BC8" s="559">
        <v>12.98471</v>
      </c>
      <c r="BD8" s="559">
        <v>16.521540000000002</v>
      </c>
      <c r="BE8" s="559">
        <v>21.13749</v>
      </c>
      <c r="BF8" s="559">
        <v>20.328569999999999</v>
      </c>
      <c r="BG8" s="559">
        <v>15.11298</v>
      </c>
      <c r="BH8" s="559">
        <v>13.02131</v>
      </c>
      <c r="BI8" s="559">
        <v>13.621829999999999</v>
      </c>
      <c r="BJ8" s="559">
        <v>16.99108</v>
      </c>
      <c r="BK8" s="559">
        <v>19.19585</v>
      </c>
      <c r="BL8" s="559">
        <v>16.096520000000002</v>
      </c>
      <c r="BM8" s="559">
        <v>15.23747</v>
      </c>
      <c r="BN8" s="559">
        <v>12.63156</v>
      </c>
      <c r="BO8" s="559">
        <v>13.05086</v>
      </c>
      <c r="BP8" s="559">
        <v>16.617339999999999</v>
      </c>
      <c r="BQ8" s="559">
        <v>21.233840000000001</v>
      </c>
      <c r="BR8" s="559">
        <v>20.420400000000001</v>
      </c>
      <c r="BS8" s="559">
        <v>15.145160000000001</v>
      </c>
      <c r="BT8" s="559">
        <v>13.020949999999999</v>
      </c>
      <c r="BU8" s="559">
        <v>13.61622</v>
      </c>
      <c r="BV8" s="559">
        <v>16.974609999999998</v>
      </c>
    </row>
    <row r="9" spans="1:74" ht="11.15" customHeight="1" x14ac:dyDescent="0.25">
      <c r="A9" s="86" t="s">
        <v>1044</v>
      </c>
      <c r="B9" s="159" t="s">
        <v>415</v>
      </c>
      <c r="C9" s="558">
        <v>10.387684070000001</v>
      </c>
      <c r="D9" s="558">
        <v>9.1875534600000002</v>
      </c>
      <c r="E9" s="558">
        <v>8.2129949700000004</v>
      </c>
      <c r="F9" s="558">
        <v>7.2827261600000002</v>
      </c>
      <c r="G9" s="558">
        <v>6.9974212600000003</v>
      </c>
      <c r="H9" s="558">
        <v>9.6987454</v>
      </c>
      <c r="I9" s="558">
        <v>11.756293960000001</v>
      </c>
      <c r="J9" s="558">
        <v>10.40604849</v>
      </c>
      <c r="K9" s="558">
        <v>8.0103664800000001</v>
      </c>
      <c r="L9" s="558">
        <v>7.1942678200000003</v>
      </c>
      <c r="M9" s="558">
        <v>7.5511615399999998</v>
      </c>
      <c r="N9" s="558">
        <v>9.9922243900000005</v>
      </c>
      <c r="O9" s="558">
        <v>10.516312080000001</v>
      </c>
      <c r="P9" s="558">
        <v>10.69020531</v>
      </c>
      <c r="Q9" s="558">
        <v>8.4999005600000004</v>
      </c>
      <c r="R9" s="558">
        <v>6.9007056000000002</v>
      </c>
      <c r="S9" s="558">
        <v>6.8698765000000002</v>
      </c>
      <c r="T9" s="558">
        <v>9.7106758099999997</v>
      </c>
      <c r="U9" s="558">
        <v>10.963877889999999</v>
      </c>
      <c r="V9" s="558">
        <v>11.08201285</v>
      </c>
      <c r="W9" s="558">
        <v>8.7135616099999993</v>
      </c>
      <c r="X9" s="558">
        <v>7.0906489400000003</v>
      </c>
      <c r="Y9" s="558">
        <v>7.4868347799999997</v>
      </c>
      <c r="Z9" s="558">
        <v>9.2357511300000006</v>
      </c>
      <c r="AA9" s="558">
        <v>11.48731579</v>
      </c>
      <c r="AB9" s="558">
        <v>10.12490519</v>
      </c>
      <c r="AC9" s="558">
        <v>8.8695873800000005</v>
      </c>
      <c r="AD9" s="558">
        <v>7.3911491700000003</v>
      </c>
      <c r="AE9" s="558">
        <v>7.6342204499999999</v>
      </c>
      <c r="AF9" s="558">
        <v>9.5612068099999998</v>
      </c>
      <c r="AG9" s="558">
        <v>11.616510359999999</v>
      </c>
      <c r="AH9" s="558">
        <v>11.10141342</v>
      </c>
      <c r="AI9" s="558">
        <v>8.5188335100000003</v>
      </c>
      <c r="AJ9" s="558">
        <v>6.7750385499999997</v>
      </c>
      <c r="AK9" s="558">
        <v>7.8978867199999998</v>
      </c>
      <c r="AL9" s="558">
        <v>10.900055760000001</v>
      </c>
      <c r="AM9" s="558">
        <v>11.125918110000001</v>
      </c>
      <c r="AN9" s="558">
        <v>9.1455732399999992</v>
      </c>
      <c r="AO9" s="558">
        <v>9.1287024900000002</v>
      </c>
      <c r="AP9" s="558">
        <v>7.3316626100000004</v>
      </c>
      <c r="AQ9" s="558">
        <v>7.3670747700000003</v>
      </c>
      <c r="AR9" s="558">
        <v>9.4239134700000005</v>
      </c>
      <c r="AS9" s="558">
        <v>10.84054317</v>
      </c>
      <c r="AT9" s="558">
        <v>11.05749316</v>
      </c>
      <c r="AU9" s="558">
        <v>8.8873283500000007</v>
      </c>
      <c r="AV9" s="558">
        <v>7.1408262699999998</v>
      </c>
      <c r="AW9" s="558">
        <v>7.6971844799999998</v>
      </c>
      <c r="AX9" s="558">
        <v>9.4059558699999997</v>
      </c>
      <c r="AY9" s="558">
        <v>11.854509220000001</v>
      </c>
      <c r="AZ9" s="558">
        <v>8.8670646234999992</v>
      </c>
      <c r="BA9" s="558">
        <v>8.2234911387</v>
      </c>
      <c r="BB9" s="559">
        <v>7.210623</v>
      </c>
      <c r="BC9" s="559">
        <v>7.479832</v>
      </c>
      <c r="BD9" s="559">
        <v>9.6203990000000008</v>
      </c>
      <c r="BE9" s="559">
        <v>12.05743</v>
      </c>
      <c r="BF9" s="559">
        <v>11.670260000000001</v>
      </c>
      <c r="BG9" s="559">
        <v>8.8142429999999994</v>
      </c>
      <c r="BH9" s="559">
        <v>7.3665219999999998</v>
      </c>
      <c r="BI9" s="559">
        <v>8.0551100000000009</v>
      </c>
      <c r="BJ9" s="559">
        <v>10.657999999999999</v>
      </c>
      <c r="BK9" s="559">
        <v>12.34015</v>
      </c>
      <c r="BL9" s="559">
        <v>9.6736970000000007</v>
      </c>
      <c r="BM9" s="559">
        <v>8.9686669999999999</v>
      </c>
      <c r="BN9" s="559">
        <v>7.4024460000000003</v>
      </c>
      <c r="BO9" s="559">
        <v>7.5788450000000003</v>
      </c>
      <c r="BP9" s="559">
        <v>9.7353109999999994</v>
      </c>
      <c r="BQ9" s="559">
        <v>12.199299999999999</v>
      </c>
      <c r="BR9" s="559">
        <v>11.81671</v>
      </c>
      <c r="BS9" s="559">
        <v>8.9039230000000007</v>
      </c>
      <c r="BT9" s="559">
        <v>7.4254429999999996</v>
      </c>
      <c r="BU9" s="559">
        <v>8.1160940000000004</v>
      </c>
      <c r="BV9" s="559">
        <v>10.73457</v>
      </c>
    </row>
    <row r="10" spans="1:74" ht="11.15" customHeight="1" x14ac:dyDescent="0.25">
      <c r="A10" s="86" t="s">
        <v>1045</v>
      </c>
      <c r="B10" s="159" t="s">
        <v>416</v>
      </c>
      <c r="C10" s="558">
        <v>30.836395509999999</v>
      </c>
      <c r="D10" s="558">
        <v>27.866012690000002</v>
      </c>
      <c r="E10" s="558">
        <v>26.013938540000002</v>
      </c>
      <c r="F10" s="558">
        <v>25.34871644</v>
      </c>
      <c r="G10" s="558">
        <v>27.48565868</v>
      </c>
      <c r="H10" s="558">
        <v>33.98047218</v>
      </c>
      <c r="I10" s="558">
        <v>42.264159460000002</v>
      </c>
      <c r="J10" s="558">
        <v>40.25387602</v>
      </c>
      <c r="K10" s="558">
        <v>32.879230730000003</v>
      </c>
      <c r="L10" s="558">
        <v>26.674506560000001</v>
      </c>
      <c r="M10" s="558">
        <v>25.787146979999999</v>
      </c>
      <c r="N10" s="558">
        <v>33.313067259999997</v>
      </c>
      <c r="O10" s="558">
        <v>35.05766655</v>
      </c>
      <c r="P10" s="558">
        <v>31.960977939999999</v>
      </c>
      <c r="Q10" s="558">
        <v>28.17043838</v>
      </c>
      <c r="R10" s="558">
        <v>24.386527040000001</v>
      </c>
      <c r="S10" s="558">
        <v>27.294430089999999</v>
      </c>
      <c r="T10" s="558">
        <v>33.34331152</v>
      </c>
      <c r="U10" s="558">
        <v>38.533264619999997</v>
      </c>
      <c r="V10" s="558">
        <v>39.429423440000001</v>
      </c>
      <c r="W10" s="558">
        <v>33.449210469999997</v>
      </c>
      <c r="X10" s="558">
        <v>27.739347850000001</v>
      </c>
      <c r="Y10" s="558">
        <v>25.928046049999999</v>
      </c>
      <c r="Z10" s="558">
        <v>29.453352110000001</v>
      </c>
      <c r="AA10" s="558">
        <v>35.378035689999997</v>
      </c>
      <c r="AB10" s="558">
        <v>31.80400251</v>
      </c>
      <c r="AC10" s="558">
        <v>27.36628335</v>
      </c>
      <c r="AD10" s="558">
        <v>24.61065</v>
      </c>
      <c r="AE10" s="558">
        <v>29.26250014</v>
      </c>
      <c r="AF10" s="558">
        <v>35.737463050000002</v>
      </c>
      <c r="AG10" s="558">
        <v>41.472507839999999</v>
      </c>
      <c r="AH10" s="558">
        <v>39.866808599999999</v>
      </c>
      <c r="AI10" s="558">
        <v>32.403803189999998</v>
      </c>
      <c r="AJ10" s="558">
        <v>25.64963054</v>
      </c>
      <c r="AK10" s="558">
        <v>26.497871119999999</v>
      </c>
      <c r="AL10" s="558">
        <v>33.716732049999997</v>
      </c>
      <c r="AM10" s="558">
        <v>32.472738440000001</v>
      </c>
      <c r="AN10" s="558">
        <v>27.125143550000001</v>
      </c>
      <c r="AO10" s="558">
        <v>27.569548619999999</v>
      </c>
      <c r="AP10" s="558">
        <v>25.339101620000001</v>
      </c>
      <c r="AQ10" s="558">
        <v>26.511173599999999</v>
      </c>
      <c r="AR10" s="558">
        <v>31.904851059999999</v>
      </c>
      <c r="AS10" s="558">
        <v>41.431379329999999</v>
      </c>
      <c r="AT10" s="558">
        <v>41.791030309999996</v>
      </c>
      <c r="AU10" s="558">
        <v>34.660396689999999</v>
      </c>
      <c r="AV10" s="558">
        <v>26.791307710000002</v>
      </c>
      <c r="AW10" s="558">
        <v>26.622447730000001</v>
      </c>
      <c r="AX10" s="558">
        <v>30.820687469999999</v>
      </c>
      <c r="AY10" s="558">
        <v>36.285093500000002</v>
      </c>
      <c r="AZ10" s="558">
        <v>30.179669119</v>
      </c>
      <c r="BA10" s="558">
        <v>27.078807281</v>
      </c>
      <c r="BB10" s="559">
        <v>24.96068</v>
      </c>
      <c r="BC10" s="559">
        <v>28.311779999999999</v>
      </c>
      <c r="BD10" s="559">
        <v>36.746690000000001</v>
      </c>
      <c r="BE10" s="559">
        <v>44.694650000000003</v>
      </c>
      <c r="BF10" s="559">
        <v>43.408700000000003</v>
      </c>
      <c r="BG10" s="559">
        <v>36.818759999999997</v>
      </c>
      <c r="BH10" s="559">
        <v>28.474609999999998</v>
      </c>
      <c r="BI10" s="559">
        <v>26.9298</v>
      </c>
      <c r="BJ10" s="559">
        <v>31.676850000000002</v>
      </c>
      <c r="BK10" s="559">
        <v>36.147449999999999</v>
      </c>
      <c r="BL10" s="559">
        <v>29.809419999999999</v>
      </c>
      <c r="BM10" s="559">
        <v>29.168530000000001</v>
      </c>
      <c r="BN10" s="559">
        <v>25.93704</v>
      </c>
      <c r="BO10" s="559">
        <v>28.603639999999999</v>
      </c>
      <c r="BP10" s="559">
        <v>37.171190000000003</v>
      </c>
      <c r="BQ10" s="559">
        <v>45.111040000000003</v>
      </c>
      <c r="BR10" s="559">
        <v>43.830629999999999</v>
      </c>
      <c r="BS10" s="559">
        <v>37.091329999999999</v>
      </c>
      <c r="BT10" s="559">
        <v>28.602789999999999</v>
      </c>
      <c r="BU10" s="559">
        <v>26.948509999999999</v>
      </c>
      <c r="BV10" s="559">
        <v>31.65494</v>
      </c>
    </row>
    <row r="11" spans="1:74" ht="11.15" customHeight="1" x14ac:dyDescent="0.25">
      <c r="A11" s="86" t="s">
        <v>1046</v>
      </c>
      <c r="B11" s="159" t="s">
        <v>417</v>
      </c>
      <c r="C11" s="558">
        <v>10.10147523</v>
      </c>
      <c r="D11" s="558">
        <v>9.7534541200000007</v>
      </c>
      <c r="E11" s="558">
        <v>8.5206274900000007</v>
      </c>
      <c r="F11" s="558">
        <v>7.4300166499999998</v>
      </c>
      <c r="G11" s="558">
        <v>7.91833103</v>
      </c>
      <c r="H11" s="558">
        <v>10.203291869999999</v>
      </c>
      <c r="I11" s="558">
        <v>12.96812347</v>
      </c>
      <c r="J11" s="558">
        <v>12.753705699999999</v>
      </c>
      <c r="K11" s="558">
        <v>10.694378459999999</v>
      </c>
      <c r="L11" s="558">
        <v>7.7526206499999999</v>
      </c>
      <c r="M11" s="558">
        <v>7.5493484899999999</v>
      </c>
      <c r="N11" s="558">
        <v>10.70050786</v>
      </c>
      <c r="O11" s="558">
        <v>12.152412119999999</v>
      </c>
      <c r="P11" s="558">
        <v>11.643273560000001</v>
      </c>
      <c r="Q11" s="558">
        <v>9.3978907100000004</v>
      </c>
      <c r="R11" s="558">
        <v>7.4145635700000003</v>
      </c>
      <c r="S11" s="558">
        <v>7.6604361499999998</v>
      </c>
      <c r="T11" s="558">
        <v>10.027376220000001</v>
      </c>
      <c r="U11" s="558">
        <v>12.08258432</v>
      </c>
      <c r="V11" s="558">
        <v>12.60445726</v>
      </c>
      <c r="W11" s="558">
        <v>10.72888659</v>
      </c>
      <c r="X11" s="558">
        <v>8.2057501500000001</v>
      </c>
      <c r="Y11" s="558">
        <v>8.2221208200000007</v>
      </c>
      <c r="Z11" s="558">
        <v>9.2901505499999999</v>
      </c>
      <c r="AA11" s="558">
        <v>11.885308589999999</v>
      </c>
      <c r="AB11" s="558">
        <v>11.42384992</v>
      </c>
      <c r="AC11" s="558">
        <v>8.9011356399999997</v>
      </c>
      <c r="AD11" s="558">
        <v>7.63234806</v>
      </c>
      <c r="AE11" s="558">
        <v>8.5482627999999998</v>
      </c>
      <c r="AF11" s="558">
        <v>11.165415360000001</v>
      </c>
      <c r="AG11" s="558">
        <v>13.54511759</v>
      </c>
      <c r="AH11" s="558">
        <v>12.62548522</v>
      </c>
      <c r="AI11" s="558">
        <v>10.39815492</v>
      </c>
      <c r="AJ11" s="558">
        <v>7.6904722200000002</v>
      </c>
      <c r="AK11" s="558">
        <v>7.9244603299999996</v>
      </c>
      <c r="AL11" s="558">
        <v>10.545612390000001</v>
      </c>
      <c r="AM11" s="558">
        <v>11.24323425</v>
      </c>
      <c r="AN11" s="558">
        <v>9.6259347999999996</v>
      </c>
      <c r="AO11" s="558">
        <v>8.3989885900000001</v>
      </c>
      <c r="AP11" s="558">
        <v>7.6242591700000002</v>
      </c>
      <c r="AQ11" s="558">
        <v>7.8810405599999998</v>
      </c>
      <c r="AR11" s="558">
        <v>9.9032071399999992</v>
      </c>
      <c r="AS11" s="558">
        <v>12.65129756</v>
      </c>
      <c r="AT11" s="558">
        <v>13.255695149999999</v>
      </c>
      <c r="AU11" s="558">
        <v>11.3523874</v>
      </c>
      <c r="AV11" s="558">
        <v>8.1796349900000003</v>
      </c>
      <c r="AW11" s="558">
        <v>7.9842029600000002</v>
      </c>
      <c r="AX11" s="558">
        <v>9.8772975200000008</v>
      </c>
      <c r="AY11" s="558">
        <v>13.07383641</v>
      </c>
      <c r="AZ11" s="558">
        <v>11.040975384999999</v>
      </c>
      <c r="BA11" s="558">
        <v>8.3131392483000006</v>
      </c>
      <c r="BB11" s="559">
        <v>7.4747579999999996</v>
      </c>
      <c r="BC11" s="559">
        <v>8.1374519999999997</v>
      </c>
      <c r="BD11" s="559">
        <v>10.66273</v>
      </c>
      <c r="BE11" s="559">
        <v>13.53988</v>
      </c>
      <c r="BF11" s="559">
        <v>13.60436</v>
      </c>
      <c r="BG11" s="559">
        <v>11.48028</v>
      </c>
      <c r="BH11" s="559">
        <v>8.3087</v>
      </c>
      <c r="BI11" s="559">
        <v>8.1233959999999996</v>
      </c>
      <c r="BJ11" s="559">
        <v>10.22268</v>
      </c>
      <c r="BK11" s="559">
        <v>12.41113</v>
      </c>
      <c r="BL11" s="559">
        <v>10.682539999999999</v>
      </c>
      <c r="BM11" s="559">
        <v>9.1394939999999991</v>
      </c>
      <c r="BN11" s="559">
        <v>7.6940549999999996</v>
      </c>
      <c r="BO11" s="559">
        <v>8.0728810000000006</v>
      </c>
      <c r="BP11" s="559">
        <v>10.71133</v>
      </c>
      <c r="BQ11" s="559">
        <v>13.629849999999999</v>
      </c>
      <c r="BR11" s="559">
        <v>13.69323</v>
      </c>
      <c r="BS11" s="559">
        <v>11.54659</v>
      </c>
      <c r="BT11" s="559">
        <v>8.3451199999999996</v>
      </c>
      <c r="BU11" s="559">
        <v>8.1478280000000005</v>
      </c>
      <c r="BV11" s="559">
        <v>10.24348</v>
      </c>
    </row>
    <row r="12" spans="1:74" ht="11.15" customHeight="1" x14ac:dyDescent="0.25">
      <c r="A12" s="86" t="s">
        <v>1047</v>
      </c>
      <c r="B12" s="159" t="s">
        <v>418</v>
      </c>
      <c r="C12" s="558">
        <v>17.499084369999999</v>
      </c>
      <c r="D12" s="558">
        <v>16.589204519999999</v>
      </c>
      <c r="E12" s="558">
        <v>15.13628814</v>
      </c>
      <c r="F12" s="558">
        <v>14.405236589999999</v>
      </c>
      <c r="G12" s="558">
        <v>16.70774188</v>
      </c>
      <c r="H12" s="558">
        <v>22.034402350000001</v>
      </c>
      <c r="I12" s="558">
        <v>27.171694039999998</v>
      </c>
      <c r="J12" s="558">
        <v>26.945831370000001</v>
      </c>
      <c r="K12" s="558">
        <v>22.693767189999999</v>
      </c>
      <c r="L12" s="558">
        <v>16.89739904</v>
      </c>
      <c r="M12" s="558">
        <v>14.229838579999999</v>
      </c>
      <c r="N12" s="558">
        <v>17.757755970000002</v>
      </c>
      <c r="O12" s="558">
        <v>20.400601389999999</v>
      </c>
      <c r="P12" s="558">
        <v>18.416273189999998</v>
      </c>
      <c r="Q12" s="558">
        <v>17.855860270000001</v>
      </c>
      <c r="R12" s="558">
        <v>13.476364889999999</v>
      </c>
      <c r="S12" s="558">
        <v>15.212718430000001</v>
      </c>
      <c r="T12" s="558">
        <v>20.875147250000001</v>
      </c>
      <c r="U12" s="558">
        <v>25.106138229999999</v>
      </c>
      <c r="V12" s="558">
        <v>26.289515189999999</v>
      </c>
      <c r="W12" s="558">
        <v>23.637076140000001</v>
      </c>
      <c r="X12" s="558">
        <v>17.464539469999998</v>
      </c>
      <c r="Y12" s="558">
        <v>14.06241638</v>
      </c>
      <c r="Z12" s="558">
        <v>15.3505912</v>
      </c>
      <c r="AA12" s="558">
        <v>19.89926659</v>
      </c>
      <c r="AB12" s="558">
        <v>19.728792909999999</v>
      </c>
      <c r="AC12" s="558">
        <v>16.97941784</v>
      </c>
      <c r="AD12" s="558">
        <v>14.501721610000001</v>
      </c>
      <c r="AE12" s="558">
        <v>18.913789420000001</v>
      </c>
      <c r="AF12" s="558">
        <v>25.052960630000001</v>
      </c>
      <c r="AG12" s="558">
        <v>29.833331399999999</v>
      </c>
      <c r="AH12" s="558">
        <v>28.104051739999999</v>
      </c>
      <c r="AI12" s="558">
        <v>22.782847759999999</v>
      </c>
      <c r="AJ12" s="558">
        <v>17.139299149999999</v>
      </c>
      <c r="AK12" s="558">
        <v>15.01603768</v>
      </c>
      <c r="AL12" s="558">
        <v>18.819456330000001</v>
      </c>
      <c r="AM12" s="558">
        <v>19.32794779</v>
      </c>
      <c r="AN12" s="558">
        <v>16.964841700000001</v>
      </c>
      <c r="AO12" s="558">
        <v>15.25783547</v>
      </c>
      <c r="AP12" s="558">
        <v>13.78061857</v>
      </c>
      <c r="AQ12" s="558">
        <v>16.229646859999999</v>
      </c>
      <c r="AR12" s="558">
        <v>22.384469469999999</v>
      </c>
      <c r="AS12" s="558">
        <v>28.933725280000001</v>
      </c>
      <c r="AT12" s="558">
        <v>31.374558199999999</v>
      </c>
      <c r="AU12" s="558">
        <v>26.628206370000001</v>
      </c>
      <c r="AV12" s="558">
        <v>18.453742900000002</v>
      </c>
      <c r="AW12" s="558">
        <v>14.732157020000001</v>
      </c>
      <c r="AX12" s="558">
        <v>16.34356099</v>
      </c>
      <c r="AY12" s="558">
        <v>21.58991589</v>
      </c>
      <c r="AZ12" s="558">
        <v>17.729068971</v>
      </c>
      <c r="BA12" s="558">
        <v>14.490941043999999</v>
      </c>
      <c r="BB12" s="559">
        <v>13.85905</v>
      </c>
      <c r="BC12" s="559">
        <v>16.847760000000001</v>
      </c>
      <c r="BD12" s="559">
        <v>22.788920000000001</v>
      </c>
      <c r="BE12" s="559">
        <v>28.60219</v>
      </c>
      <c r="BF12" s="559">
        <v>29.241</v>
      </c>
      <c r="BG12" s="559">
        <v>23.996289999999998</v>
      </c>
      <c r="BH12" s="559">
        <v>17.972850000000001</v>
      </c>
      <c r="BI12" s="559">
        <v>15.22678</v>
      </c>
      <c r="BJ12" s="559">
        <v>17.58493</v>
      </c>
      <c r="BK12" s="559">
        <v>20.78642</v>
      </c>
      <c r="BL12" s="559">
        <v>17.82386</v>
      </c>
      <c r="BM12" s="559">
        <v>15.84151</v>
      </c>
      <c r="BN12" s="559">
        <v>14.38794</v>
      </c>
      <c r="BO12" s="559">
        <v>17.106539999999999</v>
      </c>
      <c r="BP12" s="559">
        <v>23.112159999999999</v>
      </c>
      <c r="BQ12" s="559">
        <v>29.00834</v>
      </c>
      <c r="BR12" s="559">
        <v>29.668690000000002</v>
      </c>
      <c r="BS12" s="559">
        <v>24.339829999999999</v>
      </c>
      <c r="BT12" s="559">
        <v>18.209409999999998</v>
      </c>
      <c r="BU12" s="559">
        <v>15.404070000000001</v>
      </c>
      <c r="BV12" s="559">
        <v>17.7712</v>
      </c>
    </row>
    <row r="13" spans="1:74" ht="11.15" customHeight="1" x14ac:dyDescent="0.25">
      <c r="A13" s="86" t="s">
        <v>1048</v>
      </c>
      <c r="B13" s="159" t="s">
        <v>419</v>
      </c>
      <c r="C13" s="558">
        <v>8.3094690799999995</v>
      </c>
      <c r="D13" s="558">
        <v>7.3563062500000003</v>
      </c>
      <c r="E13" s="558">
        <v>6.8904589500000002</v>
      </c>
      <c r="F13" s="558">
        <v>6.9392554999999998</v>
      </c>
      <c r="G13" s="558">
        <v>8.6914824700000004</v>
      </c>
      <c r="H13" s="558">
        <v>10.16705807</v>
      </c>
      <c r="I13" s="558">
        <v>12.94493696</v>
      </c>
      <c r="J13" s="558">
        <v>13.298877640000001</v>
      </c>
      <c r="K13" s="558">
        <v>9.9067571399999999</v>
      </c>
      <c r="L13" s="558">
        <v>8.1011965400000001</v>
      </c>
      <c r="M13" s="558">
        <v>7.2687996999999998</v>
      </c>
      <c r="N13" s="558">
        <v>8.69604277</v>
      </c>
      <c r="O13" s="558">
        <v>8.7524879900000006</v>
      </c>
      <c r="P13" s="558">
        <v>7.4808114400000001</v>
      </c>
      <c r="Q13" s="558">
        <v>7.4666974499999998</v>
      </c>
      <c r="R13" s="558">
        <v>7.1230390699999999</v>
      </c>
      <c r="S13" s="558">
        <v>8.1011236600000007</v>
      </c>
      <c r="T13" s="558">
        <v>11.58497903</v>
      </c>
      <c r="U13" s="558">
        <v>13.03219107</v>
      </c>
      <c r="V13" s="558">
        <v>12.2220225</v>
      </c>
      <c r="W13" s="558">
        <v>9.8770155800000001</v>
      </c>
      <c r="X13" s="558">
        <v>7.1165729600000001</v>
      </c>
      <c r="Y13" s="558">
        <v>6.8390484799999998</v>
      </c>
      <c r="Z13" s="558">
        <v>8.3292718400000005</v>
      </c>
      <c r="AA13" s="558">
        <v>8.8681867400000005</v>
      </c>
      <c r="AB13" s="558">
        <v>7.7315570400000002</v>
      </c>
      <c r="AC13" s="558">
        <v>7.5299469999999999</v>
      </c>
      <c r="AD13" s="558">
        <v>7.1289809999999996</v>
      </c>
      <c r="AE13" s="558">
        <v>8.3514465100000006</v>
      </c>
      <c r="AF13" s="558">
        <v>10.753672440000001</v>
      </c>
      <c r="AG13" s="558">
        <v>13.318795639999999</v>
      </c>
      <c r="AH13" s="558">
        <v>12.494575640000001</v>
      </c>
      <c r="AI13" s="558">
        <v>10.3116558</v>
      </c>
      <c r="AJ13" s="558">
        <v>7.5607164400000002</v>
      </c>
      <c r="AK13" s="558">
        <v>7.5125806500000003</v>
      </c>
      <c r="AL13" s="558">
        <v>9.1997221600000003</v>
      </c>
      <c r="AM13" s="558">
        <v>9.2391570499999993</v>
      </c>
      <c r="AN13" s="558">
        <v>8.0360037299999991</v>
      </c>
      <c r="AO13" s="558">
        <v>7.990024</v>
      </c>
      <c r="AP13" s="558">
        <v>7.2705458199999997</v>
      </c>
      <c r="AQ13" s="558">
        <v>8.1526337899999994</v>
      </c>
      <c r="AR13" s="558">
        <v>9.0958496600000007</v>
      </c>
      <c r="AS13" s="558">
        <v>13.899383029999999</v>
      </c>
      <c r="AT13" s="558">
        <v>12.93354916</v>
      </c>
      <c r="AU13" s="558">
        <v>9.5636460700000008</v>
      </c>
      <c r="AV13" s="558">
        <v>7.7549806800000001</v>
      </c>
      <c r="AW13" s="558">
        <v>7.1353861099999998</v>
      </c>
      <c r="AX13" s="558">
        <v>8.4605437999999999</v>
      </c>
      <c r="AY13" s="558">
        <v>9.2602973399999993</v>
      </c>
      <c r="AZ13" s="558">
        <v>7.8336508877000002</v>
      </c>
      <c r="BA13" s="558">
        <v>7.5132837056000001</v>
      </c>
      <c r="BB13" s="559">
        <v>7.0385020000000003</v>
      </c>
      <c r="BC13" s="559">
        <v>8.3867220000000007</v>
      </c>
      <c r="BD13" s="559">
        <v>10.51266</v>
      </c>
      <c r="BE13" s="559">
        <v>13.677630000000001</v>
      </c>
      <c r="BF13" s="559">
        <v>13.10319</v>
      </c>
      <c r="BG13" s="559">
        <v>9.9735449999999997</v>
      </c>
      <c r="BH13" s="559">
        <v>7.7999489999999998</v>
      </c>
      <c r="BI13" s="559">
        <v>7.2655070000000004</v>
      </c>
      <c r="BJ13" s="559">
        <v>8.9296699999999998</v>
      </c>
      <c r="BK13" s="559">
        <v>9.3560660000000002</v>
      </c>
      <c r="BL13" s="559">
        <v>7.7235209999999999</v>
      </c>
      <c r="BM13" s="559">
        <v>7.5708630000000001</v>
      </c>
      <c r="BN13" s="559">
        <v>7.1687089999999998</v>
      </c>
      <c r="BO13" s="559">
        <v>8.4965620000000008</v>
      </c>
      <c r="BP13" s="559">
        <v>10.62153</v>
      </c>
      <c r="BQ13" s="559">
        <v>13.83949</v>
      </c>
      <c r="BR13" s="559">
        <v>13.25038</v>
      </c>
      <c r="BS13" s="559">
        <v>10.06785</v>
      </c>
      <c r="BT13" s="559">
        <v>7.8644319999999999</v>
      </c>
      <c r="BU13" s="559">
        <v>7.3178850000000004</v>
      </c>
      <c r="BV13" s="559">
        <v>8.9908059999999992</v>
      </c>
    </row>
    <row r="14" spans="1:74" ht="11.15" customHeight="1" x14ac:dyDescent="0.25">
      <c r="A14" s="86" t="s">
        <v>1049</v>
      </c>
      <c r="B14" s="159" t="s">
        <v>234</v>
      </c>
      <c r="C14" s="558">
        <v>13.908775009999999</v>
      </c>
      <c r="D14" s="558">
        <v>10.92071646</v>
      </c>
      <c r="E14" s="558">
        <v>11.79588072</v>
      </c>
      <c r="F14" s="558">
        <v>10.00354976</v>
      </c>
      <c r="G14" s="558">
        <v>11.27712738</v>
      </c>
      <c r="H14" s="558">
        <v>11.88903973</v>
      </c>
      <c r="I14" s="558">
        <v>14.7635626</v>
      </c>
      <c r="J14" s="558">
        <v>14.48215048</v>
      </c>
      <c r="K14" s="558">
        <v>13.69589584</v>
      </c>
      <c r="L14" s="558">
        <v>13.19604977</v>
      </c>
      <c r="M14" s="558">
        <v>10.592235909999999</v>
      </c>
      <c r="N14" s="558">
        <v>14.896388350000001</v>
      </c>
      <c r="O14" s="558">
        <v>13.59166267</v>
      </c>
      <c r="P14" s="558">
        <v>12.201559939999999</v>
      </c>
      <c r="Q14" s="558">
        <v>13.329216600000001</v>
      </c>
      <c r="R14" s="558">
        <v>9.7731059699999996</v>
      </c>
      <c r="S14" s="558">
        <v>10.44314567</v>
      </c>
      <c r="T14" s="558">
        <v>11.86749936</v>
      </c>
      <c r="U14" s="558">
        <v>15.2855145</v>
      </c>
      <c r="V14" s="558">
        <v>14.67998983</v>
      </c>
      <c r="W14" s="558">
        <v>12.766164849999999</v>
      </c>
      <c r="X14" s="558">
        <v>10.264269580000001</v>
      </c>
      <c r="Y14" s="558">
        <v>10.51685749</v>
      </c>
      <c r="Z14" s="558">
        <v>13.87173554</v>
      </c>
      <c r="AA14" s="558">
        <v>15.019843639999999</v>
      </c>
      <c r="AB14" s="558">
        <v>11.460312679999999</v>
      </c>
      <c r="AC14" s="558">
        <v>11.90346963</v>
      </c>
      <c r="AD14" s="558">
        <v>10.441632029999999</v>
      </c>
      <c r="AE14" s="558">
        <v>10.444041110000001</v>
      </c>
      <c r="AF14" s="558">
        <v>11.516104690000001</v>
      </c>
      <c r="AG14" s="558">
        <v>13.49155758</v>
      </c>
      <c r="AH14" s="558">
        <v>15.47803175</v>
      </c>
      <c r="AI14" s="558">
        <v>14.168287449999999</v>
      </c>
      <c r="AJ14" s="558">
        <v>10.61524301</v>
      </c>
      <c r="AK14" s="558">
        <v>11.78396068</v>
      </c>
      <c r="AL14" s="558">
        <v>13.72147172</v>
      </c>
      <c r="AM14" s="558">
        <v>14.71329938</v>
      </c>
      <c r="AN14" s="558">
        <v>12.03639534</v>
      </c>
      <c r="AO14" s="558">
        <v>12.71228118</v>
      </c>
      <c r="AP14" s="558">
        <v>10.647933419999999</v>
      </c>
      <c r="AQ14" s="558">
        <v>9.74722446</v>
      </c>
      <c r="AR14" s="558">
        <v>9.8198319200000004</v>
      </c>
      <c r="AS14" s="558">
        <v>12.69866275</v>
      </c>
      <c r="AT14" s="558">
        <v>14.397859049999999</v>
      </c>
      <c r="AU14" s="558">
        <v>11.59383933</v>
      </c>
      <c r="AV14" s="558">
        <v>10.065310139999999</v>
      </c>
      <c r="AW14" s="558">
        <v>11.238167410000001</v>
      </c>
      <c r="AX14" s="558">
        <v>12.53171835</v>
      </c>
      <c r="AY14" s="558">
        <v>14.49583095</v>
      </c>
      <c r="AZ14" s="558">
        <v>11.642875074999999</v>
      </c>
      <c r="BA14" s="558">
        <v>11.258158736</v>
      </c>
      <c r="BB14" s="559">
        <v>10.095050000000001</v>
      </c>
      <c r="BC14" s="559">
        <v>9.8069480000000002</v>
      </c>
      <c r="BD14" s="559">
        <v>10.545870000000001</v>
      </c>
      <c r="BE14" s="559">
        <v>13.06249</v>
      </c>
      <c r="BF14" s="559">
        <v>14.61687</v>
      </c>
      <c r="BG14" s="559">
        <v>12.778370000000001</v>
      </c>
      <c r="BH14" s="559">
        <v>10.77576</v>
      </c>
      <c r="BI14" s="559">
        <v>11.313090000000001</v>
      </c>
      <c r="BJ14" s="559">
        <v>12.971579999999999</v>
      </c>
      <c r="BK14" s="559">
        <v>14.63355</v>
      </c>
      <c r="BL14" s="559">
        <v>11.1082</v>
      </c>
      <c r="BM14" s="559">
        <v>11.08892</v>
      </c>
      <c r="BN14" s="559">
        <v>10.04377</v>
      </c>
      <c r="BO14" s="559">
        <v>9.8329780000000007</v>
      </c>
      <c r="BP14" s="559">
        <v>10.53387</v>
      </c>
      <c r="BQ14" s="559">
        <v>13.078659999999999</v>
      </c>
      <c r="BR14" s="559">
        <v>14.657299999999999</v>
      </c>
      <c r="BS14" s="559">
        <v>12.8033</v>
      </c>
      <c r="BT14" s="559">
        <v>10.816269999999999</v>
      </c>
      <c r="BU14" s="559">
        <v>11.283659999999999</v>
      </c>
      <c r="BV14" s="559">
        <v>12.922280000000001</v>
      </c>
    </row>
    <row r="15" spans="1:74" ht="11.15" customHeight="1" x14ac:dyDescent="0.25">
      <c r="A15" s="86" t="s">
        <v>1050</v>
      </c>
      <c r="B15" s="159" t="s">
        <v>235</v>
      </c>
      <c r="C15" s="558">
        <v>0.47074290000000002</v>
      </c>
      <c r="D15" s="558">
        <v>0.38801957999999998</v>
      </c>
      <c r="E15" s="558">
        <v>0.40154337000000001</v>
      </c>
      <c r="F15" s="558">
        <v>0.37432175000000001</v>
      </c>
      <c r="G15" s="558">
        <v>0.37887750999999997</v>
      </c>
      <c r="H15" s="558">
        <v>0.38765516</v>
      </c>
      <c r="I15" s="558">
        <v>0.38956628999999998</v>
      </c>
      <c r="J15" s="558">
        <v>0.4008043</v>
      </c>
      <c r="K15" s="558">
        <v>0.39551195</v>
      </c>
      <c r="L15" s="558">
        <v>0.43208215</v>
      </c>
      <c r="M15" s="558">
        <v>0.45114546999999999</v>
      </c>
      <c r="N15" s="558">
        <v>0.46788960000000002</v>
      </c>
      <c r="O15" s="558">
        <v>0.45136526999999999</v>
      </c>
      <c r="P15" s="558">
        <v>0.39958183000000003</v>
      </c>
      <c r="Q15" s="558">
        <v>0.42049138000000003</v>
      </c>
      <c r="R15" s="558">
        <v>0.37692170000000003</v>
      </c>
      <c r="S15" s="558">
        <v>0.37766967000000001</v>
      </c>
      <c r="T15" s="558">
        <v>0.37915300000000002</v>
      </c>
      <c r="U15" s="558">
        <v>0.39806685000000003</v>
      </c>
      <c r="V15" s="558">
        <v>0.40468172000000002</v>
      </c>
      <c r="W15" s="558">
        <v>0.38660976000000002</v>
      </c>
      <c r="X15" s="558">
        <v>0.40637965999999998</v>
      </c>
      <c r="Y15" s="558">
        <v>0.43400705000000001</v>
      </c>
      <c r="Z15" s="558">
        <v>0.47406514999999999</v>
      </c>
      <c r="AA15" s="558">
        <v>0.46952568</v>
      </c>
      <c r="AB15" s="558">
        <v>0.38158584000000001</v>
      </c>
      <c r="AC15" s="558">
        <v>0.40301468000000001</v>
      </c>
      <c r="AD15" s="558">
        <v>0.37202742</v>
      </c>
      <c r="AE15" s="558">
        <v>0.37392225000000001</v>
      </c>
      <c r="AF15" s="558">
        <v>0.36298627</v>
      </c>
      <c r="AG15" s="558">
        <v>0.38285708000000002</v>
      </c>
      <c r="AH15" s="558">
        <v>0.39136964000000002</v>
      </c>
      <c r="AI15" s="558">
        <v>0.38372253000000001</v>
      </c>
      <c r="AJ15" s="558">
        <v>0.40760391000000001</v>
      </c>
      <c r="AK15" s="558">
        <v>0.41436029000000002</v>
      </c>
      <c r="AL15" s="558">
        <v>0.45597543000000001</v>
      </c>
      <c r="AM15" s="558">
        <v>0.46202654999999998</v>
      </c>
      <c r="AN15" s="558">
        <v>0.37388408000000001</v>
      </c>
      <c r="AO15" s="558">
        <v>0.41200332000000001</v>
      </c>
      <c r="AP15" s="558">
        <v>0.37884420000000002</v>
      </c>
      <c r="AQ15" s="558">
        <v>0.36232577999999999</v>
      </c>
      <c r="AR15" s="558">
        <v>0.35128376</v>
      </c>
      <c r="AS15" s="558">
        <v>0.37551111999999998</v>
      </c>
      <c r="AT15" s="558">
        <v>0.39029407999999999</v>
      </c>
      <c r="AU15" s="558">
        <v>0.37099111000000001</v>
      </c>
      <c r="AV15" s="558">
        <v>0.40001123</v>
      </c>
      <c r="AW15" s="558">
        <v>0.41266668000000001</v>
      </c>
      <c r="AX15" s="558">
        <v>0.45153174000000001</v>
      </c>
      <c r="AY15" s="558">
        <v>0.45588678999999999</v>
      </c>
      <c r="AZ15" s="558">
        <v>0.38422622000000001</v>
      </c>
      <c r="BA15" s="558">
        <v>0.41022640999999999</v>
      </c>
      <c r="BB15" s="559">
        <v>0.37756050000000002</v>
      </c>
      <c r="BC15" s="559">
        <v>0.36119590000000001</v>
      </c>
      <c r="BD15" s="559">
        <v>0.34986420000000001</v>
      </c>
      <c r="BE15" s="559">
        <v>0.3737357</v>
      </c>
      <c r="BF15" s="559">
        <v>0.3886522</v>
      </c>
      <c r="BG15" s="559">
        <v>0.3701102</v>
      </c>
      <c r="BH15" s="559">
        <v>0.39954840000000003</v>
      </c>
      <c r="BI15" s="559">
        <v>0.41238780000000003</v>
      </c>
      <c r="BJ15" s="559">
        <v>0.45108920000000002</v>
      </c>
      <c r="BK15" s="559">
        <v>0.45531460000000001</v>
      </c>
      <c r="BL15" s="559">
        <v>0.36986239999999998</v>
      </c>
      <c r="BM15" s="559">
        <v>0.40833970000000003</v>
      </c>
      <c r="BN15" s="559">
        <v>0.37541859999999999</v>
      </c>
      <c r="BO15" s="559">
        <v>0.35891070000000003</v>
      </c>
      <c r="BP15" s="559">
        <v>0.34752189999999999</v>
      </c>
      <c r="BQ15" s="559">
        <v>0.37118879999999999</v>
      </c>
      <c r="BR15" s="559">
        <v>0.3860074</v>
      </c>
      <c r="BS15" s="559">
        <v>0.36763099999999999</v>
      </c>
      <c r="BT15" s="559">
        <v>0.3969239</v>
      </c>
      <c r="BU15" s="559">
        <v>0.40976059999999997</v>
      </c>
      <c r="BV15" s="559">
        <v>0.4483124</v>
      </c>
    </row>
    <row r="16" spans="1:74" ht="11.15" customHeight="1" x14ac:dyDescent="0.25">
      <c r="A16" s="86" t="s">
        <v>1051</v>
      </c>
      <c r="B16" s="159" t="s">
        <v>421</v>
      </c>
      <c r="C16" s="558">
        <v>124.44221134999999</v>
      </c>
      <c r="D16" s="558">
        <v>112.12288192</v>
      </c>
      <c r="E16" s="558">
        <v>104.25494275</v>
      </c>
      <c r="F16" s="558">
        <v>97.759203060000004</v>
      </c>
      <c r="G16" s="558">
        <v>105.68094311</v>
      </c>
      <c r="H16" s="558">
        <v>131.53805062999999</v>
      </c>
      <c r="I16" s="558">
        <v>167.10814163000001</v>
      </c>
      <c r="J16" s="558">
        <v>158.93914744</v>
      </c>
      <c r="K16" s="558">
        <v>127.82389320999999</v>
      </c>
      <c r="L16" s="558">
        <v>105.51393613</v>
      </c>
      <c r="M16" s="558">
        <v>99.660936559999996</v>
      </c>
      <c r="N16" s="558">
        <v>129.76075834</v>
      </c>
      <c r="O16" s="558">
        <v>136.68235149</v>
      </c>
      <c r="P16" s="558">
        <v>126.54955735999999</v>
      </c>
      <c r="Q16" s="558">
        <v>114.37398007</v>
      </c>
      <c r="R16" s="558">
        <v>93.890880019999997</v>
      </c>
      <c r="S16" s="558">
        <v>101.16029415</v>
      </c>
      <c r="T16" s="558">
        <v>132.15348567000001</v>
      </c>
      <c r="U16" s="558">
        <v>154.49457176000001</v>
      </c>
      <c r="V16" s="558">
        <v>157.79177211000001</v>
      </c>
      <c r="W16" s="558">
        <v>131.11130374000001</v>
      </c>
      <c r="X16" s="558">
        <v>103.99221442</v>
      </c>
      <c r="Y16" s="558">
        <v>100.59096642</v>
      </c>
      <c r="Z16" s="558">
        <v>117.69550511</v>
      </c>
      <c r="AA16" s="558">
        <v>140.50406917999999</v>
      </c>
      <c r="AB16" s="558">
        <v>125.34230287</v>
      </c>
      <c r="AC16" s="558">
        <v>111.43858992</v>
      </c>
      <c r="AD16" s="558">
        <v>97.431844069999997</v>
      </c>
      <c r="AE16" s="558">
        <v>110.07073411</v>
      </c>
      <c r="AF16" s="558">
        <v>136.31028785999999</v>
      </c>
      <c r="AG16" s="558">
        <v>164.27657787999999</v>
      </c>
      <c r="AH16" s="558">
        <v>160.27146691999999</v>
      </c>
      <c r="AI16" s="558">
        <v>129.24131835</v>
      </c>
      <c r="AJ16" s="558">
        <v>99.792191209999999</v>
      </c>
      <c r="AK16" s="558">
        <v>103.15207773</v>
      </c>
      <c r="AL16" s="558">
        <v>131.40170252999999</v>
      </c>
      <c r="AM16" s="558">
        <v>132.05870313</v>
      </c>
      <c r="AN16" s="558">
        <v>112.54312501</v>
      </c>
      <c r="AO16" s="558">
        <v>110.79176210999999</v>
      </c>
      <c r="AP16" s="558">
        <v>96.541919489999998</v>
      </c>
      <c r="AQ16" s="558">
        <v>100.47926974000001</v>
      </c>
      <c r="AR16" s="558">
        <v>121.56809923</v>
      </c>
      <c r="AS16" s="558">
        <v>160.085137</v>
      </c>
      <c r="AT16" s="558">
        <v>162.03076587999999</v>
      </c>
      <c r="AU16" s="558">
        <v>133.32040208999999</v>
      </c>
      <c r="AV16" s="558">
        <v>103.76745036</v>
      </c>
      <c r="AW16" s="558">
        <v>102.42752221000001</v>
      </c>
      <c r="AX16" s="558">
        <v>119.05247928999999</v>
      </c>
      <c r="AY16" s="558">
        <v>142.83892145999999</v>
      </c>
      <c r="AZ16" s="558">
        <v>118.75028982000001</v>
      </c>
      <c r="BA16" s="558">
        <v>105.68506809</v>
      </c>
      <c r="BB16" s="559">
        <v>95.761719999999997</v>
      </c>
      <c r="BC16" s="559">
        <v>104.4759</v>
      </c>
      <c r="BD16" s="559">
        <v>132.4417</v>
      </c>
      <c r="BE16" s="559">
        <v>167.93809999999999</v>
      </c>
      <c r="BF16" s="559">
        <v>166.46850000000001</v>
      </c>
      <c r="BG16" s="559">
        <v>135.8329</v>
      </c>
      <c r="BH16" s="559">
        <v>106.8347</v>
      </c>
      <c r="BI16" s="559">
        <v>103.9641</v>
      </c>
      <c r="BJ16" s="559">
        <v>125.4778</v>
      </c>
      <c r="BK16" s="559">
        <v>143.28569999999999</v>
      </c>
      <c r="BL16" s="559">
        <v>118.9796</v>
      </c>
      <c r="BM16" s="559">
        <v>112.08969999999999</v>
      </c>
      <c r="BN16" s="559">
        <v>97.980249999999998</v>
      </c>
      <c r="BO16" s="559">
        <v>105.2483</v>
      </c>
      <c r="BP16" s="559">
        <v>133.63319999999999</v>
      </c>
      <c r="BQ16" s="559">
        <v>169.4332</v>
      </c>
      <c r="BR16" s="559">
        <v>167.99010000000001</v>
      </c>
      <c r="BS16" s="559">
        <v>136.83840000000001</v>
      </c>
      <c r="BT16" s="559">
        <v>107.4251</v>
      </c>
      <c r="BU16" s="559">
        <v>104.2773</v>
      </c>
      <c r="BV16" s="559">
        <v>125.73860000000001</v>
      </c>
    </row>
    <row r="17" spans="1:74" ht="11.15" customHeight="1" x14ac:dyDescent="0.25">
      <c r="A17" s="86"/>
      <c r="B17" s="88" t="s">
        <v>7</v>
      </c>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1"/>
      <c r="BC17" s="561"/>
      <c r="BD17" s="561"/>
      <c r="BE17" s="561"/>
      <c r="BF17" s="561"/>
      <c r="BG17" s="561"/>
      <c r="BH17" s="561"/>
      <c r="BI17" s="561"/>
      <c r="BJ17" s="561"/>
      <c r="BK17" s="561"/>
      <c r="BL17" s="561"/>
      <c r="BM17" s="561"/>
      <c r="BN17" s="561"/>
      <c r="BO17" s="561"/>
      <c r="BP17" s="561"/>
      <c r="BQ17" s="561"/>
      <c r="BR17" s="561"/>
      <c r="BS17" s="561"/>
      <c r="BT17" s="561"/>
      <c r="BU17" s="561"/>
      <c r="BV17" s="561"/>
    </row>
    <row r="18" spans="1:74" ht="11.15" customHeight="1" x14ac:dyDescent="0.25">
      <c r="A18" s="86" t="s">
        <v>1052</v>
      </c>
      <c r="B18" s="159" t="s">
        <v>413</v>
      </c>
      <c r="C18" s="558">
        <v>4.2879406299999996</v>
      </c>
      <c r="D18" s="558">
        <v>4.0538865199999998</v>
      </c>
      <c r="E18" s="558">
        <v>3.9435764</v>
      </c>
      <c r="F18" s="558">
        <v>3.299912</v>
      </c>
      <c r="G18" s="558">
        <v>3.4220077899999999</v>
      </c>
      <c r="H18" s="558">
        <v>3.8514255999999998</v>
      </c>
      <c r="I18" s="558">
        <v>4.5893920499999998</v>
      </c>
      <c r="J18" s="558">
        <v>4.4931371499999999</v>
      </c>
      <c r="K18" s="558">
        <v>4.1297577900000002</v>
      </c>
      <c r="L18" s="558">
        <v>3.8048276699999999</v>
      </c>
      <c r="M18" s="558">
        <v>3.6033466399999998</v>
      </c>
      <c r="N18" s="558">
        <v>3.9895478500000001</v>
      </c>
      <c r="O18" s="558">
        <v>4.0876912000000001</v>
      </c>
      <c r="P18" s="558">
        <v>3.8837538199999999</v>
      </c>
      <c r="Q18" s="558">
        <v>3.8713896700000001</v>
      </c>
      <c r="R18" s="558">
        <v>3.7017799500000002</v>
      </c>
      <c r="S18" s="558">
        <v>3.7071993999999999</v>
      </c>
      <c r="T18" s="558">
        <v>4.4645183900000003</v>
      </c>
      <c r="U18" s="558">
        <v>4.4174577800000003</v>
      </c>
      <c r="V18" s="558">
        <v>4.9411434999999999</v>
      </c>
      <c r="W18" s="558">
        <v>4.30976318</v>
      </c>
      <c r="X18" s="558">
        <v>3.9197973400000001</v>
      </c>
      <c r="Y18" s="558">
        <v>3.86895451</v>
      </c>
      <c r="Z18" s="558">
        <v>3.8874012599999999</v>
      </c>
      <c r="AA18" s="558">
        <v>4.2499365500000001</v>
      </c>
      <c r="AB18" s="558">
        <v>3.9385332399999999</v>
      </c>
      <c r="AC18" s="558">
        <v>4.0039252400000001</v>
      </c>
      <c r="AD18" s="558">
        <v>3.8586631599999999</v>
      </c>
      <c r="AE18" s="558">
        <v>3.9693971499999998</v>
      </c>
      <c r="AF18" s="558">
        <v>4.1127910700000001</v>
      </c>
      <c r="AG18" s="558">
        <v>4.8572644900000004</v>
      </c>
      <c r="AH18" s="558">
        <v>4.8486880299999999</v>
      </c>
      <c r="AI18" s="558">
        <v>4.3000298099999998</v>
      </c>
      <c r="AJ18" s="558">
        <v>3.89329371</v>
      </c>
      <c r="AK18" s="558">
        <v>3.8279694599999998</v>
      </c>
      <c r="AL18" s="558">
        <v>4.0850220999999998</v>
      </c>
      <c r="AM18" s="558">
        <v>4.0451616599999998</v>
      </c>
      <c r="AN18" s="558">
        <v>3.8478782300000001</v>
      </c>
      <c r="AO18" s="558">
        <v>3.9907438700000002</v>
      </c>
      <c r="AP18" s="558">
        <v>3.6404593099999998</v>
      </c>
      <c r="AQ18" s="558">
        <v>3.8543898300000001</v>
      </c>
      <c r="AR18" s="558">
        <v>4.0324939100000003</v>
      </c>
      <c r="AS18" s="558">
        <v>4.8141893199999997</v>
      </c>
      <c r="AT18" s="558">
        <v>4.4650492599999998</v>
      </c>
      <c r="AU18" s="558">
        <v>4.3180314299999996</v>
      </c>
      <c r="AV18" s="558">
        <v>3.98430588</v>
      </c>
      <c r="AW18" s="558">
        <v>3.8363336000000001</v>
      </c>
      <c r="AX18" s="558">
        <v>3.8700471799999998</v>
      </c>
      <c r="AY18" s="558">
        <v>4.2368677899999998</v>
      </c>
      <c r="AZ18" s="558">
        <v>3.9064177975000001</v>
      </c>
      <c r="BA18" s="558">
        <v>3.9631876178000001</v>
      </c>
      <c r="BB18" s="559">
        <v>3.6677970000000002</v>
      </c>
      <c r="BC18" s="559">
        <v>3.863388</v>
      </c>
      <c r="BD18" s="559">
        <v>4.1266759999999998</v>
      </c>
      <c r="BE18" s="559">
        <v>4.7478040000000004</v>
      </c>
      <c r="BF18" s="559">
        <v>4.682938</v>
      </c>
      <c r="BG18" s="559">
        <v>4.2980200000000002</v>
      </c>
      <c r="BH18" s="559">
        <v>4.0015749999999999</v>
      </c>
      <c r="BI18" s="559">
        <v>3.7771680000000001</v>
      </c>
      <c r="BJ18" s="559">
        <v>3.8789859999999998</v>
      </c>
      <c r="BK18" s="559">
        <v>4.2368350000000001</v>
      </c>
      <c r="BL18" s="559">
        <v>3.7616689999999999</v>
      </c>
      <c r="BM18" s="559">
        <v>3.9580129999999998</v>
      </c>
      <c r="BN18" s="559">
        <v>3.6177350000000001</v>
      </c>
      <c r="BO18" s="559">
        <v>3.8133219999999999</v>
      </c>
      <c r="BP18" s="559">
        <v>4.0768599999999999</v>
      </c>
      <c r="BQ18" s="559">
        <v>4.6928570000000001</v>
      </c>
      <c r="BR18" s="559">
        <v>4.625521</v>
      </c>
      <c r="BS18" s="559">
        <v>4.2378660000000004</v>
      </c>
      <c r="BT18" s="559">
        <v>3.9427029999999998</v>
      </c>
      <c r="BU18" s="559">
        <v>3.7208009999999998</v>
      </c>
      <c r="BV18" s="559">
        <v>3.820719</v>
      </c>
    </row>
    <row r="19" spans="1:74" ht="11.15" customHeight="1" x14ac:dyDescent="0.25">
      <c r="A19" s="86" t="s">
        <v>1053</v>
      </c>
      <c r="B19" s="148" t="s">
        <v>442</v>
      </c>
      <c r="C19" s="558">
        <v>12.5714557</v>
      </c>
      <c r="D19" s="558">
        <v>11.990809909999999</v>
      </c>
      <c r="E19" s="558">
        <v>11.472205840000001</v>
      </c>
      <c r="F19" s="558">
        <v>10.018060699999999</v>
      </c>
      <c r="G19" s="558">
        <v>9.6777599900000002</v>
      </c>
      <c r="H19" s="558">
        <v>11.500175219999999</v>
      </c>
      <c r="I19" s="558">
        <v>13.68811775</v>
      </c>
      <c r="J19" s="558">
        <v>13.296836770000001</v>
      </c>
      <c r="K19" s="558">
        <v>12.10458232</v>
      </c>
      <c r="L19" s="558">
        <v>10.937414220000001</v>
      </c>
      <c r="M19" s="558">
        <v>10.61357319</v>
      </c>
      <c r="N19" s="558">
        <v>11.814448390000001</v>
      </c>
      <c r="O19" s="558">
        <v>11.64902667</v>
      </c>
      <c r="P19" s="558">
        <v>11.873935850000001</v>
      </c>
      <c r="Q19" s="558">
        <v>11.393286509999999</v>
      </c>
      <c r="R19" s="558">
        <v>10.552676310000001</v>
      </c>
      <c r="S19" s="558">
        <v>10.726708520000001</v>
      </c>
      <c r="T19" s="558">
        <v>12.24735912</v>
      </c>
      <c r="U19" s="558">
        <v>13.713732</v>
      </c>
      <c r="V19" s="558">
        <v>13.90301139</v>
      </c>
      <c r="W19" s="558">
        <v>12.43254984</v>
      </c>
      <c r="X19" s="558">
        <v>11.68175606</v>
      </c>
      <c r="Y19" s="558">
        <v>11.15797446</v>
      </c>
      <c r="Z19" s="558">
        <v>11.71382449</v>
      </c>
      <c r="AA19" s="558">
        <v>12.748852080000001</v>
      </c>
      <c r="AB19" s="558">
        <v>11.69556841</v>
      </c>
      <c r="AC19" s="558">
        <v>12.02656999</v>
      </c>
      <c r="AD19" s="558">
        <v>11.063787339999999</v>
      </c>
      <c r="AE19" s="558">
        <v>11.28253677</v>
      </c>
      <c r="AF19" s="558">
        <v>12.25114932</v>
      </c>
      <c r="AG19" s="558">
        <v>13.68770224</v>
      </c>
      <c r="AH19" s="558">
        <v>14.49793154</v>
      </c>
      <c r="AI19" s="558">
        <v>12.67049688</v>
      </c>
      <c r="AJ19" s="558">
        <v>11.510772920000001</v>
      </c>
      <c r="AK19" s="558">
        <v>10.955641760000001</v>
      </c>
      <c r="AL19" s="558">
        <v>12.407663790000001</v>
      </c>
      <c r="AM19" s="558">
        <v>12.02428995</v>
      </c>
      <c r="AN19" s="558">
        <v>11.19876341</v>
      </c>
      <c r="AO19" s="558">
        <v>11.793152109999999</v>
      </c>
      <c r="AP19" s="558">
        <v>10.703879049999999</v>
      </c>
      <c r="AQ19" s="558">
        <v>10.87565751</v>
      </c>
      <c r="AR19" s="558">
        <v>11.56961664</v>
      </c>
      <c r="AS19" s="558">
        <v>13.65244599</v>
      </c>
      <c r="AT19" s="558">
        <v>13.49156133</v>
      </c>
      <c r="AU19" s="558">
        <v>12.556966170000001</v>
      </c>
      <c r="AV19" s="558">
        <v>11.38063784</v>
      </c>
      <c r="AW19" s="558">
        <v>11.312687929999999</v>
      </c>
      <c r="AX19" s="558">
        <v>11.683126489999999</v>
      </c>
      <c r="AY19" s="558">
        <v>12.277382859999999</v>
      </c>
      <c r="AZ19" s="558">
        <v>11.641633319</v>
      </c>
      <c r="BA19" s="558">
        <v>11.504614030999999</v>
      </c>
      <c r="BB19" s="559">
        <v>10.722429999999999</v>
      </c>
      <c r="BC19" s="559">
        <v>10.895210000000001</v>
      </c>
      <c r="BD19" s="559">
        <v>11.92245</v>
      </c>
      <c r="BE19" s="559">
        <v>13.83292</v>
      </c>
      <c r="BF19" s="559">
        <v>13.882379999999999</v>
      </c>
      <c r="BG19" s="559">
        <v>12.71231</v>
      </c>
      <c r="BH19" s="559">
        <v>11.370950000000001</v>
      </c>
      <c r="BI19" s="559">
        <v>11.163460000000001</v>
      </c>
      <c r="BJ19" s="559">
        <v>11.71659</v>
      </c>
      <c r="BK19" s="559">
        <v>12.267300000000001</v>
      </c>
      <c r="BL19" s="559">
        <v>11.246180000000001</v>
      </c>
      <c r="BM19" s="559">
        <v>11.522460000000001</v>
      </c>
      <c r="BN19" s="559">
        <v>10.64114</v>
      </c>
      <c r="BO19" s="559">
        <v>10.828099999999999</v>
      </c>
      <c r="BP19" s="559">
        <v>11.866289999999999</v>
      </c>
      <c r="BQ19" s="559">
        <v>13.78293</v>
      </c>
      <c r="BR19" s="559">
        <v>13.82855</v>
      </c>
      <c r="BS19" s="559">
        <v>12.65559</v>
      </c>
      <c r="BT19" s="559">
        <v>11.3104</v>
      </c>
      <c r="BU19" s="559">
        <v>11.09479</v>
      </c>
      <c r="BV19" s="559">
        <v>11.63593</v>
      </c>
    </row>
    <row r="20" spans="1:74" ht="11.15" customHeight="1" x14ac:dyDescent="0.25">
      <c r="A20" s="86" t="s">
        <v>1054</v>
      </c>
      <c r="B20" s="159" t="s">
        <v>414</v>
      </c>
      <c r="C20" s="558">
        <v>14.915739950000001</v>
      </c>
      <c r="D20" s="558">
        <v>14.30168918</v>
      </c>
      <c r="E20" s="558">
        <v>13.6481297</v>
      </c>
      <c r="F20" s="558">
        <v>11.457210699999999</v>
      </c>
      <c r="G20" s="558">
        <v>12.33817191</v>
      </c>
      <c r="H20" s="558">
        <v>14.28868958</v>
      </c>
      <c r="I20" s="558">
        <v>16.77511342</v>
      </c>
      <c r="J20" s="558">
        <v>16.117094959999999</v>
      </c>
      <c r="K20" s="558">
        <v>14.07101465</v>
      </c>
      <c r="L20" s="558">
        <v>13.7258364</v>
      </c>
      <c r="M20" s="558">
        <v>12.899426719999999</v>
      </c>
      <c r="N20" s="558">
        <v>14.07617494</v>
      </c>
      <c r="O20" s="558">
        <v>14.194646949999999</v>
      </c>
      <c r="P20" s="558">
        <v>13.76898418</v>
      </c>
      <c r="Q20" s="558">
        <v>13.773177370000001</v>
      </c>
      <c r="R20" s="558">
        <v>12.87720167</v>
      </c>
      <c r="S20" s="558">
        <v>13.74968937</v>
      </c>
      <c r="T20" s="558">
        <v>15.533382980000001</v>
      </c>
      <c r="U20" s="558">
        <v>16.60606786</v>
      </c>
      <c r="V20" s="558">
        <v>17.276275909999999</v>
      </c>
      <c r="W20" s="558">
        <v>15.092893910000001</v>
      </c>
      <c r="X20" s="558">
        <v>14.41137681</v>
      </c>
      <c r="Y20" s="558">
        <v>13.540112369999999</v>
      </c>
      <c r="Z20" s="558">
        <v>14.12766263</v>
      </c>
      <c r="AA20" s="558">
        <v>15.23946611</v>
      </c>
      <c r="AB20" s="558">
        <v>13.688683640000001</v>
      </c>
      <c r="AC20" s="558">
        <v>14.384191810000001</v>
      </c>
      <c r="AD20" s="558">
        <v>13.035328890000001</v>
      </c>
      <c r="AE20" s="558">
        <v>14.257530709999999</v>
      </c>
      <c r="AF20" s="558">
        <v>15.62229378</v>
      </c>
      <c r="AG20" s="558">
        <v>16.746942359999998</v>
      </c>
      <c r="AH20" s="558">
        <v>16.924775780000001</v>
      </c>
      <c r="AI20" s="558">
        <v>15.13689007</v>
      </c>
      <c r="AJ20" s="558">
        <v>13.78666641</v>
      </c>
      <c r="AK20" s="558">
        <v>13.680743319999999</v>
      </c>
      <c r="AL20" s="558">
        <v>14.741924040000001</v>
      </c>
      <c r="AM20" s="558">
        <v>14.61965036</v>
      </c>
      <c r="AN20" s="558">
        <v>13.327146450000001</v>
      </c>
      <c r="AO20" s="558">
        <v>14.416774220000001</v>
      </c>
      <c r="AP20" s="558">
        <v>12.99933762</v>
      </c>
      <c r="AQ20" s="558">
        <v>14.01428797</v>
      </c>
      <c r="AR20" s="558">
        <v>14.91750401</v>
      </c>
      <c r="AS20" s="558">
        <v>16.66730776</v>
      </c>
      <c r="AT20" s="558">
        <v>16.472101139999999</v>
      </c>
      <c r="AU20" s="558">
        <v>14.89417373</v>
      </c>
      <c r="AV20" s="558">
        <v>14.36700117</v>
      </c>
      <c r="AW20" s="558">
        <v>13.61402696</v>
      </c>
      <c r="AX20" s="558">
        <v>14.157782470000001</v>
      </c>
      <c r="AY20" s="558">
        <v>15.43676861</v>
      </c>
      <c r="AZ20" s="558">
        <v>13.777947569</v>
      </c>
      <c r="BA20" s="558">
        <v>14.095137749999999</v>
      </c>
      <c r="BB20" s="559">
        <v>13.023479999999999</v>
      </c>
      <c r="BC20" s="559">
        <v>14.11703</v>
      </c>
      <c r="BD20" s="559">
        <v>15.34984</v>
      </c>
      <c r="BE20" s="559">
        <v>17.088650000000001</v>
      </c>
      <c r="BF20" s="559">
        <v>16.988219999999998</v>
      </c>
      <c r="BG20" s="559">
        <v>14.91723</v>
      </c>
      <c r="BH20" s="559">
        <v>14.39626</v>
      </c>
      <c r="BI20" s="559">
        <v>13.57606</v>
      </c>
      <c r="BJ20" s="559">
        <v>14.485150000000001</v>
      </c>
      <c r="BK20" s="559">
        <v>15.439579999999999</v>
      </c>
      <c r="BL20" s="559">
        <v>13.60167</v>
      </c>
      <c r="BM20" s="559">
        <v>14.248430000000001</v>
      </c>
      <c r="BN20" s="559">
        <v>12.972619999999999</v>
      </c>
      <c r="BO20" s="559">
        <v>14.067589999999999</v>
      </c>
      <c r="BP20" s="559">
        <v>15.297560000000001</v>
      </c>
      <c r="BQ20" s="559">
        <v>17.028700000000001</v>
      </c>
      <c r="BR20" s="559">
        <v>16.92043</v>
      </c>
      <c r="BS20" s="559">
        <v>14.84554</v>
      </c>
      <c r="BT20" s="559">
        <v>14.32113</v>
      </c>
      <c r="BU20" s="559">
        <v>13.50155</v>
      </c>
      <c r="BV20" s="559">
        <v>14.401859999999999</v>
      </c>
    </row>
    <row r="21" spans="1:74" ht="11.15" customHeight="1" x14ac:dyDescent="0.25">
      <c r="A21" s="86" t="s">
        <v>1055</v>
      </c>
      <c r="B21" s="159" t="s">
        <v>415</v>
      </c>
      <c r="C21" s="558">
        <v>8.6604161400000006</v>
      </c>
      <c r="D21" s="558">
        <v>8.2072324900000009</v>
      </c>
      <c r="E21" s="558">
        <v>7.9253367800000003</v>
      </c>
      <c r="F21" s="558">
        <v>6.7122381000000004</v>
      </c>
      <c r="G21" s="558">
        <v>6.76510386</v>
      </c>
      <c r="H21" s="558">
        <v>8.2176273799999997</v>
      </c>
      <c r="I21" s="558">
        <v>9.2882745999999994</v>
      </c>
      <c r="J21" s="558">
        <v>9.1206965899999997</v>
      </c>
      <c r="K21" s="558">
        <v>7.99688058</v>
      </c>
      <c r="L21" s="558">
        <v>7.8674244199999999</v>
      </c>
      <c r="M21" s="558">
        <v>7.46868599</v>
      </c>
      <c r="N21" s="558">
        <v>8.1052781599999992</v>
      </c>
      <c r="O21" s="558">
        <v>8.0955605899999998</v>
      </c>
      <c r="P21" s="558">
        <v>8.1999971499999997</v>
      </c>
      <c r="Q21" s="558">
        <v>7.7826394399999996</v>
      </c>
      <c r="R21" s="558">
        <v>7.2418826100000002</v>
      </c>
      <c r="S21" s="558">
        <v>7.6348492200000004</v>
      </c>
      <c r="T21" s="558">
        <v>8.8419346799999996</v>
      </c>
      <c r="U21" s="558">
        <v>9.4009085199999998</v>
      </c>
      <c r="V21" s="558">
        <v>9.6243798999999992</v>
      </c>
      <c r="W21" s="558">
        <v>8.5814467499999996</v>
      </c>
      <c r="X21" s="558">
        <v>8.1175325899999997</v>
      </c>
      <c r="Y21" s="558">
        <v>7.7465175000000004</v>
      </c>
      <c r="Z21" s="558">
        <v>8.1649260899999998</v>
      </c>
      <c r="AA21" s="558">
        <v>8.8379906699999999</v>
      </c>
      <c r="AB21" s="558">
        <v>8.1057179099999992</v>
      </c>
      <c r="AC21" s="558">
        <v>8.2918882000000007</v>
      </c>
      <c r="AD21" s="558">
        <v>7.6794295799999999</v>
      </c>
      <c r="AE21" s="558">
        <v>8.1904715299999999</v>
      </c>
      <c r="AF21" s="558">
        <v>8.9129418600000001</v>
      </c>
      <c r="AG21" s="558">
        <v>9.7156642299999998</v>
      </c>
      <c r="AH21" s="558">
        <v>9.7325975400000004</v>
      </c>
      <c r="AI21" s="558">
        <v>9.1347421999999998</v>
      </c>
      <c r="AJ21" s="558">
        <v>8.0692033399999996</v>
      </c>
      <c r="AK21" s="558">
        <v>8.10395486</v>
      </c>
      <c r="AL21" s="558">
        <v>8.7632351100000001</v>
      </c>
      <c r="AM21" s="558">
        <v>8.9561173000000007</v>
      </c>
      <c r="AN21" s="558">
        <v>7.9070091800000002</v>
      </c>
      <c r="AO21" s="558">
        <v>8.4073401200000006</v>
      </c>
      <c r="AP21" s="558">
        <v>7.7232542500000001</v>
      </c>
      <c r="AQ21" s="558">
        <v>8.2994207099999997</v>
      </c>
      <c r="AR21" s="558">
        <v>9.1106428000000008</v>
      </c>
      <c r="AS21" s="558">
        <v>9.6207188099999996</v>
      </c>
      <c r="AT21" s="558">
        <v>9.9837028599999993</v>
      </c>
      <c r="AU21" s="558">
        <v>8.9821016399999998</v>
      </c>
      <c r="AV21" s="558">
        <v>8.3821704799999992</v>
      </c>
      <c r="AW21" s="558">
        <v>8.1807688699999996</v>
      </c>
      <c r="AX21" s="558">
        <v>8.4798351899999993</v>
      </c>
      <c r="AY21" s="558">
        <v>9.2003637299999994</v>
      </c>
      <c r="AZ21" s="558">
        <v>8.0463969736000003</v>
      </c>
      <c r="BA21" s="558">
        <v>8.2171755366999992</v>
      </c>
      <c r="BB21" s="559">
        <v>7.800014</v>
      </c>
      <c r="BC21" s="559">
        <v>8.3930109999999996</v>
      </c>
      <c r="BD21" s="559">
        <v>9.2172610000000006</v>
      </c>
      <c r="BE21" s="559">
        <v>10.123609999999999</v>
      </c>
      <c r="BF21" s="559">
        <v>10.17389</v>
      </c>
      <c r="BG21" s="559">
        <v>8.9394770000000001</v>
      </c>
      <c r="BH21" s="559">
        <v>8.503266</v>
      </c>
      <c r="BI21" s="559">
        <v>8.3094370000000009</v>
      </c>
      <c r="BJ21" s="559">
        <v>8.8502449999999993</v>
      </c>
      <c r="BK21" s="559">
        <v>9.2430699999999995</v>
      </c>
      <c r="BL21" s="559">
        <v>8.1116740000000007</v>
      </c>
      <c r="BM21" s="559">
        <v>8.3614940000000004</v>
      </c>
      <c r="BN21" s="559">
        <v>7.8300400000000003</v>
      </c>
      <c r="BO21" s="559">
        <v>8.4002909999999993</v>
      </c>
      <c r="BP21" s="559">
        <v>9.2177360000000004</v>
      </c>
      <c r="BQ21" s="559">
        <v>10.11633</v>
      </c>
      <c r="BR21" s="559">
        <v>10.16009</v>
      </c>
      <c r="BS21" s="559">
        <v>8.9174600000000002</v>
      </c>
      <c r="BT21" s="559">
        <v>8.4787320000000008</v>
      </c>
      <c r="BU21" s="559">
        <v>8.2884539999999998</v>
      </c>
      <c r="BV21" s="559">
        <v>8.8311840000000004</v>
      </c>
    </row>
    <row r="22" spans="1:74" ht="11.15" customHeight="1" x14ac:dyDescent="0.25">
      <c r="A22" s="86" t="s">
        <v>1056</v>
      </c>
      <c r="B22" s="159" t="s">
        <v>416</v>
      </c>
      <c r="C22" s="558">
        <v>24.945068330000002</v>
      </c>
      <c r="D22" s="558">
        <v>23.490674030000001</v>
      </c>
      <c r="E22" s="558">
        <v>23.94998511</v>
      </c>
      <c r="F22" s="558">
        <v>21.551877409999999</v>
      </c>
      <c r="G22" s="558">
        <v>22.72610431</v>
      </c>
      <c r="H22" s="558">
        <v>25.960022210000002</v>
      </c>
      <c r="I22" s="558">
        <v>30.07686781</v>
      </c>
      <c r="J22" s="558">
        <v>29.19860985</v>
      </c>
      <c r="K22" s="558">
        <v>26.79907369</v>
      </c>
      <c r="L22" s="558">
        <v>25.512225369999999</v>
      </c>
      <c r="M22" s="558">
        <v>23.524370999999999</v>
      </c>
      <c r="N22" s="558">
        <v>23.631419910000002</v>
      </c>
      <c r="O22" s="558">
        <v>24.56798388</v>
      </c>
      <c r="P22" s="558">
        <v>22.789525430000001</v>
      </c>
      <c r="Q22" s="558">
        <v>23.452647150000001</v>
      </c>
      <c r="R22" s="558">
        <v>23.80185195</v>
      </c>
      <c r="S22" s="558">
        <v>25.60128508</v>
      </c>
      <c r="T22" s="558">
        <v>27.93244657</v>
      </c>
      <c r="U22" s="558">
        <v>30.463320320000001</v>
      </c>
      <c r="V22" s="558">
        <v>31.120992909999998</v>
      </c>
      <c r="W22" s="558">
        <v>28.04278313</v>
      </c>
      <c r="X22" s="558">
        <v>26.689851010000002</v>
      </c>
      <c r="Y22" s="558">
        <v>24.11700497</v>
      </c>
      <c r="Z22" s="558">
        <v>24.548862679999999</v>
      </c>
      <c r="AA22" s="558">
        <v>27.068993590000002</v>
      </c>
      <c r="AB22" s="558">
        <v>24.234512039999998</v>
      </c>
      <c r="AC22" s="558">
        <v>25.104618689999999</v>
      </c>
      <c r="AD22" s="558">
        <v>25.3111532</v>
      </c>
      <c r="AE22" s="558">
        <v>28.54665284</v>
      </c>
      <c r="AF22" s="558">
        <v>29.766604770000001</v>
      </c>
      <c r="AG22" s="558">
        <v>32.971963119999998</v>
      </c>
      <c r="AH22" s="558">
        <v>32.334532979999999</v>
      </c>
      <c r="AI22" s="558">
        <v>29.36825279</v>
      </c>
      <c r="AJ22" s="558">
        <v>26.626436089999999</v>
      </c>
      <c r="AK22" s="558">
        <v>26.428519810000001</v>
      </c>
      <c r="AL22" s="558">
        <v>27.045388079999999</v>
      </c>
      <c r="AM22" s="558">
        <v>25.040149580000001</v>
      </c>
      <c r="AN22" s="558">
        <v>23.69816458</v>
      </c>
      <c r="AO22" s="558">
        <v>26.641241409999999</v>
      </c>
      <c r="AP22" s="558">
        <v>25.144524929999999</v>
      </c>
      <c r="AQ22" s="558">
        <v>27.62487544</v>
      </c>
      <c r="AR22" s="558">
        <v>28.90380261</v>
      </c>
      <c r="AS22" s="558">
        <v>32.963998590000003</v>
      </c>
      <c r="AT22" s="558">
        <v>33.431358199999998</v>
      </c>
      <c r="AU22" s="558">
        <v>30.066362869999999</v>
      </c>
      <c r="AV22" s="558">
        <v>27.875201820000001</v>
      </c>
      <c r="AW22" s="558">
        <v>26.070213750000001</v>
      </c>
      <c r="AX22" s="558">
        <v>26.447623759999999</v>
      </c>
      <c r="AY22" s="558">
        <v>27.308045580000002</v>
      </c>
      <c r="AZ22" s="558">
        <v>24.083388771999999</v>
      </c>
      <c r="BA22" s="558">
        <v>25.917156325000001</v>
      </c>
      <c r="BB22" s="559">
        <v>25.110959999999999</v>
      </c>
      <c r="BC22" s="559">
        <v>28.505739999999999</v>
      </c>
      <c r="BD22" s="559">
        <v>30.837499999999999</v>
      </c>
      <c r="BE22" s="559">
        <v>33.489040000000003</v>
      </c>
      <c r="BF22" s="559">
        <v>33.788789999999999</v>
      </c>
      <c r="BG22" s="559">
        <v>30.7484</v>
      </c>
      <c r="BH22" s="559">
        <v>28.34657</v>
      </c>
      <c r="BI22" s="559">
        <v>25.951129999999999</v>
      </c>
      <c r="BJ22" s="559">
        <v>26.758929999999999</v>
      </c>
      <c r="BK22" s="559">
        <v>27.107659999999999</v>
      </c>
      <c r="BL22" s="559">
        <v>23.59628</v>
      </c>
      <c r="BM22" s="559">
        <v>26.501570000000001</v>
      </c>
      <c r="BN22" s="559">
        <v>25.19595</v>
      </c>
      <c r="BO22" s="559">
        <v>28.589639999999999</v>
      </c>
      <c r="BP22" s="559">
        <v>30.901289999999999</v>
      </c>
      <c r="BQ22" s="559">
        <v>33.549590000000002</v>
      </c>
      <c r="BR22" s="559">
        <v>33.833660000000002</v>
      </c>
      <c r="BS22" s="559">
        <v>30.76491</v>
      </c>
      <c r="BT22" s="559">
        <v>28.33672</v>
      </c>
      <c r="BU22" s="559">
        <v>25.919979999999999</v>
      </c>
      <c r="BV22" s="559">
        <v>26.714369999999999</v>
      </c>
    </row>
    <row r="23" spans="1:74" ht="11.15" customHeight="1" x14ac:dyDescent="0.25">
      <c r="A23" s="86" t="s">
        <v>1057</v>
      </c>
      <c r="B23" s="159" t="s">
        <v>417</v>
      </c>
      <c r="C23" s="558">
        <v>7.0994663100000004</v>
      </c>
      <c r="D23" s="558">
        <v>6.8953428800000003</v>
      </c>
      <c r="E23" s="558">
        <v>6.66870034</v>
      </c>
      <c r="F23" s="558">
        <v>5.9274410299999998</v>
      </c>
      <c r="G23" s="558">
        <v>6.1719630099999998</v>
      </c>
      <c r="H23" s="558">
        <v>7.42871682</v>
      </c>
      <c r="I23" s="558">
        <v>8.6864079299999997</v>
      </c>
      <c r="J23" s="558">
        <v>8.6774365299999996</v>
      </c>
      <c r="K23" s="558">
        <v>8.0032880399999993</v>
      </c>
      <c r="L23" s="558">
        <v>7.1078119199999996</v>
      </c>
      <c r="M23" s="558">
        <v>6.4875540599999999</v>
      </c>
      <c r="N23" s="558">
        <v>6.8803351499999996</v>
      </c>
      <c r="O23" s="558">
        <v>7.1244195299999999</v>
      </c>
      <c r="P23" s="558">
        <v>6.8319317000000002</v>
      </c>
      <c r="Q23" s="558">
        <v>6.7089845500000003</v>
      </c>
      <c r="R23" s="558">
        <v>6.6412048300000004</v>
      </c>
      <c r="S23" s="558">
        <v>6.9145448099999998</v>
      </c>
      <c r="T23" s="558">
        <v>7.9375961999999998</v>
      </c>
      <c r="U23" s="558">
        <v>8.6685969000000007</v>
      </c>
      <c r="V23" s="558">
        <v>9.0147376599999998</v>
      </c>
      <c r="W23" s="558">
        <v>8.2906486299999997</v>
      </c>
      <c r="X23" s="558">
        <v>7.4290153500000002</v>
      </c>
      <c r="Y23" s="558">
        <v>6.7616781399999999</v>
      </c>
      <c r="Z23" s="558">
        <v>6.7464207099999998</v>
      </c>
      <c r="AA23" s="558">
        <v>7.4193315899999996</v>
      </c>
      <c r="AB23" s="558">
        <v>6.8972957099999999</v>
      </c>
      <c r="AC23" s="558">
        <v>6.8491838300000003</v>
      </c>
      <c r="AD23" s="558">
        <v>6.6631069500000004</v>
      </c>
      <c r="AE23" s="558">
        <v>7.4447977600000002</v>
      </c>
      <c r="AF23" s="558">
        <v>8.4598714899999994</v>
      </c>
      <c r="AG23" s="558">
        <v>9.3843015300000001</v>
      </c>
      <c r="AH23" s="558">
        <v>9.1997963600000006</v>
      </c>
      <c r="AI23" s="558">
        <v>8.38916124</v>
      </c>
      <c r="AJ23" s="558">
        <v>7.2194981</v>
      </c>
      <c r="AK23" s="558">
        <v>6.8231891500000001</v>
      </c>
      <c r="AL23" s="558">
        <v>7.1246243299999996</v>
      </c>
      <c r="AM23" s="558">
        <v>7.1733580899999998</v>
      </c>
      <c r="AN23" s="558">
        <v>6.6657708700000002</v>
      </c>
      <c r="AO23" s="558">
        <v>6.8081061900000002</v>
      </c>
      <c r="AP23" s="558">
        <v>6.7053903400000001</v>
      </c>
      <c r="AQ23" s="558">
        <v>7.1264668200000001</v>
      </c>
      <c r="AR23" s="558">
        <v>7.9429103000000003</v>
      </c>
      <c r="AS23" s="558">
        <v>8.9120263400000006</v>
      </c>
      <c r="AT23" s="558">
        <v>9.4070797000000006</v>
      </c>
      <c r="AU23" s="558">
        <v>8.7735150100000006</v>
      </c>
      <c r="AV23" s="558">
        <v>7.5777043099999997</v>
      </c>
      <c r="AW23" s="558">
        <v>6.9713133100000002</v>
      </c>
      <c r="AX23" s="558">
        <v>7.06440877</v>
      </c>
      <c r="AY23" s="558">
        <v>7.7303134699999996</v>
      </c>
      <c r="AZ23" s="558">
        <v>6.9659113614999999</v>
      </c>
      <c r="BA23" s="558">
        <v>6.8057420629000003</v>
      </c>
      <c r="BB23" s="559">
        <v>6.7416150000000004</v>
      </c>
      <c r="BC23" s="559">
        <v>7.248329</v>
      </c>
      <c r="BD23" s="559">
        <v>8.2478250000000006</v>
      </c>
      <c r="BE23" s="559">
        <v>9.1337250000000001</v>
      </c>
      <c r="BF23" s="559">
        <v>9.433897</v>
      </c>
      <c r="BG23" s="559">
        <v>8.7274449999999995</v>
      </c>
      <c r="BH23" s="559">
        <v>7.5460450000000003</v>
      </c>
      <c r="BI23" s="559">
        <v>6.9528660000000002</v>
      </c>
      <c r="BJ23" s="559">
        <v>7.0828379999999997</v>
      </c>
      <c r="BK23" s="559">
        <v>7.5927199999999999</v>
      </c>
      <c r="BL23" s="559">
        <v>6.7137349999999998</v>
      </c>
      <c r="BM23" s="559">
        <v>6.9230980000000004</v>
      </c>
      <c r="BN23" s="559">
        <v>6.715395</v>
      </c>
      <c r="BO23" s="559">
        <v>7.1581190000000001</v>
      </c>
      <c r="BP23" s="559">
        <v>8.1543399999999995</v>
      </c>
      <c r="BQ23" s="559">
        <v>9.02332</v>
      </c>
      <c r="BR23" s="559">
        <v>9.3172820000000005</v>
      </c>
      <c r="BS23" s="559">
        <v>8.6144789999999993</v>
      </c>
      <c r="BT23" s="559">
        <v>7.445004</v>
      </c>
      <c r="BU23" s="559">
        <v>6.8620739999999998</v>
      </c>
      <c r="BV23" s="559">
        <v>6.996302</v>
      </c>
    </row>
    <row r="24" spans="1:74" ht="11.15" customHeight="1" x14ac:dyDescent="0.25">
      <c r="A24" s="86" t="s">
        <v>1058</v>
      </c>
      <c r="B24" s="159" t="s">
        <v>418</v>
      </c>
      <c r="C24" s="558">
        <v>15.96417106</v>
      </c>
      <c r="D24" s="558">
        <v>14.76486551</v>
      </c>
      <c r="E24" s="558">
        <v>15.67209107</v>
      </c>
      <c r="F24" s="558">
        <v>14.261084629999999</v>
      </c>
      <c r="G24" s="558">
        <v>14.504887800000001</v>
      </c>
      <c r="H24" s="558">
        <v>17.494225419999999</v>
      </c>
      <c r="I24" s="558">
        <v>19.741633360000002</v>
      </c>
      <c r="J24" s="558">
        <v>19.349304870000001</v>
      </c>
      <c r="K24" s="558">
        <v>18.080683390000001</v>
      </c>
      <c r="L24" s="558">
        <v>17.414857120000001</v>
      </c>
      <c r="M24" s="558">
        <v>14.551227020000001</v>
      </c>
      <c r="N24" s="558">
        <v>15.576657730000001</v>
      </c>
      <c r="O24" s="558">
        <v>15.26104836</v>
      </c>
      <c r="P24" s="558">
        <v>13.37588306</v>
      </c>
      <c r="Q24" s="558">
        <v>14.202703319999999</v>
      </c>
      <c r="R24" s="558">
        <v>15.88670698</v>
      </c>
      <c r="S24" s="558">
        <v>16.43318678</v>
      </c>
      <c r="T24" s="558">
        <v>18.558992969999998</v>
      </c>
      <c r="U24" s="558">
        <v>19.629881860000001</v>
      </c>
      <c r="V24" s="558">
        <v>20.00118973</v>
      </c>
      <c r="W24" s="558">
        <v>19.16775973</v>
      </c>
      <c r="X24" s="558">
        <v>17.808233470000001</v>
      </c>
      <c r="Y24" s="558">
        <v>15.68553503</v>
      </c>
      <c r="Z24" s="558">
        <v>15.807977749999999</v>
      </c>
      <c r="AA24" s="558">
        <v>16.57259436</v>
      </c>
      <c r="AB24" s="558">
        <v>15.38593725</v>
      </c>
      <c r="AC24" s="558">
        <v>16.20987964</v>
      </c>
      <c r="AD24" s="558">
        <v>16.144987159999999</v>
      </c>
      <c r="AE24" s="558">
        <v>18.099011740000002</v>
      </c>
      <c r="AF24" s="558">
        <v>19.740894319999999</v>
      </c>
      <c r="AG24" s="558">
        <v>21.287491979999999</v>
      </c>
      <c r="AH24" s="558">
        <v>21.639864410000001</v>
      </c>
      <c r="AI24" s="558">
        <v>20.536307390000001</v>
      </c>
      <c r="AJ24" s="558">
        <v>17.825210460000001</v>
      </c>
      <c r="AK24" s="558">
        <v>16.792486239999999</v>
      </c>
      <c r="AL24" s="558">
        <v>18.022825109999999</v>
      </c>
      <c r="AM24" s="558">
        <v>16.70400918</v>
      </c>
      <c r="AN24" s="558">
        <v>14.866560590000001</v>
      </c>
      <c r="AO24" s="558">
        <v>15.939110680000001</v>
      </c>
      <c r="AP24" s="558">
        <v>15.39045138</v>
      </c>
      <c r="AQ24" s="558">
        <v>16.956461220000001</v>
      </c>
      <c r="AR24" s="558">
        <v>18.893781919999999</v>
      </c>
      <c r="AS24" s="558">
        <v>21.04308438</v>
      </c>
      <c r="AT24" s="558">
        <v>21.961079819999998</v>
      </c>
      <c r="AU24" s="558">
        <v>20.601993799999999</v>
      </c>
      <c r="AV24" s="558">
        <v>18.62698374</v>
      </c>
      <c r="AW24" s="558">
        <v>16.378865680000001</v>
      </c>
      <c r="AX24" s="558">
        <v>15.718754069999999</v>
      </c>
      <c r="AY24" s="558">
        <v>16.125411679999999</v>
      </c>
      <c r="AZ24" s="558">
        <v>14.581806776000001</v>
      </c>
      <c r="BA24" s="558">
        <v>15.513116978999999</v>
      </c>
      <c r="BB24" s="559">
        <v>15.491960000000001</v>
      </c>
      <c r="BC24" s="559">
        <v>17.229279999999999</v>
      </c>
      <c r="BD24" s="559">
        <v>19.035399999999999</v>
      </c>
      <c r="BE24" s="559">
        <v>20.976680000000002</v>
      </c>
      <c r="BF24" s="559">
        <v>21.398710000000001</v>
      </c>
      <c r="BG24" s="559">
        <v>19.839980000000001</v>
      </c>
      <c r="BH24" s="559">
        <v>18.406210000000002</v>
      </c>
      <c r="BI24" s="559">
        <v>16.369150000000001</v>
      </c>
      <c r="BJ24" s="559">
        <v>15.868539999999999</v>
      </c>
      <c r="BK24" s="559">
        <v>15.72043</v>
      </c>
      <c r="BL24" s="559">
        <v>14.14162</v>
      </c>
      <c r="BM24" s="559">
        <v>15.59009</v>
      </c>
      <c r="BN24" s="559">
        <v>15.380750000000001</v>
      </c>
      <c r="BO24" s="559">
        <v>17.022559999999999</v>
      </c>
      <c r="BP24" s="559">
        <v>18.79909</v>
      </c>
      <c r="BQ24" s="559">
        <v>20.734349999999999</v>
      </c>
      <c r="BR24" s="559">
        <v>21.17004</v>
      </c>
      <c r="BS24" s="559">
        <v>19.695499999999999</v>
      </c>
      <c r="BT24" s="559">
        <v>18.316669999999998</v>
      </c>
      <c r="BU24" s="559">
        <v>16.31128</v>
      </c>
      <c r="BV24" s="559">
        <v>15.829129999999999</v>
      </c>
    </row>
    <row r="25" spans="1:74" ht="11.15" customHeight="1" x14ac:dyDescent="0.25">
      <c r="A25" s="86" t="s">
        <v>1059</v>
      </c>
      <c r="B25" s="159" t="s">
        <v>419</v>
      </c>
      <c r="C25" s="558">
        <v>7.7447028600000003</v>
      </c>
      <c r="D25" s="558">
        <v>7.3222927899999997</v>
      </c>
      <c r="E25" s="558">
        <v>7.4520796000000002</v>
      </c>
      <c r="F25" s="558">
        <v>6.62420893</v>
      </c>
      <c r="G25" s="558">
        <v>7.5310995900000002</v>
      </c>
      <c r="H25" s="558">
        <v>8.1192547899999994</v>
      </c>
      <c r="I25" s="558">
        <v>9.3491964799999998</v>
      </c>
      <c r="J25" s="558">
        <v>9.6208175899999997</v>
      </c>
      <c r="K25" s="558">
        <v>8.6048863400000002</v>
      </c>
      <c r="L25" s="558">
        <v>8.0140579600000006</v>
      </c>
      <c r="M25" s="558">
        <v>7.3252012799999999</v>
      </c>
      <c r="N25" s="558">
        <v>7.58055784</v>
      </c>
      <c r="O25" s="558">
        <v>7.5742229500000002</v>
      </c>
      <c r="P25" s="558">
        <v>6.92977065</v>
      </c>
      <c r="Q25" s="558">
        <v>7.4460436000000003</v>
      </c>
      <c r="R25" s="558">
        <v>7.5094590700000001</v>
      </c>
      <c r="S25" s="558">
        <v>8.1059131600000001</v>
      </c>
      <c r="T25" s="558">
        <v>9.1994155000000006</v>
      </c>
      <c r="U25" s="558">
        <v>9.9136691700000004</v>
      </c>
      <c r="V25" s="558">
        <v>9.7875881299999996</v>
      </c>
      <c r="W25" s="558">
        <v>8.9759218700000005</v>
      </c>
      <c r="X25" s="558">
        <v>7.9543006600000004</v>
      </c>
      <c r="Y25" s="558">
        <v>7.5010236900000002</v>
      </c>
      <c r="Z25" s="558">
        <v>7.78308161</v>
      </c>
      <c r="AA25" s="558">
        <v>7.93641782</v>
      </c>
      <c r="AB25" s="558">
        <v>7.3223864399999998</v>
      </c>
      <c r="AC25" s="558">
        <v>7.9086589700000003</v>
      </c>
      <c r="AD25" s="558">
        <v>7.7906753899999996</v>
      </c>
      <c r="AE25" s="558">
        <v>8.4210285999999996</v>
      </c>
      <c r="AF25" s="558">
        <v>9.1973194500000002</v>
      </c>
      <c r="AG25" s="558">
        <v>10.17181568</v>
      </c>
      <c r="AH25" s="558">
        <v>10.1579923</v>
      </c>
      <c r="AI25" s="558">
        <v>9.2496164800000003</v>
      </c>
      <c r="AJ25" s="558">
        <v>8.2880860300000005</v>
      </c>
      <c r="AK25" s="558">
        <v>7.7204458799999998</v>
      </c>
      <c r="AL25" s="558">
        <v>8.2514569299999998</v>
      </c>
      <c r="AM25" s="558">
        <v>8.1836515999999992</v>
      </c>
      <c r="AN25" s="558">
        <v>7.5565024899999997</v>
      </c>
      <c r="AO25" s="558">
        <v>8.0151037400000007</v>
      </c>
      <c r="AP25" s="558">
        <v>7.7852532200000004</v>
      </c>
      <c r="AQ25" s="558">
        <v>8.4628329999999998</v>
      </c>
      <c r="AR25" s="558">
        <v>8.7078370899999999</v>
      </c>
      <c r="AS25" s="558">
        <v>10.44133529</v>
      </c>
      <c r="AT25" s="558">
        <v>10.36048534</v>
      </c>
      <c r="AU25" s="558">
        <v>9.0833923199999997</v>
      </c>
      <c r="AV25" s="558">
        <v>8.5594458200000005</v>
      </c>
      <c r="AW25" s="558">
        <v>7.8089438099999997</v>
      </c>
      <c r="AX25" s="558">
        <v>8.2310971800000008</v>
      </c>
      <c r="AY25" s="558">
        <v>8.4782355799999998</v>
      </c>
      <c r="AZ25" s="558">
        <v>7.7952275004000002</v>
      </c>
      <c r="BA25" s="558">
        <v>7.9254171331999999</v>
      </c>
      <c r="BB25" s="559">
        <v>7.7462280000000003</v>
      </c>
      <c r="BC25" s="559">
        <v>8.5790869999999995</v>
      </c>
      <c r="BD25" s="559">
        <v>9.2368100000000002</v>
      </c>
      <c r="BE25" s="559">
        <v>10.319089999999999</v>
      </c>
      <c r="BF25" s="559">
        <v>10.45224</v>
      </c>
      <c r="BG25" s="559">
        <v>9.2269159999999992</v>
      </c>
      <c r="BH25" s="559">
        <v>8.5514589999999995</v>
      </c>
      <c r="BI25" s="559">
        <v>7.8463099999999999</v>
      </c>
      <c r="BJ25" s="559">
        <v>8.3475950000000001</v>
      </c>
      <c r="BK25" s="559">
        <v>8.4666499999999996</v>
      </c>
      <c r="BL25" s="559">
        <v>7.5844610000000001</v>
      </c>
      <c r="BM25" s="559">
        <v>7.9479819999999997</v>
      </c>
      <c r="BN25" s="559">
        <v>7.8144729999999996</v>
      </c>
      <c r="BO25" s="559">
        <v>8.5956069999999993</v>
      </c>
      <c r="BP25" s="559">
        <v>9.2482530000000001</v>
      </c>
      <c r="BQ25" s="559">
        <v>10.33366</v>
      </c>
      <c r="BR25" s="559">
        <v>10.463430000000001</v>
      </c>
      <c r="BS25" s="559">
        <v>9.2304960000000005</v>
      </c>
      <c r="BT25" s="559">
        <v>8.5497709999999998</v>
      </c>
      <c r="BU25" s="559">
        <v>7.8420540000000001</v>
      </c>
      <c r="BV25" s="559">
        <v>8.3427140000000009</v>
      </c>
    </row>
    <row r="26" spans="1:74" ht="11.15" customHeight="1" x14ac:dyDescent="0.25">
      <c r="A26" s="86" t="s">
        <v>1060</v>
      </c>
      <c r="B26" s="159" t="s">
        <v>234</v>
      </c>
      <c r="C26" s="558">
        <v>13.13990897</v>
      </c>
      <c r="D26" s="558">
        <v>11.53004016</v>
      </c>
      <c r="E26" s="558">
        <v>12.9180777</v>
      </c>
      <c r="F26" s="558">
        <v>11.17134358</v>
      </c>
      <c r="G26" s="558">
        <v>10.777400480000001</v>
      </c>
      <c r="H26" s="558">
        <v>12.327765729999999</v>
      </c>
      <c r="I26" s="558">
        <v>14.481208970000001</v>
      </c>
      <c r="J26" s="558">
        <v>12.74740896</v>
      </c>
      <c r="K26" s="558">
        <v>13.00803865</v>
      </c>
      <c r="L26" s="558">
        <v>13.63790081</v>
      </c>
      <c r="M26" s="558">
        <v>10.975699029999999</v>
      </c>
      <c r="N26" s="558">
        <v>13.347879949999999</v>
      </c>
      <c r="O26" s="558">
        <v>11.50034812</v>
      </c>
      <c r="P26" s="558">
        <v>10.28932275</v>
      </c>
      <c r="Q26" s="558">
        <v>13.796299749999999</v>
      </c>
      <c r="R26" s="558">
        <v>10.08823142</v>
      </c>
      <c r="S26" s="558">
        <v>11.397479969999999</v>
      </c>
      <c r="T26" s="558">
        <v>13.89967719</v>
      </c>
      <c r="U26" s="558">
        <v>14.591042720000001</v>
      </c>
      <c r="V26" s="558">
        <v>14.98495599</v>
      </c>
      <c r="W26" s="558">
        <v>13.64937151</v>
      </c>
      <c r="X26" s="558">
        <v>13.781724690000001</v>
      </c>
      <c r="Y26" s="558">
        <v>12.66525129</v>
      </c>
      <c r="Z26" s="558">
        <v>13.26402463</v>
      </c>
      <c r="AA26" s="558">
        <v>13.07515001</v>
      </c>
      <c r="AB26" s="558">
        <v>11.369141470000001</v>
      </c>
      <c r="AC26" s="558">
        <v>13.37288671</v>
      </c>
      <c r="AD26" s="558">
        <v>12.58596775</v>
      </c>
      <c r="AE26" s="558">
        <v>12.35349581</v>
      </c>
      <c r="AF26" s="558">
        <v>13.066198569999999</v>
      </c>
      <c r="AG26" s="558">
        <v>14.676134490000001</v>
      </c>
      <c r="AH26" s="558">
        <v>15.873616699999999</v>
      </c>
      <c r="AI26" s="558">
        <v>14.95385952</v>
      </c>
      <c r="AJ26" s="558">
        <v>14.16448048</v>
      </c>
      <c r="AK26" s="558">
        <v>12.06706514</v>
      </c>
      <c r="AL26" s="558">
        <v>13.01841134</v>
      </c>
      <c r="AM26" s="558">
        <v>13.29039122</v>
      </c>
      <c r="AN26" s="558">
        <v>11.95056366</v>
      </c>
      <c r="AO26" s="558">
        <v>13.60947092</v>
      </c>
      <c r="AP26" s="558">
        <v>11.02879813</v>
      </c>
      <c r="AQ26" s="558">
        <v>12.752705600000001</v>
      </c>
      <c r="AR26" s="558">
        <v>13.22120662</v>
      </c>
      <c r="AS26" s="558">
        <v>14.59685911</v>
      </c>
      <c r="AT26" s="558">
        <v>15.031333780000001</v>
      </c>
      <c r="AU26" s="558">
        <v>13.943197319999999</v>
      </c>
      <c r="AV26" s="558">
        <v>14.1702248</v>
      </c>
      <c r="AW26" s="558">
        <v>12.427202810000001</v>
      </c>
      <c r="AX26" s="558">
        <v>12.80655881</v>
      </c>
      <c r="AY26" s="558">
        <v>13.598566979999999</v>
      </c>
      <c r="AZ26" s="558">
        <v>12.118777509999999</v>
      </c>
      <c r="BA26" s="558">
        <v>13.016100717</v>
      </c>
      <c r="BB26" s="559">
        <v>11.201639999999999</v>
      </c>
      <c r="BC26" s="559">
        <v>12.74963</v>
      </c>
      <c r="BD26" s="559">
        <v>13.40166</v>
      </c>
      <c r="BE26" s="559">
        <v>14.68709</v>
      </c>
      <c r="BF26" s="559">
        <v>14.995760000000001</v>
      </c>
      <c r="BG26" s="559">
        <v>14.174580000000001</v>
      </c>
      <c r="BH26" s="559">
        <v>14.330399999999999</v>
      </c>
      <c r="BI26" s="559">
        <v>12.31629</v>
      </c>
      <c r="BJ26" s="559">
        <v>12.785629999999999</v>
      </c>
      <c r="BK26" s="559">
        <v>13.33634</v>
      </c>
      <c r="BL26" s="559">
        <v>11.61927</v>
      </c>
      <c r="BM26" s="559">
        <v>12.89283</v>
      </c>
      <c r="BN26" s="559">
        <v>11.1616</v>
      </c>
      <c r="BO26" s="559">
        <v>12.614459999999999</v>
      </c>
      <c r="BP26" s="559">
        <v>13.25548</v>
      </c>
      <c r="BQ26" s="559">
        <v>14.52511</v>
      </c>
      <c r="BR26" s="559">
        <v>14.82911</v>
      </c>
      <c r="BS26" s="559">
        <v>14.01163</v>
      </c>
      <c r="BT26" s="559">
        <v>14.159219999999999</v>
      </c>
      <c r="BU26" s="559">
        <v>12.164540000000001</v>
      </c>
      <c r="BV26" s="559">
        <v>12.628690000000001</v>
      </c>
    </row>
    <row r="27" spans="1:74" ht="11.15" customHeight="1" x14ac:dyDescent="0.25">
      <c r="A27" s="86" t="s">
        <v>1061</v>
      </c>
      <c r="B27" s="159" t="s">
        <v>235</v>
      </c>
      <c r="C27" s="558">
        <v>0.48332563000000001</v>
      </c>
      <c r="D27" s="558">
        <v>0.45793530999999998</v>
      </c>
      <c r="E27" s="558">
        <v>0.45966076</v>
      </c>
      <c r="F27" s="558">
        <v>0.38239532999999998</v>
      </c>
      <c r="G27" s="558">
        <v>0.38466419000000002</v>
      </c>
      <c r="H27" s="558">
        <v>0.40481718</v>
      </c>
      <c r="I27" s="558">
        <v>0.43126882</v>
      </c>
      <c r="J27" s="558">
        <v>0.43554092999999999</v>
      </c>
      <c r="K27" s="558">
        <v>0.42153709</v>
      </c>
      <c r="L27" s="558">
        <v>0.44583267999999998</v>
      </c>
      <c r="M27" s="558">
        <v>0.44753511000000001</v>
      </c>
      <c r="N27" s="558">
        <v>0.45390397999999998</v>
      </c>
      <c r="O27" s="558">
        <v>0.44269892999999999</v>
      </c>
      <c r="P27" s="558">
        <v>0.41257279000000002</v>
      </c>
      <c r="Q27" s="558">
        <v>0.45006309999999999</v>
      </c>
      <c r="R27" s="558">
        <v>0.42038437000000001</v>
      </c>
      <c r="S27" s="558">
        <v>0.44035260999999998</v>
      </c>
      <c r="T27" s="558">
        <v>0.43736755999999999</v>
      </c>
      <c r="U27" s="558">
        <v>0.45105693000000002</v>
      </c>
      <c r="V27" s="558">
        <v>0.45684623000000002</v>
      </c>
      <c r="W27" s="558">
        <v>0.44554505</v>
      </c>
      <c r="X27" s="558">
        <v>0.45288745000000002</v>
      </c>
      <c r="Y27" s="558">
        <v>0.46202637000000002</v>
      </c>
      <c r="Z27" s="558">
        <v>0.47138561000000001</v>
      </c>
      <c r="AA27" s="558">
        <v>0.45635778999999999</v>
      </c>
      <c r="AB27" s="558">
        <v>0.42484506999999999</v>
      </c>
      <c r="AC27" s="558">
        <v>0.45133456</v>
      </c>
      <c r="AD27" s="558">
        <v>0.43277196000000001</v>
      </c>
      <c r="AE27" s="558">
        <v>0.44228573999999998</v>
      </c>
      <c r="AF27" s="558">
        <v>0.43710710000000003</v>
      </c>
      <c r="AG27" s="558">
        <v>0.45243127</v>
      </c>
      <c r="AH27" s="558">
        <v>0.46615698999999999</v>
      </c>
      <c r="AI27" s="558">
        <v>0.45591883</v>
      </c>
      <c r="AJ27" s="558">
        <v>0.46771003</v>
      </c>
      <c r="AK27" s="558">
        <v>0.45794741</v>
      </c>
      <c r="AL27" s="558">
        <v>0.46890124</v>
      </c>
      <c r="AM27" s="558">
        <v>0.45592219</v>
      </c>
      <c r="AN27" s="558">
        <v>0.41598600000000002</v>
      </c>
      <c r="AO27" s="558">
        <v>0.44980059</v>
      </c>
      <c r="AP27" s="558">
        <v>0.43453522</v>
      </c>
      <c r="AQ27" s="558">
        <v>0.43663963</v>
      </c>
      <c r="AR27" s="558">
        <v>0.42683407000000001</v>
      </c>
      <c r="AS27" s="558">
        <v>0.44867737000000002</v>
      </c>
      <c r="AT27" s="558">
        <v>0.46314617000000002</v>
      </c>
      <c r="AU27" s="558">
        <v>0.44331073999999998</v>
      </c>
      <c r="AV27" s="558">
        <v>0.45488192999999999</v>
      </c>
      <c r="AW27" s="558">
        <v>0.45036704999999999</v>
      </c>
      <c r="AX27" s="558">
        <v>0.45880987000000001</v>
      </c>
      <c r="AY27" s="558">
        <v>0.45056754999999998</v>
      </c>
      <c r="AZ27" s="558">
        <v>0.44288916</v>
      </c>
      <c r="BA27" s="558">
        <v>0.44400029000000002</v>
      </c>
      <c r="BB27" s="559">
        <v>0.42912080000000002</v>
      </c>
      <c r="BC27" s="559">
        <v>0.4380001</v>
      </c>
      <c r="BD27" s="559">
        <v>0.43407210000000002</v>
      </c>
      <c r="BE27" s="559">
        <v>0.45788719999999999</v>
      </c>
      <c r="BF27" s="559">
        <v>0.47032829999999998</v>
      </c>
      <c r="BG27" s="559">
        <v>0.45239079999999998</v>
      </c>
      <c r="BH27" s="559">
        <v>0.45860790000000001</v>
      </c>
      <c r="BI27" s="559">
        <v>0.44918730000000001</v>
      </c>
      <c r="BJ27" s="559">
        <v>0.45703870000000002</v>
      </c>
      <c r="BK27" s="559">
        <v>0.4461464</v>
      </c>
      <c r="BL27" s="559">
        <v>0.42298770000000002</v>
      </c>
      <c r="BM27" s="559">
        <v>0.43816490000000002</v>
      </c>
      <c r="BN27" s="559">
        <v>0.42288029999999999</v>
      </c>
      <c r="BO27" s="559">
        <v>0.43070799999999998</v>
      </c>
      <c r="BP27" s="559">
        <v>0.42609540000000001</v>
      </c>
      <c r="BQ27" s="559">
        <v>0.44817000000000001</v>
      </c>
      <c r="BR27" s="559">
        <v>0.45914270000000001</v>
      </c>
      <c r="BS27" s="559">
        <v>0.44051079999999998</v>
      </c>
      <c r="BT27" s="559">
        <v>0.44616240000000001</v>
      </c>
      <c r="BU27" s="559">
        <v>0.43730819999999998</v>
      </c>
      <c r="BV27" s="559">
        <v>0.44530039999999999</v>
      </c>
    </row>
    <row r="28" spans="1:74" ht="11.15" customHeight="1" x14ac:dyDescent="0.25">
      <c r="A28" s="86" t="s">
        <v>1062</v>
      </c>
      <c r="B28" s="159" t="s">
        <v>421</v>
      </c>
      <c r="C28" s="558">
        <v>109.81219557999999</v>
      </c>
      <c r="D28" s="558">
        <v>103.01476878</v>
      </c>
      <c r="E28" s="558">
        <v>104.10984329999999</v>
      </c>
      <c r="F28" s="558">
        <v>91.405772409999997</v>
      </c>
      <c r="G28" s="558">
        <v>94.299162929999994</v>
      </c>
      <c r="H28" s="558">
        <v>109.59271993</v>
      </c>
      <c r="I28" s="558">
        <v>127.10748119</v>
      </c>
      <c r="J28" s="558">
        <v>123.0568842</v>
      </c>
      <c r="K28" s="558">
        <v>113.21974254</v>
      </c>
      <c r="L28" s="558">
        <v>108.46818857</v>
      </c>
      <c r="M28" s="558">
        <v>97.896620040000002</v>
      </c>
      <c r="N28" s="558">
        <v>105.45620390000001</v>
      </c>
      <c r="O28" s="558">
        <v>104.49764718</v>
      </c>
      <c r="P28" s="558">
        <v>98.355677380000003</v>
      </c>
      <c r="Q28" s="558">
        <v>102.87723446</v>
      </c>
      <c r="R28" s="558">
        <v>98.721379159999998</v>
      </c>
      <c r="S28" s="558">
        <v>104.71120892</v>
      </c>
      <c r="T28" s="558">
        <v>119.05269115999999</v>
      </c>
      <c r="U28" s="558">
        <v>127.85573406</v>
      </c>
      <c r="V28" s="558">
        <v>131.11112134999999</v>
      </c>
      <c r="W28" s="558">
        <v>118.9886836</v>
      </c>
      <c r="X28" s="558">
        <v>112.24647543</v>
      </c>
      <c r="Y28" s="558">
        <v>103.50607832999999</v>
      </c>
      <c r="Z28" s="558">
        <v>106.51556746</v>
      </c>
      <c r="AA28" s="558">
        <v>113.60509057</v>
      </c>
      <c r="AB28" s="558">
        <v>103.06262117999999</v>
      </c>
      <c r="AC28" s="558">
        <v>108.60313764</v>
      </c>
      <c r="AD28" s="558">
        <v>104.56587138</v>
      </c>
      <c r="AE28" s="558">
        <v>113.00720865</v>
      </c>
      <c r="AF28" s="558">
        <v>121.56717173</v>
      </c>
      <c r="AG28" s="558">
        <v>133.95171139000001</v>
      </c>
      <c r="AH28" s="558">
        <v>135.67595263000001</v>
      </c>
      <c r="AI28" s="558">
        <v>124.19527521000001</v>
      </c>
      <c r="AJ28" s="558">
        <v>111.85135757</v>
      </c>
      <c r="AK28" s="558">
        <v>106.85796302999999</v>
      </c>
      <c r="AL28" s="558">
        <v>113.92945207</v>
      </c>
      <c r="AM28" s="558">
        <v>110.49270112000001</v>
      </c>
      <c r="AN28" s="558">
        <v>101.43434544</v>
      </c>
      <c r="AO28" s="558">
        <v>110.07084386</v>
      </c>
      <c r="AP28" s="558">
        <v>101.55588345</v>
      </c>
      <c r="AQ28" s="558">
        <v>110.40373774</v>
      </c>
      <c r="AR28" s="558">
        <v>117.72662997</v>
      </c>
      <c r="AS28" s="558">
        <v>133.16064294</v>
      </c>
      <c r="AT28" s="558">
        <v>135.0668976</v>
      </c>
      <c r="AU28" s="558">
        <v>123.66304503000001</v>
      </c>
      <c r="AV28" s="558">
        <v>115.37855777999999</v>
      </c>
      <c r="AW28" s="558">
        <v>107.05072376</v>
      </c>
      <c r="AX28" s="558">
        <v>108.91804378</v>
      </c>
      <c r="AY28" s="558">
        <v>114.84252383</v>
      </c>
      <c r="AZ28" s="558">
        <v>103.36039674</v>
      </c>
      <c r="BA28" s="558">
        <v>107.40164844</v>
      </c>
      <c r="BB28" s="559">
        <v>101.93519999999999</v>
      </c>
      <c r="BC28" s="559">
        <v>112.0187</v>
      </c>
      <c r="BD28" s="559">
        <v>121.8095</v>
      </c>
      <c r="BE28" s="559">
        <v>134.85650000000001</v>
      </c>
      <c r="BF28" s="559">
        <v>136.2671</v>
      </c>
      <c r="BG28" s="559">
        <v>124.0368</v>
      </c>
      <c r="BH28" s="559">
        <v>115.9113</v>
      </c>
      <c r="BI28" s="559">
        <v>106.7111</v>
      </c>
      <c r="BJ28" s="559">
        <v>110.2315</v>
      </c>
      <c r="BK28" s="559">
        <v>113.8567</v>
      </c>
      <c r="BL28" s="559">
        <v>100.7996</v>
      </c>
      <c r="BM28" s="559">
        <v>108.3841</v>
      </c>
      <c r="BN28" s="559">
        <v>101.7526</v>
      </c>
      <c r="BO28" s="559">
        <v>111.5204</v>
      </c>
      <c r="BP28" s="559">
        <v>121.24299999999999</v>
      </c>
      <c r="BQ28" s="559">
        <v>134.23500000000001</v>
      </c>
      <c r="BR28" s="559">
        <v>135.60730000000001</v>
      </c>
      <c r="BS28" s="559">
        <v>123.414</v>
      </c>
      <c r="BT28" s="559">
        <v>115.3065</v>
      </c>
      <c r="BU28" s="559">
        <v>106.14279999999999</v>
      </c>
      <c r="BV28" s="559">
        <v>109.64619999999999</v>
      </c>
    </row>
    <row r="29" spans="1:74" ht="11.15" customHeight="1" x14ac:dyDescent="0.25">
      <c r="A29" s="86"/>
      <c r="B29" s="88" t="s">
        <v>27</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1"/>
      <c r="BC29" s="561"/>
      <c r="BD29" s="561"/>
      <c r="BE29" s="561"/>
      <c r="BF29" s="561"/>
      <c r="BG29" s="561"/>
      <c r="BH29" s="561"/>
      <c r="BI29" s="561"/>
      <c r="BJ29" s="561"/>
      <c r="BK29" s="561"/>
      <c r="BL29" s="561"/>
      <c r="BM29" s="561"/>
      <c r="BN29" s="561"/>
      <c r="BO29" s="561"/>
      <c r="BP29" s="561"/>
      <c r="BQ29" s="561"/>
      <c r="BR29" s="561"/>
      <c r="BS29" s="561"/>
      <c r="BT29" s="561"/>
      <c r="BU29" s="561"/>
      <c r="BV29" s="561"/>
    </row>
    <row r="30" spans="1:74" ht="11.15" customHeight="1" x14ac:dyDescent="0.25">
      <c r="A30" s="86" t="s">
        <v>1063</v>
      </c>
      <c r="B30" s="159" t="s">
        <v>413</v>
      </c>
      <c r="C30" s="558">
        <v>1.31252122</v>
      </c>
      <c r="D30" s="558">
        <v>1.27990721</v>
      </c>
      <c r="E30" s="558">
        <v>1.2753183299999999</v>
      </c>
      <c r="F30" s="558">
        <v>1.16475302</v>
      </c>
      <c r="G30" s="558">
        <v>1.19960632</v>
      </c>
      <c r="H30" s="558">
        <v>1.30043288</v>
      </c>
      <c r="I30" s="558">
        <v>1.40562034</v>
      </c>
      <c r="J30" s="558">
        <v>1.36958069</v>
      </c>
      <c r="K30" s="558">
        <v>1.3501852999999999</v>
      </c>
      <c r="L30" s="558">
        <v>1.31621207</v>
      </c>
      <c r="M30" s="558">
        <v>1.28516407</v>
      </c>
      <c r="N30" s="558">
        <v>1.3240466099999999</v>
      </c>
      <c r="O30" s="558">
        <v>1.2707177999999999</v>
      </c>
      <c r="P30" s="558">
        <v>1.19462069</v>
      </c>
      <c r="Q30" s="558">
        <v>1.27055798</v>
      </c>
      <c r="R30" s="558">
        <v>1.23856597</v>
      </c>
      <c r="S30" s="558">
        <v>1.3488848600000001</v>
      </c>
      <c r="T30" s="558">
        <v>1.37074169</v>
      </c>
      <c r="U30" s="558">
        <v>1.36298549</v>
      </c>
      <c r="V30" s="558">
        <v>1.43965207</v>
      </c>
      <c r="W30" s="558">
        <v>1.3275830399999999</v>
      </c>
      <c r="X30" s="558">
        <v>1.3010387800000001</v>
      </c>
      <c r="Y30" s="558">
        <v>1.2763163900000001</v>
      </c>
      <c r="Z30" s="558">
        <v>1.2604153</v>
      </c>
      <c r="AA30" s="558">
        <v>1.2885193800000001</v>
      </c>
      <c r="AB30" s="558">
        <v>1.2386072800000001</v>
      </c>
      <c r="AC30" s="558">
        <v>1.3240743100000001</v>
      </c>
      <c r="AD30" s="558">
        <v>1.2658749899999999</v>
      </c>
      <c r="AE30" s="558">
        <v>1.3074048700000001</v>
      </c>
      <c r="AF30" s="558">
        <v>1.2986152500000001</v>
      </c>
      <c r="AG30" s="558">
        <v>1.3936588299999999</v>
      </c>
      <c r="AH30" s="558">
        <v>1.4034131999999999</v>
      </c>
      <c r="AI30" s="558">
        <v>1.2772920000000001</v>
      </c>
      <c r="AJ30" s="558">
        <v>1.2814766</v>
      </c>
      <c r="AK30" s="558">
        <v>1.2651568500000001</v>
      </c>
      <c r="AL30" s="558">
        <v>1.2572344900000001</v>
      </c>
      <c r="AM30" s="558">
        <v>1.2202765900000001</v>
      </c>
      <c r="AN30" s="558">
        <v>1.2289308999999999</v>
      </c>
      <c r="AO30" s="558">
        <v>1.21443916</v>
      </c>
      <c r="AP30" s="558">
        <v>1.17200869</v>
      </c>
      <c r="AQ30" s="558">
        <v>1.2219329999999999</v>
      </c>
      <c r="AR30" s="558">
        <v>1.2680482900000001</v>
      </c>
      <c r="AS30" s="558">
        <v>1.3437675200000001</v>
      </c>
      <c r="AT30" s="558">
        <v>1.3174741000000001</v>
      </c>
      <c r="AU30" s="558">
        <v>1.27645919</v>
      </c>
      <c r="AV30" s="558">
        <v>1.2606152399999999</v>
      </c>
      <c r="AW30" s="558">
        <v>1.20105182</v>
      </c>
      <c r="AX30" s="558">
        <v>1.1306532300000001</v>
      </c>
      <c r="AY30" s="558">
        <v>1.19926822</v>
      </c>
      <c r="AZ30" s="558">
        <v>1.2162666057</v>
      </c>
      <c r="BA30" s="558">
        <v>1.1978922605</v>
      </c>
      <c r="BB30" s="559">
        <v>1.150871</v>
      </c>
      <c r="BC30" s="559">
        <v>1.201179</v>
      </c>
      <c r="BD30" s="559">
        <v>1.2508220000000001</v>
      </c>
      <c r="BE30" s="559">
        <v>1.329302</v>
      </c>
      <c r="BF30" s="559">
        <v>1.303661</v>
      </c>
      <c r="BG30" s="559">
        <v>1.2592350000000001</v>
      </c>
      <c r="BH30" s="559">
        <v>1.2525839999999999</v>
      </c>
      <c r="BI30" s="559">
        <v>1.190436</v>
      </c>
      <c r="BJ30" s="559">
        <v>1.1174949999999999</v>
      </c>
      <c r="BK30" s="559">
        <v>1.194474</v>
      </c>
      <c r="BL30" s="559">
        <v>1.167446</v>
      </c>
      <c r="BM30" s="559">
        <v>1.1891370000000001</v>
      </c>
      <c r="BN30" s="559">
        <v>1.142126</v>
      </c>
      <c r="BO30" s="559">
        <v>1.1917340000000001</v>
      </c>
      <c r="BP30" s="559">
        <v>1.240499</v>
      </c>
      <c r="BQ30" s="559">
        <v>1.3165750000000001</v>
      </c>
      <c r="BR30" s="559">
        <v>1.290864</v>
      </c>
      <c r="BS30" s="559">
        <v>1.246955</v>
      </c>
      <c r="BT30" s="559">
        <v>1.2412639999999999</v>
      </c>
      <c r="BU30" s="559">
        <v>1.180034</v>
      </c>
      <c r="BV30" s="559">
        <v>1.108304</v>
      </c>
    </row>
    <row r="31" spans="1:74" ht="11.15" customHeight="1" x14ac:dyDescent="0.25">
      <c r="A31" s="86" t="s">
        <v>1064</v>
      </c>
      <c r="B31" s="148" t="s">
        <v>442</v>
      </c>
      <c r="C31" s="558">
        <v>6.2791551400000003</v>
      </c>
      <c r="D31" s="558">
        <v>6.0596968100000002</v>
      </c>
      <c r="E31" s="558">
        <v>6.0188983399999998</v>
      </c>
      <c r="F31" s="558">
        <v>5.4500899799999996</v>
      </c>
      <c r="G31" s="558">
        <v>5.3142219300000004</v>
      </c>
      <c r="H31" s="558">
        <v>5.85192669</v>
      </c>
      <c r="I31" s="558">
        <v>6.4287500199999998</v>
      </c>
      <c r="J31" s="558">
        <v>6.4961399699999998</v>
      </c>
      <c r="K31" s="558">
        <v>6.0624128400000004</v>
      </c>
      <c r="L31" s="558">
        <v>6.1300062500000001</v>
      </c>
      <c r="M31" s="558">
        <v>5.7798769800000001</v>
      </c>
      <c r="N31" s="558">
        <v>6.0819620700000003</v>
      </c>
      <c r="O31" s="558">
        <v>5.9388430400000001</v>
      </c>
      <c r="P31" s="558">
        <v>5.80891248</v>
      </c>
      <c r="Q31" s="558">
        <v>5.9691867099999998</v>
      </c>
      <c r="R31" s="558">
        <v>5.8731419599999999</v>
      </c>
      <c r="S31" s="558">
        <v>6.0822298200000002</v>
      </c>
      <c r="T31" s="558">
        <v>6.0708487800000004</v>
      </c>
      <c r="U31" s="558">
        <v>6.4879721999999997</v>
      </c>
      <c r="V31" s="558">
        <v>6.6471901999999998</v>
      </c>
      <c r="W31" s="558">
        <v>6.3842033899999997</v>
      </c>
      <c r="X31" s="558">
        <v>6.1767455800000004</v>
      </c>
      <c r="Y31" s="558">
        <v>5.8952581400000001</v>
      </c>
      <c r="Z31" s="558">
        <v>6.1498087400000001</v>
      </c>
      <c r="AA31" s="558">
        <v>6.2810453700000002</v>
      </c>
      <c r="AB31" s="558">
        <v>5.7578296599999996</v>
      </c>
      <c r="AC31" s="558">
        <v>5.5691309899999997</v>
      </c>
      <c r="AD31" s="558">
        <v>6.0455117899999999</v>
      </c>
      <c r="AE31" s="558">
        <v>5.8659771999999997</v>
      </c>
      <c r="AF31" s="558">
        <v>6.4537142100000002</v>
      </c>
      <c r="AG31" s="558">
        <v>6.5240079199999998</v>
      </c>
      <c r="AH31" s="558">
        <v>6.6204790100000004</v>
      </c>
      <c r="AI31" s="558">
        <v>6.3969541000000003</v>
      </c>
      <c r="AJ31" s="558">
        <v>6.1801906600000001</v>
      </c>
      <c r="AK31" s="558">
        <v>5.9477271299999996</v>
      </c>
      <c r="AL31" s="558">
        <v>6.1718239600000002</v>
      </c>
      <c r="AM31" s="558">
        <v>6.0111641899999997</v>
      </c>
      <c r="AN31" s="558">
        <v>5.5056749199999997</v>
      </c>
      <c r="AO31" s="558">
        <v>5.7598224099999999</v>
      </c>
      <c r="AP31" s="558">
        <v>5.9326078100000004</v>
      </c>
      <c r="AQ31" s="558">
        <v>5.8650743900000002</v>
      </c>
      <c r="AR31" s="558">
        <v>5.9468558800000002</v>
      </c>
      <c r="AS31" s="558">
        <v>6.4005927199999997</v>
      </c>
      <c r="AT31" s="558">
        <v>6.3777206199999998</v>
      </c>
      <c r="AU31" s="558">
        <v>6.14501425</v>
      </c>
      <c r="AV31" s="558">
        <v>5.9107727199999998</v>
      </c>
      <c r="AW31" s="558">
        <v>5.6755322899999996</v>
      </c>
      <c r="AX31" s="558">
        <v>5.7200489599999997</v>
      </c>
      <c r="AY31" s="558">
        <v>6.0585275300000001</v>
      </c>
      <c r="AZ31" s="558">
        <v>5.6805406546999997</v>
      </c>
      <c r="BA31" s="558">
        <v>5.6424193914999998</v>
      </c>
      <c r="BB31" s="559">
        <v>5.8496480000000002</v>
      </c>
      <c r="BC31" s="559">
        <v>5.8325659999999999</v>
      </c>
      <c r="BD31" s="559">
        <v>5.9366469999999998</v>
      </c>
      <c r="BE31" s="559">
        <v>6.4153710000000004</v>
      </c>
      <c r="BF31" s="559">
        <v>6.3962300000000001</v>
      </c>
      <c r="BG31" s="559">
        <v>6.1472020000000001</v>
      </c>
      <c r="BH31" s="559">
        <v>5.9198180000000002</v>
      </c>
      <c r="BI31" s="559">
        <v>5.693066</v>
      </c>
      <c r="BJ31" s="559">
        <v>5.7369659999999998</v>
      </c>
      <c r="BK31" s="559">
        <v>6.104978</v>
      </c>
      <c r="BL31" s="559">
        <v>5.5596709999999998</v>
      </c>
      <c r="BM31" s="559">
        <v>5.7308789999999998</v>
      </c>
      <c r="BN31" s="559">
        <v>5.9450620000000001</v>
      </c>
      <c r="BO31" s="559">
        <v>5.9348789999999996</v>
      </c>
      <c r="BP31" s="559">
        <v>6.0463490000000002</v>
      </c>
      <c r="BQ31" s="559">
        <v>6.5279559999999996</v>
      </c>
      <c r="BR31" s="559">
        <v>6.5091869999999998</v>
      </c>
      <c r="BS31" s="559">
        <v>6.2481260000000001</v>
      </c>
      <c r="BT31" s="559">
        <v>6.0145980000000003</v>
      </c>
      <c r="BU31" s="559">
        <v>5.7804739999999999</v>
      </c>
      <c r="BV31" s="559">
        <v>5.8217270000000001</v>
      </c>
    </row>
    <row r="32" spans="1:74" ht="11.15" customHeight="1" x14ac:dyDescent="0.25">
      <c r="A32" s="86" t="s">
        <v>1065</v>
      </c>
      <c r="B32" s="159" t="s">
        <v>414</v>
      </c>
      <c r="C32" s="558">
        <v>15.42233929</v>
      </c>
      <c r="D32" s="558">
        <v>15.259150679999999</v>
      </c>
      <c r="E32" s="558">
        <v>15.433034080000001</v>
      </c>
      <c r="F32" s="558">
        <v>12.487599550000001</v>
      </c>
      <c r="G32" s="558">
        <v>12.87105743</v>
      </c>
      <c r="H32" s="558">
        <v>14.336797880000001</v>
      </c>
      <c r="I32" s="558">
        <v>15.74164133</v>
      </c>
      <c r="J32" s="558">
        <v>15.9922942</v>
      </c>
      <c r="K32" s="558">
        <v>15.02084556</v>
      </c>
      <c r="L32" s="558">
        <v>15.42915002</v>
      </c>
      <c r="M32" s="558">
        <v>14.54872101</v>
      </c>
      <c r="N32" s="558">
        <v>14.72431802</v>
      </c>
      <c r="O32" s="558">
        <v>14.87637206</v>
      </c>
      <c r="P32" s="558">
        <v>14.306534510000001</v>
      </c>
      <c r="Q32" s="558">
        <v>15.145498419999999</v>
      </c>
      <c r="R32" s="558">
        <v>14.69592415</v>
      </c>
      <c r="S32" s="558">
        <v>15.631168260000001</v>
      </c>
      <c r="T32" s="558">
        <v>15.8531368</v>
      </c>
      <c r="U32" s="558">
        <v>16.250034159999998</v>
      </c>
      <c r="V32" s="558">
        <v>16.724516739999999</v>
      </c>
      <c r="W32" s="558">
        <v>15.471558720000001</v>
      </c>
      <c r="X32" s="558">
        <v>15.56855199</v>
      </c>
      <c r="Y32" s="558">
        <v>15.184928940000001</v>
      </c>
      <c r="Z32" s="558">
        <v>15.025294260000001</v>
      </c>
      <c r="AA32" s="558">
        <v>15.581177690000001</v>
      </c>
      <c r="AB32" s="558">
        <v>14.416944389999999</v>
      </c>
      <c r="AC32" s="558">
        <v>15.80682133</v>
      </c>
      <c r="AD32" s="558">
        <v>14.978237780000001</v>
      </c>
      <c r="AE32" s="558">
        <v>15.630616460000001</v>
      </c>
      <c r="AF32" s="558">
        <v>16.23831212</v>
      </c>
      <c r="AG32" s="558">
        <v>16.191056379999999</v>
      </c>
      <c r="AH32" s="558">
        <v>16.838527200000001</v>
      </c>
      <c r="AI32" s="558">
        <v>15.56805151</v>
      </c>
      <c r="AJ32" s="558">
        <v>15.2646915</v>
      </c>
      <c r="AK32" s="558">
        <v>14.771229399999999</v>
      </c>
      <c r="AL32" s="558">
        <v>15.120247259999999</v>
      </c>
      <c r="AM32" s="558">
        <v>15.1425634</v>
      </c>
      <c r="AN32" s="558">
        <v>14.07580877</v>
      </c>
      <c r="AO32" s="558">
        <v>15.59384438</v>
      </c>
      <c r="AP32" s="558">
        <v>14.64191288</v>
      </c>
      <c r="AQ32" s="558">
        <v>15.41009622</v>
      </c>
      <c r="AR32" s="558">
        <v>15.72580561</v>
      </c>
      <c r="AS32" s="558">
        <v>16.47013359</v>
      </c>
      <c r="AT32" s="558">
        <v>16.431149399999999</v>
      </c>
      <c r="AU32" s="558">
        <v>15.343363650000001</v>
      </c>
      <c r="AV32" s="558">
        <v>15.43595492</v>
      </c>
      <c r="AW32" s="558">
        <v>15.07980031</v>
      </c>
      <c r="AX32" s="558">
        <v>14.90563105</v>
      </c>
      <c r="AY32" s="558">
        <v>15.30941163</v>
      </c>
      <c r="AZ32" s="558">
        <v>14.564356203999999</v>
      </c>
      <c r="BA32" s="558">
        <v>15.509943219</v>
      </c>
      <c r="BB32" s="559">
        <v>14.62764</v>
      </c>
      <c r="BC32" s="559">
        <v>15.38959</v>
      </c>
      <c r="BD32" s="559">
        <v>15.81392</v>
      </c>
      <c r="BE32" s="559">
        <v>16.61253</v>
      </c>
      <c r="BF32" s="559">
        <v>16.631070000000001</v>
      </c>
      <c r="BG32" s="559">
        <v>15.448399999999999</v>
      </c>
      <c r="BH32" s="559">
        <v>15.7256</v>
      </c>
      <c r="BI32" s="559">
        <v>15.32269</v>
      </c>
      <c r="BJ32" s="559">
        <v>15.098649999999999</v>
      </c>
      <c r="BK32" s="559">
        <v>15.742290000000001</v>
      </c>
      <c r="BL32" s="559">
        <v>14.38819</v>
      </c>
      <c r="BM32" s="559">
        <v>15.81903</v>
      </c>
      <c r="BN32" s="559">
        <v>14.91118</v>
      </c>
      <c r="BO32" s="559">
        <v>15.67135</v>
      </c>
      <c r="BP32" s="559">
        <v>16.082090000000001</v>
      </c>
      <c r="BQ32" s="559">
        <v>16.845980000000001</v>
      </c>
      <c r="BR32" s="559">
        <v>16.844999999999999</v>
      </c>
      <c r="BS32" s="559">
        <v>15.642340000000001</v>
      </c>
      <c r="BT32" s="559">
        <v>15.93694</v>
      </c>
      <c r="BU32" s="559">
        <v>15.534090000000001</v>
      </c>
      <c r="BV32" s="559">
        <v>15.316660000000001</v>
      </c>
    </row>
    <row r="33" spans="1:74" ht="11.15" customHeight="1" x14ac:dyDescent="0.25">
      <c r="A33" s="86" t="s">
        <v>1066</v>
      </c>
      <c r="B33" s="159" t="s">
        <v>415</v>
      </c>
      <c r="C33" s="558">
        <v>7.7566431700000003</v>
      </c>
      <c r="D33" s="558">
        <v>7.5834322399999996</v>
      </c>
      <c r="E33" s="558">
        <v>7.7273046299999999</v>
      </c>
      <c r="F33" s="558">
        <v>7.0664612900000003</v>
      </c>
      <c r="G33" s="558">
        <v>7.0130022399999996</v>
      </c>
      <c r="H33" s="558">
        <v>7.4646337000000003</v>
      </c>
      <c r="I33" s="558">
        <v>8.1047179699999994</v>
      </c>
      <c r="J33" s="558">
        <v>8.5860737999999994</v>
      </c>
      <c r="K33" s="558">
        <v>7.8565943100000002</v>
      </c>
      <c r="L33" s="558">
        <v>7.8777628000000002</v>
      </c>
      <c r="M33" s="558">
        <v>7.7165609000000002</v>
      </c>
      <c r="N33" s="558">
        <v>7.7842160500000004</v>
      </c>
      <c r="O33" s="558">
        <v>7.7816465399999997</v>
      </c>
      <c r="P33" s="558">
        <v>7.5281582299999998</v>
      </c>
      <c r="Q33" s="558">
        <v>7.8833601499999997</v>
      </c>
      <c r="R33" s="558">
        <v>7.7851245999999996</v>
      </c>
      <c r="S33" s="558">
        <v>8.17427627</v>
      </c>
      <c r="T33" s="558">
        <v>8.4791300599999992</v>
      </c>
      <c r="U33" s="558">
        <v>8.8621135899999999</v>
      </c>
      <c r="V33" s="558">
        <v>9.0545719200000008</v>
      </c>
      <c r="W33" s="558">
        <v>8.3337585700000005</v>
      </c>
      <c r="X33" s="558">
        <v>8.3502142700000004</v>
      </c>
      <c r="Y33" s="558">
        <v>8.2838686799999994</v>
      </c>
      <c r="Z33" s="558">
        <v>8.2304111300000002</v>
      </c>
      <c r="AA33" s="558">
        <v>8.0868715400000006</v>
      </c>
      <c r="AB33" s="558">
        <v>7.6471938699999997</v>
      </c>
      <c r="AC33" s="558">
        <v>8.3867626800000004</v>
      </c>
      <c r="AD33" s="558">
        <v>7.8365171199999999</v>
      </c>
      <c r="AE33" s="558">
        <v>8.3809428100000005</v>
      </c>
      <c r="AF33" s="558">
        <v>8.5015391400000002</v>
      </c>
      <c r="AG33" s="558">
        <v>9.0159597500000004</v>
      </c>
      <c r="AH33" s="558">
        <v>9.0854867800000001</v>
      </c>
      <c r="AI33" s="558">
        <v>8.6011590699999996</v>
      </c>
      <c r="AJ33" s="558">
        <v>8.4442468599999998</v>
      </c>
      <c r="AK33" s="558">
        <v>8.3578886099999998</v>
      </c>
      <c r="AL33" s="558">
        <v>8.0051788399999992</v>
      </c>
      <c r="AM33" s="558">
        <v>8.1664830500000001</v>
      </c>
      <c r="AN33" s="558">
        <v>7.6329448900000001</v>
      </c>
      <c r="AO33" s="558">
        <v>8.2603970699999998</v>
      </c>
      <c r="AP33" s="558">
        <v>8.0974936599999996</v>
      </c>
      <c r="AQ33" s="558">
        <v>8.6716253699999992</v>
      </c>
      <c r="AR33" s="558">
        <v>8.7570005900000005</v>
      </c>
      <c r="AS33" s="558">
        <v>9.0868522899999995</v>
      </c>
      <c r="AT33" s="558">
        <v>9.4717694100000003</v>
      </c>
      <c r="AU33" s="558">
        <v>8.6240707499999996</v>
      </c>
      <c r="AV33" s="558">
        <v>8.7286024799999993</v>
      </c>
      <c r="AW33" s="558">
        <v>8.5219906299999995</v>
      </c>
      <c r="AX33" s="558">
        <v>8.5496998400000006</v>
      </c>
      <c r="AY33" s="558">
        <v>8.4922107100000002</v>
      </c>
      <c r="AZ33" s="558">
        <v>7.9951767638</v>
      </c>
      <c r="BA33" s="558">
        <v>8.3369079308000007</v>
      </c>
      <c r="BB33" s="559">
        <v>8.2345600000000001</v>
      </c>
      <c r="BC33" s="559">
        <v>8.8284839999999996</v>
      </c>
      <c r="BD33" s="559">
        <v>8.9789250000000003</v>
      </c>
      <c r="BE33" s="559">
        <v>9.3288949999999993</v>
      </c>
      <c r="BF33" s="559">
        <v>9.7440470000000001</v>
      </c>
      <c r="BG33" s="559">
        <v>8.8363060000000004</v>
      </c>
      <c r="BH33" s="559">
        <v>9.0285689999999992</v>
      </c>
      <c r="BI33" s="559">
        <v>8.8010789999999997</v>
      </c>
      <c r="BJ33" s="559">
        <v>8.8099969999999992</v>
      </c>
      <c r="BK33" s="559">
        <v>8.8666090000000004</v>
      </c>
      <c r="BL33" s="559">
        <v>8.0157849999999993</v>
      </c>
      <c r="BM33" s="559">
        <v>8.639723</v>
      </c>
      <c r="BN33" s="559">
        <v>8.5446080000000002</v>
      </c>
      <c r="BO33" s="559">
        <v>9.1557040000000001</v>
      </c>
      <c r="BP33" s="559">
        <v>9.3048979999999997</v>
      </c>
      <c r="BQ33" s="559">
        <v>9.6467430000000007</v>
      </c>
      <c r="BR33" s="559">
        <v>10.06663</v>
      </c>
      <c r="BS33" s="559">
        <v>9.1235549999999996</v>
      </c>
      <c r="BT33" s="559">
        <v>9.3265379999999993</v>
      </c>
      <c r="BU33" s="559">
        <v>9.0929420000000007</v>
      </c>
      <c r="BV33" s="559">
        <v>9.1042609999999993</v>
      </c>
    </row>
    <row r="34" spans="1:74" ht="11.15" customHeight="1" x14ac:dyDescent="0.25">
      <c r="A34" s="86" t="s">
        <v>1067</v>
      </c>
      <c r="B34" s="159" t="s">
        <v>416</v>
      </c>
      <c r="C34" s="558">
        <v>11.33934874</v>
      </c>
      <c r="D34" s="558">
        <v>11.04042132</v>
      </c>
      <c r="E34" s="558">
        <v>11.495142299999999</v>
      </c>
      <c r="F34" s="558">
        <v>10.191146209999999</v>
      </c>
      <c r="G34" s="558">
        <v>11.00799778</v>
      </c>
      <c r="H34" s="558">
        <v>10.75782523</v>
      </c>
      <c r="I34" s="558">
        <v>12.026842370000001</v>
      </c>
      <c r="J34" s="558">
        <v>12.109597620000001</v>
      </c>
      <c r="K34" s="558">
        <v>11.08228937</v>
      </c>
      <c r="L34" s="558">
        <v>11.79784785</v>
      </c>
      <c r="M34" s="558">
        <v>12.160597360000001</v>
      </c>
      <c r="N34" s="558">
        <v>10.617776900000001</v>
      </c>
      <c r="O34" s="558">
        <v>11.39719416</v>
      </c>
      <c r="P34" s="558">
        <v>11.012192560000001</v>
      </c>
      <c r="Q34" s="558">
        <v>11.160738800000001</v>
      </c>
      <c r="R34" s="558">
        <v>11.468491</v>
      </c>
      <c r="S34" s="558">
        <v>12.08665684</v>
      </c>
      <c r="T34" s="558">
        <v>12.50998893</v>
      </c>
      <c r="U34" s="558">
        <v>13.21390603</v>
      </c>
      <c r="V34" s="558">
        <v>13.1808312</v>
      </c>
      <c r="W34" s="558">
        <v>12.001140510000001</v>
      </c>
      <c r="X34" s="558">
        <v>12.4544382</v>
      </c>
      <c r="Y34" s="558">
        <v>12.14847308</v>
      </c>
      <c r="Z34" s="558">
        <v>11.69496584</v>
      </c>
      <c r="AA34" s="558">
        <v>12.5264036</v>
      </c>
      <c r="AB34" s="558">
        <v>10.743742360000001</v>
      </c>
      <c r="AC34" s="558">
        <v>11.88918685</v>
      </c>
      <c r="AD34" s="558">
        <v>11.47418165</v>
      </c>
      <c r="AE34" s="558">
        <v>12.23493401</v>
      </c>
      <c r="AF34" s="558">
        <v>12.085696370000001</v>
      </c>
      <c r="AG34" s="558">
        <v>12.79270256</v>
      </c>
      <c r="AH34" s="558">
        <v>12.649111469999999</v>
      </c>
      <c r="AI34" s="558">
        <v>11.68760075</v>
      </c>
      <c r="AJ34" s="558">
        <v>11.98412944</v>
      </c>
      <c r="AK34" s="558">
        <v>11.65791896</v>
      </c>
      <c r="AL34" s="558">
        <v>11.229811099999999</v>
      </c>
      <c r="AM34" s="558">
        <v>10.93903972</v>
      </c>
      <c r="AN34" s="558">
        <v>10.72812839</v>
      </c>
      <c r="AO34" s="558">
        <v>11.882547600000001</v>
      </c>
      <c r="AP34" s="558">
        <v>11.02782867</v>
      </c>
      <c r="AQ34" s="558">
        <v>12.141995939999999</v>
      </c>
      <c r="AR34" s="558">
        <v>12.01202164</v>
      </c>
      <c r="AS34" s="558">
        <v>12.2909603</v>
      </c>
      <c r="AT34" s="558">
        <v>12.492818529999999</v>
      </c>
      <c r="AU34" s="558">
        <v>11.578190279999999</v>
      </c>
      <c r="AV34" s="558">
        <v>11.92574125</v>
      </c>
      <c r="AW34" s="558">
        <v>11.19739425</v>
      </c>
      <c r="AX34" s="558">
        <v>10.924929219999999</v>
      </c>
      <c r="AY34" s="558">
        <v>11.309504479999999</v>
      </c>
      <c r="AZ34" s="558">
        <v>10.79709639</v>
      </c>
      <c r="BA34" s="558">
        <v>11.867584325999999</v>
      </c>
      <c r="BB34" s="559">
        <v>10.97884</v>
      </c>
      <c r="BC34" s="559">
        <v>12.086600000000001</v>
      </c>
      <c r="BD34" s="559">
        <v>12.03307</v>
      </c>
      <c r="BE34" s="559">
        <v>12.286479999999999</v>
      </c>
      <c r="BF34" s="559">
        <v>12.556010000000001</v>
      </c>
      <c r="BG34" s="559">
        <v>11.609389999999999</v>
      </c>
      <c r="BH34" s="559">
        <v>12.01596</v>
      </c>
      <c r="BI34" s="559">
        <v>11.27833</v>
      </c>
      <c r="BJ34" s="559">
        <v>10.978770000000001</v>
      </c>
      <c r="BK34" s="559">
        <v>11.566369999999999</v>
      </c>
      <c r="BL34" s="559">
        <v>10.53706</v>
      </c>
      <c r="BM34" s="559">
        <v>12.02969</v>
      </c>
      <c r="BN34" s="559">
        <v>11.236510000000001</v>
      </c>
      <c r="BO34" s="559">
        <v>12.360530000000001</v>
      </c>
      <c r="BP34" s="559">
        <v>12.29838</v>
      </c>
      <c r="BQ34" s="559">
        <v>12.53604</v>
      </c>
      <c r="BR34" s="559">
        <v>12.79012</v>
      </c>
      <c r="BS34" s="559">
        <v>11.81105</v>
      </c>
      <c r="BT34" s="559">
        <v>12.22757</v>
      </c>
      <c r="BU34" s="559">
        <v>11.4634</v>
      </c>
      <c r="BV34" s="559">
        <v>11.14809</v>
      </c>
    </row>
    <row r="35" spans="1:74" ht="11.15" customHeight="1" x14ac:dyDescent="0.25">
      <c r="A35" s="86" t="s">
        <v>1068</v>
      </c>
      <c r="B35" s="159" t="s">
        <v>417</v>
      </c>
      <c r="C35" s="558">
        <v>8.1612320199999999</v>
      </c>
      <c r="D35" s="558">
        <v>7.91611099</v>
      </c>
      <c r="E35" s="558">
        <v>8.0590866000000005</v>
      </c>
      <c r="F35" s="558">
        <v>7.2045209000000003</v>
      </c>
      <c r="G35" s="558">
        <v>7.3094230500000004</v>
      </c>
      <c r="H35" s="558">
        <v>7.5976531200000004</v>
      </c>
      <c r="I35" s="558">
        <v>7.9697528699999998</v>
      </c>
      <c r="J35" s="558">
        <v>8.3047054899999999</v>
      </c>
      <c r="K35" s="558">
        <v>8.0140090199999996</v>
      </c>
      <c r="L35" s="558">
        <v>7.9957447899999998</v>
      </c>
      <c r="M35" s="558">
        <v>7.7559956000000003</v>
      </c>
      <c r="N35" s="558">
        <v>8.0133525700000003</v>
      </c>
      <c r="O35" s="558">
        <v>8.0620034100000009</v>
      </c>
      <c r="P35" s="558">
        <v>7.4577923699999999</v>
      </c>
      <c r="Q35" s="558">
        <v>8.0859169200000007</v>
      </c>
      <c r="R35" s="558">
        <v>7.9946001500000001</v>
      </c>
      <c r="S35" s="558">
        <v>8.3566014000000006</v>
      </c>
      <c r="T35" s="558">
        <v>8.4768103799999999</v>
      </c>
      <c r="U35" s="558">
        <v>8.6770994399999992</v>
      </c>
      <c r="V35" s="558">
        <v>8.8706883399999992</v>
      </c>
      <c r="W35" s="558">
        <v>8.3887648400000003</v>
      </c>
      <c r="X35" s="558">
        <v>8.4766255200000007</v>
      </c>
      <c r="Y35" s="558">
        <v>8.1623163400000003</v>
      </c>
      <c r="Z35" s="558">
        <v>8.22975295</v>
      </c>
      <c r="AA35" s="558">
        <v>8.39027295</v>
      </c>
      <c r="AB35" s="558">
        <v>7.8680676700000003</v>
      </c>
      <c r="AC35" s="558">
        <v>8.4148001800000003</v>
      </c>
      <c r="AD35" s="558">
        <v>8.2385829200000007</v>
      </c>
      <c r="AE35" s="558">
        <v>8.7546256899999992</v>
      </c>
      <c r="AF35" s="558">
        <v>8.78147156</v>
      </c>
      <c r="AG35" s="558">
        <v>8.7222586599999996</v>
      </c>
      <c r="AH35" s="558">
        <v>8.6977316200000008</v>
      </c>
      <c r="AI35" s="558">
        <v>8.1168376599999998</v>
      </c>
      <c r="AJ35" s="558">
        <v>8.0587671800000003</v>
      </c>
      <c r="AK35" s="558">
        <v>7.6300096499999999</v>
      </c>
      <c r="AL35" s="558">
        <v>7.62466431</v>
      </c>
      <c r="AM35" s="558">
        <v>7.8707613600000004</v>
      </c>
      <c r="AN35" s="558">
        <v>7.40298941</v>
      </c>
      <c r="AO35" s="558">
        <v>7.9143884699999996</v>
      </c>
      <c r="AP35" s="558">
        <v>7.7753118700000003</v>
      </c>
      <c r="AQ35" s="558">
        <v>7.9877288200000001</v>
      </c>
      <c r="AR35" s="558">
        <v>8.1633440900000007</v>
      </c>
      <c r="AS35" s="558">
        <v>8.2924458600000008</v>
      </c>
      <c r="AT35" s="558">
        <v>8.4139204900000006</v>
      </c>
      <c r="AU35" s="558">
        <v>8.0404953900000002</v>
      </c>
      <c r="AV35" s="558">
        <v>7.8297078600000001</v>
      </c>
      <c r="AW35" s="558">
        <v>7.7030747100000001</v>
      </c>
      <c r="AX35" s="558">
        <v>7.7624594900000004</v>
      </c>
      <c r="AY35" s="558">
        <v>7.8701151899999999</v>
      </c>
      <c r="AZ35" s="558">
        <v>7.3894949530999998</v>
      </c>
      <c r="BA35" s="558">
        <v>7.8698010888000001</v>
      </c>
      <c r="BB35" s="559">
        <v>7.7094430000000003</v>
      </c>
      <c r="BC35" s="559">
        <v>7.9155769999999999</v>
      </c>
      <c r="BD35" s="559">
        <v>8.1279299999999992</v>
      </c>
      <c r="BE35" s="559">
        <v>8.2544810000000002</v>
      </c>
      <c r="BF35" s="559">
        <v>8.4043860000000006</v>
      </c>
      <c r="BG35" s="559">
        <v>8.006888</v>
      </c>
      <c r="BH35" s="559">
        <v>7.8521749999999999</v>
      </c>
      <c r="BI35" s="559">
        <v>7.7107099999999997</v>
      </c>
      <c r="BJ35" s="559">
        <v>7.7725660000000003</v>
      </c>
      <c r="BK35" s="559">
        <v>7.950367</v>
      </c>
      <c r="BL35" s="559">
        <v>7.1887319999999999</v>
      </c>
      <c r="BM35" s="559">
        <v>7.9223699999999999</v>
      </c>
      <c r="BN35" s="559">
        <v>7.7659770000000004</v>
      </c>
      <c r="BO35" s="559">
        <v>7.968877</v>
      </c>
      <c r="BP35" s="559">
        <v>8.1763449999999995</v>
      </c>
      <c r="BQ35" s="559">
        <v>8.2849070000000005</v>
      </c>
      <c r="BR35" s="559">
        <v>8.4232130000000005</v>
      </c>
      <c r="BS35" s="559">
        <v>8.0188369999999995</v>
      </c>
      <c r="BT35" s="559">
        <v>7.8651309999999999</v>
      </c>
      <c r="BU35" s="559">
        <v>7.7208639999999997</v>
      </c>
      <c r="BV35" s="559">
        <v>7.782521</v>
      </c>
    </row>
    <row r="36" spans="1:74" ht="11.15" customHeight="1" x14ac:dyDescent="0.25">
      <c r="A36" s="86" t="s">
        <v>1069</v>
      </c>
      <c r="B36" s="159" t="s">
        <v>418</v>
      </c>
      <c r="C36" s="558">
        <v>16.196996389999999</v>
      </c>
      <c r="D36" s="558">
        <v>16.20311937</v>
      </c>
      <c r="E36" s="558">
        <v>16.723683619999999</v>
      </c>
      <c r="F36" s="558">
        <v>15.88469961</v>
      </c>
      <c r="G36" s="558">
        <v>15.43422043</v>
      </c>
      <c r="H36" s="558">
        <v>16.13721262</v>
      </c>
      <c r="I36" s="558">
        <v>16.804421000000001</v>
      </c>
      <c r="J36" s="558">
        <v>17.178227499999998</v>
      </c>
      <c r="K36" s="558">
        <v>16.684017579999999</v>
      </c>
      <c r="L36" s="558">
        <v>17.148453249999999</v>
      </c>
      <c r="M36" s="558">
        <v>16.693375660000001</v>
      </c>
      <c r="N36" s="558">
        <v>17.423224959999999</v>
      </c>
      <c r="O36" s="558">
        <v>17.200046740000001</v>
      </c>
      <c r="P36" s="558">
        <v>14.447298010000001</v>
      </c>
      <c r="Q36" s="558">
        <v>14.49597692</v>
      </c>
      <c r="R36" s="558">
        <v>17.16984738</v>
      </c>
      <c r="S36" s="558">
        <v>17.09862231</v>
      </c>
      <c r="T36" s="558">
        <v>17.749022119999999</v>
      </c>
      <c r="U36" s="558">
        <v>19.55190412</v>
      </c>
      <c r="V36" s="558">
        <v>19.16693574</v>
      </c>
      <c r="W36" s="558">
        <v>18.570342610000001</v>
      </c>
      <c r="X36" s="558">
        <v>18.238996700000001</v>
      </c>
      <c r="Y36" s="558">
        <v>17.586876050000001</v>
      </c>
      <c r="Z36" s="558">
        <v>18.203654329999999</v>
      </c>
      <c r="AA36" s="558">
        <v>18.073518480000001</v>
      </c>
      <c r="AB36" s="558">
        <v>16.359681819999999</v>
      </c>
      <c r="AC36" s="558">
        <v>17.956254349999998</v>
      </c>
      <c r="AD36" s="558">
        <v>18.376021519999998</v>
      </c>
      <c r="AE36" s="558">
        <v>19.1888936</v>
      </c>
      <c r="AF36" s="558">
        <v>19.469335999999998</v>
      </c>
      <c r="AG36" s="558">
        <v>19.024131830000002</v>
      </c>
      <c r="AH36" s="558">
        <v>20.710310849999999</v>
      </c>
      <c r="AI36" s="558">
        <v>19.226869270000002</v>
      </c>
      <c r="AJ36" s="558">
        <v>18.793166540000001</v>
      </c>
      <c r="AK36" s="558">
        <v>18.148765449999999</v>
      </c>
      <c r="AL36" s="558">
        <v>18.479330359999999</v>
      </c>
      <c r="AM36" s="558">
        <v>16.199099589999999</v>
      </c>
      <c r="AN36" s="558">
        <v>17.072752120000001</v>
      </c>
      <c r="AO36" s="558">
        <v>20.31976281</v>
      </c>
      <c r="AP36" s="558">
        <v>20.029212690000001</v>
      </c>
      <c r="AQ36" s="558">
        <v>20.999199369999999</v>
      </c>
      <c r="AR36" s="558">
        <v>21.410852649999999</v>
      </c>
      <c r="AS36" s="558">
        <v>22.76577138</v>
      </c>
      <c r="AT36" s="558">
        <v>23.608386230000001</v>
      </c>
      <c r="AU36" s="558">
        <v>22.269282230000002</v>
      </c>
      <c r="AV36" s="558">
        <v>22.49170269</v>
      </c>
      <c r="AW36" s="558">
        <v>20.33606035</v>
      </c>
      <c r="AX36" s="558">
        <v>19.656265940000001</v>
      </c>
      <c r="AY36" s="558">
        <v>18.811083920000002</v>
      </c>
      <c r="AZ36" s="558">
        <v>19.486271818999999</v>
      </c>
      <c r="BA36" s="558">
        <v>21.634226780999999</v>
      </c>
      <c r="BB36" s="559">
        <v>20.9056</v>
      </c>
      <c r="BC36" s="559">
        <v>21.991050000000001</v>
      </c>
      <c r="BD36" s="559">
        <v>22.676079999999999</v>
      </c>
      <c r="BE36" s="559">
        <v>23.860009999999999</v>
      </c>
      <c r="BF36" s="559">
        <v>25.260020000000001</v>
      </c>
      <c r="BG36" s="559">
        <v>23.512260000000001</v>
      </c>
      <c r="BH36" s="559">
        <v>23.546759999999999</v>
      </c>
      <c r="BI36" s="559">
        <v>21.167069999999999</v>
      </c>
      <c r="BJ36" s="559">
        <v>20.377649999999999</v>
      </c>
      <c r="BK36" s="559">
        <v>19.830390000000001</v>
      </c>
      <c r="BL36" s="559">
        <v>19.393419999999999</v>
      </c>
      <c r="BM36" s="559">
        <v>22.588719999999999</v>
      </c>
      <c r="BN36" s="559">
        <v>22.142759999999999</v>
      </c>
      <c r="BO36" s="559">
        <v>23.127379999999999</v>
      </c>
      <c r="BP36" s="559">
        <v>23.80377</v>
      </c>
      <c r="BQ36" s="559">
        <v>24.965979999999998</v>
      </c>
      <c r="BR36" s="559">
        <v>26.37107</v>
      </c>
      <c r="BS36" s="559">
        <v>24.50995</v>
      </c>
      <c r="BT36" s="559">
        <v>24.55659</v>
      </c>
      <c r="BU36" s="559">
        <v>22.084569999999999</v>
      </c>
      <c r="BV36" s="559">
        <v>21.219899999999999</v>
      </c>
    </row>
    <row r="37" spans="1:74" ht="11.15" customHeight="1" x14ac:dyDescent="0.25">
      <c r="A37" s="86" t="s">
        <v>1070</v>
      </c>
      <c r="B37" s="159" t="s">
        <v>419</v>
      </c>
      <c r="C37" s="558">
        <v>6.84332501</v>
      </c>
      <c r="D37" s="558">
        <v>6.4667022000000003</v>
      </c>
      <c r="E37" s="558">
        <v>6.7588682200000001</v>
      </c>
      <c r="F37" s="558">
        <v>6.3971466799999996</v>
      </c>
      <c r="G37" s="558">
        <v>6.8040994499999998</v>
      </c>
      <c r="H37" s="558">
        <v>7.1416307100000003</v>
      </c>
      <c r="I37" s="558">
        <v>7.8151936199999996</v>
      </c>
      <c r="J37" s="558">
        <v>7.8396211500000001</v>
      </c>
      <c r="K37" s="558">
        <v>7.0758634999999996</v>
      </c>
      <c r="L37" s="558">
        <v>6.9526120699999998</v>
      </c>
      <c r="M37" s="558">
        <v>6.3555327100000003</v>
      </c>
      <c r="N37" s="558">
        <v>6.5929127200000002</v>
      </c>
      <c r="O37" s="558">
        <v>6.5250544599999998</v>
      </c>
      <c r="P37" s="558">
        <v>6.1350486999999996</v>
      </c>
      <c r="Q37" s="558">
        <v>6.4061681899999998</v>
      </c>
      <c r="R37" s="558">
        <v>6.5464095599999998</v>
      </c>
      <c r="S37" s="558">
        <v>7.1888685099999998</v>
      </c>
      <c r="T37" s="558">
        <v>7.7259703499999999</v>
      </c>
      <c r="U37" s="558">
        <v>8.1179818600000004</v>
      </c>
      <c r="V37" s="558">
        <v>7.8244768999999996</v>
      </c>
      <c r="W37" s="558">
        <v>7.1899684300000004</v>
      </c>
      <c r="X37" s="558">
        <v>6.9640051200000004</v>
      </c>
      <c r="Y37" s="558">
        <v>6.5875830500000001</v>
      </c>
      <c r="Z37" s="558">
        <v>6.73591096</v>
      </c>
      <c r="AA37" s="558">
        <v>6.7948705299999999</v>
      </c>
      <c r="AB37" s="558">
        <v>6.2046888500000001</v>
      </c>
      <c r="AC37" s="558">
        <v>6.7166983399999998</v>
      </c>
      <c r="AD37" s="558">
        <v>6.8074226500000004</v>
      </c>
      <c r="AE37" s="558">
        <v>7.1096994499999999</v>
      </c>
      <c r="AF37" s="558">
        <v>7.6265275700000004</v>
      </c>
      <c r="AG37" s="558">
        <v>8.3328773500000004</v>
      </c>
      <c r="AH37" s="558">
        <v>8.0222913899999995</v>
      </c>
      <c r="AI37" s="558">
        <v>7.4090740200000003</v>
      </c>
      <c r="AJ37" s="558">
        <v>7.0804825999999998</v>
      </c>
      <c r="AK37" s="558">
        <v>6.75534985</v>
      </c>
      <c r="AL37" s="558">
        <v>6.8931234200000002</v>
      </c>
      <c r="AM37" s="558">
        <v>6.8490028000000001</v>
      </c>
      <c r="AN37" s="558">
        <v>6.26074719</v>
      </c>
      <c r="AO37" s="558">
        <v>6.7369668300000001</v>
      </c>
      <c r="AP37" s="558">
        <v>6.8116544399999999</v>
      </c>
      <c r="AQ37" s="558">
        <v>7.2404880800000004</v>
      </c>
      <c r="AR37" s="558">
        <v>7.4878341500000003</v>
      </c>
      <c r="AS37" s="558">
        <v>8.3389552899999995</v>
      </c>
      <c r="AT37" s="558">
        <v>8.1560836400000003</v>
      </c>
      <c r="AU37" s="558">
        <v>7.56124098</v>
      </c>
      <c r="AV37" s="558">
        <v>7.2818191499999996</v>
      </c>
      <c r="AW37" s="558">
        <v>6.8786638399999998</v>
      </c>
      <c r="AX37" s="558">
        <v>7.1053650499999996</v>
      </c>
      <c r="AY37" s="558">
        <v>7.0617010000000002</v>
      </c>
      <c r="AZ37" s="558">
        <v>6.5298130539999999</v>
      </c>
      <c r="BA37" s="558">
        <v>6.7396275668000003</v>
      </c>
      <c r="BB37" s="559">
        <v>6.869624</v>
      </c>
      <c r="BC37" s="559">
        <v>7.3463019999999997</v>
      </c>
      <c r="BD37" s="559">
        <v>7.6219190000000001</v>
      </c>
      <c r="BE37" s="559">
        <v>8.4621309999999994</v>
      </c>
      <c r="BF37" s="559">
        <v>8.3036049999999992</v>
      </c>
      <c r="BG37" s="559">
        <v>7.7091909999999997</v>
      </c>
      <c r="BH37" s="559">
        <v>7.4394559999999998</v>
      </c>
      <c r="BI37" s="559">
        <v>7.014678</v>
      </c>
      <c r="BJ37" s="559">
        <v>7.2559550000000002</v>
      </c>
      <c r="BK37" s="559">
        <v>7.226286</v>
      </c>
      <c r="BL37" s="559">
        <v>6.4458260000000003</v>
      </c>
      <c r="BM37" s="559">
        <v>6.8930429999999996</v>
      </c>
      <c r="BN37" s="559">
        <v>6.9907519999999996</v>
      </c>
      <c r="BO37" s="559">
        <v>7.4720440000000004</v>
      </c>
      <c r="BP37" s="559">
        <v>7.7332150000000004</v>
      </c>
      <c r="BQ37" s="559">
        <v>8.581016</v>
      </c>
      <c r="BR37" s="559">
        <v>8.4137830000000005</v>
      </c>
      <c r="BS37" s="559">
        <v>7.8109580000000003</v>
      </c>
      <c r="BT37" s="559">
        <v>7.5374619999999997</v>
      </c>
      <c r="BU37" s="559">
        <v>7.1050820000000003</v>
      </c>
      <c r="BV37" s="559">
        <v>7.3499590000000001</v>
      </c>
    </row>
    <row r="38" spans="1:74" ht="11.15" customHeight="1" x14ac:dyDescent="0.25">
      <c r="A38" s="86" t="s">
        <v>1071</v>
      </c>
      <c r="B38" s="159" t="s">
        <v>234</v>
      </c>
      <c r="C38" s="558">
        <v>6.8868368999999996</v>
      </c>
      <c r="D38" s="558">
        <v>6.7246503300000002</v>
      </c>
      <c r="E38" s="558">
        <v>7.0398426900000004</v>
      </c>
      <c r="F38" s="558">
        <v>6.60723255</v>
      </c>
      <c r="G38" s="558">
        <v>6.96658533</v>
      </c>
      <c r="H38" s="558">
        <v>7.4894082600000003</v>
      </c>
      <c r="I38" s="558">
        <v>8.0740087700000007</v>
      </c>
      <c r="J38" s="558">
        <v>8.0905505400000006</v>
      </c>
      <c r="K38" s="558">
        <v>7.4554254599999998</v>
      </c>
      <c r="L38" s="558">
        <v>7.3241482299999996</v>
      </c>
      <c r="M38" s="558">
        <v>6.4882197899999996</v>
      </c>
      <c r="N38" s="558">
        <v>6.5429412100000004</v>
      </c>
      <c r="O38" s="558">
        <v>6.3248984100000003</v>
      </c>
      <c r="P38" s="558">
        <v>6.0213185300000003</v>
      </c>
      <c r="Q38" s="558">
        <v>6.7559679900000003</v>
      </c>
      <c r="R38" s="558">
        <v>6.5095526000000001</v>
      </c>
      <c r="S38" s="558">
        <v>7.3388188699999999</v>
      </c>
      <c r="T38" s="558">
        <v>8.0871193800000007</v>
      </c>
      <c r="U38" s="558">
        <v>8.1205345199999996</v>
      </c>
      <c r="V38" s="558">
        <v>8.2519475399999997</v>
      </c>
      <c r="W38" s="558">
        <v>7.76240402</v>
      </c>
      <c r="X38" s="558">
        <v>7.4158506199999996</v>
      </c>
      <c r="Y38" s="558">
        <v>7.0207656500000004</v>
      </c>
      <c r="Z38" s="558">
        <v>6.7291388899999998</v>
      </c>
      <c r="AA38" s="558">
        <v>6.5778746400000001</v>
      </c>
      <c r="AB38" s="558">
        <v>6.2984333599999998</v>
      </c>
      <c r="AC38" s="558">
        <v>7.2083346099999996</v>
      </c>
      <c r="AD38" s="558">
        <v>7.0095546899999999</v>
      </c>
      <c r="AE38" s="558">
        <v>7.2136282600000001</v>
      </c>
      <c r="AF38" s="558">
        <v>7.86866997</v>
      </c>
      <c r="AG38" s="558">
        <v>8.0059249900000005</v>
      </c>
      <c r="AH38" s="558">
        <v>8.6906935900000004</v>
      </c>
      <c r="AI38" s="558">
        <v>7.8439962699999999</v>
      </c>
      <c r="AJ38" s="558">
        <v>7.5041975699999997</v>
      </c>
      <c r="AK38" s="558">
        <v>6.76173555</v>
      </c>
      <c r="AL38" s="558">
        <v>6.6681915299999996</v>
      </c>
      <c r="AM38" s="558">
        <v>6.1704938</v>
      </c>
      <c r="AN38" s="558">
        <v>5.79236342</v>
      </c>
      <c r="AO38" s="558">
        <v>6.3494424900000004</v>
      </c>
      <c r="AP38" s="558">
        <v>5.8851156700000002</v>
      </c>
      <c r="AQ38" s="558">
        <v>6.4605173999999996</v>
      </c>
      <c r="AR38" s="558">
        <v>6.8453214500000001</v>
      </c>
      <c r="AS38" s="558">
        <v>7.1505003199999999</v>
      </c>
      <c r="AT38" s="558">
        <v>7.5389921400000004</v>
      </c>
      <c r="AU38" s="558">
        <v>7.2466274200000003</v>
      </c>
      <c r="AV38" s="558">
        <v>6.8707854399999997</v>
      </c>
      <c r="AW38" s="558">
        <v>6.4633186399999998</v>
      </c>
      <c r="AX38" s="558">
        <v>6.2678450100000003</v>
      </c>
      <c r="AY38" s="558">
        <v>6.2176814900000004</v>
      </c>
      <c r="AZ38" s="558">
        <v>5.8522149951999998</v>
      </c>
      <c r="BA38" s="558">
        <v>5.9780934361</v>
      </c>
      <c r="BB38" s="559">
        <v>5.719633</v>
      </c>
      <c r="BC38" s="559">
        <v>6.3565820000000004</v>
      </c>
      <c r="BD38" s="559">
        <v>6.7932350000000001</v>
      </c>
      <c r="BE38" s="559">
        <v>7.0947800000000001</v>
      </c>
      <c r="BF38" s="559">
        <v>7.4794359999999998</v>
      </c>
      <c r="BG38" s="559">
        <v>7.1788100000000004</v>
      </c>
      <c r="BH38" s="559">
        <v>6.8260880000000004</v>
      </c>
      <c r="BI38" s="559">
        <v>6.4078419999999996</v>
      </c>
      <c r="BJ38" s="559">
        <v>6.2043280000000003</v>
      </c>
      <c r="BK38" s="559">
        <v>6.2403779999999998</v>
      </c>
      <c r="BL38" s="559">
        <v>5.6705410000000001</v>
      </c>
      <c r="BM38" s="559">
        <v>6.0066980000000001</v>
      </c>
      <c r="BN38" s="559">
        <v>5.7320219999999997</v>
      </c>
      <c r="BO38" s="559">
        <v>6.3733829999999996</v>
      </c>
      <c r="BP38" s="559">
        <v>6.8106070000000001</v>
      </c>
      <c r="BQ38" s="559">
        <v>7.116657</v>
      </c>
      <c r="BR38" s="559">
        <v>7.5010029999999999</v>
      </c>
      <c r="BS38" s="559">
        <v>7.2044160000000002</v>
      </c>
      <c r="BT38" s="559">
        <v>6.8541590000000001</v>
      </c>
      <c r="BU38" s="559">
        <v>6.4321989999999998</v>
      </c>
      <c r="BV38" s="559">
        <v>6.2288600000000001</v>
      </c>
    </row>
    <row r="39" spans="1:74" ht="11.15" customHeight="1" x14ac:dyDescent="0.25">
      <c r="A39" s="86" t="s">
        <v>1072</v>
      </c>
      <c r="B39" s="159" t="s">
        <v>235</v>
      </c>
      <c r="C39" s="558">
        <v>0.41011465000000003</v>
      </c>
      <c r="D39" s="558">
        <v>0.36954056000000002</v>
      </c>
      <c r="E39" s="558">
        <v>0.39943714000000002</v>
      </c>
      <c r="F39" s="558">
        <v>0.33745231999999997</v>
      </c>
      <c r="G39" s="558">
        <v>0.35279641</v>
      </c>
      <c r="H39" s="558">
        <v>0.36715771000000003</v>
      </c>
      <c r="I39" s="558">
        <v>0.38743130999999997</v>
      </c>
      <c r="J39" s="558">
        <v>0.39933919000000001</v>
      </c>
      <c r="K39" s="558">
        <v>0.37524665000000001</v>
      </c>
      <c r="L39" s="558">
        <v>0.39944321999999999</v>
      </c>
      <c r="M39" s="558">
        <v>0.38275209999999998</v>
      </c>
      <c r="N39" s="558">
        <v>0.38704977000000002</v>
      </c>
      <c r="O39" s="558">
        <v>0.37275365999999999</v>
      </c>
      <c r="P39" s="558">
        <v>0.33338582</v>
      </c>
      <c r="Q39" s="558">
        <v>0.37814990999999998</v>
      </c>
      <c r="R39" s="558">
        <v>0.37920169999999997</v>
      </c>
      <c r="S39" s="558">
        <v>0.39638340999999999</v>
      </c>
      <c r="T39" s="558">
        <v>0.37884097</v>
      </c>
      <c r="U39" s="558">
        <v>0.40772072999999998</v>
      </c>
      <c r="V39" s="558">
        <v>0.41555607999999999</v>
      </c>
      <c r="W39" s="558">
        <v>0.38741548999999997</v>
      </c>
      <c r="X39" s="558">
        <v>0.40950230999999998</v>
      </c>
      <c r="Y39" s="558">
        <v>0.39884874999999997</v>
      </c>
      <c r="Z39" s="558">
        <v>0.39588220000000002</v>
      </c>
      <c r="AA39" s="558">
        <v>0.38145171999999999</v>
      </c>
      <c r="AB39" s="558">
        <v>0.35733949999999998</v>
      </c>
      <c r="AC39" s="558">
        <v>0.40702617000000002</v>
      </c>
      <c r="AD39" s="558">
        <v>0.39020156</v>
      </c>
      <c r="AE39" s="558">
        <v>0.40297170999999998</v>
      </c>
      <c r="AF39" s="558">
        <v>0.39183105000000001</v>
      </c>
      <c r="AG39" s="558">
        <v>0.41726468</v>
      </c>
      <c r="AH39" s="558">
        <v>0.42509607999999999</v>
      </c>
      <c r="AI39" s="558">
        <v>0.42168802999999999</v>
      </c>
      <c r="AJ39" s="558">
        <v>0.42566608</v>
      </c>
      <c r="AK39" s="558">
        <v>0.40561797999999999</v>
      </c>
      <c r="AL39" s="558">
        <v>0.40232143999999997</v>
      </c>
      <c r="AM39" s="558">
        <v>0.39562776999999999</v>
      </c>
      <c r="AN39" s="558">
        <v>0.35387716000000002</v>
      </c>
      <c r="AO39" s="558">
        <v>0.39423087000000001</v>
      </c>
      <c r="AP39" s="558">
        <v>0.39160043</v>
      </c>
      <c r="AQ39" s="558">
        <v>0.39513301000000001</v>
      </c>
      <c r="AR39" s="558">
        <v>0.39239980000000002</v>
      </c>
      <c r="AS39" s="558">
        <v>0.42551939</v>
      </c>
      <c r="AT39" s="558">
        <v>0.41745585000000002</v>
      </c>
      <c r="AU39" s="558">
        <v>0.40989479000000001</v>
      </c>
      <c r="AV39" s="558">
        <v>0.42783823999999998</v>
      </c>
      <c r="AW39" s="558">
        <v>0.40341136999999999</v>
      </c>
      <c r="AX39" s="558">
        <v>0.40402451</v>
      </c>
      <c r="AY39" s="558">
        <v>0.39391536999999999</v>
      </c>
      <c r="AZ39" s="558">
        <v>0.36460627000000001</v>
      </c>
      <c r="BA39" s="558">
        <v>0.39464146999999999</v>
      </c>
      <c r="BB39" s="559">
        <v>0.39140019999999998</v>
      </c>
      <c r="BC39" s="559">
        <v>0.39486510000000002</v>
      </c>
      <c r="BD39" s="559">
        <v>0.39362809999999998</v>
      </c>
      <c r="BE39" s="559">
        <v>0.42753059999999998</v>
      </c>
      <c r="BF39" s="559">
        <v>0.420323</v>
      </c>
      <c r="BG39" s="559">
        <v>0.41186699999999998</v>
      </c>
      <c r="BH39" s="559">
        <v>0.4324054</v>
      </c>
      <c r="BI39" s="559">
        <v>0.40696080000000001</v>
      </c>
      <c r="BJ39" s="559">
        <v>0.40685510000000003</v>
      </c>
      <c r="BK39" s="559">
        <v>0.39973629999999999</v>
      </c>
      <c r="BL39" s="559">
        <v>0.35601909999999998</v>
      </c>
      <c r="BM39" s="559">
        <v>0.39821269999999998</v>
      </c>
      <c r="BN39" s="559">
        <v>0.39462720000000001</v>
      </c>
      <c r="BO39" s="559">
        <v>0.39786519999999997</v>
      </c>
      <c r="BP39" s="559">
        <v>0.39628370000000002</v>
      </c>
      <c r="BQ39" s="559">
        <v>0.42971860000000001</v>
      </c>
      <c r="BR39" s="559">
        <v>0.42224869999999998</v>
      </c>
      <c r="BS39" s="559">
        <v>0.41367880000000001</v>
      </c>
      <c r="BT39" s="559">
        <v>0.43452560000000001</v>
      </c>
      <c r="BU39" s="559">
        <v>0.4090876</v>
      </c>
      <c r="BV39" s="559">
        <v>0.40916269999999999</v>
      </c>
    </row>
    <row r="40" spans="1:74" ht="11.15" customHeight="1" x14ac:dyDescent="0.25">
      <c r="A40" s="86" t="s">
        <v>1073</v>
      </c>
      <c r="B40" s="159" t="s">
        <v>421</v>
      </c>
      <c r="C40" s="558">
        <v>80.608512529999999</v>
      </c>
      <c r="D40" s="558">
        <v>78.902731709999998</v>
      </c>
      <c r="E40" s="558">
        <v>80.930615950000004</v>
      </c>
      <c r="F40" s="558">
        <v>72.791102109999997</v>
      </c>
      <c r="G40" s="558">
        <v>74.273010369999994</v>
      </c>
      <c r="H40" s="558">
        <v>78.444678800000005</v>
      </c>
      <c r="I40" s="558">
        <v>84.758379599999998</v>
      </c>
      <c r="J40" s="558">
        <v>86.366130150000004</v>
      </c>
      <c r="K40" s="558">
        <v>80.976889589999999</v>
      </c>
      <c r="L40" s="558">
        <v>82.371380549999998</v>
      </c>
      <c r="M40" s="558">
        <v>79.166796180000006</v>
      </c>
      <c r="N40" s="558">
        <v>79.49180088</v>
      </c>
      <c r="O40" s="558">
        <v>79.749530280000002</v>
      </c>
      <c r="P40" s="558">
        <v>74.245261900000003</v>
      </c>
      <c r="Q40" s="558">
        <v>77.551521989999998</v>
      </c>
      <c r="R40" s="558">
        <v>79.660859070000001</v>
      </c>
      <c r="S40" s="558">
        <v>83.70251055</v>
      </c>
      <c r="T40" s="558">
        <v>86.70160946</v>
      </c>
      <c r="U40" s="558">
        <v>91.052252139999993</v>
      </c>
      <c r="V40" s="558">
        <v>91.576366730000004</v>
      </c>
      <c r="W40" s="558">
        <v>85.817139620000006</v>
      </c>
      <c r="X40" s="558">
        <v>85.355969090000002</v>
      </c>
      <c r="Y40" s="558">
        <v>82.545235070000004</v>
      </c>
      <c r="Z40" s="558">
        <v>82.6552346</v>
      </c>
      <c r="AA40" s="558">
        <v>83.982005900000004</v>
      </c>
      <c r="AB40" s="558">
        <v>76.892528760000005</v>
      </c>
      <c r="AC40" s="558">
        <v>83.679089809999994</v>
      </c>
      <c r="AD40" s="558">
        <v>82.422106670000005</v>
      </c>
      <c r="AE40" s="558">
        <v>86.089694059999999</v>
      </c>
      <c r="AF40" s="558">
        <v>88.715713239999999</v>
      </c>
      <c r="AG40" s="558">
        <v>90.419842950000003</v>
      </c>
      <c r="AH40" s="558">
        <v>93.143141189999994</v>
      </c>
      <c r="AI40" s="558">
        <v>86.549522679999995</v>
      </c>
      <c r="AJ40" s="558">
        <v>85.017015029999996</v>
      </c>
      <c r="AK40" s="558">
        <v>81.701399429999995</v>
      </c>
      <c r="AL40" s="558">
        <v>81.851926710000001</v>
      </c>
      <c r="AM40" s="558">
        <v>78.964512249999999</v>
      </c>
      <c r="AN40" s="558">
        <v>76.054217159999993</v>
      </c>
      <c r="AO40" s="558">
        <v>84.425842090000003</v>
      </c>
      <c r="AP40" s="558">
        <v>81.764746819999999</v>
      </c>
      <c r="AQ40" s="558">
        <v>86.393791609999994</v>
      </c>
      <c r="AR40" s="558">
        <v>88.009484130000004</v>
      </c>
      <c r="AS40" s="558">
        <v>92.565498649999995</v>
      </c>
      <c r="AT40" s="558">
        <v>94.225770409999996</v>
      </c>
      <c r="AU40" s="558">
        <v>88.49463892</v>
      </c>
      <c r="AV40" s="558">
        <v>88.163539979999996</v>
      </c>
      <c r="AW40" s="558">
        <v>83.460298190000003</v>
      </c>
      <c r="AX40" s="558">
        <v>82.426922279999999</v>
      </c>
      <c r="AY40" s="558">
        <v>82.723419530000001</v>
      </c>
      <c r="AZ40" s="558">
        <v>79.875837708000006</v>
      </c>
      <c r="BA40" s="558">
        <v>85.171137470999994</v>
      </c>
      <c r="BB40" s="559">
        <v>82.437259999999995</v>
      </c>
      <c r="BC40" s="559">
        <v>87.342799999999997</v>
      </c>
      <c r="BD40" s="559">
        <v>89.626170000000002</v>
      </c>
      <c r="BE40" s="559">
        <v>94.071510000000004</v>
      </c>
      <c r="BF40" s="559">
        <v>96.49879</v>
      </c>
      <c r="BG40" s="559">
        <v>90.119550000000004</v>
      </c>
      <c r="BH40" s="559">
        <v>90.039410000000004</v>
      </c>
      <c r="BI40" s="559">
        <v>84.992859999999993</v>
      </c>
      <c r="BJ40" s="559">
        <v>83.759230000000002</v>
      </c>
      <c r="BK40" s="559">
        <v>85.121870000000001</v>
      </c>
      <c r="BL40" s="559">
        <v>78.72269</v>
      </c>
      <c r="BM40" s="559">
        <v>87.217500000000001</v>
      </c>
      <c r="BN40" s="559">
        <v>84.805620000000005</v>
      </c>
      <c r="BO40" s="559">
        <v>89.653760000000005</v>
      </c>
      <c r="BP40" s="559">
        <v>91.892430000000004</v>
      </c>
      <c r="BQ40" s="559">
        <v>96.251580000000004</v>
      </c>
      <c r="BR40" s="559">
        <v>98.633120000000005</v>
      </c>
      <c r="BS40" s="559">
        <v>92.029859999999999</v>
      </c>
      <c r="BT40" s="559">
        <v>91.994770000000003</v>
      </c>
      <c r="BU40" s="559">
        <v>86.80274</v>
      </c>
      <c r="BV40" s="559">
        <v>85.489450000000005</v>
      </c>
    </row>
    <row r="41" spans="1:74" ht="11.15" customHeight="1" x14ac:dyDescent="0.25">
      <c r="A41" s="86"/>
      <c r="B41" s="89" t="s">
        <v>233</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3"/>
      <c r="BC41" s="563"/>
      <c r="BD41" s="563"/>
      <c r="BE41" s="563"/>
      <c r="BF41" s="563"/>
      <c r="BG41" s="563"/>
      <c r="BH41" s="563"/>
      <c r="BI41" s="563"/>
      <c r="BJ41" s="563"/>
      <c r="BK41" s="563"/>
      <c r="BL41" s="563"/>
      <c r="BM41" s="563"/>
      <c r="BN41" s="563"/>
      <c r="BO41" s="563"/>
      <c r="BP41" s="563"/>
      <c r="BQ41" s="563"/>
      <c r="BR41" s="563"/>
      <c r="BS41" s="563"/>
      <c r="BT41" s="563"/>
      <c r="BU41" s="563"/>
      <c r="BV41" s="563"/>
    </row>
    <row r="42" spans="1:74" ht="11.15" customHeight="1" x14ac:dyDescent="0.25">
      <c r="A42" s="86" t="s">
        <v>1074</v>
      </c>
      <c r="B42" s="159" t="s">
        <v>413</v>
      </c>
      <c r="C42" s="558">
        <v>9.9676302400000001</v>
      </c>
      <c r="D42" s="558">
        <v>9.1449170899999999</v>
      </c>
      <c r="E42" s="558">
        <v>8.8867030800000002</v>
      </c>
      <c r="F42" s="558">
        <v>8.0245190100000006</v>
      </c>
      <c r="G42" s="558">
        <v>8.0555897499999993</v>
      </c>
      <c r="H42" s="558">
        <v>9.2186609399999995</v>
      </c>
      <c r="I42" s="558">
        <v>11.48016185</v>
      </c>
      <c r="J42" s="558">
        <v>11.204883519999999</v>
      </c>
      <c r="K42" s="558">
        <v>9.3774978299999994</v>
      </c>
      <c r="L42" s="558">
        <v>8.4761773500000004</v>
      </c>
      <c r="M42" s="558">
        <v>8.3417023700000001</v>
      </c>
      <c r="N42" s="558">
        <v>9.6678381699999996</v>
      </c>
      <c r="O42" s="558">
        <v>10.07082366</v>
      </c>
      <c r="P42" s="558">
        <v>9.4179753000000002</v>
      </c>
      <c r="Q42" s="558">
        <v>9.1195763799999998</v>
      </c>
      <c r="R42" s="558">
        <v>8.32449978</v>
      </c>
      <c r="S42" s="558">
        <v>8.2873172799999999</v>
      </c>
      <c r="T42" s="558">
        <v>10.123395049999999</v>
      </c>
      <c r="U42" s="558">
        <v>10.480734829999999</v>
      </c>
      <c r="V42" s="558">
        <v>11.38460555</v>
      </c>
      <c r="W42" s="558">
        <v>9.9672660299999993</v>
      </c>
      <c r="X42" s="558">
        <v>8.5879007999999999</v>
      </c>
      <c r="Y42" s="558">
        <v>8.6506506699999992</v>
      </c>
      <c r="Z42" s="558">
        <v>9.3838887999999994</v>
      </c>
      <c r="AA42" s="558">
        <v>10.41702776</v>
      </c>
      <c r="AB42" s="558">
        <v>9.5267438900000005</v>
      </c>
      <c r="AC42" s="558">
        <v>9.3516091299999999</v>
      </c>
      <c r="AD42" s="558">
        <v>8.6710053400000007</v>
      </c>
      <c r="AE42" s="558">
        <v>8.7275764099999993</v>
      </c>
      <c r="AF42" s="558">
        <v>9.0606487700000002</v>
      </c>
      <c r="AG42" s="558">
        <v>11.1310389</v>
      </c>
      <c r="AH42" s="558">
        <v>11.481671860000001</v>
      </c>
      <c r="AI42" s="558">
        <v>9.5333639100000003</v>
      </c>
      <c r="AJ42" s="558">
        <v>8.4980085400000007</v>
      </c>
      <c r="AK42" s="558">
        <v>8.5209244399999999</v>
      </c>
      <c r="AL42" s="558">
        <v>9.5715591500000006</v>
      </c>
      <c r="AM42" s="558">
        <v>9.7098007299999995</v>
      </c>
      <c r="AN42" s="558">
        <v>9.0915526500000006</v>
      </c>
      <c r="AO42" s="558">
        <v>9.1023848300000001</v>
      </c>
      <c r="AP42" s="558">
        <v>8.0826956400000007</v>
      </c>
      <c r="AQ42" s="558">
        <v>8.20001012</v>
      </c>
      <c r="AR42" s="558">
        <v>8.7791149799999992</v>
      </c>
      <c r="AS42" s="558">
        <v>11.1931996</v>
      </c>
      <c r="AT42" s="558">
        <v>10.49439158</v>
      </c>
      <c r="AU42" s="558">
        <v>9.6948336499999996</v>
      </c>
      <c r="AV42" s="558">
        <v>8.5401518799999998</v>
      </c>
      <c r="AW42" s="558">
        <v>8.5977459399999994</v>
      </c>
      <c r="AX42" s="558">
        <v>9.0999210000000001</v>
      </c>
      <c r="AY42" s="558">
        <v>10.08524793</v>
      </c>
      <c r="AZ42" s="558">
        <v>9.4091653782000009</v>
      </c>
      <c r="BA42" s="558">
        <v>9.1018403057999997</v>
      </c>
      <c r="BB42" s="559">
        <v>8.2381530000000005</v>
      </c>
      <c r="BC42" s="559">
        <v>8.3264899999999997</v>
      </c>
      <c r="BD42" s="559">
        <v>9.0960210000000004</v>
      </c>
      <c r="BE42" s="559">
        <v>11.23222</v>
      </c>
      <c r="BF42" s="559">
        <v>11.200430000000001</v>
      </c>
      <c r="BG42" s="559">
        <v>9.9271259999999995</v>
      </c>
      <c r="BH42" s="559">
        <v>8.7291899999999991</v>
      </c>
      <c r="BI42" s="559">
        <v>8.5620329999999996</v>
      </c>
      <c r="BJ42" s="559">
        <v>9.2474150000000002</v>
      </c>
      <c r="BK42" s="559">
        <v>10.32718</v>
      </c>
      <c r="BL42" s="559">
        <v>9.2263380000000002</v>
      </c>
      <c r="BM42" s="559">
        <v>9.2510530000000006</v>
      </c>
      <c r="BN42" s="559">
        <v>8.2176170000000006</v>
      </c>
      <c r="BO42" s="559">
        <v>8.2744999999999997</v>
      </c>
      <c r="BP42" s="559">
        <v>9.0606220000000004</v>
      </c>
      <c r="BQ42" s="559">
        <v>11.20143</v>
      </c>
      <c r="BR42" s="559">
        <v>11.15873</v>
      </c>
      <c r="BS42" s="559">
        <v>9.8610469999999992</v>
      </c>
      <c r="BT42" s="559">
        <v>8.6498799999999996</v>
      </c>
      <c r="BU42" s="559">
        <v>8.4843379999999993</v>
      </c>
      <c r="BV42" s="559">
        <v>9.1602650000000008</v>
      </c>
    </row>
    <row r="43" spans="1:74" ht="11.15" customHeight="1" x14ac:dyDescent="0.25">
      <c r="A43" s="86" t="s">
        <v>1075</v>
      </c>
      <c r="B43" s="148" t="s">
        <v>442</v>
      </c>
      <c r="C43" s="558">
        <v>31.048619349999999</v>
      </c>
      <c r="D43" s="558">
        <v>28.977785669999999</v>
      </c>
      <c r="E43" s="558">
        <v>27.433195900000001</v>
      </c>
      <c r="F43" s="558">
        <v>25.233955340000001</v>
      </c>
      <c r="G43" s="558">
        <v>24.60146911</v>
      </c>
      <c r="H43" s="558">
        <v>29.221672730000002</v>
      </c>
      <c r="I43" s="558">
        <v>36.931314399999998</v>
      </c>
      <c r="J43" s="558">
        <v>35.48335556</v>
      </c>
      <c r="K43" s="558">
        <v>30.068736659999999</v>
      </c>
      <c r="L43" s="558">
        <v>26.49658234</v>
      </c>
      <c r="M43" s="558">
        <v>26.190239290000001</v>
      </c>
      <c r="N43" s="558">
        <v>30.438764689999999</v>
      </c>
      <c r="O43" s="558">
        <v>30.936513430000002</v>
      </c>
      <c r="P43" s="558">
        <v>29.877462940000001</v>
      </c>
      <c r="Q43" s="558">
        <v>28.510473040000001</v>
      </c>
      <c r="R43" s="558">
        <v>25.54396105</v>
      </c>
      <c r="S43" s="558">
        <v>26.07610348</v>
      </c>
      <c r="T43" s="558">
        <v>30.88832326</v>
      </c>
      <c r="U43" s="558">
        <v>35.224455890000002</v>
      </c>
      <c r="V43" s="558">
        <v>35.768170339999998</v>
      </c>
      <c r="W43" s="558">
        <v>31.071005339999999</v>
      </c>
      <c r="X43" s="558">
        <v>27.3499278</v>
      </c>
      <c r="Y43" s="558">
        <v>27.027322170000001</v>
      </c>
      <c r="Z43" s="558">
        <v>29.56067951</v>
      </c>
      <c r="AA43" s="558">
        <v>32.889607669999997</v>
      </c>
      <c r="AB43" s="558">
        <v>29.473402579999998</v>
      </c>
      <c r="AC43" s="558">
        <v>28.528399579999999</v>
      </c>
      <c r="AD43" s="558">
        <v>26.50325582</v>
      </c>
      <c r="AE43" s="558">
        <v>26.812190180000002</v>
      </c>
      <c r="AF43" s="558">
        <v>30.38978169</v>
      </c>
      <c r="AG43" s="558">
        <v>35.811473280000001</v>
      </c>
      <c r="AH43" s="558">
        <v>36.981242469999998</v>
      </c>
      <c r="AI43" s="558">
        <v>30.981694310000002</v>
      </c>
      <c r="AJ43" s="558">
        <v>26.756537779999999</v>
      </c>
      <c r="AK43" s="558">
        <v>26.489209450000001</v>
      </c>
      <c r="AL43" s="558">
        <v>31.081046390000001</v>
      </c>
      <c r="AM43" s="558">
        <v>30.385609049999999</v>
      </c>
      <c r="AN43" s="558">
        <v>27.608367189999999</v>
      </c>
      <c r="AO43" s="558">
        <v>28.421361350000002</v>
      </c>
      <c r="AP43" s="558">
        <v>25.601351950000002</v>
      </c>
      <c r="AQ43" s="558">
        <v>25.676912189999999</v>
      </c>
      <c r="AR43" s="558">
        <v>27.947647150000002</v>
      </c>
      <c r="AS43" s="558">
        <v>35.23907363</v>
      </c>
      <c r="AT43" s="558">
        <v>33.899900959999997</v>
      </c>
      <c r="AU43" s="558">
        <v>30.5680221</v>
      </c>
      <c r="AV43" s="558">
        <v>26.649144029999999</v>
      </c>
      <c r="AW43" s="558">
        <v>26.890020679999999</v>
      </c>
      <c r="AX43" s="558">
        <v>29.201444540000001</v>
      </c>
      <c r="AY43" s="558">
        <v>31.355615109999999</v>
      </c>
      <c r="AZ43" s="558">
        <v>29.157791914000001</v>
      </c>
      <c r="BA43" s="558">
        <v>27.686280412999999</v>
      </c>
      <c r="BB43" s="559">
        <v>25.73565</v>
      </c>
      <c r="BC43" s="559">
        <v>25.917680000000001</v>
      </c>
      <c r="BD43" s="559">
        <v>29.138490000000001</v>
      </c>
      <c r="BE43" s="559">
        <v>36.202460000000002</v>
      </c>
      <c r="BF43" s="559">
        <v>35.482010000000002</v>
      </c>
      <c r="BG43" s="559">
        <v>31.29251</v>
      </c>
      <c r="BH43" s="559">
        <v>26.833659999999998</v>
      </c>
      <c r="BI43" s="559">
        <v>26.577030000000001</v>
      </c>
      <c r="BJ43" s="559">
        <v>29.51933</v>
      </c>
      <c r="BK43" s="559">
        <v>31.776479999999999</v>
      </c>
      <c r="BL43" s="559">
        <v>28.53734</v>
      </c>
      <c r="BM43" s="559">
        <v>28.143090000000001</v>
      </c>
      <c r="BN43" s="559">
        <v>25.766660000000002</v>
      </c>
      <c r="BO43" s="559">
        <v>25.932359999999999</v>
      </c>
      <c r="BP43" s="559">
        <v>29.256820000000001</v>
      </c>
      <c r="BQ43" s="559">
        <v>36.396909999999998</v>
      </c>
      <c r="BR43" s="559">
        <v>35.672370000000001</v>
      </c>
      <c r="BS43" s="559">
        <v>31.414940000000001</v>
      </c>
      <c r="BT43" s="559">
        <v>26.905449999999998</v>
      </c>
      <c r="BU43" s="559">
        <v>26.623889999999999</v>
      </c>
      <c r="BV43" s="559">
        <v>29.54983</v>
      </c>
    </row>
    <row r="44" spans="1:74" ht="11.15" customHeight="1" x14ac:dyDescent="0.25">
      <c r="A44" s="86" t="s">
        <v>1076</v>
      </c>
      <c r="B44" s="159" t="s">
        <v>414</v>
      </c>
      <c r="C44" s="558">
        <v>47.133736519999999</v>
      </c>
      <c r="D44" s="558">
        <v>45.284126389999997</v>
      </c>
      <c r="E44" s="558">
        <v>43.133284279999998</v>
      </c>
      <c r="F44" s="558">
        <v>36.877935809999997</v>
      </c>
      <c r="G44" s="558">
        <v>38.675397410000002</v>
      </c>
      <c r="H44" s="558">
        <v>46.175775049999999</v>
      </c>
      <c r="I44" s="558">
        <v>55.433624510000001</v>
      </c>
      <c r="J44" s="558">
        <v>51.826832099999997</v>
      </c>
      <c r="K44" s="558">
        <v>43.19111539</v>
      </c>
      <c r="L44" s="558">
        <v>41.971749539999998</v>
      </c>
      <c r="M44" s="558">
        <v>40.783237839999998</v>
      </c>
      <c r="N44" s="558">
        <v>46.213671159999997</v>
      </c>
      <c r="O44" s="558">
        <v>47.15432405</v>
      </c>
      <c r="P44" s="558">
        <v>45.67794044</v>
      </c>
      <c r="Q44" s="558">
        <v>43.387342959999998</v>
      </c>
      <c r="R44" s="558">
        <v>39.832566360000001</v>
      </c>
      <c r="S44" s="558">
        <v>42.390371450000004</v>
      </c>
      <c r="T44" s="558">
        <v>49.209132930000003</v>
      </c>
      <c r="U44" s="558">
        <v>52.581252050000003</v>
      </c>
      <c r="V44" s="558">
        <v>55.19925224</v>
      </c>
      <c r="W44" s="558">
        <v>45.874984449999999</v>
      </c>
      <c r="X44" s="558">
        <v>43.164289770000003</v>
      </c>
      <c r="Y44" s="558">
        <v>42.665297340000002</v>
      </c>
      <c r="Z44" s="558">
        <v>45.249886959999998</v>
      </c>
      <c r="AA44" s="558">
        <v>49.957606210000002</v>
      </c>
      <c r="AB44" s="558">
        <v>44.804513929999999</v>
      </c>
      <c r="AC44" s="558">
        <v>45.122487360000001</v>
      </c>
      <c r="AD44" s="558">
        <v>40.761284570000001</v>
      </c>
      <c r="AE44" s="558">
        <v>43.677433999999998</v>
      </c>
      <c r="AF44" s="558">
        <v>49.015164900000002</v>
      </c>
      <c r="AG44" s="558">
        <v>53.455370430000002</v>
      </c>
      <c r="AH44" s="558">
        <v>53.228968340000002</v>
      </c>
      <c r="AI44" s="558">
        <v>45.474497339999999</v>
      </c>
      <c r="AJ44" s="558">
        <v>40.967489870000001</v>
      </c>
      <c r="AK44" s="558">
        <v>41.906779290000003</v>
      </c>
      <c r="AL44" s="558">
        <v>47.55926479</v>
      </c>
      <c r="AM44" s="558">
        <v>46.821583699999998</v>
      </c>
      <c r="AN44" s="558">
        <v>42.080438569999998</v>
      </c>
      <c r="AO44" s="558">
        <v>44.940771839999996</v>
      </c>
      <c r="AP44" s="558">
        <v>39.908096319999999</v>
      </c>
      <c r="AQ44" s="558">
        <v>41.904024939999999</v>
      </c>
      <c r="AR44" s="558">
        <v>45.77543292</v>
      </c>
      <c r="AS44" s="558">
        <v>52.573188909999999</v>
      </c>
      <c r="AT44" s="558">
        <v>51.356414909999998</v>
      </c>
      <c r="AU44" s="558">
        <v>44.955531989999997</v>
      </c>
      <c r="AV44" s="558">
        <v>42.49555866</v>
      </c>
      <c r="AW44" s="558">
        <v>42.178004780000002</v>
      </c>
      <c r="AX44" s="558">
        <v>44.694343779999997</v>
      </c>
      <c r="AY44" s="558">
        <v>49.31527912</v>
      </c>
      <c r="AZ44" s="558">
        <v>43.700104744000001</v>
      </c>
      <c r="BA44" s="558">
        <v>43.891335276</v>
      </c>
      <c r="BB44" s="559">
        <v>40.15202</v>
      </c>
      <c r="BC44" s="559">
        <v>42.528959999999998</v>
      </c>
      <c r="BD44" s="559">
        <v>47.722720000000002</v>
      </c>
      <c r="BE44" s="559">
        <v>54.880270000000003</v>
      </c>
      <c r="BF44" s="559">
        <v>53.989699999999999</v>
      </c>
      <c r="BG44" s="559">
        <v>45.518749999999997</v>
      </c>
      <c r="BH44" s="559">
        <v>43.179920000000003</v>
      </c>
      <c r="BI44" s="559">
        <v>42.558520000000001</v>
      </c>
      <c r="BJ44" s="559">
        <v>46.622430000000001</v>
      </c>
      <c r="BK44" s="559">
        <v>50.428040000000003</v>
      </c>
      <c r="BL44" s="559">
        <v>44.139380000000003</v>
      </c>
      <c r="BM44" s="559">
        <v>45.34834</v>
      </c>
      <c r="BN44" s="559">
        <v>40.554349999999999</v>
      </c>
      <c r="BO44" s="559">
        <v>42.82741</v>
      </c>
      <c r="BP44" s="559">
        <v>48.034410000000001</v>
      </c>
      <c r="BQ44" s="559">
        <v>55.150120000000001</v>
      </c>
      <c r="BR44" s="559">
        <v>54.22766</v>
      </c>
      <c r="BS44" s="559">
        <v>45.673169999999999</v>
      </c>
      <c r="BT44" s="559">
        <v>43.315759999999997</v>
      </c>
      <c r="BU44" s="559">
        <v>42.689790000000002</v>
      </c>
      <c r="BV44" s="559">
        <v>46.740670000000001</v>
      </c>
    </row>
    <row r="45" spans="1:74" ht="11.15" customHeight="1" x14ac:dyDescent="0.25">
      <c r="A45" s="86" t="s">
        <v>1077</v>
      </c>
      <c r="B45" s="159" t="s">
        <v>415</v>
      </c>
      <c r="C45" s="558">
        <v>26.80966738</v>
      </c>
      <c r="D45" s="558">
        <v>24.982626190000001</v>
      </c>
      <c r="E45" s="558">
        <v>23.86947138</v>
      </c>
      <c r="F45" s="558">
        <v>21.06419455</v>
      </c>
      <c r="G45" s="558">
        <v>20.777923359999999</v>
      </c>
      <c r="H45" s="558">
        <v>25.383562479999998</v>
      </c>
      <c r="I45" s="558">
        <v>29.152277529999999</v>
      </c>
      <c r="J45" s="558">
        <v>28.11602388</v>
      </c>
      <c r="K45" s="558">
        <v>23.866630369999999</v>
      </c>
      <c r="L45" s="558">
        <v>22.942839039999999</v>
      </c>
      <c r="M45" s="558">
        <v>22.739869429999999</v>
      </c>
      <c r="N45" s="558">
        <v>25.885871600000002</v>
      </c>
      <c r="O45" s="558">
        <v>26.397853210000001</v>
      </c>
      <c r="P45" s="558">
        <v>26.422873689999999</v>
      </c>
      <c r="Q45" s="558">
        <v>24.169642150000001</v>
      </c>
      <c r="R45" s="558">
        <v>21.930829809999999</v>
      </c>
      <c r="S45" s="558">
        <v>22.682536989999999</v>
      </c>
      <c r="T45" s="558">
        <v>27.034916549999998</v>
      </c>
      <c r="U45" s="558">
        <v>29.230533999999999</v>
      </c>
      <c r="V45" s="558">
        <v>29.764321670000001</v>
      </c>
      <c r="W45" s="558">
        <v>25.632094930000001</v>
      </c>
      <c r="X45" s="558">
        <v>23.561476800000001</v>
      </c>
      <c r="Y45" s="558">
        <v>23.520253960000002</v>
      </c>
      <c r="Z45" s="558">
        <v>25.635598349999999</v>
      </c>
      <c r="AA45" s="558">
        <v>28.41722</v>
      </c>
      <c r="AB45" s="558">
        <v>25.88279197</v>
      </c>
      <c r="AC45" s="558">
        <v>25.552410259999998</v>
      </c>
      <c r="AD45" s="558">
        <v>22.91070487</v>
      </c>
      <c r="AE45" s="558">
        <v>24.20940079</v>
      </c>
      <c r="AF45" s="558">
        <v>26.979452810000002</v>
      </c>
      <c r="AG45" s="558">
        <v>30.351028339999999</v>
      </c>
      <c r="AH45" s="558">
        <v>29.921976740000002</v>
      </c>
      <c r="AI45" s="558">
        <v>26.258264780000001</v>
      </c>
      <c r="AJ45" s="558">
        <v>23.29116775</v>
      </c>
      <c r="AK45" s="558">
        <v>24.363266190000001</v>
      </c>
      <c r="AL45" s="558">
        <v>27.673071709999999</v>
      </c>
      <c r="AM45" s="558">
        <v>28.252531919999999</v>
      </c>
      <c r="AN45" s="558">
        <v>24.688989110000001</v>
      </c>
      <c r="AO45" s="558">
        <v>25.799787389999999</v>
      </c>
      <c r="AP45" s="558">
        <v>23.156309530000001</v>
      </c>
      <c r="AQ45" s="558">
        <v>24.341169690000001</v>
      </c>
      <c r="AR45" s="558">
        <v>27.29474909</v>
      </c>
      <c r="AS45" s="558">
        <v>29.551371870000001</v>
      </c>
      <c r="AT45" s="558">
        <v>30.516721870000001</v>
      </c>
      <c r="AU45" s="558">
        <v>26.496858240000002</v>
      </c>
      <c r="AV45" s="558">
        <v>24.254660940000001</v>
      </c>
      <c r="AW45" s="558">
        <v>24.403015230000001</v>
      </c>
      <c r="AX45" s="558">
        <v>26.438498370000001</v>
      </c>
      <c r="AY45" s="558">
        <v>29.551760479999999</v>
      </c>
      <c r="AZ45" s="558">
        <v>24.913255005</v>
      </c>
      <c r="BA45" s="558">
        <v>24.781743308999999</v>
      </c>
      <c r="BB45" s="559">
        <v>23.248799999999999</v>
      </c>
      <c r="BC45" s="559">
        <v>24.704899999999999</v>
      </c>
      <c r="BD45" s="559">
        <v>27.820060000000002</v>
      </c>
      <c r="BE45" s="559">
        <v>31.513649999999998</v>
      </c>
      <c r="BF45" s="559">
        <v>31.591889999999999</v>
      </c>
      <c r="BG45" s="559">
        <v>26.59366</v>
      </c>
      <c r="BH45" s="559">
        <v>24.901869999999999</v>
      </c>
      <c r="BI45" s="559">
        <v>25.169360000000001</v>
      </c>
      <c r="BJ45" s="559">
        <v>28.32283</v>
      </c>
      <c r="BK45" s="559">
        <v>30.454840000000001</v>
      </c>
      <c r="BL45" s="559">
        <v>25.80575</v>
      </c>
      <c r="BM45" s="559">
        <v>25.97418</v>
      </c>
      <c r="BN45" s="559">
        <v>23.780760000000001</v>
      </c>
      <c r="BO45" s="559">
        <v>25.138459999999998</v>
      </c>
      <c r="BP45" s="559">
        <v>28.26145</v>
      </c>
      <c r="BQ45" s="559">
        <v>31.96612</v>
      </c>
      <c r="BR45" s="559">
        <v>32.047150000000002</v>
      </c>
      <c r="BS45" s="559">
        <v>26.948589999999999</v>
      </c>
      <c r="BT45" s="559">
        <v>25.23424</v>
      </c>
      <c r="BU45" s="559">
        <v>25.501239999999999</v>
      </c>
      <c r="BV45" s="559">
        <v>28.674610000000001</v>
      </c>
    </row>
    <row r="46" spans="1:74" ht="11.15" customHeight="1" x14ac:dyDescent="0.25">
      <c r="A46" s="86" t="s">
        <v>1078</v>
      </c>
      <c r="B46" s="159" t="s">
        <v>416</v>
      </c>
      <c r="C46" s="558">
        <v>67.246434579999999</v>
      </c>
      <c r="D46" s="558">
        <v>62.510869040000003</v>
      </c>
      <c r="E46" s="558">
        <v>61.573429949999998</v>
      </c>
      <c r="F46" s="558">
        <v>57.167646060000003</v>
      </c>
      <c r="G46" s="558">
        <v>61.308711770000002</v>
      </c>
      <c r="H46" s="558">
        <v>70.780721619999994</v>
      </c>
      <c r="I46" s="558">
        <v>84.469002639999999</v>
      </c>
      <c r="J46" s="558">
        <v>81.641862489999994</v>
      </c>
      <c r="K46" s="558">
        <v>70.850490789999995</v>
      </c>
      <c r="L46" s="558">
        <v>64.083580780000005</v>
      </c>
      <c r="M46" s="558">
        <v>61.559976339999999</v>
      </c>
      <c r="N46" s="558">
        <v>67.720580069999997</v>
      </c>
      <c r="O46" s="558">
        <v>71.120623589999994</v>
      </c>
      <c r="P46" s="558">
        <v>65.848828929999996</v>
      </c>
      <c r="Q46" s="558">
        <v>62.88029933</v>
      </c>
      <c r="R46" s="558">
        <v>59.745815989999997</v>
      </c>
      <c r="S46" s="558">
        <v>65.076213010000004</v>
      </c>
      <c r="T46" s="558">
        <v>73.890154019999997</v>
      </c>
      <c r="U46" s="558">
        <v>82.305390970000005</v>
      </c>
      <c r="V46" s="558">
        <v>83.843196550000002</v>
      </c>
      <c r="W46" s="558">
        <v>73.574302110000005</v>
      </c>
      <c r="X46" s="558">
        <v>66.973599059999998</v>
      </c>
      <c r="Y46" s="558">
        <v>62.266035100000003</v>
      </c>
      <c r="Z46" s="558">
        <v>65.776972630000003</v>
      </c>
      <c r="AA46" s="558">
        <v>75.058636879999995</v>
      </c>
      <c r="AB46" s="558">
        <v>66.869598909999993</v>
      </c>
      <c r="AC46" s="558">
        <v>64.440902890000004</v>
      </c>
      <c r="AD46" s="558">
        <v>61.475465849999999</v>
      </c>
      <c r="AE46" s="558">
        <v>70.119828990000002</v>
      </c>
      <c r="AF46" s="558">
        <v>77.671634190000006</v>
      </c>
      <c r="AG46" s="558">
        <v>87.324520519999993</v>
      </c>
      <c r="AH46" s="558">
        <v>84.930460049999994</v>
      </c>
      <c r="AI46" s="558">
        <v>73.543933730000006</v>
      </c>
      <c r="AJ46" s="558">
        <v>64.34216807</v>
      </c>
      <c r="AK46" s="558">
        <v>64.665444890000003</v>
      </c>
      <c r="AL46" s="558">
        <v>72.093031229999994</v>
      </c>
      <c r="AM46" s="558">
        <v>68.541011800000007</v>
      </c>
      <c r="AN46" s="558">
        <v>61.643375970000001</v>
      </c>
      <c r="AO46" s="558">
        <v>66.181515880000006</v>
      </c>
      <c r="AP46" s="558">
        <v>61.590681029999999</v>
      </c>
      <c r="AQ46" s="558">
        <v>66.369589090000005</v>
      </c>
      <c r="AR46" s="558">
        <v>72.928465110000005</v>
      </c>
      <c r="AS46" s="558">
        <v>86.799788939999999</v>
      </c>
      <c r="AT46" s="558">
        <v>87.815348720000003</v>
      </c>
      <c r="AU46" s="558">
        <v>76.43013449</v>
      </c>
      <c r="AV46" s="558">
        <v>66.68502685</v>
      </c>
      <c r="AW46" s="558">
        <v>63.991788229999997</v>
      </c>
      <c r="AX46" s="558">
        <v>68.289100950000005</v>
      </c>
      <c r="AY46" s="558">
        <v>75.011137270000006</v>
      </c>
      <c r="AZ46" s="558">
        <v>65.143282229999997</v>
      </c>
      <c r="BA46" s="558">
        <v>64.947556938999995</v>
      </c>
      <c r="BB46" s="559">
        <v>61.130870000000002</v>
      </c>
      <c r="BC46" s="559">
        <v>68.989069999999998</v>
      </c>
      <c r="BD46" s="559">
        <v>79.704070000000002</v>
      </c>
      <c r="BE46" s="559">
        <v>90.562280000000001</v>
      </c>
      <c r="BF46" s="559">
        <v>89.841790000000003</v>
      </c>
      <c r="BG46" s="559">
        <v>79.259190000000004</v>
      </c>
      <c r="BH46" s="559">
        <v>68.919420000000002</v>
      </c>
      <c r="BI46" s="559">
        <v>64.238249999999994</v>
      </c>
      <c r="BJ46" s="559">
        <v>69.498699999999999</v>
      </c>
      <c r="BK46" s="559">
        <v>74.911940000000001</v>
      </c>
      <c r="BL46" s="559">
        <v>64.025480000000002</v>
      </c>
      <c r="BM46" s="559">
        <v>67.784419999999997</v>
      </c>
      <c r="BN46" s="559">
        <v>62.450110000000002</v>
      </c>
      <c r="BO46" s="559">
        <v>69.63897</v>
      </c>
      <c r="BP46" s="559">
        <v>80.457840000000004</v>
      </c>
      <c r="BQ46" s="559">
        <v>91.288960000000003</v>
      </c>
      <c r="BR46" s="559">
        <v>90.542860000000005</v>
      </c>
      <c r="BS46" s="559">
        <v>79.750079999999997</v>
      </c>
      <c r="BT46" s="559">
        <v>69.249520000000004</v>
      </c>
      <c r="BU46" s="559">
        <v>64.411019999999994</v>
      </c>
      <c r="BV46" s="559">
        <v>69.601680000000002</v>
      </c>
    </row>
    <row r="47" spans="1:74" ht="11.15" customHeight="1" x14ac:dyDescent="0.25">
      <c r="A47" s="86" t="s">
        <v>1079</v>
      </c>
      <c r="B47" s="159" t="s">
        <v>417</v>
      </c>
      <c r="C47" s="558">
        <v>25.362173559999999</v>
      </c>
      <c r="D47" s="558">
        <v>24.564907989999998</v>
      </c>
      <c r="E47" s="558">
        <v>23.24841443</v>
      </c>
      <c r="F47" s="558">
        <v>20.561978580000002</v>
      </c>
      <c r="G47" s="558">
        <v>21.399717089999999</v>
      </c>
      <c r="H47" s="558">
        <v>25.22966181</v>
      </c>
      <c r="I47" s="558">
        <v>29.62428427</v>
      </c>
      <c r="J47" s="558">
        <v>29.735847719999999</v>
      </c>
      <c r="K47" s="558">
        <v>26.71167552</v>
      </c>
      <c r="L47" s="558">
        <v>22.85617736</v>
      </c>
      <c r="M47" s="558">
        <v>21.792898149999999</v>
      </c>
      <c r="N47" s="558">
        <v>25.594195580000001</v>
      </c>
      <c r="O47" s="558">
        <v>27.338835060000001</v>
      </c>
      <c r="P47" s="558">
        <v>25.932997629999999</v>
      </c>
      <c r="Q47" s="558">
        <v>24.192792180000001</v>
      </c>
      <c r="R47" s="558">
        <v>22.050368550000002</v>
      </c>
      <c r="S47" s="558">
        <v>22.93158236</v>
      </c>
      <c r="T47" s="558">
        <v>26.441782799999999</v>
      </c>
      <c r="U47" s="558">
        <v>29.428280659999999</v>
      </c>
      <c r="V47" s="558">
        <v>30.489883259999999</v>
      </c>
      <c r="W47" s="558">
        <v>27.408300059999998</v>
      </c>
      <c r="X47" s="558">
        <v>24.111391019999999</v>
      </c>
      <c r="Y47" s="558">
        <v>23.146115300000002</v>
      </c>
      <c r="Z47" s="558">
        <v>24.266324210000001</v>
      </c>
      <c r="AA47" s="558">
        <v>27.69491313</v>
      </c>
      <c r="AB47" s="558">
        <v>26.189213299999999</v>
      </c>
      <c r="AC47" s="558">
        <v>24.165119650000001</v>
      </c>
      <c r="AD47" s="558">
        <v>22.53403793</v>
      </c>
      <c r="AE47" s="558">
        <v>24.747686250000001</v>
      </c>
      <c r="AF47" s="558">
        <v>28.406758409999998</v>
      </c>
      <c r="AG47" s="558">
        <v>31.65167778</v>
      </c>
      <c r="AH47" s="558">
        <v>30.523013200000001</v>
      </c>
      <c r="AI47" s="558">
        <v>26.904153820000001</v>
      </c>
      <c r="AJ47" s="558">
        <v>22.9687375</v>
      </c>
      <c r="AK47" s="558">
        <v>22.377659130000001</v>
      </c>
      <c r="AL47" s="558">
        <v>25.294901029999998</v>
      </c>
      <c r="AM47" s="558">
        <v>26.28735369</v>
      </c>
      <c r="AN47" s="558">
        <v>23.694695079999999</v>
      </c>
      <c r="AO47" s="558">
        <v>23.121483250000001</v>
      </c>
      <c r="AP47" s="558">
        <v>22.10496139</v>
      </c>
      <c r="AQ47" s="558">
        <v>22.995236200000001</v>
      </c>
      <c r="AR47" s="558">
        <v>26.009461529999999</v>
      </c>
      <c r="AS47" s="558">
        <v>29.855769760000001</v>
      </c>
      <c r="AT47" s="558">
        <v>31.076695340000001</v>
      </c>
      <c r="AU47" s="558">
        <v>28.166397799999999</v>
      </c>
      <c r="AV47" s="558">
        <v>23.587047160000001</v>
      </c>
      <c r="AW47" s="558">
        <v>22.658590969999999</v>
      </c>
      <c r="AX47" s="558">
        <v>24.704165769999999</v>
      </c>
      <c r="AY47" s="558">
        <v>28.67426506</v>
      </c>
      <c r="AZ47" s="558">
        <v>25.396381699999999</v>
      </c>
      <c r="BA47" s="558">
        <v>22.988682399999998</v>
      </c>
      <c r="BB47" s="559">
        <v>21.925820000000002</v>
      </c>
      <c r="BC47" s="559">
        <v>23.301359999999999</v>
      </c>
      <c r="BD47" s="559">
        <v>27.038489999999999</v>
      </c>
      <c r="BE47" s="559">
        <v>30.928090000000001</v>
      </c>
      <c r="BF47" s="559">
        <v>31.442640000000001</v>
      </c>
      <c r="BG47" s="559">
        <v>28.21462</v>
      </c>
      <c r="BH47" s="559">
        <v>23.70692</v>
      </c>
      <c r="BI47" s="559">
        <v>22.78697</v>
      </c>
      <c r="BJ47" s="559">
        <v>25.07809</v>
      </c>
      <c r="BK47" s="559">
        <v>27.954219999999999</v>
      </c>
      <c r="BL47" s="559">
        <v>24.58501</v>
      </c>
      <c r="BM47" s="559">
        <v>23.984960000000001</v>
      </c>
      <c r="BN47" s="559">
        <v>22.175429999999999</v>
      </c>
      <c r="BO47" s="559">
        <v>23.19988</v>
      </c>
      <c r="BP47" s="559">
        <v>27.042020000000001</v>
      </c>
      <c r="BQ47" s="559">
        <v>30.938079999999999</v>
      </c>
      <c r="BR47" s="559">
        <v>31.433720000000001</v>
      </c>
      <c r="BS47" s="559">
        <v>28.17991</v>
      </c>
      <c r="BT47" s="559">
        <v>23.655259999999998</v>
      </c>
      <c r="BU47" s="559">
        <v>22.73077</v>
      </c>
      <c r="BV47" s="559">
        <v>25.022300000000001</v>
      </c>
    </row>
    <row r="48" spans="1:74" ht="11.15" customHeight="1" x14ac:dyDescent="0.25">
      <c r="A48" s="86" t="s">
        <v>1080</v>
      </c>
      <c r="B48" s="159" t="s">
        <v>418</v>
      </c>
      <c r="C48" s="558">
        <v>49.676004820000003</v>
      </c>
      <c r="D48" s="558">
        <v>47.572514400000003</v>
      </c>
      <c r="E48" s="558">
        <v>47.546717829999999</v>
      </c>
      <c r="F48" s="558">
        <v>44.565966830000001</v>
      </c>
      <c r="G48" s="558">
        <v>46.660559110000001</v>
      </c>
      <c r="H48" s="558">
        <v>55.680850390000003</v>
      </c>
      <c r="I48" s="558">
        <v>63.733729400000001</v>
      </c>
      <c r="J48" s="558">
        <v>63.490863740000002</v>
      </c>
      <c r="K48" s="558">
        <v>57.475265159999999</v>
      </c>
      <c r="L48" s="558">
        <v>51.476610409999999</v>
      </c>
      <c r="M48" s="558">
        <v>45.489538260000003</v>
      </c>
      <c r="N48" s="558">
        <v>50.771642659999998</v>
      </c>
      <c r="O48" s="558">
        <v>52.876892490000003</v>
      </c>
      <c r="P48" s="558">
        <v>46.253105259999998</v>
      </c>
      <c r="Q48" s="558">
        <v>46.569717509999997</v>
      </c>
      <c r="R48" s="558">
        <v>46.547124250000003</v>
      </c>
      <c r="S48" s="558">
        <v>48.759313519999999</v>
      </c>
      <c r="T48" s="558">
        <v>57.198268339999998</v>
      </c>
      <c r="U48" s="558">
        <v>64.304796210000006</v>
      </c>
      <c r="V48" s="558">
        <v>65.474984660000004</v>
      </c>
      <c r="W48" s="558">
        <v>61.392409479999998</v>
      </c>
      <c r="X48" s="558">
        <v>53.52930164</v>
      </c>
      <c r="Y48" s="558">
        <v>47.352202460000001</v>
      </c>
      <c r="Z48" s="558">
        <v>49.377387280000001</v>
      </c>
      <c r="AA48" s="558">
        <v>54.559522430000001</v>
      </c>
      <c r="AB48" s="558">
        <v>51.488855979999997</v>
      </c>
      <c r="AC48" s="558">
        <v>51.15879683</v>
      </c>
      <c r="AD48" s="558">
        <v>49.037681290000002</v>
      </c>
      <c r="AE48" s="558">
        <v>56.217021760000002</v>
      </c>
      <c r="AF48" s="558">
        <v>64.278962949999993</v>
      </c>
      <c r="AG48" s="558">
        <v>70.162222209999996</v>
      </c>
      <c r="AH48" s="558">
        <v>70.472637000000006</v>
      </c>
      <c r="AI48" s="558">
        <v>62.564259419999999</v>
      </c>
      <c r="AJ48" s="558">
        <v>53.774439149999999</v>
      </c>
      <c r="AK48" s="558">
        <v>49.973976370000003</v>
      </c>
      <c r="AL48" s="558">
        <v>55.336420799999999</v>
      </c>
      <c r="AM48" s="558">
        <v>52.246004579999997</v>
      </c>
      <c r="AN48" s="558">
        <v>48.918892890000002</v>
      </c>
      <c r="AO48" s="558">
        <v>51.530738419999999</v>
      </c>
      <c r="AP48" s="558">
        <v>49.214688760000001</v>
      </c>
      <c r="AQ48" s="558">
        <v>54.200998409999997</v>
      </c>
      <c r="AR48" s="558">
        <v>62.704371170000002</v>
      </c>
      <c r="AS48" s="558">
        <v>72.758668040000003</v>
      </c>
      <c r="AT48" s="558">
        <v>76.961675839999998</v>
      </c>
      <c r="AU48" s="558">
        <v>69.51739121</v>
      </c>
      <c r="AV48" s="558">
        <v>59.593385900000001</v>
      </c>
      <c r="AW48" s="558">
        <v>51.468263739999998</v>
      </c>
      <c r="AX48" s="558">
        <v>51.734065559999998</v>
      </c>
      <c r="AY48" s="558">
        <v>56.528686200000003</v>
      </c>
      <c r="AZ48" s="558">
        <v>51.807214612999999</v>
      </c>
      <c r="BA48" s="558">
        <v>51.650712294000002</v>
      </c>
      <c r="BB48" s="559">
        <v>50.271070000000002</v>
      </c>
      <c r="BC48" s="559">
        <v>56.083289999999998</v>
      </c>
      <c r="BD48" s="559">
        <v>64.516509999999997</v>
      </c>
      <c r="BE48" s="559">
        <v>73.455929999999995</v>
      </c>
      <c r="BF48" s="559">
        <v>75.917630000000003</v>
      </c>
      <c r="BG48" s="559">
        <v>67.36618</v>
      </c>
      <c r="BH48" s="559">
        <v>59.943269999999998</v>
      </c>
      <c r="BI48" s="559">
        <v>52.780290000000001</v>
      </c>
      <c r="BJ48" s="559">
        <v>53.846609999999998</v>
      </c>
      <c r="BK48" s="559">
        <v>56.353200000000001</v>
      </c>
      <c r="BL48" s="559">
        <v>51.374339999999997</v>
      </c>
      <c r="BM48" s="559">
        <v>54.035629999999998</v>
      </c>
      <c r="BN48" s="559">
        <v>51.927149999999997</v>
      </c>
      <c r="BO48" s="559">
        <v>57.272260000000003</v>
      </c>
      <c r="BP48" s="559">
        <v>65.731399999999994</v>
      </c>
      <c r="BQ48" s="559">
        <v>74.72587</v>
      </c>
      <c r="BR48" s="559">
        <v>77.227789999999999</v>
      </c>
      <c r="BS48" s="559">
        <v>68.562970000000007</v>
      </c>
      <c r="BT48" s="559">
        <v>61.100169999999999</v>
      </c>
      <c r="BU48" s="559">
        <v>53.817250000000001</v>
      </c>
      <c r="BV48" s="559">
        <v>54.83578</v>
      </c>
    </row>
    <row r="49" spans="1:74" ht="11.15" customHeight="1" x14ac:dyDescent="0.25">
      <c r="A49" s="86" t="s">
        <v>1081</v>
      </c>
      <c r="B49" s="159" t="s">
        <v>419</v>
      </c>
      <c r="C49" s="558">
        <v>22.912751950000001</v>
      </c>
      <c r="D49" s="558">
        <v>21.16037824</v>
      </c>
      <c r="E49" s="558">
        <v>21.115442770000001</v>
      </c>
      <c r="F49" s="558">
        <v>19.97381111</v>
      </c>
      <c r="G49" s="558">
        <v>23.039523509999999</v>
      </c>
      <c r="H49" s="558">
        <v>25.440826569999999</v>
      </c>
      <c r="I49" s="558">
        <v>30.12195406</v>
      </c>
      <c r="J49" s="558">
        <v>30.771756379999999</v>
      </c>
      <c r="K49" s="558">
        <v>25.599894979999998</v>
      </c>
      <c r="L49" s="558">
        <v>23.080596570000001</v>
      </c>
      <c r="M49" s="558">
        <v>20.96178269</v>
      </c>
      <c r="N49" s="558">
        <v>22.882377330000001</v>
      </c>
      <c r="O49" s="558">
        <v>22.864448400000001</v>
      </c>
      <c r="P49" s="558">
        <v>20.558169790000001</v>
      </c>
      <c r="Q49" s="558">
        <v>21.33119524</v>
      </c>
      <c r="R49" s="558">
        <v>21.191101700000001</v>
      </c>
      <c r="S49" s="558">
        <v>23.40799633</v>
      </c>
      <c r="T49" s="558">
        <v>28.522769879999998</v>
      </c>
      <c r="U49" s="558">
        <v>31.076993099999999</v>
      </c>
      <c r="V49" s="558">
        <v>29.84752353</v>
      </c>
      <c r="W49" s="558">
        <v>26.055819880000001</v>
      </c>
      <c r="X49" s="558">
        <v>22.048355740000002</v>
      </c>
      <c r="Y49" s="558">
        <v>20.940602219999999</v>
      </c>
      <c r="Z49" s="558">
        <v>22.861521410000002</v>
      </c>
      <c r="AA49" s="558">
        <v>23.613109089999998</v>
      </c>
      <c r="AB49" s="558">
        <v>21.271334329999998</v>
      </c>
      <c r="AC49" s="558">
        <v>22.16789631</v>
      </c>
      <c r="AD49" s="558">
        <v>21.73903404</v>
      </c>
      <c r="AE49" s="558">
        <v>23.89464456</v>
      </c>
      <c r="AF49" s="558">
        <v>27.59036746</v>
      </c>
      <c r="AG49" s="558">
        <v>31.836720669999998</v>
      </c>
      <c r="AH49" s="558">
        <v>30.688264329999999</v>
      </c>
      <c r="AI49" s="558">
        <v>26.9831343</v>
      </c>
      <c r="AJ49" s="558">
        <v>22.94175907</v>
      </c>
      <c r="AK49" s="558">
        <v>22.001403379999999</v>
      </c>
      <c r="AL49" s="558">
        <v>24.35791751</v>
      </c>
      <c r="AM49" s="558">
        <v>24.286285920000001</v>
      </c>
      <c r="AN49" s="558">
        <v>21.866467839999999</v>
      </c>
      <c r="AO49" s="558">
        <v>22.755854280000001</v>
      </c>
      <c r="AP49" s="558">
        <v>21.880493529999999</v>
      </c>
      <c r="AQ49" s="558">
        <v>23.87147238</v>
      </c>
      <c r="AR49" s="558">
        <v>25.30395781</v>
      </c>
      <c r="AS49" s="558">
        <v>32.6925843</v>
      </c>
      <c r="AT49" s="558">
        <v>31.463241100000001</v>
      </c>
      <c r="AU49" s="558">
        <v>26.220947429999999</v>
      </c>
      <c r="AV49" s="558">
        <v>23.60943649</v>
      </c>
      <c r="AW49" s="558">
        <v>21.836054069999999</v>
      </c>
      <c r="AX49" s="558">
        <v>23.81082765</v>
      </c>
      <c r="AY49" s="558">
        <v>24.81460787</v>
      </c>
      <c r="AZ49" s="558">
        <v>22.172425415999999</v>
      </c>
      <c r="BA49" s="558">
        <v>22.191656709</v>
      </c>
      <c r="BB49" s="559">
        <v>21.66732</v>
      </c>
      <c r="BC49" s="559">
        <v>24.325240000000001</v>
      </c>
      <c r="BD49" s="559">
        <v>27.38448</v>
      </c>
      <c r="BE49" s="559">
        <v>32.472360000000002</v>
      </c>
      <c r="BF49" s="559">
        <v>31.872610000000002</v>
      </c>
      <c r="BG49" s="559">
        <v>26.922750000000001</v>
      </c>
      <c r="BH49" s="559">
        <v>23.804120000000001</v>
      </c>
      <c r="BI49" s="559">
        <v>22.139530000000001</v>
      </c>
      <c r="BJ49" s="559">
        <v>24.547170000000001</v>
      </c>
      <c r="BK49" s="559">
        <v>25.063020000000002</v>
      </c>
      <c r="BL49" s="559">
        <v>21.766839999999998</v>
      </c>
      <c r="BM49" s="559">
        <v>22.425059999999998</v>
      </c>
      <c r="BN49" s="559">
        <v>21.98676</v>
      </c>
      <c r="BO49" s="559">
        <v>24.577190000000002</v>
      </c>
      <c r="BP49" s="559">
        <v>27.615950000000002</v>
      </c>
      <c r="BQ49" s="559">
        <v>32.767530000000001</v>
      </c>
      <c r="BR49" s="559">
        <v>32.141030000000001</v>
      </c>
      <c r="BS49" s="559">
        <v>27.12227</v>
      </c>
      <c r="BT49" s="559">
        <v>23.964790000000001</v>
      </c>
      <c r="BU49" s="559">
        <v>22.277930000000001</v>
      </c>
      <c r="BV49" s="559">
        <v>24.697310000000002</v>
      </c>
    </row>
    <row r="50" spans="1:74" ht="11.15" customHeight="1" x14ac:dyDescent="0.25">
      <c r="A50" s="86" t="s">
        <v>1082</v>
      </c>
      <c r="B50" s="159" t="s">
        <v>234</v>
      </c>
      <c r="C50" s="558">
        <v>34.011586880000003</v>
      </c>
      <c r="D50" s="558">
        <v>29.245786949999999</v>
      </c>
      <c r="E50" s="558">
        <v>31.82647811</v>
      </c>
      <c r="F50" s="558">
        <v>27.836384890000001</v>
      </c>
      <c r="G50" s="558">
        <v>29.071852190000001</v>
      </c>
      <c r="H50" s="558">
        <v>31.764359720000002</v>
      </c>
      <c r="I50" s="558">
        <v>37.37542534</v>
      </c>
      <c r="J50" s="558">
        <v>35.377393980000001</v>
      </c>
      <c r="K50" s="558">
        <v>34.220908950000002</v>
      </c>
      <c r="L50" s="558">
        <v>34.214906810000002</v>
      </c>
      <c r="M50" s="558">
        <v>28.10852573</v>
      </c>
      <c r="N50" s="558">
        <v>34.84651951</v>
      </c>
      <c r="O50" s="558">
        <v>31.469344199999998</v>
      </c>
      <c r="P50" s="558">
        <v>28.563137220000002</v>
      </c>
      <c r="Q50" s="558">
        <v>33.935256340000002</v>
      </c>
      <c r="R50" s="558">
        <v>26.435921990000001</v>
      </c>
      <c r="S50" s="558">
        <v>29.234760510000001</v>
      </c>
      <c r="T50" s="558">
        <v>33.911278930000002</v>
      </c>
      <c r="U50" s="558">
        <v>38.05901574</v>
      </c>
      <c r="V50" s="558">
        <v>37.990281359999997</v>
      </c>
      <c r="W50" s="558">
        <v>34.248257379999998</v>
      </c>
      <c r="X50" s="558">
        <v>31.532458890000001</v>
      </c>
      <c r="Y50" s="558">
        <v>30.27043943</v>
      </c>
      <c r="Z50" s="558">
        <v>33.933586060000003</v>
      </c>
      <c r="AA50" s="558">
        <v>34.741069289999999</v>
      </c>
      <c r="AB50" s="558">
        <v>29.192845510000001</v>
      </c>
      <c r="AC50" s="558">
        <v>32.55102995</v>
      </c>
      <c r="AD50" s="558">
        <v>30.10539447</v>
      </c>
      <c r="AE50" s="558">
        <v>30.07199018</v>
      </c>
      <c r="AF50" s="558">
        <v>32.521636229999999</v>
      </c>
      <c r="AG50" s="558">
        <v>36.237569059999998</v>
      </c>
      <c r="AH50" s="558">
        <v>40.115421040000001</v>
      </c>
      <c r="AI50" s="558">
        <v>37.039209239999998</v>
      </c>
      <c r="AJ50" s="558">
        <v>32.354657060000001</v>
      </c>
      <c r="AK50" s="558">
        <v>30.681157370000001</v>
      </c>
      <c r="AL50" s="558">
        <v>33.481373589999997</v>
      </c>
      <c r="AM50" s="558">
        <v>34.240735440000002</v>
      </c>
      <c r="AN50" s="558">
        <v>29.845070920000001</v>
      </c>
      <c r="AO50" s="558">
        <v>32.745676830000001</v>
      </c>
      <c r="AP50" s="558">
        <v>27.628860159999999</v>
      </c>
      <c r="AQ50" s="558">
        <v>29.041008080000001</v>
      </c>
      <c r="AR50" s="558">
        <v>29.95818834</v>
      </c>
      <c r="AS50" s="558">
        <v>34.51846054</v>
      </c>
      <c r="AT50" s="558">
        <v>37.044722559999997</v>
      </c>
      <c r="AU50" s="558">
        <v>32.854235860000003</v>
      </c>
      <c r="AV50" s="558">
        <v>31.177299420000001</v>
      </c>
      <c r="AW50" s="558">
        <v>30.197135500000002</v>
      </c>
      <c r="AX50" s="558">
        <v>31.67241817</v>
      </c>
      <c r="AY50" s="558">
        <v>34.373418729999997</v>
      </c>
      <c r="AZ50" s="558">
        <v>29.679310927</v>
      </c>
      <c r="BA50" s="558">
        <v>30.318046742</v>
      </c>
      <c r="BB50" s="559">
        <v>27.085740000000001</v>
      </c>
      <c r="BC50" s="559">
        <v>28.980709999999998</v>
      </c>
      <c r="BD50" s="559">
        <v>30.811430000000001</v>
      </c>
      <c r="BE50" s="559">
        <v>34.914870000000001</v>
      </c>
      <c r="BF50" s="559">
        <v>37.165080000000003</v>
      </c>
      <c r="BG50" s="559">
        <v>34.201050000000002</v>
      </c>
      <c r="BH50" s="559">
        <v>32.003979999999999</v>
      </c>
      <c r="BI50" s="559">
        <v>30.104340000000001</v>
      </c>
      <c r="BJ50" s="559">
        <v>32.033740000000002</v>
      </c>
      <c r="BK50" s="559">
        <v>34.279429999999998</v>
      </c>
      <c r="BL50" s="559">
        <v>28.462859999999999</v>
      </c>
      <c r="BM50" s="559">
        <v>30.057469999999999</v>
      </c>
      <c r="BN50" s="559">
        <v>27.007249999999999</v>
      </c>
      <c r="BO50" s="559">
        <v>28.88852</v>
      </c>
      <c r="BP50" s="559">
        <v>30.67071</v>
      </c>
      <c r="BQ50" s="559">
        <v>34.790999999999997</v>
      </c>
      <c r="BR50" s="559">
        <v>37.060470000000002</v>
      </c>
      <c r="BS50" s="559">
        <v>34.088659999999997</v>
      </c>
      <c r="BT50" s="559">
        <v>31.901409999999998</v>
      </c>
      <c r="BU50" s="559">
        <v>29.94755</v>
      </c>
      <c r="BV50" s="559">
        <v>31.852060000000002</v>
      </c>
    </row>
    <row r="51" spans="1:74" ht="11.25" customHeight="1" x14ac:dyDescent="0.25">
      <c r="A51" s="86" t="s">
        <v>1083</v>
      </c>
      <c r="B51" s="159" t="s">
        <v>235</v>
      </c>
      <c r="C51" s="558">
        <v>1.3641831799999999</v>
      </c>
      <c r="D51" s="558">
        <v>1.2154954499999999</v>
      </c>
      <c r="E51" s="558">
        <v>1.26064127</v>
      </c>
      <c r="F51" s="558">
        <v>1.0941694</v>
      </c>
      <c r="G51" s="558">
        <v>1.1163381100000001</v>
      </c>
      <c r="H51" s="558">
        <v>1.1596300500000001</v>
      </c>
      <c r="I51" s="558">
        <v>1.20826642</v>
      </c>
      <c r="J51" s="558">
        <v>1.2356844199999999</v>
      </c>
      <c r="K51" s="558">
        <v>1.1922956899999999</v>
      </c>
      <c r="L51" s="558">
        <v>1.2773580499999999</v>
      </c>
      <c r="M51" s="558">
        <v>1.28143268</v>
      </c>
      <c r="N51" s="558">
        <v>1.3088433500000001</v>
      </c>
      <c r="O51" s="558">
        <v>1.26681786</v>
      </c>
      <c r="P51" s="558">
        <v>1.14554044</v>
      </c>
      <c r="Q51" s="558">
        <v>1.2487043900000001</v>
      </c>
      <c r="R51" s="558">
        <v>1.17650777</v>
      </c>
      <c r="S51" s="558">
        <v>1.21440569</v>
      </c>
      <c r="T51" s="558">
        <v>1.19536153</v>
      </c>
      <c r="U51" s="558">
        <v>1.2568445100000001</v>
      </c>
      <c r="V51" s="558">
        <v>1.2770840299999999</v>
      </c>
      <c r="W51" s="558">
        <v>1.2195703</v>
      </c>
      <c r="X51" s="558">
        <v>1.2687694199999999</v>
      </c>
      <c r="Y51" s="558">
        <v>1.2948821699999999</v>
      </c>
      <c r="Z51" s="558">
        <v>1.3413329599999999</v>
      </c>
      <c r="AA51" s="558">
        <v>1.3073351900000001</v>
      </c>
      <c r="AB51" s="558">
        <v>1.1637704099999999</v>
      </c>
      <c r="AC51" s="558">
        <v>1.2613754100000001</v>
      </c>
      <c r="AD51" s="558">
        <v>1.1950009399999999</v>
      </c>
      <c r="AE51" s="558">
        <v>1.2191797</v>
      </c>
      <c r="AF51" s="558">
        <v>1.1919244200000001</v>
      </c>
      <c r="AG51" s="558">
        <v>1.2525530300000001</v>
      </c>
      <c r="AH51" s="558">
        <v>1.2826227100000001</v>
      </c>
      <c r="AI51" s="558">
        <v>1.26132939</v>
      </c>
      <c r="AJ51" s="558">
        <v>1.3009800199999999</v>
      </c>
      <c r="AK51" s="558">
        <v>1.2779256800000001</v>
      </c>
      <c r="AL51" s="558">
        <v>1.3271981100000001</v>
      </c>
      <c r="AM51" s="558">
        <v>1.3135764999999999</v>
      </c>
      <c r="AN51" s="558">
        <v>1.14374723</v>
      </c>
      <c r="AO51" s="558">
        <v>1.25603479</v>
      </c>
      <c r="AP51" s="558">
        <v>1.2049798599999999</v>
      </c>
      <c r="AQ51" s="558">
        <v>1.1940984100000001</v>
      </c>
      <c r="AR51" s="558">
        <v>1.17051763</v>
      </c>
      <c r="AS51" s="558">
        <v>1.2497078800000001</v>
      </c>
      <c r="AT51" s="558">
        <v>1.2708960899999999</v>
      </c>
      <c r="AU51" s="558">
        <v>1.22419663</v>
      </c>
      <c r="AV51" s="558">
        <v>1.2827314000000001</v>
      </c>
      <c r="AW51" s="558">
        <v>1.2664451000000001</v>
      </c>
      <c r="AX51" s="558">
        <v>1.3143661200000001</v>
      </c>
      <c r="AY51" s="558">
        <v>1.3003697000000001</v>
      </c>
      <c r="AZ51" s="558">
        <v>1.1917216500000001</v>
      </c>
      <c r="BA51" s="558">
        <v>1.2488681699999999</v>
      </c>
      <c r="BB51" s="559">
        <v>1.1980820000000001</v>
      </c>
      <c r="BC51" s="559">
        <v>1.194061</v>
      </c>
      <c r="BD51" s="559">
        <v>1.1775640000000001</v>
      </c>
      <c r="BE51" s="559">
        <v>1.259153</v>
      </c>
      <c r="BF51" s="559">
        <v>1.279304</v>
      </c>
      <c r="BG51" s="559">
        <v>1.2343679999999999</v>
      </c>
      <c r="BH51" s="559">
        <v>1.290562</v>
      </c>
      <c r="BI51" s="559">
        <v>1.2685360000000001</v>
      </c>
      <c r="BJ51" s="559">
        <v>1.314983</v>
      </c>
      <c r="BK51" s="559">
        <v>1.3011969999999999</v>
      </c>
      <c r="BL51" s="559">
        <v>1.1488689999999999</v>
      </c>
      <c r="BM51" s="559">
        <v>1.2447170000000001</v>
      </c>
      <c r="BN51" s="559">
        <v>1.1929259999999999</v>
      </c>
      <c r="BO51" s="559">
        <v>1.187484</v>
      </c>
      <c r="BP51" s="559">
        <v>1.1699010000000001</v>
      </c>
      <c r="BQ51" s="559">
        <v>1.249077</v>
      </c>
      <c r="BR51" s="559">
        <v>1.2673989999999999</v>
      </c>
      <c r="BS51" s="559">
        <v>1.221821</v>
      </c>
      <c r="BT51" s="559">
        <v>1.277612</v>
      </c>
      <c r="BU51" s="559">
        <v>1.2561560000000001</v>
      </c>
      <c r="BV51" s="559">
        <v>1.302775</v>
      </c>
    </row>
    <row r="52" spans="1:74" ht="11.15" customHeight="1" x14ac:dyDescent="0.25">
      <c r="A52" s="86" t="s">
        <v>1084</v>
      </c>
      <c r="B52" s="160" t="s">
        <v>421</v>
      </c>
      <c r="C52" s="564">
        <v>315.53278846000001</v>
      </c>
      <c r="D52" s="564">
        <v>294.65940740999997</v>
      </c>
      <c r="E52" s="564">
        <v>289.89377899999999</v>
      </c>
      <c r="F52" s="564">
        <v>262.40056157999999</v>
      </c>
      <c r="G52" s="564">
        <v>274.70708141</v>
      </c>
      <c r="H52" s="564">
        <v>320.05572136000001</v>
      </c>
      <c r="I52" s="564">
        <v>379.53004041999998</v>
      </c>
      <c r="J52" s="564">
        <v>368.88450379</v>
      </c>
      <c r="K52" s="564">
        <v>322.55451133999998</v>
      </c>
      <c r="L52" s="564">
        <v>296.87657825000002</v>
      </c>
      <c r="M52" s="564">
        <v>277.24920278000002</v>
      </c>
      <c r="N52" s="564">
        <v>315.33030411999999</v>
      </c>
      <c r="O52" s="564">
        <v>321.49647594999999</v>
      </c>
      <c r="P52" s="564">
        <v>299.69803164000001</v>
      </c>
      <c r="Q52" s="564">
        <v>295.34499951999999</v>
      </c>
      <c r="R52" s="564">
        <v>272.77869724999999</v>
      </c>
      <c r="S52" s="564">
        <v>290.06060062</v>
      </c>
      <c r="T52" s="564">
        <v>338.41538329000002</v>
      </c>
      <c r="U52" s="564">
        <v>373.94829795999999</v>
      </c>
      <c r="V52" s="564">
        <v>381.03930319</v>
      </c>
      <c r="W52" s="564">
        <v>336.44400996000002</v>
      </c>
      <c r="X52" s="564">
        <v>302.12747094000002</v>
      </c>
      <c r="Y52" s="564">
        <v>287.13380081999998</v>
      </c>
      <c r="Z52" s="564">
        <v>307.38717817000003</v>
      </c>
      <c r="AA52" s="564">
        <v>338.65604765</v>
      </c>
      <c r="AB52" s="564">
        <v>305.86307081000001</v>
      </c>
      <c r="AC52" s="564">
        <v>304.30002737000001</v>
      </c>
      <c r="AD52" s="564">
        <v>284.93286511999997</v>
      </c>
      <c r="AE52" s="564">
        <v>309.69695281999998</v>
      </c>
      <c r="AF52" s="564">
        <v>347.10633182999999</v>
      </c>
      <c r="AG52" s="564">
        <v>389.21417422000002</v>
      </c>
      <c r="AH52" s="564">
        <v>389.62627773999998</v>
      </c>
      <c r="AI52" s="564">
        <v>340.54384024000001</v>
      </c>
      <c r="AJ52" s="564">
        <v>297.19594481000001</v>
      </c>
      <c r="AK52" s="564">
        <v>292.25774618999998</v>
      </c>
      <c r="AL52" s="564">
        <v>327.77578431000001</v>
      </c>
      <c r="AM52" s="564">
        <v>322.08449331000003</v>
      </c>
      <c r="AN52" s="564">
        <v>290.58159744</v>
      </c>
      <c r="AO52" s="564">
        <v>305.85560885000001</v>
      </c>
      <c r="AP52" s="564">
        <v>280.37311817</v>
      </c>
      <c r="AQ52" s="564">
        <v>297.79451951999999</v>
      </c>
      <c r="AR52" s="564">
        <v>327.87190573999999</v>
      </c>
      <c r="AS52" s="564">
        <v>386.43181346</v>
      </c>
      <c r="AT52" s="564">
        <v>391.90000896999999</v>
      </c>
      <c r="AU52" s="564">
        <v>346.12854937999998</v>
      </c>
      <c r="AV52" s="564">
        <v>307.87444273</v>
      </c>
      <c r="AW52" s="564">
        <v>293.48706424</v>
      </c>
      <c r="AX52" s="564">
        <v>310.95915193000002</v>
      </c>
      <c r="AY52" s="564">
        <v>341.01038748000002</v>
      </c>
      <c r="AZ52" s="564">
        <v>302.57065358</v>
      </c>
      <c r="BA52" s="564">
        <v>298.80672256000003</v>
      </c>
      <c r="BB52" s="565">
        <v>280.65350000000001</v>
      </c>
      <c r="BC52" s="565">
        <v>304.35169999999999</v>
      </c>
      <c r="BD52" s="565">
        <v>344.40980000000002</v>
      </c>
      <c r="BE52" s="565">
        <v>397.42129999999997</v>
      </c>
      <c r="BF52" s="565">
        <v>399.78309999999999</v>
      </c>
      <c r="BG52" s="565">
        <v>350.53019999999998</v>
      </c>
      <c r="BH52" s="565">
        <v>313.31290000000001</v>
      </c>
      <c r="BI52" s="565">
        <v>296.18490000000003</v>
      </c>
      <c r="BJ52" s="565">
        <v>320.03129999999999</v>
      </c>
      <c r="BK52" s="565">
        <v>342.84949999999998</v>
      </c>
      <c r="BL52" s="565">
        <v>299.07220000000001</v>
      </c>
      <c r="BM52" s="565">
        <v>308.24889999999999</v>
      </c>
      <c r="BN52" s="565">
        <v>285.05900000000003</v>
      </c>
      <c r="BO52" s="565">
        <v>306.93700000000001</v>
      </c>
      <c r="BP52" s="565">
        <v>347.30110000000002</v>
      </c>
      <c r="BQ52" s="565">
        <v>400.4751</v>
      </c>
      <c r="BR52" s="565">
        <v>402.7792</v>
      </c>
      <c r="BS52" s="565">
        <v>352.82350000000002</v>
      </c>
      <c r="BT52" s="565">
        <v>315.25409999999999</v>
      </c>
      <c r="BU52" s="565">
        <v>297.73989999999998</v>
      </c>
      <c r="BV52" s="565">
        <v>321.43729999999999</v>
      </c>
    </row>
    <row r="53" spans="1:74" s="349" customFormat="1" ht="12" customHeight="1" x14ac:dyDescent="0.2">
      <c r="A53" s="348"/>
      <c r="B53" s="615" t="str">
        <f>Dates!$G$2</f>
        <v>EIA completed modeling and analysis for this report on Thursday, April 4, 2024.</v>
      </c>
      <c r="C53" s="616"/>
      <c r="D53" s="616"/>
      <c r="E53" s="616"/>
      <c r="F53" s="616"/>
      <c r="G53" s="616"/>
      <c r="H53" s="616"/>
      <c r="I53" s="616"/>
      <c r="J53" s="616"/>
      <c r="K53" s="616"/>
      <c r="L53" s="616"/>
      <c r="M53" s="616"/>
      <c r="N53" s="616"/>
      <c r="O53" s="616"/>
      <c r="P53" s="616"/>
      <c r="Q53" s="616"/>
      <c r="AY53" s="380"/>
      <c r="AZ53" s="380"/>
      <c r="BA53" s="380"/>
      <c r="BB53" s="380"/>
      <c r="BC53" s="380"/>
      <c r="BD53" s="380"/>
      <c r="BE53" s="380"/>
      <c r="BF53" s="380"/>
      <c r="BG53" s="380"/>
      <c r="BH53" s="242"/>
      <c r="BI53" s="380"/>
      <c r="BJ53" s="380"/>
    </row>
    <row r="54" spans="1:74" s="349" customFormat="1" ht="12" customHeight="1" x14ac:dyDescent="0.25">
      <c r="A54" s="348"/>
      <c r="B54" s="665" t="s">
        <v>334</v>
      </c>
      <c r="C54" s="616"/>
      <c r="D54" s="616"/>
      <c r="E54" s="616"/>
      <c r="F54" s="616"/>
      <c r="G54" s="616"/>
      <c r="H54" s="616"/>
      <c r="I54" s="616"/>
      <c r="J54" s="616"/>
      <c r="K54" s="616"/>
      <c r="L54" s="616"/>
      <c r="M54" s="616"/>
      <c r="N54" s="616"/>
      <c r="O54" s="616"/>
      <c r="P54" s="616"/>
      <c r="Q54" s="616"/>
      <c r="AY54" s="380"/>
      <c r="AZ54" s="380"/>
      <c r="BA54" s="380"/>
      <c r="BB54" s="380"/>
      <c r="BC54" s="380"/>
      <c r="BD54" s="505"/>
      <c r="BE54" s="505"/>
      <c r="BF54" s="505"/>
      <c r="BG54" s="380"/>
      <c r="BH54" s="190"/>
      <c r="BI54" s="380"/>
      <c r="BJ54" s="380"/>
    </row>
    <row r="55" spans="1:74" s="349" customFormat="1" ht="22.4" customHeight="1" x14ac:dyDescent="0.25">
      <c r="A55" s="348"/>
      <c r="B55" s="671" t="s">
        <v>1374</v>
      </c>
      <c r="C55" s="672"/>
      <c r="D55" s="672"/>
      <c r="E55" s="672"/>
      <c r="F55" s="672"/>
      <c r="G55" s="672"/>
      <c r="H55" s="672"/>
      <c r="I55" s="672"/>
      <c r="J55" s="672"/>
      <c r="K55" s="672"/>
      <c r="L55" s="672"/>
      <c r="M55" s="672"/>
      <c r="N55" s="672"/>
      <c r="O55" s="672"/>
      <c r="P55" s="672"/>
      <c r="Q55" s="669"/>
      <c r="AY55" s="380"/>
      <c r="AZ55" s="380"/>
      <c r="BA55" s="380"/>
      <c r="BB55" s="380"/>
      <c r="BC55" s="380"/>
      <c r="BD55" s="505"/>
      <c r="BE55" s="505"/>
      <c r="BF55" s="505"/>
      <c r="BG55" s="380"/>
      <c r="BH55" s="190"/>
      <c r="BI55" s="380"/>
      <c r="BJ55" s="380"/>
    </row>
    <row r="56" spans="1:74" s="349" customFormat="1" ht="12" customHeight="1" x14ac:dyDescent="0.25">
      <c r="A56" s="348"/>
      <c r="B56" s="671" t="s">
        <v>1375</v>
      </c>
      <c r="C56" s="672"/>
      <c r="D56" s="672"/>
      <c r="E56" s="672"/>
      <c r="F56" s="672"/>
      <c r="G56" s="672"/>
      <c r="H56" s="672"/>
      <c r="I56" s="672"/>
      <c r="J56" s="672"/>
      <c r="K56" s="672"/>
      <c r="L56" s="672"/>
      <c r="M56" s="672"/>
      <c r="N56" s="672"/>
      <c r="O56" s="672"/>
      <c r="P56" s="672"/>
      <c r="Q56" s="669"/>
      <c r="AY56" s="380"/>
      <c r="AZ56" s="380"/>
      <c r="BA56" s="380"/>
      <c r="BB56" s="380"/>
      <c r="BC56" s="380"/>
      <c r="BD56" s="505"/>
      <c r="BE56" s="505"/>
      <c r="BF56" s="505"/>
      <c r="BG56" s="380"/>
      <c r="BH56" s="190"/>
      <c r="BI56" s="380"/>
      <c r="BJ56" s="380"/>
    </row>
    <row r="57" spans="1:74" s="349" customFormat="1" ht="12" customHeight="1" x14ac:dyDescent="0.25">
      <c r="A57" s="348"/>
      <c r="B57" s="673" t="s">
        <v>1376</v>
      </c>
      <c r="C57" s="669"/>
      <c r="D57" s="669"/>
      <c r="E57" s="669"/>
      <c r="F57" s="669"/>
      <c r="G57" s="669"/>
      <c r="H57" s="669"/>
      <c r="I57" s="669"/>
      <c r="J57" s="669"/>
      <c r="K57" s="669"/>
      <c r="L57" s="669"/>
      <c r="M57" s="669"/>
      <c r="N57" s="669"/>
      <c r="O57" s="669"/>
      <c r="P57" s="669"/>
      <c r="Q57" s="669"/>
      <c r="AY57" s="380"/>
      <c r="AZ57" s="380"/>
      <c r="BA57" s="380"/>
      <c r="BB57" s="380"/>
      <c r="BC57" s="380"/>
      <c r="BD57" s="505"/>
      <c r="BE57" s="505"/>
      <c r="BF57" s="505"/>
      <c r="BG57" s="380"/>
      <c r="BH57" s="190"/>
      <c r="BI57" s="380"/>
      <c r="BJ57" s="380"/>
    </row>
    <row r="58" spans="1:74" s="349" customFormat="1" ht="12" customHeight="1" x14ac:dyDescent="0.25">
      <c r="A58" s="348"/>
      <c r="B58" s="671" t="s">
        <v>1377</v>
      </c>
      <c r="C58" s="666"/>
      <c r="D58" s="666"/>
      <c r="E58" s="666"/>
      <c r="F58" s="666"/>
      <c r="G58" s="666"/>
      <c r="H58" s="666"/>
      <c r="I58" s="666"/>
      <c r="J58" s="666"/>
      <c r="K58" s="666"/>
      <c r="L58" s="666"/>
      <c r="M58" s="666"/>
      <c r="N58" s="666"/>
      <c r="O58" s="666"/>
      <c r="P58" s="666"/>
      <c r="Q58" s="628"/>
      <c r="AY58" s="380"/>
      <c r="AZ58" s="380"/>
      <c r="BA58" s="380"/>
      <c r="BB58" s="380"/>
      <c r="BC58" s="380"/>
      <c r="BD58" s="505"/>
      <c r="BE58" s="505"/>
      <c r="BF58" s="505"/>
      <c r="BG58" s="380"/>
      <c r="BH58" s="190"/>
      <c r="BI58" s="380"/>
      <c r="BJ58" s="380"/>
    </row>
    <row r="59" spans="1:74" s="349" customFormat="1" ht="12" customHeight="1" x14ac:dyDescent="0.25">
      <c r="A59" s="348"/>
      <c r="B59" s="627" t="s">
        <v>1372</v>
      </c>
      <c r="C59" s="628"/>
      <c r="D59" s="628"/>
      <c r="E59" s="628"/>
      <c r="F59" s="628"/>
      <c r="G59" s="628"/>
      <c r="H59" s="628"/>
      <c r="I59" s="628"/>
      <c r="J59" s="628"/>
      <c r="K59" s="628"/>
      <c r="L59" s="628"/>
      <c r="M59" s="628"/>
      <c r="N59" s="628"/>
      <c r="O59" s="628"/>
      <c r="P59" s="628"/>
      <c r="Q59" s="669"/>
      <c r="AY59" s="380"/>
      <c r="AZ59" s="380"/>
      <c r="BA59" s="380"/>
      <c r="BB59" s="380"/>
      <c r="BC59" s="380"/>
      <c r="BD59" s="505"/>
      <c r="BE59" s="505"/>
      <c r="BF59" s="505"/>
      <c r="BG59" s="380"/>
      <c r="BH59" s="190"/>
      <c r="BI59" s="380"/>
      <c r="BJ59" s="380"/>
    </row>
    <row r="60" spans="1:74" s="349" customFormat="1" ht="12" customHeight="1" x14ac:dyDescent="0.25">
      <c r="A60" s="348"/>
      <c r="B60" s="670" t="s">
        <v>1373</v>
      </c>
      <c r="C60" s="619"/>
      <c r="D60" s="619"/>
      <c r="E60" s="619"/>
      <c r="F60" s="619"/>
      <c r="G60" s="619"/>
      <c r="H60" s="619"/>
      <c r="I60" s="619"/>
      <c r="J60" s="619"/>
      <c r="K60" s="619"/>
      <c r="L60" s="619"/>
      <c r="M60" s="619"/>
      <c r="N60" s="619"/>
      <c r="O60" s="619"/>
      <c r="P60" s="619"/>
      <c r="Q60" s="619"/>
      <c r="AY60" s="380"/>
      <c r="AZ60" s="380"/>
      <c r="BA60" s="380"/>
      <c r="BB60" s="380"/>
      <c r="BC60" s="380"/>
      <c r="BD60" s="505"/>
      <c r="BE60" s="505"/>
      <c r="BF60" s="505"/>
      <c r="BG60" s="380"/>
      <c r="BH60" s="190"/>
      <c r="BI60" s="380"/>
      <c r="BJ60" s="380"/>
    </row>
    <row r="61" spans="1:74" s="349" customFormat="1" ht="12" customHeight="1" x14ac:dyDescent="0.25">
      <c r="A61" s="87"/>
      <c r="B61" s="627"/>
      <c r="C61" s="628"/>
      <c r="D61" s="628"/>
      <c r="E61" s="628"/>
      <c r="F61" s="628"/>
      <c r="G61" s="628"/>
      <c r="H61" s="628"/>
      <c r="I61" s="628"/>
      <c r="J61" s="628"/>
      <c r="K61" s="628"/>
      <c r="L61" s="628"/>
      <c r="M61" s="628"/>
      <c r="N61" s="628"/>
      <c r="O61" s="628"/>
      <c r="P61" s="628"/>
      <c r="Q61" s="619"/>
      <c r="AY61" s="380"/>
      <c r="AZ61" s="380"/>
      <c r="BA61" s="380"/>
      <c r="BB61" s="380"/>
      <c r="BC61" s="380"/>
      <c r="BD61" s="505"/>
      <c r="BE61" s="505"/>
      <c r="BF61" s="505"/>
      <c r="BG61" s="380"/>
      <c r="BH61" s="190"/>
      <c r="BI61" s="380"/>
      <c r="BJ61" s="380"/>
    </row>
    <row r="62" spans="1:74" s="347" customFormat="1" ht="12" customHeight="1" x14ac:dyDescent="0.25">
      <c r="A62" s="87"/>
      <c r="B62" s="635"/>
      <c r="C62" s="619"/>
      <c r="D62" s="619"/>
      <c r="E62" s="619"/>
      <c r="F62" s="619"/>
      <c r="G62" s="619"/>
      <c r="H62" s="619"/>
      <c r="I62" s="619"/>
      <c r="J62" s="619"/>
      <c r="K62" s="619"/>
      <c r="L62" s="619"/>
      <c r="M62" s="619"/>
      <c r="N62" s="619"/>
      <c r="O62" s="619"/>
      <c r="P62" s="619"/>
      <c r="Q62" s="619"/>
      <c r="AY62" s="378"/>
      <c r="AZ62" s="378"/>
      <c r="BA62" s="378"/>
      <c r="BB62" s="378"/>
      <c r="BC62" s="378"/>
      <c r="BD62" s="504"/>
      <c r="BE62" s="504"/>
      <c r="BF62" s="504"/>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04" t="s">
        <v>760</v>
      </c>
      <c r="B1" s="676" t="s">
        <v>1263</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87" customFormat="1" ht="13.4" customHeight="1"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585</v>
      </c>
      <c r="B6" s="159" t="s">
        <v>413</v>
      </c>
      <c r="C6" s="168">
        <v>21.683181081000001</v>
      </c>
      <c r="D6" s="168">
        <v>22.109746094999998</v>
      </c>
      <c r="E6" s="168">
        <v>21.722515873999999</v>
      </c>
      <c r="F6" s="168">
        <v>22.06718339</v>
      </c>
      <c r="G6" s="168">
        <v>21.656900639</v>
      </c>
      <c r="H6" s="168">
        <v>20.517213578</v>
      </c>
      <c r="I6" s="168">
        <v>20.722164775</v>
      </c>
      <c r="J6" s="168">
        <v>21.015734777999999</v>
      </c>
      <c r="K6" s="168">
        <v>21.374816669000001</v>
      </c>
      <c r="L6" s="168">
        <v>21.146947888</v>
      </c>
      <c r="M6" s="168">
        <v>21.052254747999999</v>
      </c>
      <c r="N6" s="168">
        <v>20.440250031000001</v>
      </c>
      <c r="O6" s="168">
        <v>20.983553435000001</v>
      </c>
      <c r="P6" s="168">
        <v>21.522678192000001</v>
      </c>
      <c r="Q6" s="168">
        <v>21.611452366000002</v>
      </c>
      <c r="R6" s="168">
        <v>22.108653404999998</v>
      </c>
      <c r="S6" s="168">
        <v>21.344865337000002</v>
      </c>
      <c r="T6" s="168">
        <v>20.706113574</v>
      </c>
      <c r="U6" s="168">
        <v>21.374489730000001</v>
      </c>
      <c r="V6" s="168">
        <v>20.856960009000002</v>
      </c>
      <c r="W6" s="168">
        <v>22.209835353999999</v>
      </c>
      <c r="X6" s="168">
        <v>21.907147909999999</v>
      </c>
      <c r="Y6" s="168">
        <v>21.872780318</v>
      </c>
      <c r="Z6" s="168">
        <v>22.066907551</v>
      </c>
      <c r="AA6" s="168">
        <v>22.805612848999999</v>
      </c>
      <c r="AB6" s="168">
        <v>24.600311744999999</v>
      </c>
      <c r="AC6" s="168">
        <v>24.462370999000001</v>
      </c>
      <c r="AD6" s="168">
        <v>24.433223773999998</v>
      </c>
      <c r="AE6" s="168">
        <v>23.722754422000001</v>
      </c>
      <c r="AF6" s="168">
        <v>24.470755981</v>
      </c>
      <c r="AG6" s="168">
        <v>21.674408943</v>
      </c>
      <c r="AH6" s="168">
        <v>25.440293565000001</v>
      </c>
      <c r="AI6" s="168">
        <v>27.310041626</v>
      </c>
      <c r="AJ6" s="168">
        <v>25.574395273</v>
      </c>
      <c r="AK6" s="168">
        <v>26.211034389000002</v>
      </c>
      <c r="AL6" s="168">
        <v>26.947528978000001</v>
      </c>
      <c r="AM6" s="168">
        <v>29.8</v>
      </c>
      <c r="AN6" s="168">
        <v>31.13</v>
      </c>
      <c r="AO6" s="168">
        <v>31.12</v>
      </c>
      <c r="AP6" s="168">
        <v>31.1</v>
      </c>
      <c r="AQ6" s="168">
        <v>29.35</v>
      </c>
      <c r="AR6" s="168">
        <v>28.36</v>
      </c>
      <c r="AS6" s="168">
        <v>26.97</v>
      </c>
      <c r="AT6" s="168">
        <v>27.16</v>
      </c>
      <c r="AU6" s="168">
        <v>27.44</v>
      </c>
      <c r="AV6" s="168">
        <v>28.16</v>
      </c>
      <c r="AW6" s="168">
        <v>27.55</v>
      </c>
      <c r="AX6" s="168">
        <v>27.51</v>
      </c>
      <c r="AY6" s="168">
        <v>27.32</v>
      </c>
      <c r="AZ6" s="168">
        <v>29.34394</v>
      </c>
      <c r="BA6" s="168">
        <v>29.594560000000001</v>
      </c>
      <c r="BB6" s="258">
        <v>29.596509999999999</v>
      </c>
      <c r="BC6" s="258">
        <v>27.80134</v>
      </c>
      <c r="BD6" s="258">
        <v>26.716519999999999</v>
      </c>
      <c r="BE6" s="258">
        <v>25.441379999999999</v>
      </c>
      <c r="BF6" s="258">
        <v>25.5747</v>
      </c>
      <c r="BG6" s="258">
        <v>25.960090000000001</v>
      </c>
      <c r="BH6" s="258">
        <v>26.68271</v>
      </c>
      <c r="BI6" s="258">
        <v>26.53481</v>
      </c>
      <c r="BJ6" s="258">
        <v>26.734459999999999</v>
      </c>
      <c r="BK6" s="258">
        <v>26.8064</v>
      </c>
      <c r="BL6" s="258">
        <v>29.188009999999998</v>
      </c>
      <c r="BM6" s="258">
        <v>29.89348</v>
      </c>
      <c r="BN6" s="258">
        <v>30.31962</v>
      </c>
      <c r="BO6" s="258">
        <v>28.85256</v>
      </c>
      <c r="BP6" s="258">
        <v>28.184830000000002</v>
      </c>
      <c r="BQ6" s="258">
        <v>27.102270000000001</v>
      </c>
      <c r="BR6" s="258">
        <v>27.49963</v>
      </c>
      <c r="BS6" s="258">
        <v>28.09526</v>
      </c>
      <c r="BT6" s="258">
        <v>29.134250000000002</v>
      </c>
      <c r="BU6" s="258">
        <v>28.91433</v>
      </c>
      <c r="BV6" s="258">
        <v>29.257149999999999</v>
      </c>
    </row>
    <row r="7" spans="1:74" ht="11.15" customHeight="1" x14ac:dyDescent="0.25">
      <c r="A7" s="91" t="s">
        <v>586</v>
      </c>
      <c r="B7" s="148" t="s">
        <v>442</v>
      </c>
      <c r="C7" s="168">
        <v>15.430668606999999</v>
      </c>
      <c r="D7" s="168">
        <v>15.471068882999999</v>
      </c>
      <c r="E7" s="168">
        <v>15.56662279</v>
      </c>
      <c r="F7" s="168">
        <v>15.542254802</v>
      </c>
      <c r="G7" s="168">
        <v>16.074557588000001</v>
      </c>
      <c r="H7" s="168">
        <v>16.2446102</v>
      </c>
      <c r="I7" s="168">
        <v>16.184340699</v>
      </c>
      <c r="J7" s="168">
        <v>16.035819673999999</v>
      </c>
      <c r="K7" s="168">
        <v>16.412071710999999</v>
      </c>
      <c r="L7" s="168">
        <v>16.538432045</v>
      </c>
      <c r="M7" s="168">
        <v>16.024348595999999</v>
      </c>
      <c r="N7" s="168">
        <v>15.569857628999999</v>
      </c>
      <c r="O7" s="168">
        <v>15.551195865</v>
      </c>
      <c r="P7" s="168">
        <v>15.792376773999999</v>
      </c>
      <c r="Q7" s="168">
        <v>15.580229622999999</v>
      </c>
      <c r="R7" s="168">
        <v>16.188765352000001</v>
      </c>
      <c r="S7" s="168">
        <v>16.607577809999999</v>
      </c>
      <c r="T7" s="168">
        <v>16.658155577999999</v>
      </c>
      <c r="U7" s="168">
        <v>16.747512042</v>
      </c>
      <c r="V7" s="168">
        <v>16.897534824000001</v>
      </c>
      <c r="W7" s="168">
        <v>17.187028328</v>
      </c>
      <c r="X7" s="168">
        <v>17.311517051999999</v>
      </c>
      <c r="Y7" s="168">
        <v>16.720277051</v>
      </c>
      <c r="Z7" s="168">
        <v>16.595363836000001</v>
      </c>
      <c r="AA7" s="168">
        <v>16.928622497999999</v>
      </c>
      <c r="AB7" s="168">
        <v>17.305247576999999</v>
      </c>
      <c r="AC7" s="168">
        <v>17.389437227999998</v>
      </c>
      <c r="AD7" s="168">
        <v>17.660164633000001</v>
      </c>
      <c r="AE7" s="168">
        <v>18.099217451000001</v>
      </c>
      <c r="AF7" s="168">
        <v>18.788119759000001</v>
      </c>
      <c r="AG7" s="168">
        <v>18.633474632999999</v>
      </c>
      <c r="AH7" s="168">
        <v>18.426811381</v>
      </c>
      <c r="AI7" s="168">
        <v>19.842108919000001</v>
      </c>
      <c r="AJ7" s="168">
        <v>19.605767094000001</v>
      </c>
      <c r="AK7" s="168">
        <v>19.470607722</v>
      </c>
      <c r="AL7" s="168">
        <v>19.283837267999999</v>
      </c>
      <c r="AM7" s="168">
        <v>19.88</v>
      </c>
      <c r="AN7" s="168">
        <v>20.09</v>
      </c>
      <c r="AO7" s="168">
        <v>19.09</v>
      </c>
      <c r="AP7" s="168">
        <v>18.739999999999998</v>
      </c>
      <c r="AQ7" s="168">
        <v>18.96</v>
      </c>
      <c r="AR7" s="168">
        <v>19.61</v>
      </c>
      <c r="AS7" s="168">
        <v>19.73</v>
      </c>
      <c r="AT7" s="168">
        <v>19.760000000000002</v>
      </c>
      <c r="AU7" s="168">
        <v>20.149999999999999</v>
      </c>
      <c r="AV7" s="168">
        <v>19.71</v>
      </c>
      <c r="AW7" s="168">
        <v>19.809999999999999</v>
      </c>
      <c r="AX7" s="168">
        <v>19.41</v>
      </c>
      <c r="AY7" s="168">
        <v>19.61</v>
      </c>
      <c r="AZ7" s="168">
        <v>19.961729999999999</v>
      </c>
      <c r="BA7" s="168">
        <v>19.254549999999998</v>
      </c>
      <c r="BB7" s="258">
        <v>18.774629999999998</v>
      </c>
      <c r="BC7" s="258">
        <v>19.191230000000001</v>
      </c>
      <c r="BD7" s="258">
        <v>19.830539999999999</v>
      </c>
      <c r="BE7" s="258">
        <v>19.989609999999999</v>
      </c>
      <c r="BF7" s="258">
        <v>20.048950000000001</v>
      </c>
      <c r="BG7" s="258">
        <v>20.532589999999999</v>
      </c>
      <c r="BH7" s="258">
        <v>20.103210000000001</v>
      </c>
      <c r="BI7" s="258">
        <v>20.191210000000002</v>
      </c>
      <c r="BJ7" s="258">
        <v>19.794370000000001</v>
      </c>
      <c r="BK7" s="258">
        <v>20.02261</v>
      </c>
      <c r="BL7" s="258">
        <v>20.50422</v>
      </c>
      <c r="BM7" s="258">
        <v>19.86111</v>
      </c>
      <c r="BN7" s="258">
        <v>19.469429999999999</v>
      </c>
      <c r="BO7" s="258">
        <v>19.74925</v>
      </c>
      <c r="BP7" s="258">
        <v>20.394439999999999</v>
      </c>
      <c r="BQ7" s="258">
        <v>20.612200000000001</v>
      </c>
      <c r="BR7" s="258">
        <v>20.680789999999998</v>
      </c>
      <c r="BS7" s="258">
        <v>21.159929999999999</v>
      </c>
      <c r="BT7" s="258">
        <v>20.695720000000001</v>
      </c>
      <c r="BU7" s="258">
        <v>20.720040000000001</v>
      </c>
      <c r="BV7" s="258">
        <v>20.306260000000002</v>
      </c>
    </row>
    <row r="8" spans="1:74" ht="11.15" customHeight="1" x14ac:dyDescent="0.25">
      <c r="A8" s="91" t="s">
        <v>587</v>
      </c>
      <c r="B8" s="159" t="s">
        <v>414</v>
      </c>
      <c r="C8" s="168">
        <v>13.086401128</v>
      </c>
      <c r="D8" s="168">
        <v>13.122253329999999</v>
      </c>
      <c r="E8" s="168">
        <v>13.479141599</v>
      </c>
      <c r="F8" s="168">
        <v>13.860042158000001</v>
      </c>
      <c r="G8" s="168">
        <v>14.023185935000001</v>
      </c>
      <c r="H8" s="168">
        <v>13.621928906999999</v>
      </c>
      <c r="I8" s="168">
        <v>13.279374110999999</v>
      </c>
      <c r="J8" s="168">
        <v>13.415107501</v>
      </c>
      <c r="K8" s="168">
        <v>13.692963796000001</v>
      </c>
      <c r="L8" s="168">
        <v>14.36820855</v>
      </c>
      <c r="M8" s="168">
        <v>13.940286709</v>
      </c>
      <c r="N8" s="168">
        <v>13.348007754999999</v>
      </c>
      <c r="O8" s="168">
        <v>13.133113228999999</v>
      </c>
      <c r="P8" s="168">
        <v>13.067875362000001</v>
      </c>
      <c r="Q8" s="168">
        <v>13.952736173</v>
      </c>
      <c r="R8" s="168">
        <v>14.499574426000001</v>
      </c>
      <c r="S8" s="168">
        <v>14.682875578999999</v>
      </c>
      <c r="T8" s="168">
        <v>14.276422798</v>
      </c>
      <c r="U8" s="168">
        <v>14.079063983999999</v>
      </c>
      <c r="V8" s="168">
        <v>14.114108483000001</v>
      </c>
      <c r="W8" s="168">
        <v>14.176192444</v>
      </c>
      <c r="X8" s="168">
        <v>14.725485409999999</v>
      </c>
      <c r="Y8" s="168">
        <v>14.640887602999999</v>
      </c>
      <c r="Z8" s="168">
        <v>14.091293528</v>
      </c>
      <c r="AA8" s="168">
        <v>13.800294128999999</v>
      </c>
      <c r="AB8" s="168">
        <v>14.04487297</v>
      </c>
      <c r="AC8" s="168">
        <v>14.552275252999999</v>
      </c>
      <c r="AD8" s="168">
        <v>14.924413162</v>
      </c>
      <c r="AE8" s="168">
        <v>15.289976353</v>
      </c>
      <c r="AF8" s="168">
        <v>15.80028059</v>
      </c>
      <c r="AG8" s="168">
        <v>15.815191003000001</v>
      </c>
      <c r="AH8" s="168">
        <v>16.066114754000001</v>
      </c>
      <c r="AI8" s="168">
        <v>16.199366424000001</v>
      </c>
      <c r="AJ8" s="168">
        <v>16.567289508000002</v>
      </c>
      <c r="AK8" s="168">
        <v>16.154338916</v>
      </c>
      <c r="AL8" s="168">
        <v>15.494587165</v>
      </c>
      <c r="AM8" s="168">
        <v>15.78</v>
      </c>
      <c r="AN8" s="168">
        <v>16.25</v>
      </c>
      <c r="AO8" s="168">
        <v>16.43</v>
      </c>
      <c r="AP8" s="168">
        <v>16.55</v>
      </c>
      <c r="AQ8" s="168">
        <v>16.850000000000001</v>
      </c>
      <c r="AR8" s="168">
        <v>16.38</v>
      </c>
      <c r="AS8" s="168">
        <v>16.13</v>
      </c>
      <c r="AT8" s="168">
        <v>15.76</v>
      </c>
      <c r="AU8" s="168">
        <v>16.02</v>
      </c>
      <c r="AV8" s="168">
        <v>16.55</v>
      </c>
      <c r="AW8" s="168">
        <v>16.2</v>
      </c>
      <c r="AX8" s="168">
        <v>15.95</v>
      </c>
      <c r="AY8" s="168">
        <v>15.65</v>
      </c>
      <c r="AZ8" s="168">
        <v>16.085909999999998</v>
      </c>
      <c r="BA8" s="168">
        <v>16.242619999999999</v>
      </c>
      <c r="BB8" s="258">
        <v>16.187799999999999</v>
      </c>
      <c r="BC8" s="258">
        <v>16.466370000000001</v>
      </c>
      <c r="BD8" s="258">
        <v>15.9694</v>
      </c>
      <c r="BE8" s="258">
        <v>15.699</v>
      </c>
      <c r="BF8" s="258">
        <v>15.35571</v>
      </c>
      <c r="BG8" s="258">
        <v>15.76558</v>
      </c>
      <c r="BH8" s="258">
        <v>16.304600000000001</v>
      </c>
      <c r="BI8" s="258">
        <v>16.040389999999999</v>
      </c>
      <c r="BJ8" s="258">
        <v>15.73527</v>
      </c>
      <c r="BK8" s="258">
        <v>15.59121</v>
      </c>
      <c r="BL8" s="258">
        <v>16.005240000000001</v>
      </c>
      <c r="BM8" s="258">
        <v>16.29683</v>
      </c>
      <c r="BN8" s="258">
        <v>16.439599999999999</v>
      </c>
      <c r="BO8" s="258">
        <v>16.7971</v>
      </c>
      <c r="BP8" s="258">
        <v>16.35257</v>
      </c>
      <c r="BQ8" s="258">
        <v>16.17435</v>
      </c>
      <c r="BR8" s="258">
        <v>15.80955</v>
      </c>
      <c r="BS8" s="258">
        <v>16.271560000000001</v>
      </c>
      <c r="BT8" s="258">
        <v>16.872499999999999</v>
      </c>
      <c r="BU8" s="258">
        <v>16.591429999999999</v>
      </c>
      <c r="BV8" s="258">
        <v>16.28491</v>
      </c>
    </row>
    <row r="9" spans="1:74" ht="11.15" customHeight="1" x14ac:dyDescent="0.25">
      <c r="A9" s="91" t="s">
        <v>588</v>
      </c>
      <c r="B9" s="159" t="s">
        <v>415</v>
      </c>
      <c r="C9" s="168">
        <v>10.733188022</v>
      </c>
      <c r="D9" s="168">
        <v>10.873007125999999</v>
      </c>
      <c r="E9" s="168">
        <v>11.338593746000001</v>
      </c>
      <c r="F9" s="168">
        <v>11.708627462000001</v>
      </c>
      <c r="G9" s="168">
        <v>12.886608449000001</v>
      </c>
      <c r="H9" s="168">
        <v>12.946082441</v>
      </c>
      <c r="I9" s="168">
        <v>13.015088499000001</v>
      </c>
      <c r="J9" s="168">
        <v>13.081791482</v>
      </c>
      <c r="K9" s="168">
        <v>12.370494774000001</v>
      </c>
      <c r="L9" s="168">
        <v>12.147167603</v>
      </c>
      <c r="M9" s="168">
        <v>11.498895962000001</v>
      </c>
      <c r="N9" s="168">
        <v>10.846659003999999</v>
      </c>
      <c r="O9" s="168">
        <v>10.571374097</v>
      </c>
      <c r="P9" s="168">
        <v>10.754240430999999</v>
      </c>
      <c r="Q9" s="168">
        <v>11.333884769000001</v>
      </c>
      <c r="R9" s="168">
        <v>12.133746994999999</v>
      </c>
      <c r="S9" s="168">
        <v>12.584807210999999</v>
      </c>
      <c r="T9" s="168">
        <v>13.326124772</v>
      </c>
      <c r="U9" s="168">
        <v>13.303411465</v>
      </c>
      <c r="V9" s="168">
        <v>13.307636820000001</v>
      </c>
      <c r="W9" s="168">
        <v>13.231592296000001</v>
      </c>
      <c r="X9" s="168">
        <v>12.391857046</v>
      </c>
      <c r="Y9" s="168">
        <v>12.017039878</v>
      </c>
      <c r="Z9" s="168">
        <v>11.388163207</v>
      </c>
      <c r="AA9" s="168">
        <v>10.828453132</v>
      </c>
      <c r="AB9" s="168">
        <v>10.981086934</v>
      </c>
      <c r="AC9" s="168">
        <v>11.636509472</v>
      </c>
      <c r="AD9" s="168">
        <v>12.188325389999999</v>
      </c>
      <c r="AE9" s="168">
        <v>12.868126659</v>
      </c>
      <c r="AF9" s="168">
        <v>13.957844890000001</v>
      </c>
      <c r="AG9" s="168">
        <v>14.156398726999999</v>
      </c>
      <c r="AH9" s="168">
        <v>14.200544153999999</v>
      </c>
      <c r="AI9" s="168">
        <v>13.983419676</v>
      </c>
      <c r="AJ9" s="168">
        <v>13.148305721</v>
      </c>
      <c r="AK9" s="168">
        <v>12.440034045000001</v>
      </c>
      <c r="AL9" s="168">
        <v>11.382503984</v>
      </c>
      <c r="AM9" s="168">
        <v>11.4</v>
      </c>
      <c r="AN9" s="168">
        <v>12.09</v>
      </c>
      <c r="AO9" s="168">
        <v>12.16</v>
      </c>
      <c r="AP9" s="168">
        <v>12.69</v>
      </c>
      <c r="AQ9" s="168">
        <v>13.45</v>
      </c>
      <c r="AR9" s="168">
        <v>14.21</v>
      </c>
      <c r="AS9" s="168">
        <v>14.37</v>
      </c>
      <c r="AT9" s="168">
        <v>14.26</v>
      </c>
      <c r="AU9" s="168">
        <v>14.01</v>
      </c>
      <c r="AV9" s="168">
        <v>13.29</v>
      </c>
      <c r="AW9" s="168">
        <v>12.72</v>
      </c>
      <c r="AX9" s="168">
        <v>12.11</v>
      </c>
      <c r="AY9" s="168">
        <v>11.73</v>
      </c>
      <c r="AZ9" s="168">
        <v>12.357699999999999</v>
      </c>
      <c r="BA9" s="168">
        <v>12.353109999999999</v>
      </c>
      <c r="BB9" s="258">
        <v>12.61416</v>
      </c>
      <c r="BC9" s="258">
        <v>13.27393</v>
      </c>
      <c r="BD9" s="258">
        <v>13.99066</v>
      </c>
      <c r="BE9" s="258">
        <v>13.8804</v>
      </c>
      <c r="BF9" s="258">
        <v>13.915760000000001</v>
      </c>
      <c r="BG9" s="258">
        <v>13.841200000000001</v>
      </c>
      <c r="BH9" s="258">
        <v>13.042960000000001</v>
      </c>
      <c r="BI9" s="258">
        <v>12.47228</v>
      </c>
      <c r="BJ9" s="258">
        <v>11.751250000000001</v>
      </c>
      <c r="BK9" s="258">
        <v>11.60505</v>
      </c>
      <c r="BL9" s="258">
        <v>12.108470000000001</v>
      </c>
      <c r="BM9" s="258">
        <v>12.24797</v>
      </c>
      <c r="BN9" s="258">
        <v>12.710990000000001</v>
      </c>
      <c r="BO9" s="258">
        <v>13.45415</v>
      </c>
      <c r="BP9" s="258">
        <v>14.22395</v>
      </c>
      <c r="BQ9" s="258">
        <v>14.15255</v>
      </c>
      <c r="BR9" s="258">
        <v>14.152760000000001</v>
      </c>
      <c r="BS9" s="258">
        <v>14.11107</v>
      </c>
      <c r="BT9" s="258">
        <v>13.33075</v>
      </c>
      <c r="BU9" s="258">
        <v>12.747</v>
      </c>
      <c r="BV9" s="258">
        <v>12.01502</v>
      </c>
    </row>
    <row r="10" spans="1:74" ht="11.15" customHeight="1" x14ac:dyDescent="0.25">
      <c r="A10" s="91" t="s">
        <v>589</v>
      </c>
      <c r="B10" s="159" t="s">
        <v>416</v>
      </c>
      <c r="C10" s="168">
        <v>11.534651801000001</v>
      </c>
      <c r="D10" s="168">
        <v>11.730764423</v>
      </c>
      <c r="E10" s="168">
        <v>11.870337598000001</v>
      </c>
      <c r="F10" s="168">
        <v>11.965997818</v>
      </c>
      <c r="G10" s="168">
        <v>11.22147157</v>
      </c>
      <c r="H10" s="168">
        <v>11.924951368</v>
      </c>
      <c r="I10" s="168">
        <v>11.864651592</v>
      </c>
      <c r="J10" s="168">
        <v>11.948515231</v>
      </c>
      <c r="K10" s="168">
        <v>12.072773284</v>
      </c>
      <c r="L10" s="168">
        <v>12.083548015</v>
      </c>
      <c r="M10" s="168">
        <v>11.902273472999999</v>
      </c>
      <c r="N10" s="168">
        <v>11.348057684</v>
      </c>
      <c r="O10" s="168">
        <v>11.184155293</v>
      </c>
      <c r="P10" s="168">
        <v>11.634534451</v>
      </c>
      <c r="Q10" s="168">
        <v>11.782531554</v>
      </c>
      <c r="R10" s="168">
        <v>12.064964068</v>
      </c>
      <c r="S10" s="168">
        <v>12.210607258</v>
      </c>
      <c r="T10" s="168">
        <v>12.319965763000001</v>
      </c>
      <c r="U10" s="168">
        <v>12.256948232999999</v>
      </c>
      <c r="V10" s="168">
        <v>12.271114608</v>
      </c>
      <c r="W10" s="168">
        <v>12.508732932999999</v>
      </c>
      <c r="X10" s="168">
        <v>12.57607936</v>
      </c>
      <c r="Y10" s="168">
        <v>12.439067976</v>
      </c>
      <c r="Z10" s="168">
        <v>12.095461157000001</v>
      </c>
      <c r="AA10" s="168">
        <v>12.203211230000001</v>
      </c>
      <c r="AB10" s="168">
        <v>12.467644161999999</v>
      </c>
      <c r="AC10" s="168">
        <v>12.975797344</v>
      </c>
      <c r="AD10" s="168">
        <v>13.203788533999999</v>
      </c>
      <c r="AE10" s="168">
        <v>13.320576236999999</v>
      </c>
      <c r="AF10" s="168">
        <v>13.624796465999999</v>
      </c>
      <c r="AG10" s="168">
        <v>13.870582092999999</v>
      </c>
      <c r="AH10" s="168">
        <v>14.043938406000001</v>
      </c>
      <c r="AI10" s="168">
        <v>14.287792576999999</v>
      </c>
      <c r="AJ10" s="168">
        <v>14.151834931</v>
      </c>
      <c r="AK10" s="168">
        <v>13.697245366000001</v>
      </c>
      <c r="AL10" s="168">
        <v>13.297549286000001</v>
      </c>
      <c r="AM10" s="168">
        <v>14.01</v>
      </c>
      <c r="AN10" s="168">
        <v>14.67</v>
      </c>
      <c r="AO10" s="168">
        <v>14.3</v>
      </c>
      <c r="AP10" s="168">
        <v>14.73</v>
      </c>
      <c r="AQ10" s="168">
        <v>14.69</v>
      </c>
      <c r="AR10" s="168">
        <v>14.8</v>
      </c>
      <c r="AS10" s="168">
        <v>14.33</v>
      </c>
      <c r="AT10" s="168">
        <v>14.38</v>
      </c>
      <c r="AU10" s="168">
        <v>14.98</v>
      </c>
      <c r="AV10" s="168">
        <v>15.11</v>
      </c>
      <c r="AW10" s="168">
        <v>14.62</v>
      </c>
      <c r="AX10" s="168">
        <v>14.24</v>
      </c>
      <c r="AY10" s="168">
        <v>13.95</v>
      </c>
      <c r="AZ10" s="168">
        <v>14.426780000000001</v>
      </c>
      <c r="BA10" s="168">
        <v>14.05308</v>
      </c>
      <c r="BB10" s="258">
        <v>14.339589999999999</v>
      </c>
      <c r="BC10" s="258">
        <v>14.11275</v>
      </c>
      <c r="BD10" s="258">
        <v>14.046709999999999</v>
      </c>
      <c r="BE10" s="258">
        <v>13.65985</v>
      </c>
      <c r="BF10" s="258">
        <v>13.72456</v>
      </c>
      <c r="BG10" s="258">
        <v>14.2593</v>
      </c>
      <c r="BH10" s="258">
        <v>14.427989999999999</v>
      </c>
      <c r="BI10" s="258">
        <v>13.995939999999999</v>
      </c>
      <c r="BJ10" s="258">
        <v>13.67268</v>
      </c>
      <c r="BK10" s="258">
        <v>13.585789999999999</v>
      </c>
      <c r="BL10" s="258">
        <v>14.086370000000001</v>
      </c>
      <c r="BM10" s="258">
        <v>13.735860000000001</v>
      </c>
      <c r="BN10" s="258">
        <v>14.23038</v>
      </c>
      <c r="BO10" s="258">
        <v>14.159689999999999</v>
      </c>
      <c r="BP10" s="258">
        <v>14.19537</v>
      </c>
      <c r="BQ10" s="258">
        <v>13.95496</v>
      </c>
      <c r="BR10" s="258">
        <v>14.005319999999999</v>
      </c>
      <c r="BS10" s="258">
        <v>14.611140000000001</v>
      </c>
      <c r="BT10" s="258">
        <v>14.821009999999999</v>
      </c>
      <c r="BU10" s="258">
        <v>14.43948</v>
      </c>
      <c r="BV10" s="258">
        <v>14.080310000000001</v>
      </c>
    </row>
    <row r="11" spans="1:74" ht="11.15" customHeight="1" x14ac:dyDescent="0.25">
      <c r="A11" s="91" t="s">
        <v>590</v>
      </c>
      <c r="B11" s="159" t="s">
        <v>417</v>
      </c>
      <c r="C11" s="168">
        <v>11.270339946</v>
      </c>
      <c r="D11" s="168">
        <v>11.088529462</v>
      </c>
      <c r="E11" s="168">
        <v>11.388670056</v>
      </c>
      <c r="F11" s="168">
        <v>11.537479803</v>
      </c>
      <c r="G11" s="168">
        <v>11.560424291</v>
      </c>
      <c r="H11" s="168">
        <v>11.454827847000001</v>
      </c>
      <c r="I11" s="168">
        <v>11.200704303</v>
      </c>
      <c r="J11" s="168">
        <v>11.166418407</v>
      </c>
      <c r="K11" s="168">
        <v>11.361022176000001</v>
      </c>
      <c r="L11" s="168">
        <v>11.806252103</v>
      </c>
      <c r="M11" s="168">
        <v>11.813711671</v>
      </c>
      <c r="N11" s="168">
        <v>10.837257554000001</v>
      </c>
      <c r="O11" s="168">
        <v>10.882767027</v>
      </c>
      <c r="P11" s="168">
        <v>11.038031789</v>
      </c>
      <c r="Q11" s="168">
        <v>11.460835810000001</v>
      </c>
      <c r="R11" s="168">
        <v>12.266596878</v>
      </c>
      <c r="S11" s="168">
        <v>12.218911279</v>
      </c>
      <c r="T11" s="168">
        <v>12.013011885999999</v>
      </c>
      <c r="U11" s="168">
        <v>11.869891739</v>
      </c>
      <c r="V11" s="168">
        <v>11.905376967</v>
      </c>
      <c r="W11" s="168">
        <v>11.937503606</v>
      </c>
      <c r="X11" s="168">
        <v>12.286021107</v>
      </c>
      <c r="Y11" s="168">
        <v>12.366645957999999</v>
      </c>
      <c r="Z11" s="168">
        <v>11.251936929999999</v>
      </c>
      <c r="AA11" s="168">
        <v>11.891343815000001</v>
      </c>
      <c r="AB11" s="168">
        <v>11.592413538000001</v>
      </c>
      <c r="AC11" s="168">
        <v>12.24015342</v>
      </c>
      <c r="AD11" s="168">
        <v>12.769886565</v>
      </c>
      <c r="AE11" s="168">
        <v>12.902625139</v>
      </c>
      <c r="AF11" s="168">
        <v>13.145358893999999</v>
      </c>
      <c r="AG11" s="168">
        <v>13.386823296999999</v>
      </c>
      <c r="AH11" s="168">
        <v>13.952953554</v>
      </c>
      <c r="AI11" s="168">
        <v>13.64250929</v>
      </c>
      <c r="AJ11" s="168">
        <v>13.767955533</v>
      </c>
      <c r="AK11" s="168">
        <v>13.694752851000001</v>
      </c>
      <c r="AL11" s="168">
        <v>12.646627938</v>
      </c>
      <c r="AM11" s="168">
        <v>12.97</v>
      </c>
      <c r="AN11" s="168">
        <v>13.4</v>
      </c>
      <c r="AO11" s="168">
        <v>13.18</v>
      </c>
      <c r="AP11" s="168">
        <v>13.07</v>
      </c>
      <c r="AQ11" s="168">
        <v>13.27</v>
      </c>
      <c r="AR11" s="168">
        <v>13.25</v>
      </c>
      <c r="AS11" s="168">
        <v>13.05</v>
      </c>
      <c r="AT11" s="168">
        <v>12.8</v>
      </c>
      <c r="AU11" s="168">
        <v>12.99</v>
      </c>
      <c r="AV11" s="168">
        <v>13.5</v>
      </c>
      <c r="AW11" s="168">
        <v>13.53</v>
      </c>
      <c r="AX11" s="168">
        <v>12.87</v>
      </c>
      <c r="AY11" s="168">
        <v>12.83</v>
      </c>
      <c r="AZ11" s="168">
        <v>13.388310000000001</v>
      </c>
      <c r="BA11" s="168">
        <v>13.45973</v>
      </c>
      <c r="BB11" s="258">
        <v>13.438840000000001</v>
      </c>
      <c r="BC11" s="258">
        <v>13.45504</v>
      </c>
      <c r="BD11" s="258">
        <v>13.37058</v>
      </c>
      <c r="BE11" s="258">
        <v>13.193379999999999</v>
      </c>
      <c r="BF11" s="258">
        <v>13.01248</v>
      </c>
      <c r="BG11" s="258">
        <v>13.238390000000001</v>
      </c>
      <c r="BH11" s="258">
        <v>13.74352</v>
      </c>
      <c r="BI11" s="258">
        <v>13.78744</v>
      </c>
      <c r="BJ11" s="258">
        <v>13.12698</v>
      </c>
      <c r="BK11" s="258">
        <v>13.290050000000001</v>
      </c>
      <c r="BL11" s="258">
        <v>13.85469</v>
      </c>
      <c r="BM11" s="258">
        <v>13.82292</v>
      </c>
      <c r="BN11" s="258">
        <v>13.947319999999999</v>
      </c>
      <c r="BO11" s="258">
        <v>14.04579</v>
      </c>
      <c r="BP11" s="258">
        <v>13.80796</v>
      </c>
      <c r="BQ11" s="258">
        <v>13.560029999999999</v>
      </c>
      <c r="BR11" s="258">
        <v>13.390790000000001</v>
      </c>
      <c r="BS11" s="258">
        <v>13.620200000000001</v>
      </c>
      <c r="BT11" s="258">
        <v>14.13259</v>
      </c>
      <c r="BU11" s="258">
        <v>14.171810000000001</v>
      </c>
      <c r="BV11" s="258">
        <v>13.48804</v>
      </c>
    </row>
    <row r="12" spans="1:74" ht="11.15" customHeight="1" x14ac:dyDescent="0.25">
      <c r="A12" s="91" t="s">
        <v>591</v>
      </c>
      <c r="B12" s="159" t="s">
        <v>418</v>
      </c>
      <c r="C12" s="168">
        <v>10.747674409</v>
      </c>
      <c r="D12" s="168">
        <v>10.951225450000001</v>
      </c>
      <c r="E12" s="168">
        <v>11.121433237</v>
      </c>
      <c r="F12" s="168">
        <v>11.409023266</v>
      </c>
      <c r="G12" s="168">
        <v>11.280819304</v>
      </c>
      <c r="H12" s="168">
        <v>11.268439274</v>
      </c>
      <c r="I12" s="168">
        <v>11.127682278</v>
      </c>
      <c r="J12" s="168">
        <v>11.076658077999999</v>
      </c>
      <c r="K12" s="168">
        <v>11.388073949000001</v>
      </c>
      <c r="L12" s="168">
        <v>11.501579159</v>
      </c>
      <c r="M12" s="168">
        <v>11.417120816000001</v>
      </c>
      <c r="N12" s="168">
        <v>10.901400370999999</v>
      </c>
      <c r="O12" s="168">
        <v>10.641094097</v>
      </c>
      <c r="P12" s="168">
        <v>12.047024348000001</v>
      </c>
      <c r="Q12" s="168">
        <v>11.100555870999999</v>
      </c>
      <c r="R12" s="168">
        <v>11.796128341999999</v>
      </c>
      <c r="S12" s="168">
        <v>11.86120594</v>
      </c>
      <c r="T12" s="168">
        <v>11.840776993</v>
      </c>
      <c r="U12" s="168">
        <v>11.551744675</v>
      </c>
      <c r="V12" s="168">
        <v>11.794442511</v>
      </c>
      <c r="W12" s="168">
        <v>12.129236791</v>
      </c>
      <c r="X12" s="168">
        <v>12.390410774999999</v>
      </c>
      <c r="Y12" s="168">
        <v>12.413901737</v>
      </c>
      <c r="Z12" s="168">
        <v>12.075453996</v>
      </c>
      <c r="AA12" s="168">
        <v>11.871385354999999</v>
      </c>
      <c r="AB12" s="168">
        <v>11.818023882</v>
      </c>
      <c r="AC12" s="168">
        <v>12.414181827</v>
      </c>
      <c r="AD12" s="168">
        <v>12.951585608</v>
      </c>
      <c r="AE12" s="168">
        <v>13.028294554</v>
      </c>
      <c r="AF12" s="168">
        <v>13.342482153000001</v>
      </c>
      <c r="AG12" s="168">
        <v>13.646429611</v>
      </c>
      <c r="AH12" s="168">
        <v>14.045443099</v>
      </c>
      <c r="AI12" s="168">
        <v>14.513162034</v>
      </c>
      <c r="AJ12" s="168">
        <v>14.628424007</v>
      </c>
      <c r="AK12" s="168">
        <v>14.359073529</v>
      </c>
      <c r="AL12" s="168">
        <v>13.572250834</v>
      </c>
      <c r="AM12" s="168">
        <v>13.26</v>
      </c>
      <c r="AN12" s="168">
        <v>13.84</v>
      </c>
      <c r="AO12" s="168">
        <v>13.65</v>
      </c>
      <c r="AP12" s="168">
        <v>13.45</v>
      </c>
      <c r="AQ12" s="168">
        <v>13.71</v>
      </c>
      <c r="AR12" s="168">
        <v>13.54</v>
      </c>
      <c r="AS12" s="168">
        <v>13.24</v>
      </c>
      <c r="AT12" s="168">
        <v>13.45</v>
      </c>
      <c r="AU12" s="168">
        <v>13.87</v>
      </c>
      <c r="AV12" s="168">
        <v>14.05</v>
      </c>
      <c r="AW12" s="168">
        <v>13.69</v>
      </c>
      <c r="AX12" s="168">
        <v>13.46</v>
      </c>
      <c r="AY12" s="168">
        <v>13.17</v>
      </c>
      <c r="AZ12" s="168">
        <v>14.02712</v>
      </c>
      <c r="BA12" s="168">
        <v>13.98972</v>
      </c>
      <c r="BB12" s="258">
        <v>13.66624</v>
      </c>
      <c r="BC12" s="258">
        <v>13.86716</v>
      </c>
      <c r="BD12" s="258">
        <v>13.683490000000001</v>
      </c>
      <c r="BE12" s="258">
        <v>13.413589999999999</v>
      </c>
      <c r="BF12" s="258">
        <v>13.670780000000001</v>
      </c>
      <c r="BG12" s="258">
        <v>14.06288</v>
      </c>
      <c r="BH12" s="258">
        <v>13.95655</v>
      </c>
      <c r="BI12" s="258">
        <v>13.38158</v>
      </c>
      <c r="BJ12" s="258">
        <v>13.06268</v>
      </c>
      <c r="BK12" s="258">
        <v>13.025790000000001</v>
      </c>
      <c r="BL12" s="258">
        <v>13.763859999999999</v>
      </c>
      <c r="BM12" s="258">
        <v>13.743510000000001</v>
      </c>
      <c r="BN12" s="258">
        <v>13.66986</v>
      </c>
      <c r="BO12" s="258">
        <v>14.03665</v>
      </c>
      <c r="BP12" s="258">
        <v>13.94928</v>
      </c>
      <c r="BQ12" s="258">
        <v>13.70093</v>
      </c>
      <c r="BR12" s="258">
        <v>13.95411</v>
      </c>
      <c r="BS12" s="258">
        <v>14.335750000000001</v>
      </c>
      <c r="BT12" s="258">
        <v>14.211869999999999</v>
      </c>
      <c r="BU12" s="258">
        <v>13.62232</v>
      </c>
      <c r="BV12" s="258">
        <v>13.29116</v>
      </c>
    </row>
    <row r="13" spans="1:74" ht="11.15" customHeight="1" x14ac:dyDescent="0.25">
      <c r="A13" s="91" t="s">
        <v>592</v>
      </c>
      <c r="B13" s="159" t="s">
        <v>419</v>
      </c>
      <c r="C13" s="168">
        <v>11.229337871</v>
      </c>
      <c r="D13" s="168">
        <v>11.302544805</v>
      </c>
      <c r="E13" s="168">
        <v>11.4507048</v>
      </c>
      <c r="F13" s="168">
        <v>11.69461753</v>
      </c>
      <c r="G13" s="168">
        <v>11.916282880000001</v>
      </c>
      <c r="H13" s="168">
        <v>12.130062002000001</v>
      </c>
      <c r="I13" s="168">
        <v>12.06686865</v>
      </c>
      <c r="J13" s="168">
        <v>11.929822802</v>
      </c>
      <c r="K13" s="168">
        <v>12.211021643</v>
      </c>
      <c r="L13" s="168">
        <v>11.802868740999999</v>
      </c>
      <c r="M13" s="168">
        <v>11.400880235000001</v>
      </c>
      <c r="N13" s="168">
        <v>11.391379177999999</v>
      </c>
      <c r="O13" s="168">
        <v>11.328639975</v>
      </c>
      <c r="P13" s="168">
        <v>11.53569761</v>
      </c>
      <c r="Q13" s="168">
        <v>11.595175361000001</v>
      </c>
      <c r="R13" s="168">
        <v>11.846484017</v>
      </c>
      <c r="S13" s="168">
        <v>12.102364134</v>
      </c>
      <c r="T13" s="168">
        <v>12.143850241000001</v>
      </c>
      <c r="U13" s="168">
        <v>12.175047094</v>
      </c>
      <c r="V13" s="168">
        <v>12.287264891</v>
      </c>
      <c r="W13" s="168">
        <v>12.460598032</v>
      </c>
      <c r="X13" s="168">
        <v>12.515134177</v>
      </c>
      <c r="Y13" s="168">
        <v>12.159960476</v>
      </c>
      <c r="Z13" s="168">
        <v>12.053986373000001</v>
      </c>
      <c r="AA13" s="168">
        <v>11.953608892</v>
      </c>
      <c r="AB13" s="168">
        <v>12.086199806</v>
      </c>
      <c r="AC13" s="168">
        <v>12.232923657000001</v>
      </c>
      <c r="AD13" s="168">
        <v>12.558688740999999</v>
      </c>
      <c r="AE13" s="168">
        <v>12.651478881999999</v>
      </c>
      <c r="AF13" s="168">
        <v>13.030917793</v>
      </c>
      <c r="AG13" s="168">
        <v>13.0953424</v>
      </c>
      <c r="AH13" s="168">
        <v>13.159447291999999</v>
      </c>
      <c r="AI13" s="168">
        <v>13.280743899999999</v>
      </c>
      <c r="AJ13" s="168">
        <v>13.348015489</v>
      </c>
      <c r="AK13" s="168">
        <v>12.905590789</v>
      </c>
      <c r="AL13" s="168">
        <v>12.56130564</v>
      </c>
      <c r="AM13" s="168">
        <v>12.78</v>
      </c>
      <c r="AN13" s="168">
        <v>13.06</v>
      </c>
      <c r="AO13" s="168">
        <v>13.06</v>
      </c>
      <c r="AP13" s="168">
        <v>13.42</v>
      </c>
      <c r="AQ13" s="168">
        <v>13.93</v>
      </c>
      <c r="AR13" s="168">
        <v>14.21</v>
      </c>
      <c r="AS13" s="168">
        <v>14.05</v>
      </c>
      <c r="AT13" s="168">
        <v>13.94</v>
      </c>
      <c r="AU13" s="168">
        <v>14.39</v>
      </c>
      <c r="AV13" s="168">
        <v>13.9</v>
      </c>
      <c r="AW13" s="168">
        <v>13.89</v>
      </c>
      <c r="AX13" s="168">
        <v>13.46</v>
      </c>
      <c r="AY13" s="168">
        <v>13.33</v>
      </c>
      <c r="AZ13" s="168">
        <v>13.46541</v>
      </c>
      <c r="BA13" s="168">
        <v>13.364280000000001</v>
      </c>
      <c r="BB13" s="258">
        <v>13.54027</v>
      </c>
      <c r="BC13" s="258">
        <v>13.860760000000001</v>
      </c>
      <c r="BD13" s="258">
        <v>14.02258</v>
      </c>
      <c r="BE13" s="258">
        <v>13.833220000000001</v>
      </c>
      <c r="BF13" s="258">
        <v>13.60877</v>
      </c>
      <c r="BG13" s="258">
        <v>13.980880000000001</v>
      </c>
      <c r="BH13" s="258">
        <v>13.604609999999999</v>
      </c>
      <c r="BI13" s="258">
        <v>13.64522</v>
      </c>
      <c r="BJ13" s="258">
        <v>13.29233</v>
      </c>
      <c r="BK13" s="258">
        <v>13.28581</v>
      </c>
      <c r="BL13" s="258">
        <v>13.53059</v>
      </c>
      <c r="BM13" s="258">
        <v>13.438840000000001</v>
      </c>
      <c r="BN13" s="258">
        <v>13.6365</v>
      </c>
      <c r="BO13" s="258">
        <v>14.09545</v>
      </c>
      <c r="BP13" s="258">
        <v>14.35679</v>
      </c>
      <c r="BQ13" s="258">
        <v>14.162459999999999</v>
      </c>
      <c r="BR13" s="258">
        <v>14.037330000000001</v>
      </c>
      <c r="BS13" s="258">
        <v>14.506679999999999</v>
      </c>
      <c r="BT13" s="258">
        <v>14.0649</v>
      </c>
      <c r="BU13" s="258">
        <v>14.13252</v>
      </c>
      <c r="BV13" s="258">
        <v>13.749129999999999</v>
      </c>
    </row>
    <row r="14" spans="1:74" ht="11.15" customHeight="1" x14ac:dyDescent="0.25">
      <c r="A14" s="91" t="s">
        <v>593</v>
      </c>
      <c r="B14" s="161" t="s">
        <v>420</v>
      </c>
      <c r="C14" s="168">
        <v>15.590223887000001</v>
      </c>
      <c r="D14" s="168">
        <v>15.90377159</v>
      </c>
      <c r="E14" s="168">
        <v>15.627945686</v>
      </c>
      <c r="F14" s="168">
        <v>15.898811409</v>
      </c>
      <c r="G14" s="168">
        <v>15.849550673</v>
      </c>
      <c r="H14" s="168">
        <v>16.732188941</v>
      </c>
      <c r="I14" s="168">
        <v>17.246142771999999</v>
      </c>
      <c r="J14" s="168">
        <v>17.777884082</v>
      </c>
      <c r="K14" s="168">
        <v>18.301697109999999</v>
      </c>
      <c r="L14" s="168">
        <v>17.667856653000001</v>
      </c>
      <c r="M14" s="168">
        <v>16.682205188000001</v>
      </c>
      <c r="N14" s="168">
        <v>16.145313010999999</v>
      </c>
      <c r="O14" s="168">
        <v>16.435506718999999</v>
      </c>
      <c r="P14" s="168">
        <v>16.568413026000002</v>
      </c>
      <c r="Q14" s="168">
        <v>16.965321619000001</v>
      </c>
      <c r="R14" s="168">
        <v>17.538137518999999</v>
      </c>
      <c r="S14" s="168">
        <v>18.249789728</v>
      </c>
      <c r="T14" s="168">
        <v>18.594405492</v>
      </c>
      <c r="U14" s="168">
        <v>19.022100114000001</v>
      </c>
      <c r="V14" s="168">
        <v>19.610905237000001</v>
      </c>
      <c r="W14" s="168">
        <v>19.802066339</v>
      </c>
      <c r="X14" s="168">
        <v>17.604330472000001</v>
      </c>
      <c r="Y14" s="168">
        <v>17.934959092</v>
      </c>
      <c r="Z14" s="168">
        <v>17.337192915999999</v>
      </c>
      <c r="AA14" s="168">
        <v>17.256056719</v>
      </c>
      <c r="AB14" s="168">
        <v>17.764186985999999</v>
      </c>
      <c r="AC14" s="168">
        <v>18.818039101</v>
      </c>
      <c r="AD14" s="168">
        <v>17.284427355999998</v>
      </c>
      <c r="AE14" s="168">
        <v>20.517167500999999</v>
      </c>
      <c r="AF14" s="168">
        <v>22.326088522999999</v>
      </c>
      <c r="AG14" s="168">
        <v>21.082932651</v>
      </c>
      <c r="AH14" s="168">
        <v>21.740904337</v>
      </c>
      <c r="AI14" s="168">
        <v>21.900204666</v>
      </c>
      <c r="AJ14" s="168">
        <v>20.540959700999998</v>
      </c>
      <c r="AK14" s="168">
        <v>18.734588581000001</v>
      </c>
      <c r="AL14" s="168">
        <v>18.174492450999999</v>
      </c>
      <c r="AM14" s="168">
        <v>19.48</v>
      </c>
      <c r="AN14" s="168">
        <v>19.38</v>
      </c>
      <c r="AO14" s="168">
        <v>19.95</v>
      </c>
      <c r="AP14" s="168">
        <v>21.27</v>
      </c>
      <c r="AQ14" s="168">
        <v>22.12</v>
      </c>
      <c r="AR14" s="168">
        <v>23.66</v>
      </c>
      <c r="AS14" s="168">
        <v>23.34</v>
      </c>
      <c r="AT14" s="168">
        <v>24.16</v>
      </c>
      <c r="AU14" s="168">
        <v>24.29</v>
      </c>
      <c r="AV14" s="168">
        <v>20.83</v>
      </c>
      <c r="AW14" s="168">
        <v>21.52</v>
      </c>
      <c r="AX14" s="168">
        <v>20.72</v>
      </c>
      <c r="AY14" s="168">
        <v>21.11</v>
      </c>
      <c r="AZ14" s="168">
        <v>20.09845</v>
      </c>
      <c r="BA14" s="168">
        <v>20.357150000000001</v>
      </c>
      <c r="BB14" s="258">
        <v>22.357859999999999</v>
      </c>
      <c r="BC14" s="258">
        <v>22.41478</v>
      </c>
      <c r="BD14" s="258">
        <v>24.173279999999998</v>
      </c>
      <c r="BE14" s="258">
        <v>24.043399999999998</v>
      </c>
      <c r="BF14" s="258">
        <v>25.00629</v>
      </c>
      <c r="BG14" s="258">
        <v>25.163489999999999</v>
      </c>
      <c r="BH14" s="258">
        <v>20.865570000000002</v>
      </c>
      <c r="BI14" s="258">
        <v>22.22316</v>
      </c>
      <c r="BJ14" s="258">
        <v>21.351890000000001</v>
      </c>
      <c r="BK14" s="258">
        <v>21.84207</v>
      </c>
      <c r="BL14" s="258">
        <v>20.920870000000001</v>
      </c>
      <c r="BM14" s="258">
        <v>21.374980000000001</v>
      </c>
      <c r="BN14" s="258">
        <v>24.485980000000001</v>
      </c>
      <c r="BO14" s="258">
        <v>23.637820000000001</v>
      </c>
      <c r="BP14" s="258">
        <v>25.39414</v>
      </c>
      <c r="BQ14" s="258">
        <v>25.16696</v>
      </c>
      <c r="BR14" s="258">
        <v>26.078949999999999</v>
      </c>
      <c r="BS14" s="258">
        <v>26.196210000000001</v>
      </c>
      <c r="BT14" s="258">
        <v>21.0913</v>
      </c>
      <c r="BU14" s="258">
        <v>23.316299999999998</v>
      </c>
      <c r="BV14" s="258">
        <v>22.463560000000001</v>
      </c>
    </row>
    <row r="15" spans="1:74" ht="11.15" customHeight="1" x14ac:dyDescent="0.25">
      <c r="A15" s="91" t="s">
        <v>594</v>
      </c>
      <c r="B15" s="161" t="s">
        <v>394</v>
      </c>
      <c r="C15" s="168">
        <v>12.76</v>
      </c>
      <c r="D15" s="168">
        <v>12.82</v>
      </c>
      <c r="E15" s="168">
        <v>13.04</v>
      </c>
      <c r="F15" s="168">
        <v>13.24</v>
      </c>
      <c r="G15" s="168">
        <v>13.1</v>
      </c>
      <c r="H15" s="168">
        <v>13.22</v>
      </c>
      <c r="I15" s="168">
        <v>13.21</v>
      </c>
      <c r="J15" s="168">
        <v>13.26</v>
      </c>
      <c r="K15" s="168">
        <v>13.49</v>
      </c>
      <c r="L15" s="168">
        <v>13.66</v>
      </c>
      <c r="M15" s="168">
        <v>13.31</v>
      </c>
      <c r="N15" s="168">
        <v>12.78</v>
      </c>
      <c r="O15" s="168">
        <v>12.62</v>
      </c>
      <c r="P15" s="168">
        <v>13.01</v>
      </c>
      <c r="Q15" s="168">
        <v>13.24</v>
      </c>
      <c r="R15" s="168">
        <v>13.73</v>
      </c>
      <c r="S15" s="168">
        <v>13.86</v>
      </c>
      <c r="T15" s="168">
        <v>13.83</v>
      </c>
      <c r="U15" s="168">
        <v>13.83</v>
      </c>
      <c r="V15" s="168">
        <v>13.92</v>
      </c>
      <c r="W15" s="168">
        <v>14.14</v>
      </c>
      <c r="X15" s="168">
        <v>14.06</v>
      </c>
      <c r="Y15" s="168">
        <v>14.07</v>
      </c>
      <c r="Z15" s="168">
        <v>13.72</v>
      </c>
      <c r="AA15" s="168">
        <v>13.64</v>
      </c>
      <c r="AB15" s="168">
        <v>13.76</v>
      </c>
      <c r="AC15" s="168">
        <v>14.41</v>
      </c>
      <c r="AD15" s="168">
        <v>14.57</v>
      </c>
      <c r="AE15" s="168">
        <v>14.89</v>
      </c>
      <c r="AF15" s="168">
        <v>15.3</v>
      </c>
      <c r="AG15" s="168">
        <v>15.31</v>
      </c>
      <c r="AH15" s="168">
        <v>15.82</v>
      </c>
      <c r="AI15" s="168">
        <v>16.190000000000001</v>
      </c>
      <c r="AJ15" s="168">
        <v>15.99</v>
      </c>
      <c r="AK15" s="168">
        <v>15.55</v>
      </c>
      <c r="AL15" s="168">
        <v>14.94</v>
      </c>
      <c r="AM15" s="168">
        <v>15.47</v>
      </c>
      <c r="AN15" s="168">
        <v>15.98</v>
      </c>
      <c r="AO15" s="168">
        <v>15.91</v>
      </c>
      <c r="AP15" s="168">
        <v>16.100000000000001</v>
      </c>
      <c r="AQ15" s="168">
        <v>16.149999999999999</v>
      </c>
      <c r="AR15" s="168">
        <v>16.11</v>
      </c>
      <c r="AS15" s="168">
        <v>15.89</v>
      </c>
      <c r="AT15" s="168">
        <v>15.93</v>
      </c>
      <c r="AU15" s="168">
        <v>16.29</v>
      </c>
      <c r="AV15" s="168">
        <v>16.2</v>
      </c>
      <c r="AW15" s="168">
        <v>16.190000000000001</v>
      </c>
      <c r="AX15" s="168">
        <v>15.73</v>
      </c>
      <c r="AY15" s="168">
        <v>15.45</v>
      </c>
      <c r="AZ15" s="168">
        <v>15.95703</v>
      </c>
      <c r="BA15" s="168">
        <v>15.938650000000001</v>
      </c>
      <c r="BB15" s="258">
        <v>16.09864</v>
      </c>
      <c r="BC15" s="258">
        <v>15.94163</v>
      </c>
      <c r="BD15" s="258">
        <v>15.85858</v>
      </c>
      <c r="BE15" s="258">
        <v>15.67066</v>
      </c>
      <c r="BF15" s="258">
        <v>15.83376</v>
      </c>
      <c r="BG15" s="258">
        <v>16.27373</v>
      </c>
      <c r="BH15" s="258">
        <v>15.97974</v>
      </c>
      <c r="BI15" s="258">
        <v>15.98278</v>
      </c>
      <c r="BJ15" s="258">
        <v>15.507569999999999</v>
      </c>
      <c r="BK15" s="258">
        <v>15.500030000000001</v>
      </c>
      <c r="BL15" s="258">
        <v>15.937239999999999</v>
      </c>
      <c r="BM15" s="258">
        <v>15.948549999999999</v>
      </c>
      <c r="BN15" s="258">
        <v>16.421109999999999</v>
      </c>
      <c r="BO15" s="258">
        <v>16.284880000000001</v>
      </c>
      <c r="BP15" s="258">
        <v>16.245920000000002</v>
      </c>
      <c r="BQ15" s="258">
        <v>16.122240000000001</v>
      </c>
      <c r="BR15" s="258">
        <v>16.295940000000002</v>
      </c>
      <c r="BS15" s="258">
        <v>16.774480000000001</v>
      </c>
      <c r="BT15" s="258">
        <v>16.427250000000001</v>
      </c>
      <c r="BU15" s="258">
        <v>16.529859999999999</v>
      </c>
      <c r="BV15" s="258">
        <v>16.039200000000001</v>
      </c>
    </row>
    <row r="16" spans="1:74" ht="11.15" customHeight="1" x14ac:dyDescent="0.25">
      <c r="A16" s="91"/>
      <c r="B16" s="93" t="s">
        <v>7</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4"/>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595</v>
      </c>
      <c r="B17" s="159" t="s">
        <v>413</v>
      </c>
      <c r="C17" s="168">
        <v>16.186677169999999</v>
      </c>
      <c r="D17" s="168">
        <v>16.347419266999999</v>
      </c>
      <c r="E17" s="168">
        <v>15.984393038</v>
      </c>
      <c r="F17" s="168">
        <v>16.102505294</v>
      </c>
      <c r="G17" s="168">
        <v>15.422289617000001</v>
      </c>
      <c r="H17" s="168">
        <v>15.329538927</v>
      </c>
      <c r="I17" s="168">
        <v>15.805311869000001</v>
      </c>
      <c r="J17" s="168">
        <v>16.196122151000001</v>
      </c>
      <c r="K17" s="168">
        <v>15.721464696</v>
      </c>
      <c r="L17" s="168">
        <v>15.668205794</v>
      </c>
      <c r="M17" s="168">
        <v>15.495932445999999</v>
      </c>
      <c r="N17" s="168">
        <v>15.626898262999999</v>
      </c>
      <c r="O17" s="168">
        <v>15.862833542000001</v>
      </c>
      <c r="P17" s="168">
        <v>16.463689609999999</v>
      </c>
      <c r="Q17" s="168">
        <v>16.236495013999999</v>
      </c>
      <c r="R17" s="168">
        <v>15.702829933</v>
      </c>
      <c r="S17" s="168">
        <v>15.648289255</v>
      </c>
      <c r="T17" s="168">
        <v>16.066078018999999</v>
      </c>
      <c r="U17" s="168">
        <v>16.831774374999998</v>
      </c>
      <c r="V17" s="168">
        <v>16.109072665999999</v>
      </c>
      <c r="W17" s="168">
        <v>16.945644950999998</v>
      </c>
      <c r="X17" s="168">
        <v>16.698054901999999</v>
      </c>
      <c r="Y17" s="168">
        <v>16.501980815</v>
      </c>
      <c r="Z17" s="168">
        <v>16.904633434000001</v>
      </c>
      <c r="AA17" s="168">
        <v>18.125874498000002</v>
      </c>
      <c r="AB17" s="168">
        <v>19.268902032</v>
      </c>
      <c r="AC17" s="168">
        <v>17.879793089</v>
      </c>
      <c r="AD17" s="168">
        <v>17.403876236999999</v>
      </c>
      <c r="AE17" s="168">
        <v>16.965513538</v>
      </c>
      <c r="AF17" s="168">
        <v>17.746126091000001</v>
      </c>
      <c r="AG17" s="168">
        <v>17.097546510000001</v>
      </c>
      <c r="AH17" s="168">
        <v>18.711378221</v>
      </c>
      <c r="AI17" s="168">
        <v>19.054856979</v>
      </c>
      <c r="AJ17" s="168">
        <v>18.131795704000002</v>
      </c>
      <c r="AK17" s="168">
        <v>18.093251480999999</v>
      </c>
      <c r="AL17" s="168">
        <v>19.123153313</v>
      </c>
      <c r="AM17" s="168">
        <v>20.54</v>
      </c>
      <c r="AN17" s="168">
        <v>21.05</v>
      </c>
      <c r="AO17" s="168">
        <v>20.100000000000001</v>
      </c>
      <c r="AP17" s="168">
        <v>19.25</v>
      </c>
      <c r="AQ17" s="168">
        <v>18.100000000000001</v>
      </c>
      <c r="AR17" s="168">
        <v>17.91</v>
      </c>
      <c r="AS17" s="168">
        <v>18.38</v>
      </c>
      <c r="AT17" s="168">
        <v>18.940000000000001</v>
      </c>
      <c r="AU17" s="168">
        <v>18.829999999999998</v>
      </c>
      <c r="AV17" s="168">
        <v>19.18</v>
      </c>
      <c r="AW17" s="168">
        <v>19.2</v>
      </c>
      <c r="AX17" s="168">
        <v>19.600000000000001</v>
      </c>
      <c r="AY17" s="168">
        <v>20.77</v>
      </c>
      <c r="AZ17" s="168">
        <v>20.983309999999999</v>
      </c>
      <c r="BA17" s="168">
        <v>19.673400000000001</v>
      </c>
      <c r="BB17" s="258">
        <v>18.62189</v>
      </c>
      <c r="BC17" s="258">
        <v>17.442519999999998</v>
      </c>
      <c r="BD17" s="258">
        <v>17.176179999999999</v>
      </c>
      <c r="BE17" s="258">
        <v>17.712800000000001</v>
      </c>
      <c r="BF17" s="258">
        <v>18.226520000000001</v>
      </c>
      <c r="BG17" s="258">
        <v>18.38618</v>
      </c>
      <c r="BH17" s="258">
        <v>18.861809999999998</v>
      </c>
      <c r="BI17" s="258">
        <v>19.105270000000001</v>
      </c>
      <c r="BJ17" s="258">
        <v>19.649450000000002</v>
      </c>
      <c r="BK17" s="258">
        <v>21.006959999999999</v>
      </c>
      <c r="BL17" s="258">
        <v>21.42502</v>
      </c>
      <c r="BM17" s="258">
        <v>20.312360000000002</v>
      </c>
      <c r="BN17" s="258">
        <v>19.4084</v>
      </c>
      <c r="BO17" s="258">
        <v>18.307590000000001</v>
      </c>
      <c r="BP17" s="258">
        <v>18.116810000000001</v>
      </c>
      <c r="BQ17" s="258">
        <v>18.78171</v>
      </c>
      <c r="BR17" s="258">
        <v>19.339359999999999</v>
      </c>
      <c r="BS17" s="258">
        <v>19.55894</v>
      </c>
      <c r="BT17" s="258">
        <v>20.06578</v>
      </c>
      <c r="BU17" s="258">
        <v>20.278939999999999</v>
      </c>
      <c r="BV17" s="258">
        <v>20.80707</v>
      </c>
    </row>
    <row r="18" spans="1:74" ht="11.15" customHeight="1" x14ac:dyDescent="0.25">
      <c r="A18" s="91" t="s">
        <v>596</v>
      </c>
      <c r="B18" s="148" t="s">
        <v>442</v>
      </c>
      <c r="C18" s="168">
        <v>11.573990487</v>
      </c>
      <c r="D18" s="168">
        <v>11.609913350999999</v>
      </c>
      <c r="E18" s="168">
        <v>11.864847665999999</v>
      </c>
      <c r="F18" s="168">
        <v>11.854787188</v>
      </c>
      <c r="G18" s="168">
        <v>12.273592130999999</v>
      </c>
      <c r="H18" s="168">
        <v>13.287174928000001</v>
      </c>
      <c r="I18" s="168">
        <v>13.161075282000001</v>
      </c>
      <c r="J18" s="168">
        <v>13.191348573999999</v>
      </c>
      <c r="K18" s="168">
        <v>13.270994694000001</v>
      </c>
      <c r="L18" s="168">
        <v>12.790435639</v>
      </c>
      <c r="M18" s="168">
        <v>12.446685916</v>
      </c>
      <c r="N18" s="168">
        <v>11.98879827</v>
      </c>
      <c r="O18" s="168">
        <v>12.076198482000001</v>
      </c>
      <c r="P18" s="168">
        <v>12.650287844999999</v>
      </c>
      <c r="Q18" s="168">
        <v>12.627640105999999</v>
      </c>
      <c r="R18" s="168">
        <v>12.296020641</v>
      </c>
      <c r="S18" s="168">
        <v>13.088693311</v>
      </c>
      <c r="T18" s="168">
        <v>14.015609582</v>
      </c>
      <c r="U18" s="168">
        <v>14.150847922000001</v>
      </c>
      <c r="V18" s="168">
        <v>14.194472034</v>
      </c>
      <c r="W18" s="168">
        <v>14.362306948000001</v>
      </c>
      <c r="X18" s="168">
        <v>13.957826288</v>
      </c>
      <c r="Y18" s="168">
        <v>13.36283435</v>
      </c>
      <c r="Z18" s="168">
        <v>13.076788168</v>
      </c>
      <c r="AA18" s="168">
        <v>13.672746596</v>
      </c>
      <c r="AB18" s="168">
        <v>14.399134441999999</v>
      </c>
      <c r="AC18" s="168">
        <v>13.813785912</v>
      </c>
      <c r="AD18" s="168">
        <v>14.01397064</v>
      </c>
      <c r="AE18" s="168">
        <v>14.476708077</v>
      </c>
      <c r="AF18" s="168">
        <v>16.024294593</v>
      </c>
      <c r="AG18" s="168">
        <v>16.196400365999999</v>
      </c>
      <c r="AH18" s="168">
        <v>16.570913084000001</v>
      </c>
      <c r="AI18" s="168">
        <v>16.727833390000001</v>
      </c>
      <c r="AJ18" s="168">
        <v>15.582495845</v>
      </c>
      <c r="AK18" s="168">
        <v>14.869710427999999</v>
      </c>
      <c r="AL18" s="168">
        <v>15.057808309</v>
      </c>
      <c r="AM18" s="168">
        <v>15.42</v>
      </c>
      <c r="AN18" s="168">
        <v>14.58</v>
      </c>
      <c r="AO18" s="168">
        <v>14.56</v>
      </c>
      <c r="AP18" s="168">
        <v>14.36</v>
      </c>
      <c r="AQ18" s="168">
        <v>14.46</v>
      </c>
      <c r="AR18" s="168">
        <v>15.78</v>
      </c>
      <c r="AS18" s="168">
        <v>16.399999999999999</v>
      </c>
      <c r="AT18" s="168">
        <v>16.2</v>
      </c>
      <c r="AU18" s="168">
        <v>16.64</v>
      </c>
      <c r="AV18" s="168">
        <v>15.65</v>
      </c>
      <c r="AW18" s="168">
        <v>15.43</v>
      </c>
      <c r="AX18" s="168">
        <v>14.51</v>
      </c>
      <c r="AY18" s="168">
        <v>14.9</v>
      </c>
      <c r="AZ18" s="168">
        <v>14.02631</v>
      </c>
      <c r="BA18" s="168">
        <v>14.024710000000001</v>
      </c>
      <c r="BB18" s="258">
        <v>13.96848</v>
      </c>
      <c r="BC18" s="258">
        <v>14.16686</v>
      </c>
      <c r="BD18" s="258">
        <v>15.58891</v>
      </c>
      <c r="BE18" s="258">
        <v>16.21922</v>
      </c>
      <c r="BF18" s="258">
        <v>16.16011</v>
      </c>
      <c r="BG18" s="258">
        <v>16.57226</v>
      </c>
      <c r="BH18" s="258">
        <v>15.5745</v>
      </c>
      <c r="BI18" s="258">
        <v>15.3858</v>
      </c>
      <c r="BJ18" s="258">
        <v>14.54674</v>
      </c>
      <c r="BK18" s="258">
        <v>14.875679999999999</v>
      </c>
      <c r="BL18" s="258">
        <v>14.132160000000001</v>
      </c>
      <c r="BM18" s="258">
        <v>14.181760000000001</v>
      </c>
      <c r="BN18" s="258">
        <v>14.163360000000001</v>
      </c>
      <c r="BO18" s="258">
        <v>14.427770000000001</v>
      </c>
      <c r="BP18" s="258">
        <v>15.92356</v>
      </c>
      <c r="BQ18" s="258">
        <v>16.634519999999998</v>
      </c>
      <c r="BR18" s="258">
        <v>16.564779999999999</v>
      </c>
      <c r="BS18" s="258">
        <v>17.063400000000001</v>
      </c>
      <c r="BT18" s="258">
        <v>16.045390000000001</v>
      </c>
      <c r="BU18" s="258">
        <v>15.80087</v>
      </c>
      <c r="BV18" s="258">
        <v>14.87828</v>
      </c>
    </row>
    <row r="19" spans="1:74" ht="11.15" customHeight="1" x14ac:dyDescent="0.25">
      <c r="A19" s="91" t="s">
        <v>597</v>
      </c>
      <c r="B19" s="159" t="s">
        <v>414</v>
      </c>
      <c r="C19" s="168">
        <v>9.9315446591000001</v>
      </c>
      <c r="D19" s="168">
        <v>9.9388998430999997</v>
      </c>
      <c r="E19" s="168">
        <v>10.163630700000001</v>
      </c>
      <c r="F19" s="168">
        <v>10.410397318999999</v>
      </c>
      <c r="G19" s="168">
        <v>10.350308734</v>
      </c>
      <c r="H19" s="168">
        <v>10.5432484</v>
      </c>
      <c r="I19" s="168">
        <v>10.113948667000001</v>
      </c>
      <c r="J19" s="168">
        <v>10.135232021</v>
      </c>
      <c r="K19" s="168">
        <v>10.622865904999999</v>
      </c>
      <c r="L19" s="168">
        <v>10.440630404</v>
      </c>
      <c r="M19" s="168">
        <v>10.466703295</v>
      </c>
      <c r="N19" s="168">
        <v>10.1942336</v>
      </c>
      <c r="O19" s="168">
        <v>10.071852163999999</v>
      </c>
      <c r="P19" s="168">
        <v>10.441721533000001</v>
      </c>
      <c r="Q19" s="168">
        <v>10.650154339</v>
      </c>
      <c r="R19" s="168">
        <v>10.611072209</v>
      </c>
      <c r="S19" s="168">
        <v>10.743413986</v>
      </c>
      <c r="T19" s="168">
        <v>10.700115452</v>
      </c>
      <c r="U19" s="168">
        <v>10.546718293</v>
      </c>
      <c r="V19" s="168">
        <v>10.647080955</v>
      </c>
      <c r="W19" s="168">
        <v>10.810234884</v>
      </c>
      <c r="X19" s="168">
        <v>10.961536927999999</v>
      </c>
      <c r="Y19" s="168">
        <v>11.072919125</v>
      </c>
      <c r="Z19" s="168">
        <v>10.70341103</v>
      </c>
      <c r="AA19" s="168">
        <v>10.680457487</v>
      </c>
      <c r="AB19" s="168">
        <v>11.135856055</v>
      </c>
      <c r="AC19" s="168">
        <v>11.071990433</v>
      </c>
      <c r="AD19" s="168">
        <v>11.424174676</v>
      </c>
      <c r="AE19" s="168">
        <v>11.703033331</v>
      </c>
      <c r="AF19" s="168">
        <v>11.965536341</v>
      </c>
      <c r="AG19" s="168">
        <v>11.928929661</v>
      </c>
      <c r="AH19" s="168">
        <v>11.992981176000001</v>
      </c>
      <c r="AI19" s="168">
        <v>11.976270777</v>
      </c>
      <c r="AJ19" s="168">
        <v>11.993845042</v>
      </c>
      <c r="AK19" s="168">
        <v>11.653678414</v>
      </c>
      <c r="AL19" s="168">
        <v>11.627800611</v>
      </c>
      <c r="AM19" s="168">
        <v>12.07</v>
      </c>
      <c r="AN19" s="168">
        <v>11.98</v>
      </c>
      <c r="AO19" s="168">
        <v>11.97</v>
      </c>
      <c r="AP19" s="168">
        <v>12.02</v>
      </c>
      <c r="AQ19" s="168">
        <v>12.14</v>
      </c>
      <c r="AR19" s="168">
        <v>12.04</v>
      </c>
      <c r="AS19" s="168">
        <v>11.82</v>
      </c>
      <c r="AT19" s="168">
        <v>11.97</v>
      </c>
      <c r="AU19" s="168">
        <v>11.92</v>
      </c>
      <c r="AV19" s="168">
        <v>11.96</v>
      </c>
      <c r="AW19" s="168">
        <v>11.96</v>
      </c>
      <c r="AX19" s="168">
        <v>11.67</v>
      </c>
      <c r="AY19" s="168">
        <v>11.89</v>
      </c>
      <c r="AZ19" s="168">
        <v>11.61674</v>
      </c>
      <c r="BA19" s="168">
        <v>11.56279</v>
      </c>
      <c r="BB19" s="258">
        <v>11.61219</v>
      </c>
      <c r="BC19" s="258">
        <v>11.80466</v>
      </c>
      <c r="BD19" s="258">
        <v>11.785959999999999</v>
      </c>
      <c r="BE19" s="258">
        <v>11.661049999999999</v>
      </c>
      <c r="BF19" s="258">
        <v>11.8955</v>
      </c>
      <c r="BG19" s="258">
        <v>11.94148</v>
      </c>
      <c r="BH19" s="258">
        <v>12.041689999999999</v>
      </c>
      <c r="BI19" s="258">
        <v>12.07798</v>
      </c>
      <c r="BJ19" s="258">
        <v>11.804589999999999</v>
      </c>
      <c r="BK19" s="258">
        <v>12.07002</v>
      </c>
      <c r="BL19" s="258">
        <v>11.78627</v>
      </c>
      <c r="BM19" s="258">
        <v>11.77068</v>
      </c>
      <c r="BN19" s="258">
        <v>11.86694</v>
      </c>
      <c r="BO19" s="258">
        <v>12.07794</v>
      </c>
      <c r="BP19" s="258">
        <v>12.089399999999999</v>
      </c>
      <c r="BQ19" s="258">
        <v>11.99211</v>
      </c>
      <c r="BR19" s="258">
        <v>12.25601</v>
      </c>
      <c r="BS19" s="258">
        <v>12.331810000000001</v>
      </c>
      <c r="BT19" s="258">
        <v>12.452920000000001</v>
      </c>
      <c r="BU19" s="258">
        <v>12.50351</v>
      </c>
      <c r="BV19" s="258">
        <v>12.211869999999999</v>
      </c>
    </row>
    <row r="20" spans="1:74" ht="11.15" customHeight="1" x14ac:dyDescent="0.25">
      <c r="A20" s="91" t="s">
        <v>598</v>
      </c>
      <c r="B20" s="159" t="s">
        <v>415</v>
      </c>
      <c r="C20" s="168">
        <v>8.8992918552999996</v>
      </c>
      <c r="D20" s="168">
        <v>9.0853980486000001</v>
      </c>
      <c r="E20" s="168">
        <v>9.2141435809000001</v>
      </c>
      <c r="F20" s="168">
        <v>9.4989764316999992</v>
      </c>
      <c r="G20" s="168">
        <v>10.139348942</v>
      </c>
      <c r="H20" s="168">
        <v>10.600035021</v>
      </c>
      <c r="I20" s="168">
        <v>10.454887144000001</v>
      </c>
      <c r="J20" s="168">
        <v>10.472018223999999</v>
      </c>
      <c r="K20" s="168">
        <v>10.003935475</v>
      </c>
      <c r="L20" s="168">
        <v>9.2810515593999998</v>
      </c>
      <c r="M20" s="168">
        <v>9.1429101726000006</v>
      </c>
      <c r="N20" s="168">
        <v>8.8643407180999993</v>
      </c>
      <c r="O20" s="168">
        <v>8.8146654378000004</v>
      </c>
      <c r="P20" s="168">
        <v>9.2285350351000002</v>
      </c>
      <c r="Q20" s="168">
        <v>9.2636025590000006</v>
      </c>
      <c r="R20" s="168">
        <v>9.4924240382999994</v>
      </c>
      <c r="S20" s="168">
        <v>9.8946724809000006</v>
      </c>
      <c r="T20" s="168">
        <v>11.032551765999999</v>
      </c>
      <c r="U20" s="168">
        <v>10.934082799</v>
      </c>
      <c r="V20" s="168">
        <v>10.851788687999999</v>
      </c>
      <c r="W20" s="168">
        <v>10.699040886000001</v>
      </c>
      <c r="X20" s="168">
        <v>9.7224262649999993</v>
      </c>
      <c r="Y20" s="168">
        <v>9.7283710587000005</v>
      </c>
      <c r="Z20" s="168">
        <v>9.4137077356999992</v>
      </c>
      <c r="AA20" s="168">
        <v>9.4235150620999999</v>
      </c>
      <c r="AB20" s="168">
        <v>9.5559915677999996</v>
      </c>
      <c r="AC20" s="168">
        <v>9.7401596336999994</v>
      </c>
      <c r="AD20" s="168">
        <v>9.8432326455000005</v>
      </c>
      <c r="AE20" s="168">
        <v>10.295449852000001</v>
      </c>
      <c r="AF20" s="168">
        <v>11.482830742999999</v>
      </c>
      <c r="AG20" s="168">
        <v>11.61598511</v>
      </c>
      <c r="AH20" s="168">
        <v>11.674528905000001</v>
      </c>
      <c r="AI20" s="168">
        <v>10.974541672999999</v>
      </c>
      <c r="AJ20" s="168">
        <v>10.368467434999999</v>
      </c>
      <c r="AK20" s="168">
        <v>10.145949830999999</v>
      </c>
      <c r="AL20" s="168">
        <v>9.6844366063000002</v>
      </c>
      <c r="AM20" s="168">
        <v>9.75</v>
      </c>
      <c r="AN20" s="168">
        <v>10.06</v>
      </c>
      <c r="AO20" s="168">
        <v>10.050000000000001</v>
      </c>
      <c r="AP20" s="168">
        <v>10.119999999999999</v>
      </c>
      <c r="AQ20" s="168">
        <v>10.4</v>
      </c>
      <c r="AR20" s="168">
        <v>11.37</v>
      </c>
      <c r="AS20" s="168">
        <v>11.46</v>
      </c>
      <c r="AT20" s="168">
        <v>11.43</v>
      </c>
      <c r="AU20" s="168">
        <v>11.23</v>
      </c>
      <c r="AV20" s="168">
        <v>10.130000000000001</v>
      </c>
      <c r="AW20" s="168">
        <v>9.9</v>
      </c>
      <c r="AX20" s="168">
        <v>9.67</v>
      </c>
      <c r="AY20" s="168">
        <v>9.69</v>
      </c>
      <c r="AZ20" s="168">
        <v>9.9659289999999991</v>
      </c>
      <c r="BA20" s="168">
        <v>9.9365629999999996</v>
      </c>
      <c r="BB20" s="258">
        <v>9.9959009999999999</v>
      </c>
      <c r="BC20" s="258">
        <v>10.29762</v>
      </c>
      <c r="BD20" s="258">
        <v>11.29598</v>
      </c>
      <c r="BE20" s="258">
        <v>11.342449999999999</v>
      </c>
      <c r="BF20" s="258">
        <v>11.4071</v>
      </c>
      <c r="BG20" s="258">
        <v>11.26093</v>
      </c>
      <c r="BH20" s="258">
        <v>10.12979</v>
      </c>
      <c r="BI20" s="258">
        <v>9.9329900000000002</v>
      </c>
      <c r="BJ20" s="258">
        <v>9.6912970000000005</v>
      </c>
      <c r="BK20" s="258">
        <v>9.7375050000000005</v>
      </c>
      <c r="BL20" s="258">
        <v>10.051399999999999</v>
      </c>
      <c r="BM20" s="258">
        <v>10.10801</v>
      </c>
      <c r="BN20" s="258">
        <v>10.21838</v>
      </c>
      <c r="BO20" s="258">
        <v>10.579800000000001</v>
      </c>
      <c r="BP20" s="258">
        <v>11.64418</v>
      </c>
      <c r="BQ20" s="258">
        <v>11.72668</v>
      </c>
      <c r="BR20" s="258">
        <v>11.78895</v>
      </c>
      <c r="BS20" s="258">
        <v>11.650410000000001</v>
      </c>
      <c r="BT20" s="258">
        <v>10.473800000000001</v>
      </c>
      <c r="BU20" s="258">
        <v>10.22902</v>
      </c>
      <c r="BV20" s="258">
        <v>9.9484929999999991</v>
      </c>
    </row>
    <row r="21" spans="1:74" ht="11.15" customHeight="1" x14ac:dyDescent="0.25">
      <c r="A21" s="91" t="s">
        <v>599</v>
      </c>
      <c r="B21" s="159" t="s">
        <v>416</v>
      </c>
      <c r="C21" s="168">
        <v>9.0220932071999993</v>
      </c>
      <c r="D21" s="168">
        <v>9.2237169948000002</v>
      </c>
      <c r="E21" s="168">
        <v>9.2133336825000001</v>
      </c>
      <c r="F21" s="168">
        <v>9.2255742287999993</v>
      </c>
      <c r="G21" s="168">
        <v>8.6171248157000004</v>
      </c>
      <c r="H21" s="168">
        <v>9.0000674042999993</v>
      </c>
      <c r="I21" s="168">
        <v>8.9217604592999997</v>
      </c>
      <c r="J21" s="168">
        <v>9.0021871545999996</v>
      </c>
      <c r="K21" s="168">
        <v>9.1158535542999992</v>
      </c>
      <c r="L21" s="168">
        <v>9.0801091762000006</v>
      </c>
      <c r="M21" s="168">
        <v>9.0175567133999994</v>
      </c>
      <c r="N21" s="168">
        <v>9.2471422151000002</v>
      </c>
      <c r="O21" s="168">
        <v>8.8940953785999994</v>
      </c>
      <c r="P21" s="168">
        <v>9.4708853160000004</v>
      </c>
      <c r="Q21" s="168">
        <v>9.3120002640999999</v>
      </c>
      <c r="R21" s="168">
        <v>8.8619834751000006</v>
      </c>
      <c r="S21" s="168">
        <v>9.1453637235999992</v>
      </c>
      <c r="T21" s="168">
        <v>9.2973983406999992</v>
      </c>
      <c r="U21" s="168">
        <v>9.3415821034000004</v>
      </c>
      <c r="V21" s="168">
        <v>9.4440240403000004</v>
      </c>
      <c r="W21" s="168">
        <v>9.5628918608000006</v>
      </c>
      <c r="X21" s="168">
        <v>9.7716382445000001</v>
      </c>
      <c r="Y21" s="168">
        <v>9.9482134148999997</v>
      </c>
      <c r="Z21" s="168">
        <v>9.9018124758999999</v>
      </c>
      <c r="AA21" s="168">
        <v>9.8881265631000002</v>
      </c>
      <c r="AB21" s="168">
        <v>10.270259912</v>
      </c>
      <c r="AC21" s="168">
        <v>10.271440205999999</v>
      </c>
      <c r="AD21" s="168">
        <v>10.217719263999999</v>
      </c>
      <c r="AE21" s="168">
        <v>10.750687138</v>
      </c>
      <c r="AF21" s="168">
        <v>11.031799016000001</v>
      </c>
      <c r="AG21" s="168">
        <v>11.205812179</v>
      </c>
      <c r="AH21" s="168">
        <v>11.412025117000001</v>
      </c>
      <c r="AI21" s="168">
        <v>11.350068062</v>
      </c>
      <c r="AJ21" s="168">
        <v>11.179218843999999</v>
      </c>
      <c r="AK21" s="168">
        <v>10.889618198999999</v>
      </c>
      <c r="AL21" s="168">
        <v>11.056902314</v>
      </c>
      <c r="AM21" s="168">
        <v>11.57</v>
      </c>
      <c r="AN21" s="168">
        <v>11.42</v>
      </c>
      <c r="AO21" s="168">
        <v>10.98</v>
      </c>
      <c r="AP21" s="168">
        <v>11.08</v>
      </c>
      <c r="AQ21" s="168">
        <v>10.87</v>
      </c>
      <c r="AR21" s="168">
        <v>10.92</v>
      </c>
      <c r="AS21" s="168">
        <v>10.91</v>
      </c>
      <c r="AT21" s="168">
        <v>10.85</v>
      </c>
      <c r="AU21" s="168">
        <v>10.95</v>
      </c>
      <c r="AV21" s="168">
        <v>11.08</v>
      </c>
      <c r="AW21" s="168">
        <v>10.95</v>
      </c>
      <c r="AX21" s="168">
        <v>10.99</v>
      </c>
      <c r="AY21" s="168">
        <v>11.28</v>
      </c>
      <c r="AZ21" s="168">
        <v>10.914350000000001</v>
      </c>
      <c r="BA21" s="168">
        <v>10.38833</v>
      </c>
      <c r="BB21" s="258">
        <v>10.45337</v>
      </c>
      <c r="BC21" s="258">
        <v>10.33722</v>
      </c>
      <c r="BD21" s="258">
        <v>10.449389999999999</v>
      </c>
      <c r="BE21" s="258">
        <v>10.43099</v>
      </c>
      <c r="BF21" s="258">
        <v>10.407439999999999</v>
      </c>
      <c r="BG21" s="258">
        <v>10.53679</v>
      </c>
      <c r="BH21" s="258">
        <v>10.63231</v>
      </c>
      <c r="BI21" s="258">
        <v>10.538180000000001</v>
      </c>
      <c r="BJ21" s="258">
        <v>10.62505</v>
      </c>
      <c r="BK21" s="258">
        <v>10.926869999999999</v>
      </c>
      <c r="BL21" s="258">
        <v>10.67792</v>
      </c>
      <c r="BM21" s="258">
        <v>10.268929999999999</v>
      </c>
      <c r="BN21" s="258">
        <v>10.4481</v>
      </c>
      <c r="BO21" s="258">
        <v>10.40113</v>
      </c>
      <c r="BP21" s="258">
        <v>10.59647</v>
      </c>
      <c r="BQ21" s="258">
        <v>10.69984</v>
      </c>
      <c r="BR21" s="258">
        <v>10.64874</v>
      </c>
      <c r="BS21" s="258">
        <v>10.79757</v>
      </c>
      <c r="BT21" s="258">
        <v>10.923870000000001</v>
      </c>
      <c r="BU21" s="258">
        <v>10.81129</v>
      </c>
      <c r="BV21" s="258">
        <v>10.87528</v>
      </c>
    </row>
    <row r="22" spans="1:74" ht="11.15" customHeight="1" x14ac:dyDescent="0.25">
      <c r="A22" s="91" t="s">
        <v>600</v>
      </c>
      <c r="B22" s="159" t="s">
        <v>417</v>
      </c>
      <c r="C22" s="168">
        <v>10.812263388</v>
      </c>
      <c r="D22" s="168">
        <v>10.717488900999999</v>
      </c>
      <c r="E22" s="168">
        <v>10.809890880999999</v>
      </c>
      <c r="F22" s="168">
        <v>10.819069051</v>
      </c>
      <c r="G22" s="168">
        <v>10.872665333</v>
      </c>
      <c r="H22" s="168">
        <v>10.834884309</v>
      </c>
      <c r="I22" s="168">
        <v>10.585759914</v>
      </c>
      <c r="J22" s="168">
        <v>10.560347957999999</v>
      </c>
      <c r="K22" s="168">
        <v>10.740716446</v>
      </c>
      <c r="L22" s="168">
        <v>10.670218156000001</v>
      </c>
      <c r="M22" s="168">
        <v>10.914178994</v>
      </c>
      <c r="N22" s="168">
        <v>10.529464662000001</v>
      </c>
      <c r="O22" s="168">
        <v>10.610770075</v>
      </c>
      <c r="P22" s="168">
        <v>10.979192331</v>
      </c>
      <c r="Q22" s="168">
        <v>11.011848493</v>
      </c>
      <c r="R22" s="168">
        <v>11.139905389999999</v>
      </c>
      <c r="S22" s="168">
        <v>11.09630499</v>
      </c>
      <c r="T22" s="168">
        <v>11.135353426</v>
      </c>
      <c r="U22" s="168">
        <v>11.121738701</v>
      </c>
      <c r="V22" s="168">
        <v>11.110717748000001</v>
      </c>
      <c r="W22" s="168">
        <v>11.209909917999999</v>
      </c>
      <c r="X22" s="168">
        <v>11.193777239999999</v>
      </c>
      <c r="Y22" s="168">
        <v>11.500644486000001</v>
      </c>
      <c r="Z22" s="168">
        <v>10.727609742</v>
      </c>
      <c r="AA22" s="168">
        <v>11.473170451</v>
      </c>
      <c r="AB22" s="168">
        <v>11.435938083</v>
      </c>
      <c r="AC22" s="168">
        <v>11.57340338</v>
      </c>
      <c r="AD22" s="168">
        <v>11.721514609</v>
      </c>
      <c r="AE22" s="168">
        <v>11.854674470000001</v>
      </c>
      <c r="AF22" s="168">
        <v>12.339188286000001</v>
      </c>
      <c r="AG22" s="168">
        <v>12.542936104000001</v>
      </c>
      <c r="AH22" s="168">
        <v>13.08144892</v>
      </c>
      <c r="AI22" s="168">
        <v>12.788700690000001</v>
      </c>
      <c r="AJ22" s="168">
        <v>12.489835169999999</v>
      </c>
      <c r="AK22" s="168">
        <v>12.576025229000001</v>
      </c>
      <c r="AL22" s="168">
        <v>12.071847363</v>
      </c>
      <c r="AM22" s="168">
        <v>12.56</v>
      </c>
      <c r="AN22" s="168">
        <v>12.9</v>
      </c>
      <c r="AO22" s="168">
        <v>12.26</v>
      </c>
      <c r="AP22" s="168">
        <v>11.96</v>
      </c>
      <c r="AQ22" s="168">
        <v>12.02</v>
      </c>
      <c r="AR22" s="168">
        <v>12.28</v>
      </c>
      <c r="AS22" s="168">
        <v>12.17</v>
      </c>
      <c r="AT22" s="168">
        <v>12.01</v>
      </c>
      <c r="AU22" s="168">
        <v>12.04</v>
      </c>
      <c r="AV22" s="168">
        <v>12.04</v>
      </c>
      <c r="AW22" s="168">
        <v>12.07</v>
      </c>
      <c r="AX22" s="168">
        <v>11.95</v>
      </c>
      <c r="AY22" s="168">
        <v>12.17</v>
      </c>
      <c r="AZ22" s="168">
        <v>12.644170000000001</v>
      </c>
      <c r="BA22" s="168">
        <v>12.08461</v>
      </c>
      <c r="BB22" s="258">
        <v>11.89081</v>
      </c>
      <c r="BC22" s="258">
        <v>12.046609999999999</v>
      </c>
      <c r="BD22" s="258">
        <v>12.363149999999999</v>
      </c>
      <c r="BE22" s="258">
        <v>12.31725</v>
      </c>
      <c r="BF22" s="258">
        <v>12.26019</v>
      </c>
      <c r="BG22" s="258">
        <v>12.340909999999999</v>
      </c>
      <c r="BH22" s="258">
        <v>12.32236</v>
      </c>
      <c r="BI22" s="258">
        <v>12.36797</v>
      </c>
      <c r="BJ22" s="258">
        <v>12.24267</v>
      </c>
      <c r="BK22" s="258">
        <v>12.4329</v>
      </c>
      <c r="BL22" s="258">
        <v>12.972149999999999</v>
      </c>
      <c r="BM22" s="258">
        <v>12.406359999999999</v>
      </c>
      <c r="BN22" s="258">
        <v>12.259880000000001</v>
      </c>
      <c r="BO22" s="258">
        <v>12.46991</v>
      </c>
      <c r="BP22" s="258">
        <v>12.822430000000001</v>
      </c>
      <c r="BQ22" s="258">
        <v>12.79861</v>
      </c>
      <c r="BR22" s="258">
        <v>12.73038</v>
      </c>
      <c r="BS22" s="258">
        <v>12.806010000000001</v>
      </c>
      <c r="BT22" s="258">
        <v>12.773350000000001</v>
      </c>
      <c r="BU22" s="258">
        <v>12.77675</v>
      </c>
      <c r="BV22" s="258">
        <v>12.595219999999999</v>
      </c>
    </row>
    <row r="23" spans="1:74" ht="11.15" customHeight="1" x14ac:dyDescent="0.25">
      <c r="A23" s="91" t="s">
        <v>601</v>
      </c>
      <c r="B23" s="159" t="s">
        <v>418</v>
      </c>
      <c r="C23" s="168">
        <v>7.6220499935000001</v>
      </c>
      <c r="D23" s="168">
        <v>7.8769167761999999</v>
      </c>
      <c r="E23" s="168">
        <v>7.8328969335999998</v>
      </c>
      <c r="F23" s="168">
        <v>7.8545500358</v>
      </c>
      <c r="G23" s="168">
        <v>7.7522477268000003</v>
      </c>
      <c r="H23" s="168">
        <v>7.8111553655000003</v>
      </c>
      <c r="I23" s="168">
        <v>7.6242827145999996</v>
      </c>
      <c r="J23" s="168">
        <v>7.8374996963000001</v>
      </c>
      <c r="K23" s="168">
        <v>8.0335897821</v>
      </c>
      <c r="L23" s="168">
        <v>7.7742803792000004</v>
      </c>
      <c r="M23" s="168">
        <v>8.0548089907999998</v>
      </c>
      <c r="N23" s="168">
        <v>7.7877382677</v>
      </c>
      <c r="O23" s="168">
        <v>7.7850857923000003</v>
      </c>
      <c r="P23" s="168">
        <v>12.576745751000001</v>
      </c>
      <c r="Q23" s="168">
        <v>10.003637166000001</v>
      </c>
      <c r="R23" s="168">
        <v>10.061004777000001</v>
      </c>
      <c r="S23" s="168">
        <v>8.6596492753999996</v>
      </c>
      <c r="T23" s="168">
        <v>8.0886350284000006</v>
      </c>
      <c r="U23" s="168">
        <v>8.3867120431999993</v>
      </c>
      <c r="V23" s="168">
        <v>8.4736512058999995</v>
      </c>
      <c r="W23" s="168">
        <v>8.5798132055000007</v>
      </c>
      <c r="X23" s="168">
        <v>8.6283541289999999</v>
      </c>
      <c r="Y23" s="168">
        <v>8.7280728789000008</v>
      </c>
      <c r="Z23" s="168">
        <v>8.4235019470000001</v>
      </c>
      <c r="AA23" s="168">
        <v>8.291551535</v>
      </c>
      <c r="AB23" s="168">
        <v>8.6555377532000009</v>
      </c>
      <c r="AC23" s="168">
        <v>8.6758032186000005</v>
      </c>
      <c r="AD23" s="168">
        <v>8.7320153618000003</v>
      </c>
      <c r="AE23" s="168">
        <v>9.5198749698</v>
      </c>
      <c r="AF23" s="168">
        <v>10.038643678</v>
      </c>
      <c r="AG23" s="168">
        <v>10.338756187</v>
      </c>
      <c r="AH23" s="168">
        <v>10.515581811000001</v>
      </c>
      <c r="AI23" s="168">
        <v>10.205997890000001</v>
      </c>
      <c r="AJ23" s="168">
        <v>9.9643920993999995</v>
      </c>
      <c r="AK23" s="168">
        <v>9.4774648100000007</v>
      </c>
      <c r="AL23" s="168">
        <v>9.3523852094999995</v>
      </c>
      <c r="AM23" s="168">
        <v>9.33</v>
      </c>
      <c r="AN23" s="168">
        <v>9.6</v>
      </c>
      <c r="AO23" s="168">
        <v>9.15</v>
      </c>
      <c r="AP23" s="168">
        <v>8.5399999999999991</v>
      </c>
      <c r="AQ23" s="168">
        <v>8.84</v>
      </c>
      <c r="AR23" s="168">
        <v>9.07</v>
      </c>
      <c r="AS23" s="168">
        <v>9.2200000000000006</v>
      </c>
      <c r="AT23" s="168">
        <v>9.8800000000000008</v>
      </c>
      <c r="AU23" s="168">
        <v>9.52</v>
      </c>
      <c r="AV23" s="168">
        <v>9.23</v>
      </c>
      <c r="AW23" s="168">
        <v>9.19</v>
      </c>
      <c r="AX23" s="168">
        <v>8.9700000000000006</v>
      </c>
      <c r="AY23" s="168">
        <v>9.1999999999999993</v>
      </c>
      <c r="AZ23" s="168">
        <v>9.3644569999999998</v>
      </c>
      <c r="BA23" s="168">
        <v>8.8480340000000002</v>
      </c>
      <c r="BB23" s="258">
        <v>8.3234739999999992</v>
      </c>
      <c r="BC23" s="258">
        <v>8.8036089999999998</v>
      </c>
      <c r="BD23" s="258">
        <v>9.1646509999999992</v>
      </c>
      <c r="BE23" s="258">
        <v>9.5147549999999992</v>
      </c>
      <c r="BF23" s="258">
        <v>10.318899999999999</v>
      </c>
      <c r="BG23" s="258">
        <v>10.26871</v>
      </c>
      <c r="BH23" s="258">
        <v>10.0542</v>
      </c>
      <c r="BI23" s="258">
        <v>10.05786</v>
      </c>
      <c r="BJ23" s="258">
        <v>9.8171180000000007</v>
      </c>
      <c r="BK23" s="258">
        <v>9.9593810000000005</v>
      </c>
      <c r="BL23" s="258">
        <v>10.49464</v>
      </c>
      <c r="BM23" s="258">
        <v>9.9230870000000007</v>
      </c>
      <c r="BN23" s="258">
        <v>9.3405919999999991</v>
      </c>
      <c r="BO23" s="258">
        <v>10.018039999999999</v>
      </c>
      <c r="BP23" s="258">
        <v>10.440379999999999</v>
      </c>
      <c r="BQ23" s="258">
        <v>10.733930000000001</v>
      </c>
      <c r="BR23" s="258">
        <v>11.53162</v>
      </c>
      <c r="BS23" s="258">
        <v>11.12415</v>
      </c>
      <c r="BT23" s="258">
        <v>10.644539999999999</v>
      </c>
      <c r="BU23" s="258">
        <v>10.497820000000001</v>
      </c>
      <c r="BV23" s="258">
        <v>10.141769999999999</v>
      </c>
    </row>
    <row r="24" spans="1:74" ht="11.15" customHeight="1" x14ac:dyDescent="0.25">
      <c r="A24" s="91" t="s">
        <v>602</v>
      </c>
      <c r="B24" s="159" t="s">
        <v>419</v>
      </c>
      <c r="C24" s="168">
        <v>8.7615645741999995</v>
      </c>
      <c r="D24" s="168">
        <v>8.9202850471000001</v>
      </c>
      <c r="E24" s="168">
        <v>8.9712186072000009</v>
      </c>
      <c r="F24" s="168">
        <v>9.2671734108999999</v>
      </c>
      <c r="G24" s="168">
        <v>9.6400455718</v>
      </c>
      <c r="H24" s="168">
        <v>10.089310232000001</v>
      </c>
      <c r="I24" s="168">
        <v>10.036999509999999</v>
      </c>
      <c r="J24" s="168">
        <v>9.9198674244999996</v>
      </c>
      <c r="K24" s="168">
        <v>9.9166173087999994</v>
      </c>
      <c r="L24" s="168">
        <v>9.3899801871000008</v>
      </c>
      <c r="M24" s="168">
        <v>9.1707748977999994</v>
      </c>
      <c r="N24" s="168">
        <v>8.9560109197000006</v>
      </c>
      <c r="O24" s="168">
        <v>8.9262044062000001</v>
      </c>
      <c r="P24" s="168">
        <v>9.2962949814000009</v>
      </c>
      <c r="Q24" s="168">
        <v>9.1365204372999997</v>
      </c>
      <c r="R24" s="168">
        <v>9.3481787767999993</v>
      </c>
      <c r="S24" s="168">
        <v>9.6756220711999994</v>
      </c>
      <c r="T24" s="168">
        <v>10.182142289</v>
      </c>
      <c r="U24" s="168">
        <v>10.336252292999999</v>
      </c>
      <c r="V24" s="168">
        <v>10.163908843</v>
      </c>
      <c r="W24" s="168">
        <v>10.151712453</v>
      </c>
      <c r="X24" s="168">
        <v>9.8295012089</v>
      </c>
      <c r="Y24" s="168">
        <v>9.5285856101000004</v>
      </c>
      <c r="Z24" s="168">
        <v>9.4219738081000006</v>
      </c>
      <c r="AA24" s="168">
        <v>9.4591673975999999</v>
      </c>
      <c r="AB24" s="168">
        <v>9.6524554037999994</v>
      </c>
      <c r="AC24" s="168">
        <v>9.5612622747000007</v>
      </c>
      <c r="AD24" s="168">
        <v>9.9138509458000001</v>
      </c>
      <c r="AE24" s="168">
        <v>10.118781483999999</v>
      </c>
      <c r="AF24" s="168">
        <v>10.811387726</v>
      </c>
      <c r="AG24" s="168">
        <v>11.070915004</v>
      </c>
      <c r="AH24" s="168">
        <v>10.97741409</v>
      </c>
      <c r="AI24" s="168">
        <v>11.185201531000001</v>
      </c>
      <c r="AJ24" s="168">
        <v>10.651465173</v>
      </c>
      <c r="AK24" s="168">
        <v>10.455937801999999</v>
      </c>
      <c r="AL24" s="168">
        <v>10.140872127</v>
      </c>
      <c r="AM24" s="168">
        <v>10.19</v>
      </c>
      <c r="AN24" s="168">
        <v>10.45</v>
      </c>
      <c r="AO24" s="168">
        <v>10.41</v>
      </c>
      <c r="AP24" s="168">
        <v>10.73</v>
      </c>
      <c r="AQ24" s="168">
        <v>10.93</v>
      </c>
      <c r="AR24" s="168">
        <v>11.56</v>
      </c>
      <c r="AS24" s="168">
        <v>11.71</v>
      </c>
      <c r="AT24" s="168">
        <v>11.62</v>
      </c>
      <c r="AU24" s="168">
        <v>11.62</v>
      </c>
      <c r="AV24" s="168">
        <v>10.91</v>
      </c>
      <c r="AW24" s="168">
        <v>10.86</v>
      </c>
      <c r="AX24" s="168">
        <v>10.52</v>
      </c>
      <c r="AY24" s="168">
        <v>10.48</v>
      </c>
      <c r="AZ24" s="168">
        <v>10.609769999999999</v>
      </c>
      <c r="BA24" s="168">
        <v>10.43426</v>
      </c>
      <c r="BB24" s="258">
        <v>10.63466</v>
      </c>
      <c r="BC24" s="258">
        <v>10.6974</v>
      </c>
      <c r="BD24" s="258">
        <v>11.19819</v>
      </c>
      <c r="BE24" s="258">
        <v>11.412229999999999</v>
      </c>
      <c r="BF24" s="258">
        <v>11.33198</v>
      </c>
      <c r="BG24" s="258">
        <v>11.339840000000001</v>
      </c>
      <c r="BH24" s="258">
        <v>10.68966</v>
      </c>
      <c r="BI24" s="258">
        <v>10.6732</v>
      </c>
      <c r="BJ24" s="258">
        <v>10.33207</v>
      </c>
      <c r="BK24" s="258">
        <v>10.293570000000001</v>
      </c>
      <c r="BL24" s="258">
        <v>10.46978</v>
      </c>
      <c r="BM24" s="258">
        <v>10.371259999999999</v>
      </c>
      <c r="BN24" s="258">
        <v>10.578049999999999</v>
      </c>
      <c r="BO24" s="258">
        <v>10.721120000000001</v>
      </c>
      <c r="BP24" s="258">
        <v>11.31448</v>
      </c>
      <c r="BQ24" s="258">
        <v>11.524699999999999</v>
      </c>
      <c r="BR24" s="258">
        <v>11.458080000000001</v>
      </c>
      <c r="BS24" s="258">
        <v>11.4778</v>
      </c>
      <c r="BT24" s="258">
        <v>10.782069999999999</v>
      </c>
      <c r="BU24" s="258">
        <v>10.742570000000001</v>
      </c>
      <c r="BV24" s="258">
        <v>10.41723</v>
      </c>
    </row>
    <row r="25" spans="1:74" ht="11.15" customHeight="1" x14ac:dyDescent="0.25">
      <c r="A25" s="91" t="s">
        <v>603</v>
      </c>
      <c r="B25" s="161" t="s">
        <v>420</v>
      </c>
      <c r="C25" s="168">
        <v>13.281972274999999</v>
      </c>
      <c r="D25" s="168">
        <v>13.476176421</v>
      </c>
      <c r="E25" s="168">
        <v>13.306090458</v>
      </c>
      <c r="F25" s="168">
        <v>13.157424401</v>
      </c>
      <c r="G25" s="168">
        <v>14.411673349000001</v>
      </c>
      <c r="H25" s="168">
        <v>16.350916095999999</v>
      </c>
      <c r="I25" s="168">
        <v>16.816324990999998</v>
      </c>
      <c r="J25" s="168">
        <v>17.445836307</v>
      </c>
      <c r="K25" s="168">
        <v>17.036475679999999</v>
      </c>
      <c r="L25" s="168">
        <v>15.989942981</v>
      </c>
      <c r="M25" s="168">
        <v>14.752489200999999</v>
      </c>
      <c r="N25" s="168">
        <v>14.067689441000001</v>
      </c>
      <c r="O25" s="168">
        <v>14.113069649</v>
      </c>
      <c r="P25" s="168">
        <v>14.589693131000001</v>
      </c>
      <c r="Q25" s="168">
        <v>14.557835549</v>
      </c>
      <c r="R25" s="168">
        <v>15.314779383999999</v>
      </c>
      <c r="S25" s="168">
        <v>15.14614877</v>
      </c>
      <c r="T25" s="168">
        <v>17.171424212000002</v>
      </c>
      <c r="U25" s="168">
        <v>17.758570464999998</v>
      </c>
      <c r="V25" s="168">
        <v>18.035598104000002</v>
      </c>
      <c r="W25" s="168">
        <v>18.415405014000001</v>
      </c>
      <c r="X25" s="168">
        <v>17.414490312000002</v>
      </c>
      <c r="Y25" s="168">
        <v>15.176191551000001</v>
      </c>
      <c r="Z25" s="168">
        <v>15.547235239000001</v>
      </c>
      <c r="AA25" s="168">
        <v>15.604853351999999</v>
      </c>
      <c r="AB25" s="168">
        <v>16.215276934999999</v>
      </c>
      <c r="AC25" s="168">
        <v>16.550589485</v>
      </c>
      <c r="AD25" s="168">
        <v>17.599706805</v>
      </c>
      <c r="AE25" s="168">
        <v>16.81739674</v>
      </c>
      <c r="AF25" s="168">
        <v>18.931892635000001</v>
      </c>
      <c r="AG25" s="168">
        <v>19.917856857</v>
      </c>
      <c r="AH25" s="168">
        <v>20.684563583999999</v>
      </c>
      <c r="AI25" s="168">
        <v>20.418603815000001</v>
      </c>
      <c r="AJ25" s="168">
        <v>19.332461085999999</v>
      </c>
      <c r="AK25" s="168">
        <v>17.884993199</v>
      </c>
      <c r="AL25" s="168">
        <v>17.365032397</v>
      </c>
      <c r="AM25" s="168">
        <v>18.29</v>
      </c>
      <c r="AN25" s="168">
        <v>17.850000000000001</v>
      </c>
      <c r="AO25" s="168">
        <v>18.010000000000002</v>
      </c>
      <c r="AP25" s="168">
        <v>17.63</v>
      </c>
      <c r="AQ25" s="168">
        <v>18.46</v>
      </c>
      <c r="AR25" s="168">
        <v>20.23</v>
      </c>
      <c r="AS25" s="168">
        <v>22.15</v>
      </c>
      <c r="AT25" s="168">
        <v>23.14</v>
      </c>
      <c r="AU25" s="168">
        <v>22.79</v>
      </c>
      <c r="AV25" s="168">
        <v>20.66</v>
      </c>
      <c r="AW25" s="168">
        <v>19.32</v>
      </c>
      <c r="AX25" s="168">
        <v>18.75</v>
      </c>
      <c r="AY25" s="168">
        <v>19.11</v>
      </c>
      <c r="AZ25" s="168">
        <v>18.403279999999999</v>
      </c>
      <c r="BA25" s="168">
        <v>18.356780000000001</v>
      </c>
      <c r="BB25" s="258">
        <v>17.850770000000001</v>
      </c>
      <c r="BC25" s="258">
        <v>18.506630000000001</v>
      </c>
      <c r="BD25" s="258">
        <v>20.172879999999999</v>
      </c>
      <c r="BE25" s="258">
        <v>22.07432</v>
      </c>
      <c r="BF25" s="258">
        <v>23.061520000000002</v>
      </c>
      <c r="BG25" s="258">
        <v>22.72174</v>
      </c>
      <c r="BH25" s="258">
        <v>20.57864</v>
      </c>
      <c r="BI25" s="258">
        <v>19.257429999999999</v>
      </c>
      <c r="BJ25" s="258">
        <v>18.680009999999999</v>
      </c>
      <c r="BK25" s="258">
        <v>18.970939999999999</v>
      </c>
      <c r="BL25" s="258">
        <v>18.320039999999999</v>
      </c>
      <c r="BM25" s="258">
        <v>18.373750000000001</v>
      </c>
      <c r="BN25" s="258">
        <v>17.913270000000001</v>
      </c>
      <c r="BO25" s="258">
        <v>18.669149999999998</v>
      </c>
      <c r="BP25" s="258">
        <v>20.50217</v>
      </c>
      <c r="BQ25" s="258">
        <v>22.459219999999998</v>
      </c>
      <c r="BR25" s="258">
        <v>23.516169999999999</v>
      </c>
      <c r="BS25" s="258">
        <v>23.243099999999998</v>
      </c>
      <c r="BT25" s="258">
        <v>21.07151</v>
      </c>
      <c r="BU25" s="258">
        <v>19.725809999999999</v>
      </c>
      <c r="BV25" s="258">
        <v>19.213139999999999</v>
      </c>
    </row>
    <row r="26" spans="1:74" ht="11.15" customHeight="1" x14ac:dyDescent="0.25">
      <c r="A26" s="91" t="s">
        <v>604</v>
      </c>
      <c r="B26" s="161" t="s">
        <v>394</v>
      </c>
      <c r="C26" s="168">
        <v>10.18</v>
      </c>
      <c r="D26" s="168">
        <v>10.3</v>
      </c>
      <c r="E26" s="168">
        <v>10.34</v>
      </c>
      <c r="F26" s="168">
        <v>10.37</v>
      </c>
      <c r="G26" s="168">
        <v>10.4</v>
      </c>
      <c r="H26" s="168">
        <v>10.89</v>
      </c>
      <c r="I26" s="168">
        <v>10.84</v>
      </c>
      <c r="J26" s="168">
        <v>10.9</v>
      </c>
      <c r="K26" s="168">
        <v>11.02</v>
      </c>
      <c r="L26" s="168">
        <v>10.72</v>
      </c>
      <c r="M26" s="168">
        <v>10.53</v>
      </c>
      <c r="N26" s="168">
        <v>10.41</v>
      </c>
      <c r="O26" s="168">
        <v>10.27</v>
      </c>
      <c r="P26" s="168">
        <v>11.36</v>
      </c>
      <c r="Q26" s="168">
        <v>11.08</v>
      </c>
      <c r="R26" s="168">
        <v>10.87</v>
      </c>
      <c r="S26" s="168">
        <v>10.86</v>
      </c>
      <c r="T26" s="168">
        <v>11.33</v>
      </c>
      <c r="U26" s="168">
        <v>11.46</v>
      </c>
      <c r="V26" s="168">
        <v>11.52</v>
      </c>
      <c r="W26" s="168">
        <v>11.65</v>
      </c>
      <c r="X26" s="168">
        <v>11.52</v>
      </c>
      <c r="Y26" s="168">
        <v>11.29</v>
      </c>
      <c r="Z26" s="168">
        <v>11.15</v>
      </c>
      <c r="AA26" s="168">
        <v>11.26</v>
      </c>
      <c r="AB26" s="168">
        <v>11.66</v>
      </c>
      <c r="AC26" s="168">
        <v>11.65</v>
      </c>
      <c r="AD26" s="168">
        <v>11.82</v>
      </c>
      <c r="AE26" s="168">
        <v>12</v>
      </c>
      <c r="AF26" s="168">
        <v>12.75</v>
      </c>
      <c r="AG26" s="168">
        <v>13.02</v>
      </c>
      <c r="AH26" s="168">
        <v>13.41</v>
      </c>
      <c r="AI26" s="168">
        <v>13.28</v>
      </c>
      <c r="AJ26" s="168">
        <v>12.89</v>
      </c>
      <c r="AK26" s="168">
        <v>12.33</v>
      </c>
      <c r="AL26" s="168">
        <v>12.28</v>
      </c>
      <c r="AM26" s="168">
        <v>12.75</v>
      </c>
      <c r="AN26" s="168">
        <v>12.7</v>
      </c>
      <c r="AO26" s="168">
        <v>12.48</v>
      </c>
      <c r="AP26" s="168">
        <v>12.21</v>
      </c>
      <c r="AQ26" s="168">
        <v>12.32</v>
      </c>
      <c r="AR26" s="168">
        <v>12.77</v>
      </c>
      <c r="AS26" s="168">
        <v>13.07</v>
      </c>
      <c r="AT26" s="168">
        <v>13.24</v>
      </c>
      <c r="AU26" s="168">
        <v>13.23</v>
      </c>
      <c r="AV26" s="168">
        <v>12.86</v>
      </c>
      <c r="AW26" s="168">
        <v>12.62</v>
      </c>
      <c r="AX26" s="168">
        <v>12.39</v>
      </c>
      <c r="AY26" s="168">
        <v>12.68</v>
      </c>
      <c r="AZ26" s="168">
        <v>12.502560000000001</v>
      </c>
      <c r="BA26" s="168">
        <v>12.181089999999999</v>
      </c>
      <c r="BB26" s="258">
        <v>11.9183</v>
      </c>
      <c r="BC26" s="258">
        <v>12.052910000000001</v>
      </c>
      <c r="BD26" s="258">
        <v>12.54222</v>
      </c>
      <c r="BE26" s="258">
        <v>12.899760000000001</v>
      </c>
      <c r="BF26" s="258">
        <v>13.166510000000001</v>
      </c>
      <c r="BG26" s="258">
        <v>13.25681</v>
      </c>
      <c r="BH26" s="258">
        <v>12.8727</v>
      </c>
      <c r="BI26" s="258">
        <v>12.64715</v>
      </c>
      <c r="BJ26" s="258">
        <v>12.421939999999999</v>
      </c>
      <c r="BK26" s="258">
        <v>12.72784</v>
      </c>
      <c r="BL26" s="258">
        <v>12.64029</v>
      </c>
      <c r="BM26" s="258">
        <v>12.381600000000001</v>
      </c>
      <c r="BN26" s="258">
        <v>12.18946</v>
      </c>
      <c r="BO26" s="258">
        <v>12.405609999999999</v>
      </c>
      <c r="BP26" s="258">
        <v>12.975949999999999</v>
      </c>
      <c r="BQ26" s="258">
        <v>13.381539999999999</v>
      </c>
      <c r="BR26" s="258">
        <v>13.65232</v>
      </c>
      <c r="BS26" s="258">
        <v>13.7172</v>
      </c>
      <c r="BT26" s="258">
        <v>13.289289999999999</v>
      </c>
      <c r="BU26" s="258">
        <v>13.019880000000001</v>
      </c>
      <c r="BV26" s="258">
        <v>12.7606</v>
      </c>
    </row>
    <row r="27" spans="1:74" ht="11.15" customHeight="1" x14ac:dyDescent="0.25">
      <c r="A27" s="91"/>
      <c r="B27" s="93" t="s">
        <v>27</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4"/>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605</v>
      </c>
      <c r="B28" s="159" t="s">
        <v>413</v>
      </c>
      <c r="C28" s="168">
        <v>13.217267387</v>
      </c>
      <c r="D28" s="168">
        <v>13.096735646000001</v>
      </c>
      <c r="E28" s="168">
        <v>12.847841194000001</v>
      </c>
      <c r="F28" s="168">
        <v>12.859046425000001</v>
      </c>
      <c r="G28" s="168">
        <v>13.03534368</v>
      </c>
      <c r="H28" s="168">
        <v>12.823530775</v>
      </c>
      <c r="I28" s="168">
        <v>13.087591976000001</v>
      </c>
      <c r="J28" s="168">
        <v>13.040714662999999</v>
      </c>
      <c r="K28" s="168">
        <v>12.802897241</v>
      </c>
      <c r="L28" s="168">
        <v>12.516286856000001</v>
      </c>
      <c r="M28" s="168">
        <v>12.562359388999999</v>
      </c>
      <c r="N28" s="168">
        <v>12.713910773</v>
      </c>
      <c r="O28" s="168">
        <v>12.422948471</v>
      </c>
      <c r="P28" s="168">
        <v>13.228068444</v>
      </c>
      <c r="Q28" s="168">
        <v>12.750089239999999</v>
      </c>
      <c r="R28" s="168">
        <v>11.906142044999999</v>
      </c>
      <c r="S28" s="168">
        <v>12.064642473999999</v>
      </c>
      <c r="T28" s="168">
        <v>12.646033853</v>
      </c>
      <c r="U28" s="168">
        <v>12.856625482</v>
      </c>
      <c r="V28" s="168">
        <v>12.70655597</v>
      </c>
      <c r="W28" s="168">
        <v>13.052499578999999</v>
      </c>
      <c r="X28" s="168">
        <v>13.086565413000001</v>
      </c>
      <c r="Y28" s="168">
        <v>13.411839647000001</v>
      </c>
      <c r="Z28" s="168">
        <v>13.474086418000001</v>
      </c>
      <c r="AA28" s="168">
        <v>14.908978846</v>
      </c>
      <c r="AB28" s="168">
        <v>15.171336002</v>
      </c>
      <c r="AC28" s="168">
        <v>14.481802047</v>
      </c>
      <c r="AD28" s="168">
        <v>14.389690284</v>
      </c>
      <c r="AE28" s="168">
        <v>14.632975843000001</v>
      </c>
      <c r="AF28" s="168">
        <v>15.195911039</v>
      </c>
      <c r="AG28" s="168">
        <v>15.346667663</v>
      </c>
      <c r="AH28" s="168">
        <v>15.677703128999999</v>
      </c>
      <c r="AI28" s="168">
        <v>15.387625308000001</v>
      </c>
      <c r="AJ28" s="168">
        <v>14.571207530000001</v>
      </c>
      <c r="AK28" s="168">
        <v>14.458808072</v>
      </c>
      <c r="AL28" s="168">
        <v>16.011839629000001</v>
      </c>
      <c r="AM28" s="168">
        <v>16.43</v>
      </c>
      <c r="AN28" s="168">
        <v>16.309999999999999</v>
      </c>
      <c r="AO28" s="168">
        <v>15.99</v>
      </c>
      <c r="AP28" s="168">
        <v>15.22</v>
      </c>
      <c r="AQ28" s="168">
        <v>15.18</v>
      </c>
      <c r="AR28" s="168">
        <v>15.31</v>
      </c>
      <c r="AS28" s="168">
        <v>16.010000000000002</v>
      </c>
      <c r="AT28" s="168">
        <v>15.72</v>
      </c>
      <c r="AU28" s="168">
        <v>15.66</v>
      </c>
      <c r="AV28" s="168">
        <v>15.76</v>
      </c>
      <c r="AW28" s="168">
        <v>15.8</v>
      </c>
      <c r="AX28" s="168">
        <v>16.190000000000001</v>
      </c>
      <c r="AY28" s="168">
        <v>16.95</v>
      </c>
      <c r="AZ28" s="168">
        <v>16.500540000000001</v>
      </c>
      <c r="BA28" s="168">
        <v>15.892860000000001</v>
      </c>
      <c r="BB28" s="258">
        <v>14.85833</v>
      </c>
      <c r="BC28" s="258">
        <v>14.80871</v>
      </c>
      <c r="BD28" s="258">
        <v>14.90396</v>
      </c>
      <c r="BE28" s="258">
        <v>15.575290000000001</v>
      </c>
      <c r="BF28" s="258">
        <v>15.33996</v>
      </c>
      <c r="BG28" s="258">
        <v>15.3873</v>
      </c>
      <c r="BH28" s="258">
        <v>15.564310000000001</v>
      </c>
      <c r="BI28" s="258">
        <v>15.69537</v>
      </c>
      <c r="BJ28" s="258">
        <v>16.296990000000001</v>
      </c>
      <c r="BK28" s="258">
        <v>17.1784</v>
      </c>
      <c r="BL28" s="258">
        <v>16.853929999999998</v>
      </c>
      <c r="BM28" s="258">
        <v>16.3368</v>
      </c>
      <c r="BN28" s="258">
        <v>15.445489999999999</v>
      </c>
      <c r="BO28" s="258">
        <v>15.38814</v>
      </c>
      <c r="BP28" s="258">
        <v>15.597720000000001</v>
      </c>
      <c r="BQ28" s="258">
        <v>16.3902</v>
      </c>
      <c r="BR28" s="258">
        <v>16.152889999999999</v>
      </c>
      <c r="BS28" s="258">
        <v>16.219580000000001</v>
      </c>
      <c r="BT28" s="258">
        <v>16.36683</v>
      </c>
      <c r="BU28" s="258">
        <v>16.520679999999999</v>
      </c>
      <c r="BV28" s="258">
        <v>17.022580000000001</v>
      </c>
    </row>
    <row r="29" spans="1:74" ht="11.15" customHeight="1" x14ac:dyDescent="0.25">
      <c r="A29" s="91" t="s">
        <v>606</v>
      </c>
      <c r="B29" s="148" t="s">
        <v>442</v>
      </c>
      <c r="C29" s="168">
        <v>6.4270655356999997</v>
      </c>
      <c r="D29" s="168">
        <v>6.4813402352000002</v>
      </c>
      <c r="E29" s="168">
        <v>6.3032138796000003</v>
      </c>
      <c r="F29" s="168">
        <v>6.3328181225</v>
      </c>
      <c r="G29" s="168">
        <v>6.3648522463999999</v>
      </c>
      <c r="H29" s="168">
        <v>6.4174307717000003</v>
      </c>
      <c r="I29" s="168">
        <v>6.4847160788</v>
      </c>
      <c r="J29" s="168">
        <v>6.4197455364999998</v>
      </c>
      <c r="K29" s="168">
        <v>6.3974225639000002</v>
      </c>
      <c r="L29" s="168">
        <v>6.2597208706999998</v>
      </c>
      <c r="M29" s="168">
        <v>6.2859094853000004</v>
      </c>
      <c r="N29" s="168">
        <v>6.3420104778999997</v>
      </c>
      <c r="O29" s="168">
        <v>6.3396190471000002</v>
      </c>
      <c r="P29" s="168">
        <v>6.7377005798000003</v>
      </c>
      <c r="Q29" s="168">
        <v>6.4890401725000002</v>
      </c>
      <c r="R29" s="168">
        <v>6.3598956999</v>
      </c>
      <c r="S29" s="168">
        <v>6.4799137913999996</v>
      </c>
      <c r="T29" s="168">
        <v>6.8237050268999999</v>
      </c>
      <c r="U29" s="168">
        <v>6.9944182974000002</v>
      </c>
      <c r="V29" s="168">
        <v>7.0778118276999997</v>
      </c>
      <c r="W29" s="168">
        <v>7.1083969311999997</v>
      </c>
      <c r="X29" s="168">
        <v>7.2496738734999999</v>
      </c>
      <c r="Y29" s="168">
        <v>7.4660578033</v>
      </c>
      <c r="Z29" s="168">
        <v>7.1868959987999999</v>
      </c>
      <c r="AA29" s="168">
        <v>7.9314032747000001</v>
      </c>
      <c r="AB29" s="168">
        <v>7.8641777908000003</v>
      </c>
      <c r="AC29" s="168">
        <v>7.5817049504999998</v>
      </c>
      <c r="AD29" s="168">
        <v>7.8086707592</v>
      </c>
      <c r="AE29" s="168">
        <v>8.1989770983000003</v>
      </c>
      <c r="AF29" s="168">
        <v>8.7105879702000006</v>
      </c>
      <c r="AG29" s="168">
        <v>9.1837315897000007</v>
      </c>
      <c r="AH29" s="168">
        <v>9.4516428053000006</v>
      </c>
      <c r="AI29" s="168">
        <v>8.9872132330000003</v>
      </c>
      <c r="AJ29" s="168">
        <v>8.2300072918999998</v>
      </c>
      <c r="AK29" s="168">
        <v>8.0932084025000002</v>
      </c>
      <c r="AL29" s="168">
        <v>8.7473167956999998</v>
      </c>
      <c r="AM29" s="168">
        <v>8.6</v>
      </c>
      <c r="AN29" s="168">
        <v>8.15</v>
      </c>
      <c r="AO29" s="168">
        <v>7.84</v>
      </c>
      <c r="AP29" s="168">
        <v>7.73</v>
      </c>
      <c r="AQ29" s="168">
        <v>7.66</v>
      </c>
      <c r="AR29" s="168">
        <v>7.76</v>
      </c>
      <c r="AS29" s="168">
        <v>7.9</v>
      </c>
      <c r="AT29" s="168">
        <v>7.85</v>
      </c>
      <c r="AU29" s="168">
        <v>7.72</v>
      </c>
      <c r="AV29" s="168">
        <v>7.7</v>
      </c>
      <c r="AW29" s="168">
        <v>7.78</v>
      </c>
      <c r="AX29" s="168">
        <v>7.82</v>
      </c>
      <c r="AY29" s="168">
        <v>8.27</v>
      </c>
      <c r="AZ29" s="168">
        <v>7.5136260000000004</v>
      </c>
      <c r="BA29" s="168">
        <v>7.3986660000000004</v>
      </c>
      <c r="BB29" s="258">
        <v>7.4536350000000002</v>
      </c>
      <c r="BC29" s="258">
        <v>7.4347659999999998</v>
      </c>
      <c r="BD29" s="258">
        <v>7.5897670000000002</v>
      </c>
      <c r="BE29" s="258">
        <v>7.5611629999999996</v>
      </c>
      <c r="BF29" s="258">
        <v>7.8273570000000001</v>
      </c>
      <c r="BG29" s="258">
        <v>7.5741630000000004</v>
      </c>
      <c r="BH29" s="258">
        <v>7.5286840000000002</v>
      </c>
      <c r="BI29" s="258">
        <v>7.6057379999999997</v>
      </c>
      <c r="BJ29" s="258">
        <v>7.8166969999999996</v>
      </c>
      <c r="BK29" s="258">
        <v>8.0861070000000002</v>
      </c>
      <c r="BL29" s="258">
        <v>7.7218749999999998</v>
      </c>
      <c r="BM29" s="258">
        <v>7.5634980000000001</v>
      </c>
      <c r="BN29" s="258">
        <v>7.394882</v>
      </c>
      <c r="BO29" s="258">
        <v>7.4226020000000004</v>
      </c>
      <c r="BP29" s="258">
        <v>7.5946889999999998</v>
      </c>
      <c r="BQ29" s="258">
        <v>7.5538340000000002</v>
      </c>
      <c r="BR29" s="258">
        <v>7.8978169999999999</v>
      </c>
      <c r="BS29" s="258">
        <v>7.5489519999999999</v>
      </c>
      <c r="BT29" s="258">
        <v>7.492362</v>
      </c>
      <c r="BU29" s="258">
        <v>7.585108</v>
      </c>
      <c r="BV29" s="258">
        <v>7.7822089999999999</v>
      </c>
    </row>
    <row r="30" spans="1:74" ht="11.15" customHeight="1" x14ac:dyDescent="0.25">
      <c r="A30" s="91" t="s">
        <v>607</v>
      </c>
      <c r="B30" s="159" t="s">
        <v>414</v>
      </c>
      <c r="C30" s="168">
        <v>6.6578068922</v>
      </c>
      <c r="D30" s="168">
        <v>6.6908738697999999</v>
      </c>
      <c r="E30" s="168">
        <v>6.5287158402000003</v>
      </c>
      <c r="F30" s="168">
        <v>6.7975839215000002</v>
      </c>
      <c r="G30" s="168">
        <v>6.8242303160000004</v>
      </c>
      <c r="H30" s="168">
        <v>6.9815446275999999</v>
      </c>
      <c r="I30" s="168">
        <v>6.9892020386000002</v>
      </c>
      <c r="J30" s="168">
        <v>6.8269002636999998</v>
      </c>
      <c r="K30" s="168">
        <v>6.8003334860000004</v>
      </c>
      <c r="L30" s="168">
        <v>6.7730877098000004</v>
      </c>
      <c r="M30" s="168">
        <v>6.6938937074</v>
      </c>
      <c r="N30" s="168">
        <v>6.7527188794999997</v>
      </c>
      <c r="O30" s="168">
        <v>6.5946683356999998</v>
      </c>
      <c r="P30" s="168">
        <v>7.3473519191000003</v>
      </c>
      <c r="Q30" s="168">
        <v>6.8314690316000002</v>
      </c>
      <c r="R30" s="168">
        <v>6.7411302057000002</v>
      </c>
      <c r="S30" s="168">
        <v>6.8480583908000003</v>
      </c>
      <c r="T30" s="168">
        <v>7.1637419305999996</v>
      </c>
      <c r="U30" s="168">
        <v>7.2952575303999998</v>
      </c>
      <c r="V30" s="168">
        <v>7.3259164397000003</v>
      </c>
      <c r="W30" s="168">
        <v>7.45402874</v>
      </c>
      <c r="X30" s="168">
        <v>7.6804445053999997</v>
      </c>
      <c r="Y30" s="168">
        <v>7.7885547268000002</v>
      </c>
      <c r="Z30" s="168">
        <v>7.5053069775000001</v>
      </c>
      <c r="AA30" s="168">
        <v>7.4423024396999997</v>
      </c>
      <c r="AB30" s="168">
        <v>7.6354207839999999</v>
      </c>
      <c r="AC30" s="168">
        <v>7.4951994691000001</v>
      </c>
      <c r="AD30" s="168">
        <v>7.8827468553999998</v>
      </c>
      <c r="AE30" s="168">
        <v>8.3858649539000005</v>
      </c>
      <c r="AF30" s="168">
        <v>8.7535488104999999</v>
      </c>
      <c r="AG30" s="168">
        <v>8.7969761858000002</v>
      </c>
      <c r="AH30" s="168">
        <v>8.9437379590999999</v>
      </c>
      <c r="AI30" s="168">
        <v>8.5451066675000007</v>
      </c>
      <c r="AJ30" s="168">
        <v>8.4634214650999997</v>
      </c>
      <c r="AK30" s="168">
        <v>8.1296094663999998</v>
      </c>
      <c r="AL30" s="168">
        <v>8.2563320495999992</v>
      </c>
      <c r="AM30" s="168">
        <v>8.3800000000000008</v>
      </c>
      <c r="AN30" s="168">
        <v>8.41</v>
      </c>
      <c r="AO30" s="168">
        <v>8.15</v>
      </c>
      <c r="AP30" s="168">
        <v>7.88</v>
      </c>
      <c r="AQ30" s="168">
        <v>7.86</v>
      </c>
      <c r="AR30" s="168">
        <v>7.92</v>
      </c>
      <c r="AS30" s="168">
        <v>8.01</v>
      </c>
      <c r="AT30" s="168">
        <v>8.1300000000000008</v>
      </c>
      <c r="AU30" s="168">
        <v>7.91</v>
      </c>
      <c r="AV30" s="168">
        <v>7.93</v>
      </c>
      <c r="AW30" s="168">
        <v>7.86</v>
      </c>
      <c r="AX30" s="168">
        <v>7.84</v>
      </c>
      <c r="AY30" s="168">
        <v>8.19</v>
      </c>
      <c r="AZ30" s="168">
        <v>8.0462889999999998</v>
      </c>
      <c r="BA30" s="168">
        <v>7.8887489999999998</v>
      </c>
      <c r="BB30" s="258">
        <v>7.8248579999999999</v>
      </c>
      <c r="BC30" s="258">
        <v>7.7406069999999998</v>
      </c>
      <c r="BD30" s="258">
        <v>7.8890960000000003</v>
      </c>
      <c r="BE30" s="258">
        <v>7.8878089999999998</v>
      </c>
      <c r="BF30" s="258">
        <v>8.1966909999999995</v>
      </c>
      <c r="BG30" s="258">
        <v>7.9234119999999999</v>
      </c>
      <c r="BH30" s="258">
        <v>7.8298230000000002</v>
      </c>
      <c r="BI30" s="258">
        <v>7.8577880000000002</v>
      </c>
      <c r="BJ30" s="258">
        <v>8.0218889999999998</v>
      </c>
      <c r="BK30" s="258">
        <v>8.1829129999999992</v>
      </c>
      <c r="BL30" s="258">
        <v>8.4115249999999993</v>
      </c>
      <c r="BM30" s="258">
        <v>8.2364770000000007</v>
      </c>
      <c r="BN30" s="258">
        <v>7.9398059999999999</v>
      </c>
      <c r="BO30" s="258">
        <v>7.9109280000000002</v>
      </c>
      <c r="BP30" s="258">
        <v>8.0753140000000005</v>
      </c>
      <c r="BQ30" s="258">
        <v>8.0547269999999997</v>
      </c>
      <c r="BR30" s="258">
        <v>8.3728259999999999</v>
      </c>
      <c r="BS30" s="258">
        <v>8.0621259999999992</v>
      </c>
      <c r="BT30" s="258">
        <v>7.9674290000000001</v>
      </c>
      <c r="BU30" s="258">
        <v>7.9948090000000001</v>
      </c>
      <c r="BV30" s="258">
        <v>8.1767149999999997</v>
      </c>
    </row>
    <row r="31" spans="1:74" ht="11.15" customHeight="1" x14ac:dyDescent="0.25">
      <c r="A31" s="91" t="s">
        <v>608</v>
      </c>
      <c r="B31" s="159" t="s">
        <v>415</v>
      </c>
      <c r="C31" s="168">
        <v>6.7198545871000004</v>
      </c>
      <c r="D31" s="168">
        <v>6.8608327616000002</v>
      </c>
      <c r="E31" s="168">
        <v>7.0266901168000002</v>
      </c>
      <c r="F31" s="168">
        <v>6.9402286843000001</v>
      </c>
      <c r="G31" s="168">
        <v>7.0957065009000004</v>
      </c>
      <c r="H31" s="168">
        <v>7.5854529225</v>
      </c>
      <c r="I31" s="168">
        <v>7.9831805633000004</v>
      </c>
      <c r="J31" s="168">
        <v>7.7860921724000001</v>
      </c>
      <c r="K31" s="168">
        <v>7.4948935853999998</v>
      </c>
      <c r="L31" s="168">
        <v>6.7182768771000001</v>
      </c>
      <c r="M31" s="168">
        <v>6.5305261128999996</v>
      </c>
      <c r="N31" s="168">
        <v>6.4075210440000001</v>
      </c>
      <c r="O31" s="168">
        <v>6.5390085628000003</v>
      </c>
      <c r="P31" s="168">
        <v>7.6887506858999997</v>
      </c>
      <c r="Q31" s="168">
        <v>6.7081519269000003</v>
      </c>
      <c r="R31" s="168">
        <v>6.9985164012999999</v>
      </c>
      <c r="S31" s="168">
        <v>6.8622900054000002</v>
      </c>
      <c r="T31" s="168">
        <v>8.0045221544</v>
      </c>
      <c r="U31" s="168">
        <v>8.0217404806000001</v>
      </c>
      <c r="V31" s="168">
        <v>7.9719006506000003</v>
      </c>
      <c r="W31" s="168">
        <v>7.9769041450999998</v>
      </c>
      <c r="X31" s="168">
        <v>7.1558948824000002</v>
      </c>
      <c r="Y31" s="168">
        <v>7.0771081061999999</v>
      </c>
      <c r="Z31" s="168">
        <v>6.9497268762999997</v>
      </c>
      <c r="AA31" s="168">
        <v>7.0697299444999997</v>
      </c>
      <c r="AB31" s="168">
        <v>7.1843274207999999</v>
      </c>
      <c r="AC31" s="168">
        <v>7.0633141728000002</v>
      </c>
      <c r="AD31" s="168">
        <v>7.3094850137999998</v>
      </c>
      <c r="AE31" s="168">
        <v>7.7037813721999999</v>
      </c>
      <c r="AF31" s="168">
        <v>8.7449701041000001</v>
      </c>
      <c r="AG31" s="168">
        <v>8.7349333631999997</v>
      </c>
      <c r="AH31" s="168">
        <v>8.7221187454999995</v>
      </c>
      <c r="AI31" s="168">
        <v>8.5248511838999992</v>
      </c>
      <c r="AJ31" s="168">
        <v>7.5772113161999997</v>
      </c>
      <c r="AK31" s="168">
        <v>7.3810858010000002</v>
      </c>
      <c r="AL31" s="168">
        <v>7.4567666406999997</v>
      </c>
      <c r="AM31" s="168">
        <v>7.48</v>
      </c>
      <c r="AN31" s="168">
        <v>7.46</v>
      </c>
      <c r="AO31" s="168">
        <v>7.38</v>
      </c>
      <c r="AP31" s="168">
        <v>7.39</v>
      </c>
      <c r="AQ31" s="168">
        <v>7.41</v>
      </c>
      <c r="AR31" s="168">
        <v>8.5299999999999994</v>
      </c>
      <c r="AS31" s="168">
        <v>8.41</v>
      </c>
      <c r="AT31" s="168">
        <v>8.58</v>
      </c>
      <c r="AU31" s="168">
        <v>8.2899999999999991</v>
      </c>
      <c r="AV31" s="168">
        <v>7.43</v>
      </c>
      <c r="AW31" s="168">
        <v>7.29</v>
      </c>
      <c r="AX31" s="168">
        <v>7.15</v>
      </c>
      <c r="AY31" s="168">
        <v>7.57</v>
      </c>
      <c r="AZ31" s="168">
        <v>7.3301540000000003</v>
      </c>
      <c r="BA31" s="168">
        <v>7.3323270000000003</v>
      </c>
      <c r="BB31" s="258">
        <v>7.5279499999999997</v>
      </c>
      <c r="BC31" s="258">
        <v>7.4970549999999996</v>
      </c>
      <c r="BD31" s="258">
        <v>8.6723060000000007</v>
      </c>
      <c r="BE31" s="258">
        <v>8.5231499999999993</v>
      </c>
      <c r="BF31" s="258">
        <v>8.6804109999999994</v>
      </c>
      <c r="BG31" s="258">
        <v>8.4018789999999992</v>
      </c>
      <c r="BH31" s="258">
        <v>7.5297710000000002</v>
      </c>
      <c r="BI31" s="258">
        <v>7.4465519999999996</v>
      </c>
      <c r="BJ31" s="258">
        <v>7.4253</v>
      </c>
      <c r="BK31" s="258">
        <v>7.5801030000000003</v>
      </c>
      <c r="BL31" s="258">
        <v>7.7463800000000003</v>
      </c>
      <c r="BM31" s="258">
        <v>7.7155009999999997</v>
      </c>
      <c r="BN31" s="258">
        <v>7.6542620000000001</v>
      </c>
      <c r="BO31" s="258">
        <v>7.6518410000000001</v>
      </c>
      <c r="BP31" s="258">
        <v>8.8598700000000008</v>
      </c>
      <c r="BQ31" s="258">
        <v>8.6938130000000005</v>
      </c>
      <c r="BR31" s="258">
        <v>8.8467230000000008</v>
      </c>
      <c r="BS31" s="258">
        <v>8.5628309999999992</v>
      </c>
      <c r="BT31" s="258">
        <v>7.6796389999999999</v>
      </c>
      <c r="BU31" s="258">
        <v>7.5664689999999997</v>
      </c>
      <c r="BV31" s="258">
        <v>7.5479479999999999</v>
      </c>
    </row>
    <row r="32" spans="1:74" ht="11.15" customHeight="1" x14ac:dyDescent="0.25">
      <c r="A32" s="91" t="s">
        <v>609</v>
      </c>
      <c r="B32" s="159" t="s">
        <v>416</v>
      </c>
      <c r="C32" s="168">
        <v>6.0515661856999996</v>
      </c>
      <c r="D32" s="168">
        <v>6.1468225091999997</v>
      </c>
      <c r="E32" s="168">
        <v>5.9809495596</v>
      </c>
      <c r="F32" s="168">
        <v>6.2340350358999999</v>
      </c>
      <c r="G32" s="168">
        <v>5.9003762639000001</v>
      </c>
      <c r="H32" s="168">
        <v>6.3737728657000003</v>
      </c>
      <c r="I32" s="168">
        <v>6.6941014761000002</v>
      </c>
      <c r="J32" s="168">
        <v>6.4365569173999999</v>
      </c>
      <c r="K32" s="168">
        <v>6.5947067642999997</v>
      </c>
      <c r="L32" s="168">
        <v>6.1771795300000001</v>
      </c>
      <c r="M32" s="168">
        <v>6.0052619374000002</v>
      </c>
      <c r="N32" s="168">
        <v>6.3695819271999996</v>
      </c>
      <c r="O32" s="168">
        <v>5.8947251439999997</v>
      </c>
      <c r="P32" s="168">
        <v>6.4352609333000004</v>
      </c>
      <c r="Q32" s="168">
        <v>6.0460772943999999</v>
      </c>
      <c r="R32" s="168">
        <v>5.9640857099</v>
      </c>
      <c r="S32" s="168">
        <v>6.1967561717999997</v>
      </c>
      <c r="T32" s="168">
        <v>6.3687729852999997</v>
      </c>
      <c r="U32" s="168">
        <v>6.8072164721000004</v>
      </c>
      <c r="V32" s="168">
        <v>6.9542200309000002</v>
      </c>
      <c r="W32" s="168">
        <v>6.9978518759000004</v>
      </c>
      <c r="X32" s="168">
        <v>6.7959541619000001</v>
      </c>
      <c r="Y32" s="168">
        <v>6.7056289057000003</v>
      </c>
      <c r="Z32" s="168">
        <v>6.7264747498000004</v>
      </c>
      <c r="AA32" s="168">
        <v>6.4826409815000003</v>
      </c>
      <c r="AB32" s="168">
        <v>6.4598519705999999</v>
      </c>
      <c r="AC32" s="168">
        <v>6.7764387645999999</v>
      </c>
      <c r="AD32" s="168">
        <v>7.0373198672999999</v>
      </c>
      <c r="AE32" s="168">
        <v>7.6839572647000001</v>
      </c>
      <c r="AF32" s="168">
        <v>8.9371481737000007</v>
      </c>
      <c r="AG32" s="168">
        <v>8.8777604150999991</v>
      </c>
      <c r="AH32" s="168">
        <v>9.0875493835000007</v>
      </c>
      <c r="AI32" s="168">
        <v>8.4838947354999998</v>
      </c>
      <c r="AJ32" s="168">
        <v>7.7145927936999996</v>
      </c>
      <c r="AK32" s="168">
        <v>7.5433864682999996</v>
      </c>
      <c r="AL32" s="168">
        <v>8.1532663414000002</v>
      </c>
      <c r="AM32" s="168">
        <v>8.0299999999999994</v>
      </c>
      <c r="AN32" s="168">
        <v>7.77</v>
      </c>
      <c r="AO32" s="168">
        <v>7.39</v>
      </c>
      <c r="AP32" s="168">
        <v>7.31</v>
      </c>
      <c r="AQ32" s="168">
        <v>7.31</v>
      </c>
      <c r="AR32" s="168">
        <v>7.51</v>
      </c>
      <c r="AS32" s="168">
        <v>8.16</v>
      </c>
      <c r="AT32" s="168">
        <v>8.1300000000000008</v>
      </c>
      <c r="AU32" s="168">
        <v>7.9</v>
      </c>
      <c r="AV32" s="168">
        <v>7.53</v>
      </c>
      <c r="AW32" s="168">
        <v>7.52</v>
      </c>
      <c r="AX32" s="168">
        <v>7.56</v>
      </c>
      <c r="AY32" s="168">
        <v>7.98</v>
      </c>
      <c r="AZ32" s="168">
        <v>7.6299109999999999</v>
      </c>
      <c r="BA32" s="168">
        <v>7.1917400000000002</v>
      </c>
      <c r="BB32" s="258">
        <v>7.3127329999999997</v>
      </c>
      <c r="BC32" s="258">
        <v>7.3472689999999998</v>
      </c>
      <c r="BD32" s="258">
        <v>7.5624520000000004</v>
      </c>
      <c r="BE32" s="258">
        <v>8.1250160000000005</v>
      </c>
      <c r="BF32" s="258">
        <v>8.1807499999999997</v>
      </c>
      <c r="BG32" s="258">
        <v>8.0168900000000001</v>
      </c>
      <c r="BH32" s="258">
        <v>7.5611540000000002</v>
      </c>
      <c r="BI32" s="258">
        <v>7.5947380000000004</v>
      </c>
      <c r="BJ32" s="258">
        <v>7.8855310000000003</v>
      </c>
      <c r="BK32" s="258">
        <v>7.9431130000000003</v>
      </c>
      <c r="BL32" s="258">
        <v>8.1490050000000007</v>
      </c>
      <c r="BM32" s="258">
        <v>7.5943839999999998</v>
      </c>
      <c r="BN32" s="258">
        <v>7.3747619999999996</v>
      </c>
      <c r="BO32" s="258">
        <v>7.4670030000000001</v>
      </c>
      <c r="BP32" s="258">
        <v>7.7073580000000002</v>
      </c>
      <c r="BQ32" s="258">
        <v>8.2713950000000001</v>
      </c>
      <c r="BR32" s="258">
        <v>8.3236600000000003</v>
      </c>
      <c r="BS32" s="258">
        <v>8.1505259999999993</v>
      </c>
      <c r="BT32" s="258">
        <v>7.6763479999999999</v>
      </c>
      <c r="BU32" s="258">
        <v>7.7051340000000001</v>
      </c>
      <c r="BV32" s="258">
        <v>8.0063840000000006</v>
      </c>
    </row>
    <row r="33" spans="1:74" ht="11.15" customHeight="1" x14ac:dyDescent="0.25">
      <c r="A33" s="91" t="s">
        <v>610</v>
      </c>
      <c r="B33" s="159" t="s">
        <v>417</v>
      </c>
      <c r="C33" s="168">
        <v>5.5101687882999997</v>
      </c>
      <c r="D33" s="168">
        <v>5.4980937828999998</v>
      </c>
      <c r="E33" s="168">
        <v>5.3987681709000004</v>
      </c>
      <c r="F33" s="168">
        <v>5.4344095648000001</v>
      </c>
      <c r="G33" s="168">
        <v>5.4730875518</v>
      </c>
      <c r="H33" s="168">
        <v>5.6226452120000001</v>
      </c>
      <c r="I33" s="168">
        <v>5.7348069328999998</v>
      </c>
      <c r="J33" s="168">
        <v>5.7361492156000002</v>
      </c>
      <c r="K33" s="168">
        <v>5.6414426132999997</v>
      </c>
      <c r="L33" s="168">
        <v>5.5569668345999998</v>
      </c>
      <c r="M33" s="168">
        <v>5.5865003027000002</v>
      </c>
      <c r="N33" s="168">
        <v>5.4116147912999999</v>
      </c>
      <c r="O33" s="168">
        <v>5.4256635254000001</v>
      </c>
      <c r="P33" s="168">
        <v>6.0731565225999997</v>
      </c>
      <c r="Q33" s="168">
        <v>5.5783862064000003</v>
      </c>
      <c r="R33" s="168">
        <v>5.7447058860000002</v>
      </c>
      <c r="S33" s="168">
        <v>5.6707102346999996</v>
      </c>
      <c r="T33" s="168">
        <v>5.9716769947000001</v>
      </c>
      <c r="U33" s="168">
        <v>6.2153885197000003</v>
      </c>
      <c r="V33" s="168">
        <v>6.1996615134999997</v>
      </c>
      <c r="W33" s="168">
        <v>6.1895866870000003</v>
      </c>
      <c r="X33" s="168">
        <v>6.2250311070000004</v>
      </c>
      <c r="Y33" s="168">
        <v>6.4528558184999998</v>
      </c>
      <c r="Z33" s="168">
        <v>5.8824351067</v>
      </c>
      <c r="AA33" s="168">
        <v>6.4334290622000001</v>
      </c>
      <c r="AB33" s="168">
        <v>6.0574071904000002</v>
      </c>
      <c r="AC33" s="168">
        <v>5.9705374535000004</v>
      </c>
      <c r="AD33" s="168">
        <v>6.6269019350000002</v>
      </c>
      <c r="AE33" s="168">
        <v>6.9878694500999998</v>
      </c>
      <c r="AF33" s="168">
        <v>7.7764275499000002</v>
      </c>
      <c r="AG33" s="168">
        <v>8.0308405934000007</v>
      </c>
      <c r="AH33" s="168">
        <v>8.5870602300000005</v>
      </c>
      <c r="AI33" s="168">
        <v>7.8234963236999997</v>
      </c>
      <c r="AJ33" s="168">
        <v>7.1991602264000001</v>
      </c>
      <c r="AK33" s="168">
        <v>7.4240153320999998</v>
      </c>
      <c r="AL33" s="168">
        <v>7.3124088721999998</v>
      </c>
      <c r="AM33" s="168">
        <v>7.08</v>
      </c>
      <c r="AN33" s="168">
        <v>7.21</v>
      </c>
      <c r="AO33" s="168">
        <v>6.66</v>
      </c>
      <c r="AP33" s="168">
        <v>6.39</v>
      </c>
      <c r="AQ33" s="168">
        <v>6.72</v>
      </c>
      <c r="AR33" s="168">
        <v>6.88</v>
      </c>
      <c r="AS33" s="168">
        <v>6.99</v>
      </c>
      <c r="AT33" s="168">
        <v>7</v>
      </c>
      <c r="AU33" s="168">
        <v>6.72</v>
      </c>
      <c r="AV33" s="168">
        <v>6.8</v>
      </c>
      <c r="AW33" s="168">
        <v>6.8</v>
      </c>
      <c r="AX33" s="168">
        <v>6.6</v>
      </c>
      <c r="AY33" s="168">
        <v>6.94</v>
      </c>
      <c r="AZ33" s="168">
        <v>6.9003870000000003</v>
      </c>
      <c r="BA33" s="168">
        <v>6.3850749999999996</v>
      </c>
      <c r="BB33" s="258">
        <v>6.2964650000000004</v>
      </c>
      <c r="BC33" s="258">
        <v>6.6517660000000003</v>
      </c>
      <c r="BD33" s="258">
        <v>6.8500740000000002</v>
      </c>
      <c r="BE33" s="258">
        <v>6.9018810000000004</v>
      </c>
      <c r="BF33" s="258">
        <v>6.9975810000000003</v>
      </c>
      <c r="BG33" s="258">
        <v>6.7594370000000001</v>
      </c>
      <c r="BH33" s="258">
        <v>6.7883290000000001</v>
      </c>
      <c r="BI33" s="258">
        <v>6.8342260000000001</v>
      </c>
      <c r="BJ33" s="258">
        <v>6.829771</v>
      </c>
      <c r="BK33" s="258">
        <v>6.9394400000000003</v>
      </c>
      <c r="BL33" s="258">
        <v>7.3249680000000001</v>
      </c>
      <c r="BM33" s="258">
        <v>6.698512</v>
      </c>
      <c r="BN33" s="258">
        <v>6.358447</v>
      </c>
      <c r="BO33" s="258">
        <v>6.7683609999999996</v>
      </c>
      <c r="BP33" s="258">
        <v>6.9882049999999998</v>
      </c>
      <c r="BQ33" s="258">
        <v>7.0287709999999999</v>
      </c>
      <c r="BR33" s="258">
        <v>7.1251230000000003</v>
      </c>
      <c r="BS33" s="258">
        <v>6.8736280000000001</v>
      </c>
      <c r="BT33" s="258">
        <v>6.9020570000000001</v>
      </c>
      <c r="BU33" s="258">
        <v>6.93804</v>
      </c>
      <c r="BV33" s="258">
        <v>6.9386679999999998</v>
      </c>
    </row>
    <row r="34" spans="1:74" ht="11.15" customHeight="1" x14ac:dyDescent="0.25">
      <c r="A34" s="91" t="s">
        <v>611</v>
      </c>
      <c r="B34" s="159" t="s">
        <v>418</v>
      </c>
      <c r="C34" s="168">
        <v>4.9433925716999996</v>
      </c>
      <c r="D34" s="168">
        <v>5.0818534786000003</v>
      </c>
      <c r="E34" s="168">
        <v>5.0546900494999996</v>
      </c>
      <c r="F34" s="168">
        <v>4.8845273050999998</v>
      </c>
      <c r="G34" s="168">
        <v>4.9542533906999999</v>
      </c>
      <c r="H34" s="168">
        <v>5.0658255270000003</v>
      </c>
      <c r="I34" s="168">
        <v>5.1760920513000004</v>
      </c>
      <c r="J34" s="168">
        <v>5.2973032121000001</v>
      </c>
      <c r="K34" s="168">
        <v>5.1359848263999996</v>
      </c>
      <c r="L34" s="168">
        <v>5.1576133975999996</v>
      </c>
      <c r="M34" s="168">
        <v>4.972241135</v>
      </c>
      <c r="N34" s="168">
        <v>4.9312789848999996</v>
      </c>
      <c r="O34" s="168">
        <v>4.9772134049999996</v>
      </c>
      <c r="P34" s="168">
        <v>9.4185719832999997</v>
      </c>
      <c r="Q34" s="168">
        <v>7.1690529208999996</v>
      </c>
      <c r="R34" s="168">
        <v>5.9697717267000003</v>
      </c>
      <c r="S34" s="168">
        <v>5.0351350303000002</v>
      </c>
      <c r="T34" s="168">
        <v>5.5897180615000002</v>
      </c>
      <c r="U34" s="168">
        <v>5.5672263601000003</v>
      </c>
      <c r="V34" s="168">
        <v>6.0743497634999999</v>
      </c>
      <c r="W34" s="168">
        <v>6.1856699822000003</v>
      </c>
      <c r="X34" s="168">
        <v>6.2185564420999997</v>
      </c>
      <c r="Y34" s="168">
        <v>6.1771899598999997</v>
      </c>
      <c r="Z34" s="168">
        <v>5.8008095613000004</v>
      </c>
      <c r="AA34" s="168">
        <v>5.9521204727999999</v>
      </c>
      <c r="AB34" s="168">
        <v>6.0527928467000001</v>
      </c>
      <c r="AC34" s="168">
        <v>6.2638458658999996</v>
      </c>
      <c r="AD34" s="168">
        <v>6.6060261669999996</v>
      </c>
      <c r="AE34" s="168">
        <v>7.5515022987</v>
      </c>
      <c r="AF34" s="168">
        <v>7.5164522445999999</v>
      </c>
      <c r="AG34" s="168">
        <v>8.6176112499999995</v>
      </c>
      <c r="AH34" s="168">
        <v>8.0096406492999996</v>
      </c>
      <c r="AI34" s="168">
        <v>7.7668885367999998</v>
      </c>
      <c r="AJ34" s="168">
        <v>7.3270076301999998</v>
      </c>
      <c r="AK34" s="168">
        <v>7.1419396679</v>
      </c>
      <c r="AL34" s="168">
        <v>7.2893665729999997</v>
      </c>
      <c r="AM34" s="168">
        <v>6.92</v>
      </c>
      <c r="AN34" s="168">
        <v>6.67</v>
      </c>
      <c r="AO34" s="168">
        <v>6.19</v>
      </c>
      <c r="AP34" s="168">
        <v>5.63</v>
      </c>
      <c r="AQ34" s="168">
        <v>5.81</v>
      </c>
      <c r="AR34" s="168">
        <v>6.37</v>
      </c>
      <c r="AS34" s="168">
        <v>6.43</v>
      </c>
      <c r="AT34" s="168">
        <v>8.14</v>
      </c>
      <c r="AU34" s="168">
        <v>7.22</v>
      </c>
      <c r="AV34" s="168">
        <v>6.42</v>
      </c>
      <c r="AW34" s="168">
        <v>6.13</v>
      </c>
      <c r="AX34" s="168">
        <v>5.9</v>
      </c>
      <c r="AY34" s="168">
        <v>6.38</v>
      </c>
      <c r="AZ34" s="168">
        <v>5.7373430000000001</v>
      </c>
      <c r="BA34" s="168">
        <v>5.6600219999999997</v>
      </c>
      <c r="BB34" s="258">
        <v>5.6895220000000002</v>
      </c>
      <c r="BC34" s="258">
        <v>5.6408829999999996</v>
      </c>
      <c r="BD34" s="258">
        <v>5.7634829999999999</v>
      </c>
      <c r="BE34" s="258">
        <v>6.0572889999999999</v>
      </c>
      <c r="BF34" s="258">
        <v>6.8065389999999999</v>
      </c>
      <c r="BG34" s="258">
        <v>6.5741579999999997</v>
      </c>
      <c r="BH34" s="258">
        <v>6.2629799999999998</v>
      </c>
      <c r="BI34" s="258">
        <v>6.1875410000000004</v>
      </c>
      <c r="BJ34" s="258">
        <v>6.2640079999999996</v>
      </c>
      <c r="BK34" s="258">
        <v>6.1062339999999997</v>
      </c>
      <c r="BL34" s="258">
        <v>6.3918999999999997</v>
      </c>
      <c r="BM34" s="258">
        <v>5.8806130000000003</v>
      </c>
      <c r="BN34" s="258">
        <v>5.3944390000000002</v>
      </c>
      <c r="BO34" s="258">
        <v>5.5830700000000002</v>
      </c>
      <c r="BP34" s="258">
        <v>5.7490389999999998</v>
      </c>
      <c r="BQ34" s="258">
        <v>6.100886</v>
      </c>
      <c r="BR34" s="258">
        <v>6.8719520000000003</v>
      </c>
      <c r="BS34" s="258">
        <v>6.6478140000000003</v>
      </c>
      <c r="BT34" s="258">
        <v>6.2940399999999999</v>
      </c>
      <c r="BU34" s="258">
        <v>6.1589559999999999</v>
      </c>
      <c r="BV34" s="258">
        <v>6.2947240000000004</v>
      </c>
    </row>
    <row r="35" spans="1:74" ht="11.15" customHeight="1" x14ac:dyDescent="0.25">
      <c r="A35" s="91" t="s">
        <v>612</v>
      </c>
      <c r="B35" s="159" t="s">
        <v>419</v>
      </c>
      <c r="C35" s="168">
        <v>5.7414928578</v>
      </c>
      <c r="D35" s="168">
        <v>5.8256922607000003</v>
      </c>
      <c r="E35" s="168">
        <v>5.8031350261999997</v>
      </c>
      <c r="F35" s="168">
        <v>5.7898191174000004</v>
      </c>
      <c r="G35" s="168">
        <v>6.1498845028</v>
      </c>
      <c r="H35" s="168">
        <v>6.6190566754000004</v>
      </c>
      <c r="I35" s="168">
        <v>6.9272708892999999</v>
      </c>
      <c r="J35" s="168">
        <v>7.0843920176999999</v>
      </c>
      <c r="K35" s="168">
        <v>6.7846341619999997</v>
      </c>
      <c r="L35" s="168">
        <v>6.155094761</v>
      </c>
      <c r="M35" s="168">
        <v>5.9581445738000003</v>
      </c>
      <c r="N35" s="168">
        <v>5.8354317780000002</v>
      </c>
      <c r="O35" s="168">
        <v>5.8790266619000002</v>
      </c>
      <c r="P35" s="168">
        <v>6.4948404327000002</v>
      </c>
      <c r="Q35" s="168">
        <v>6.2384845702999998</v>
      </c>
      <c r="R35" s="168">
        <v>6.1815313331999997</v>
      </c>
      <c r="S35" s="168">
        <v>6.4293646671999998</v>
      </c>
      <c r="T35" s="168">
        <v>7.0885033223000002</v>
      </c>
      <c r="U35" s="168">
        <v>7.4297416105999998</v>
      </c>
      <c r="V35" s="168">
        <v>7.3221921175000002</v>
      </c>
      <c r="W35" s="168">
        <v>7.2697758438999998</v>
      </c>
      <c r="X35" s="168">
        <v>6.6359548759999996</v>
      </c>
      <c r="Y35" s="168">
        <v>6.4617150443</v>
      </c>
      <c r="Z35" s="168">
        <v>6.3472505529000003</v>
      </c>
      <c r="AA35" s="168">
        <v>6.4751116883000002</v>
      </c>
      <c r="AB35" s="168">
        <v>6.5611300379999999</v>
      </c>
      <c r="AC35" s="168">
        <v>6.6008459177000001</v>
      </c>
      <c r="AD35" s="168">
        <v>6.9490500014999999</v>
      </c>
      <c r="AE35" s="168">
        <v>7.0815223437999997</v>
      </c>
      <c r="AF35" s="168">
        <v>7.6462824157</v>
      </c>
      <c r="AG35" s="168">
        <v>8.1058411166000006</v>
      </c>
      <c r="AH35" s="168">
        <v>8.5497605766000007</v>
      </c>
      <c r="AI35" s="168">
        <v>8.6886644089999994</v>
      </c>
      <c r="AJ35" s="168">
        <v>7.5300955960999998</v>
      </c>
      <c r="AK35" s="168">
        <v>7.4288249898999998</v>
      </c>
      <c r="AL35" s="168">
        <v>8.575188313</v>
      </c>
      <c r="AM35" s="168">
        <v>8.0299999999999994</v>
      </c>
      <c r="AN35" s="168">
        <v>7.46</v>
      </c>
      <c r="AO35" s="168">
        <v>7.44</v>
      </c>
      <c r="AP35" s="168">
        <v>7.47</v>
      </c>
      <c r="AQ35" s="168">
        <v>7.31</v>
      </c>
      <c r="AR35" s="168">
        <v>8.1199999999999992</v>
      </c>
      <c r="AS35" s="168">
        <v>8.44</v>
      </c>
      <c r="AT35" s="168">
        <v>8.65</v>
      </c>
      <c r="AU35" s="168">
        <v>8.26</v>
      </c>
      <c r="AV35" s="168">
        <v>7.48</v>
      </c>
      <c r="AW35" s="168">
        <v>7.49</v>
      </c>
      <c r="AX35" s="168">
        <v>7.11</v>
      </c>
      <c r="AY35" s="168">
        <v>7.76</v>
      </c>
      <c r="AZ35" s="168">
        <v>7.1345879999999999</v>
      </c>
      <c r="BA35" s="168">
        <v>6.8982489999999999</v>
      </c>
      <c r="BB35" s="258">
        <v>7.3005370000000003</v>
      </c>
      <c r="BC35" s="258">
        <v>7.5408759999999999</v>
      </c>
      <c r="BD35" s="258">
        <v>8.4214610000000008</v>
      </c>
      <c r="BE35" s="258">
        <v>8.2239470000000008</v>
      </c>
      <c r="BF35" s="258">
        <v>8.5960889999999992</v>
      </c>
      <c r="BG35" s="258">
        <v>8.3392210000000002</v>
      </c>
      <c r="BH35" s="258">
        <v>7.4165580000000002</v>
      </c>
      <c r="BI35" s="258">
        <v>7.5133219999999996</v>
      </c>
      <c r="BJ35" s="258">
        <v>7.2672230000000004</v>
      </c>
      <c r="BK35" s="258">
        <v>7.8144869999999997</v>
      </c>
      <c r="BL35" s="258">
        <v>7.3506859999999996</v>
      </c>
      <c r="BM35" s="258">
        <v>7.3582789999999996</v>
      </c>
      <c r="BN35" s="258">
        <v>7.332668</v>
      </c>
      <c r="BO35" s="258">
        <v>7.6625880000000004</v>
      </c>
      <c r="BP35" s="258">
        <v>8.4025979999999993</v>
      </c>
      <c r="BQ35" s="258">
        <v>8.3324750000000005</v>
      </c>
      <c r="BR35" s="258">
        <v>8.7080950000000001</v>
      </c>
      <c r="BS35" s="258">
        <v>8.5065989999999996</v>
      </c>
      <c r="BT35" s="258">
        <v>7.5637600000000003</v>
      </c>
      <c r="BU35" s="258">
        <v>7.6367079999999996</v>
      </c>
      <c r="BV35" s="258">
        <v>7.3896680000000003</v>
      </c>
    </row>
    <row r="36" spans="1:74" ht="11.15" customHeight="1" x14ac:dyDescent="0.25">
      <c r="A36" s="91" t="s">
        <v>613</v>
      </c>
      <c r="B36" s="161" t="s">
        <v>420</v>
      </c>
      <c r="C36" s="168">
        <v>8.4731726019</v>
      </c>
      <c r="D36" s="168">
        <v>8.5888088719999995</v>
      </c>
      <c r="E36" s="168">
        <v>8.8763051477000001</v>
      </c>
      <c r="F36" s="168">
        <v>8.5583037653999998</v>
      </c>
      <c r="G36" s="168">
        <v>9.7189108121000007</v>
      </c>
      <c r="H36" s="168">
        <v>11.414875153000001</v>
      </c>
      <c r="I36" s="168">
        <v>11.96020785</v>
      </c>
      <c r="J36" s="168">
        <v>11.677496781</v>
      </c>
      <c r="K36" s="168">
        <v>11.998098976</v>
      </c>
      <c r="L36" s="168">
        <v>11.503539882</v>
      </c>
      <c r="M36" s="168">
        <v>10.503197554</v>
      </c>
      <c r="N36" s="168">
        <v>9.3845863570999999</v>
      </c>
      <c r="O36" s="168">
        <v>9.2251632996000001</v>
      </c>
      <c r="P36" s="168">
        <v>9.5480661790999992</v>
      </c>
      <c r="Q36" s="168">
        <v>9.5708327228000005</v>
      </c>
      <c r="R36" s="168">
        <v>9.5368771658</v>
      </c>
      <c r="S36" s="168">
        <v>10.104942889</v>
      </c>
      <c r="T36" s="168">
        <v>11.43432844</v>
      </c>
      <c r="U36" s="168">
        <v>12.334630693999999</v>
      </c>
      <c r="V36" s="168">
        <v>12.115348915</v>
      </c>
      <c r="W36" s="168">
        <v>12.333805347</v>
      </c>
      <c r="X36" s="168">
        <v>11.663353792000001</v>
      </c>
      <c r="Y36" s="168">
        <v>10.677790781000001</v>
      </c>
      <c r="Z36" s="168">
        <v>9.8740512949999992</v>
      </c>
      <c r="AA36" s="168">
        <v>9.7656399244000003</v>
      </c>
      <c r="AB36" s="168">
        <v>10.159812126</v>
      </c>
      <c r="AC36" s="168">
        <v>10.858365727000001</v>
      </c>
      <c r="AD36" s="168">
        <v>11.160845533</v>
      </c>
      <c r="AE36" s="168">
        <v>11.672558184</v>
      </c>
      <c r="AF36" s="168">
        <v>12.593171904</v>
      </c>
      <c r="AG36" s="168">
        <v>13.7817401</v>
      </c>
      <c r="AH36" s="168">
        <v>13.942163294</v>
      </c>
      <c r="AI36" s="168">
        <v>14.069939803</v>
      </c>
      <c r="AJ36" s="168">
        <v>13.299305448</v>
      </c>
      <c r="AK36" s="168">
        <v>11.722324325000001</v>
      </c>
      <c r="AL36" s="168">
        <v>12.371943885</v>
      </c>
      <c r="AM36" s="168">
        <v>11.92</v>
      </c>
      <c r="AN36" s="168">
        <v>11.51</v>
      </c>
      <c r="AO36" s="168">
        <v>11.96</v>
      </c>
      <c r="AP36" s="168">
        <v>11.54</v>
      </c>
      <c r="AQ36" s="168">
        <v>12.39</v>
      </c>
      <c r="AR36" s="168">
        <v>13.34</v>
      </c>
      <c r="AS36" s="168">
        <v>14.48</v>
      </c>
      <c r="AT36" s="168">
        <v>15.35</v>
      </c>
      <c r="AU36" s="168">
        <v>14.64</v>
      </c>
      <c r="AV36" s="168">
        <v>14.29</v>
      </c>
      <c r="AW36" s="168">
        <v>12.81</v>
      </c>
      <c r="AX36" s="168">
        <v>12.36</v>
      </c>
      <c r="AY36" s="168">
        <v>12.49</v>
      </c>
      <c r="AZ36" s="168">
        <v>11.95707</v>
      </c>
      <c r="BA36" s="168">
        <v>11.953430000000001</v>
      </c>
      <c r="BB36" s="258">
        <v>12.063599999999999</v>
      </c>
      <c r="BC36" s="258">
        <v>13.257720000000001</v>
      </c>
      <c r="BD36" s="258">
        <v>14.29049</v>
      </c>
      <c r="BE36" s="258">
        <v>14.76976</v>
      </c>
      <c r="BF36" s="258">
        <v>15.816420000000001</v>
      </c>
      <c r="BG36" s="258">
        <v>15.20913</v>
      </c>
      <c r="BH36" s="258">
        <v>14.67854</v>
      </c>
      <c r="BI36" s="258">
        <v>13.358029999999999</v>
      </c>
      <c r="BJ36" s="258">
        <v>12.955159999999999</v>
      </c>
      <c r="BK36" s="258">
        <v>13.05767</v>
      </c>
      <c r="BL36" s="258">
        <v>12.61758</v>
      </c>
      <c r="BM36" s="258">
        <v>13.02511</v>
      </c>
      <c r="BN36" s="258">
        <v>12.453480000000001</v>
      </c>
      <c r="BO36" s="258">
        <v>13.703150000000001</v>
      </c>
      <c r="BP36" s="258">
        <v>14.65391</v>
      </c>
      <c r="BQ36" s="258">
        <v>15.496880000000001</v>
      </c>
      <c r="BR36" s="258">
        <v>16.547319999999999</v>
      </c>
      <c r="BS36" s="258">
        <v>16.068370000000002</v>
      </c>
      <c r="BT36" s="258">
        <v>15.49042</v>
      </c>
      <c r="BU36" s="258">
        <v>13.95402</v>
      </c>
      <c r="BV36" s="258">
        <v>13.529159999999999</v>
      </c>
    </row>
    <row r="37" spans="1:74" ht="11.15" customHeight="1" x14ac:dyDescent="0.25">
      <c r="A37" s="91" t="s">
        <v>614</v>
      </c>
      <c r="B37" s="161" t="s">
        <v>394</v>
      </c>
      <c r="C37" s="168">
        <v>6.37</v>
      </c>
      <c r="D37" s="168">
        <v>6.44</v>
      </c>
      <c r="E37" s="168">
        <v>6.39</v>
      </c>
      <c r="F37" s="168">
        <v>6.39</v>
      </c>
      <c r="G37" s="168">
        <v>6.54</v>
      </c>
      <c r="H37" s="168">
        <v>6.94</v>
      </c>
      <c r="I37" s="168">
        <v>7.16</v>
      </c>
      <c r="J37" s="168">
        <v>7.07</v>
      </c>
      <c r="K37" s="168">
        <v>7</v>
      </c>
      <c r="L37" s="168">
        <v>6.72</v>
      </c>
      <c r="M37" s="168">
        <v>6.49</v>
      </c>
      <c r="N37" s="168">
        <v>6.41</v>
      </c>
      <c r="O37" s="168">
        <v>6.32</v>
      </c>
      <c r="P37" s="168">
        <v>7.75</v>
      </c>
      <c r="Q37" s="168">
        <v>6.98</v>
      </c>
      <c r="R37" s="168">
        <v>6.7</v>
      </c>
      <c r="S37" s="168">
        <v>6.65</v>
      </c>
      <c r="T37" s="168">
        <v>7.22</v>
      </c>
      <c r="U37" s="168">
        <v>7.42</v>
      </c>
      <c r="V37" s="168">
        <v>7.54</v>
      </c>
      <c r="W37" s="168">
        <v>7.61</v>
      </c>
      <c r="X37" s="168">
        <v>7.44</v>
      </c>
      <c r="Y37" s="168">
        <v>7.37</v>
      </c>
      <c r="Z37" s="168">
        <v>7.06</v>
      </c>
      <c r="AA37" s="168">
        <v>7.19</v>
      </c>
      <c r="AB37" s="168">
        <v>7.28</v>
      </c>
      <c r="AC37" s="168">
        <v>7.37</v>
      </c>
      <c r="AD37" s="168">
        <v>7.7</v>
      </c>
      <c r="AE37" s="168">
        <v>8.25</v>
      </c>
      <c r="AF37" s="168">
        <v>8.85</v>
      </c>
      <c r="AG37" s="168">
        <v>9.31</v>
      </c>
      <c r="AH37" s="168">
        <v>9.3800000000000008</v>
      </c>
      <c r="AI37" s="168">
        <v>9.06</v>
      </c>
      <c r="AJ37" s="168">
        <v>8.4499999999999993</v>
      </c>
      <c r="AK37" s="168">
        <v>8.14</v>
      </c>
      <c r="AL37" s="168">
        <v>8.5</v>
      </c>
      <c r="AM37" s="168">
        <v>8.32</v>
      </c>
      <c r="AN37" s="168">
        <v>8.1</v>
      </c>
      <c r="AO37" s="168">
        <v>7.79</v>
      </c>
      <c r="AP37" s="168">
        <v>7.5</v>
      </c>
      <c r="AQ37" s="168">
        <v>7.62</v>
      </c>
      <c r="AR37" s="168">
        <v>8.08</v>
      </c>
      <c r="AS37" s="168">
        <v>8.32</v>
      </c>
      <c r="AT37" s="168">
        <v>8.8699999999999992</v>
      </c>
      <c r="AU37" s="168">
        <v>8.44</v>
      </c>
      <c r="AV37" s="168">
        <v>8.01</v>
      </c>
      <c r="AW37" s="168">
        <v>7.81</v>
      </c>
      <c r="AX37" s="168">
        <v>7.66</v>
      </c>
      <c r="AY37" s="168">
        <v>8.1</v>
      </c>
      <c r="AZ37" s="168">
        <v>7.6577979999999997</v>
      </c>
      <c r="BA37" s="168">
        <v>7.4241330000000003</v>
      </c>
      <c r="BB37" s="258">
        <v>7.4712550000000002</v>
      </c>
      <c r="BC37" s="258">
        <v>7.5965170000000004</v>
      </c>
      <c r="BD37" s="258">
        <v>7.9924619999999997</v>
      </c>
      <c r="BE37" s="258">
        <v>8.1508079999999996</v>
      </c>
      <c r="BF37" s="258">
        <v>8.5537779999999994</v>
      </c>
      <c r="BG37" s="258">
        <v>8.3112809999999993</v>
      </c>
      <c r="BH37" s="258">
        <v>7.9385159999999999</v>
      </c>
      <c r="BI37" s="258">
        <v>7.8597929999999998</v>
      </c>
      <c r="BJ37" s="258">
        <v>7.9072760000000004</v>
      </c>
      <c r="BK37" s="258">
        <v>8.0411000000000001</v>
      </c>
      <c r="BL37" s="258">
        <v>8.1077259999999995</v>
      </c>
      <c r="BM37" s="258">
        <v>7.7758770000000004</v>
      </c>
      <c r="BN37" s="258">
        <v>7.4496349999999998</v>
      </c>
      <c r="BO37" s="258">
        <v>7.6785690000000004</v>
      </c>
      <c r="BP37" s="258">
        <v>8.0820410000000003</v>
      </c>
      <c r="BQ37" s="258">
        <v>8.2896059999999991</v>
      </c>
      <c r="BR37" s="258">
        <v>8.7076750000000001</v>
      </c>
      <c r="BS37" s="258">
        <v>8.4692380000000007</v>
      </c>
      <c r="BT37" s="258">
        <v>8.0717090000000002</v>
      </c>
      <c r="BU37" s="258">
        <v>7.9583789999999999</v>
      </c>
      <c r="BV37" s="258">
        <v>8.0233869999999996</v>
      </c>
    </row>
    <row r="38" spans="1:74" ht="11.15" customHeight="1" x14ac:dyDescent="0.25">
      <c r="A38" s="91"/>
      <c r="B38" s="93" t="s">
        <v>236</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4"/>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180</v>
      </c>
      <c r="B39" s="159" t="s">
        <v>413</v>
      </c>
      <c r="C39" s="168">
        <v>18.151293880000001</v>
      </c>
      <c r="D39" s="168">
        <v>18.235879573999998</v>
      </c>
      <c r="E39" s="168">
        <v>17.847663726</v>
      </c>
      <c r="F39" s="168">
        <v>18.227605297</v>
      </c>
      <c r="G39" s="168">
        <v>17.659461226000001</v>
      </c>
      <c r="H39" s="168">
        <v>17.217496116</v>
      </c>
      <c r="I39" s="168">
        <v>17.778044477000002</v>
      </c>
      <c r="J39" s="168">
        <v>18.064607379000002</v>
      </c>
      <c r="K39" s="168">
        <v>17.600412343999999</v>
      </c>
      <c r="L39" s="168">
        <v>17.281480264999999</v>
      </c>
      <c r="M39" s="168">
        <v>17.295956379</v>
      </c>
      <c r="N39" s="168">
        <v>17.335335887999999</v>
      </c>
      <c r="O39" s="168">
        <v>17.776443324999999</v>
      </c>
      <c r="P39" s="168">
        <v>18.32975781</v>
      </c>
      <c r="Q39" s="168">
        <v>18.040709936999999</v>
      </c>
      <c r="R39" s="168">
        <v>17.678583259</v>
      </c>
      <c r="S39" s="168">
        <v>17.227672969</v>
      </c>
      <c r="T39" s="168">
        <v>17.522131705</v>
      </c>
      <c r="U39" s="168">
        <v>18.29640874</v>
      </c>
      <c r="V39" s="168">
        <v>17.711812693999999</v>
      </c>
      <c r="W39" s="168">
        <v>18.664801260000001</v>
      </c>
      <c r="X39" s="168">
        <v>18.130062918</v>
      </c>
      <c r="Y39" s="168">
        <v>18.176181427</v>
      </c>
      <c r="Z39" s="168">
        <v>18.708586466</v>
      </c>
      <c r="AA39" s="168">
        <v>19.879212023000001</v>
      </c>
      <c r="AB39" s="168">
        <v>21.114924654999999</v>
      </c>
      <c r="AC39" s="168">
        <v>20.162206430000001</v>
      </c>
      <c r="AD39" s="168">
        <v>19.770786181999998</v>
      </c>
      <c r="AE39" s="168">
        <v>19.222794617000002</v>
      </c>
      <c r="AF39" s="168">
        <v>20.019500644000001</v>
      </c>
      <c r="AG39" s="168">
        <v>18.838870304</v>
      </c>
      <c r="AH39" s="168">
        <v>21.358700766999998</v>
      </c>
      <c r="AI39" s="168">
        <v>21.921009994999999</v>
      </c>
      <c r="AJ39" s="168">
        <v>20.443065480000001</v>
      </c>
      <c r="AK39" s="168">
        <v>20.768187142999999</v>
      </c>
      <c r="AL39" s="168">
        <v>22.105258916</v>
      </c>
      <c r="AM39" s="168">
        <v>24.19</v>
      </c>
      <c r="AN39" s="168">
        <v>24.8</v>
      </c>
      <c r="AO39" s="168">
        <v>24.19</v>
      </c>
      <c r="AP39" s="168">
        <v>23.37</v>
      </c>
      <c r="AQ39" s="168">
        <v>21.87</v>
      </c>
      <c r="AR39" s="168">
        <v>21.6</v>
      </c>
      <c r="AS39" s="168">
        <v>21.89</v>
      </c>
      <c r="AT39" s="168">
        <v>22.17</v>
      </c>
      <c r="AU39" s="168">
        <v>21.99</v>
      </c>
      <c r="AV39" s="168">
        <v>22.06</v>
      </c>
      <c r="AW39" s="168">
        <v>22.1</v>
      </c>
      <c r="AX39" s="168">
        <v>22.67</v>
      </c>
      <c r="AY39" s="168">
        <v>23.27</v>
      </c>
      <c r="AZ39" s="168">
        <v>24.137260000000001</v>
      </c>
      <c r="BA39" s="168">
        <v>23.382580000000001</v>
      </c>
      <c r="BB39" s="258">
        <v>22.56662</v>
      </c>
      <c r="BC39" s="258">
        <v>21.04008</v>
      </c>
      <c r="BD39" s="258">
        <v>20.696539999999999</v>
      </c>
      <c r="BE39" s="258">
        <v>20.95382</v>
      </c>
      <c r="BF39" s="258">
        <v>21.255510000000001</v>
      </c>
      <c r="BG39" s="258">
        <v>21.2788</v>
      </c>
      <c r="BH39" s="258">
        <v>21.431360000000002</v>
      </c>
      <c r="BI39" s="258">
        <v>21.679400000000001</v>
      </c>
      <c r="BJ39" s="258">
        <v>22.425619999999999</v>
      </c>
      <c r="BK39" s="258">
        <v>23.249320000000001</v>
      </c>
      <c r="BL39" s="258">
        <v>24.382190000000001</v>
      </c>
      <c r="BM39" s="258">
        <v>23.95955</v>
      </c>
      <c r="BN39" s="258">
        <v>23.357610000000001</v>
      </c>
      <c r="BO39" s="258">
        <v>21.965479999999999</v>
      </c>
      <c r="BP39" s="258">
        <v>21.85604</v>
      </c>
      <c r="BQ39" s="258">
        <v>22.29693</v>
      </c>
      <c r="BR39" s="258">
        <v>22.740459999999999</v>
      </c>
      <c r="BS39" s="258">
        <v>22.854410000000001</v>
      </c>
      <c r="BT39" s="258">
        <v>23.085799999999999</v>
      </c>
      <c r="BU39" s="258">
        <v>23.32095</v>
      </c>
      <c r="BV39" s="258">
        <v>24.163329999999998</v>
      </c>
    </row>
    <row r="40" spans="1:74" ht="11.15" customHeight="1" x14ac:dyDescent="0.25">
      <c r="A40" s="209" t="s">
        <v>181</v>
      </c>
      <c r="B40" s="148" t="s">
        <v>442</v>
      </c>
      <c r="C40" s="168">
        <v>11.998824128000001</v>
      </c>
      <c r="D40" s="168">
        <v>11.941091981</v>
      </c>
      <c r="E40" s="168">
        <v>11.943497695</v>
      </c>
      <c r="F40" s="168">
        <v>12.062476918</v>
      </c>
      <c r="G40" s="168">
        <v>12.431506477999999</v>
      </c>
      <c r="H40" s="168">
        <v>13.083899672999999</v>
      </c>
      <c r="I40" s="168">
        <v>13.341087238</v>
      </c>
      <c r="J40" s="168">
        <v>13.178905598</v>
      </c>
      <c r="K40" s="168">
        <v>13.088005725</v>
      </c>
      <c r="L40" s="168">
        <v>12.556513152000001</v>
      </c>
      <c r="M40" s="168">
        <v>12.381100903</v>
      </c>
      <c r="N40" s="168">
        <v>12.287772523999999</v>
      </c>
      <c r="O40" s="168">
        <v>12.432120586</v>
      </c>
      <c r="P40" s="168">
        <v>12.741433477999999</v>
      </c>
      <c r="Q40" s="168">
        <v>12.457346444000001</v>
      </c>
      <c r="R40" s="168">
        <v>12.266248034</v>
      </c>
      <c r="S40" s="168">
        <v>12.754375878999999</v>
      </c>
      <c r="T40" s="168">
        <v>13.642961256</v>
      </c>
      <c r="U40" s="168">
        <v>13.899615572</v>
      </c>
      <c r="V40" s="168">
        <v>13.980900413000001</v>
      </c>
      <c r="W40" s="168">
        <v>13.944542489</v>
      </c>
      <c r="X40" s="168">
        <v>13.55286452</v>
      </c>
      <c r="Y40" s="168">
        <v>13.274581189999999</v>
      </c>
      <c r="Z40" s="168">
        <v>13.197308083999999</v>
      </c>
      <c r="AA40" s="168">
        <v>13.910905487000001</v>
      </c>
      <c r="AB40" s="168">
        <v>14.266040429</v>
      </c>
      <c r="AC40" s="168">
        <v>13.908084626999999</v>
      </c>
      <c r="AD40" s="168">
        <v>13.830237223999999</v>
      </c>
      <c r="AE40" s="168">
        <v>14.342365702</v>
      </c>
      <c r="AF40" s="168">
        <v>15.487675686999999</v>
      </c>
      <c r="AG40" s="168">
        <v>15.932835448000001</v>
      </c>
      <c r="AH40" s="168">
        <v>16.063773247</v>
      </c>
      <c r="AI40" s="168">
        <v>16.267929233</v>
      </c>
      <c r="AJ40" s="168">
        <v>15.178250229</v>
      </c>
      <c r="AK40" s="168">
        <v>14.944820695000001</v>
      </c>
      <c r="AL40" s="168">
        <v>15.439452299999999</v>
      </c>
      <c r="AM40" s="168">
        <v>15.83</v>
      </c>
      <c r="AN40" s="168">
        <v>15.42</v>
      </c>
      <c r="AO40" s="168">
        <v>14.88</v>
      </c>
      <c r="AP40" s="168">
        <v>14.3</v>
      </c>
      <c r="AQ40" s="168">
        <v>14.43</v>
      </c>
      <c r="AR40" s="168">
        <v>15.45</v>
      </c>
      <c r="AS40" s="168">
        <v>16.239999999999998</v>
      </c>
      <c r="AT40" s="168">
        <v>16.07</v>
      </c>
      <c r="AU40" s="168">
        <v>16.18</v>
      </c>
      <c r="AV40" s="168">
        <v>15.25</v>
      </c>
      <c r="AW40" s="168">
        <v>15.38</v>
      </c>
      <c r="AX40" s="168">
        <v>15.12</v>
      </c>
      <c r="AY40" s="168">
        <v>15.51</v>
      </c>
      <c r="AZ40" s="168">
        <v>15.092370000000001</v>
      </c>
      <c r="BA40" s="168">
        <v>14.601419999999999</v>
      </c>
      <c r="BB40" s="258">
        <v>14.14001</v>
      </c>
      <c r="BC40" s="258">
        <v>14.373699999999999</v>
      </c>
      <c r="BD40" s="258">
        <v>15.54912</v>
      </c>
      <c r="BE40" s="258">
        <v>16.30293</v>
      </c>
      <c r="BF40" s="258">
        <v>16.279720000000001</v>
      </c>
      <c r="BG40" s="258">
        <v>16.324960000000001</v>
      </c>
      <c r="BH40" s="258">
        <v>15.34709</v>
      </c>
      <c r="BI40" s="258">
        <v>15.414110000000001</v>
      </c>
      <c r="BJ40" s="258">
        <v>15.32227</v>
      </c>
      <c r="BK40" s="258">
        <v>15.68177</v>
      </c>
      <c r="BL40" s="258">
        <v>15.424340000000001</v>
      </c>
      <c r="BM40" s="258">
        <v>14.961510000000001</v>
      </c>
      <c r="BN40" s="258">
        <v>14.426299999999999</v>
      </c>
      <c r="BO40" s="258">
        <v>14.6417</v>
      </c>
      <c r="BP40" s="258">
        <v>15.879910000000001</v>
      </c>
      <c r="BQ40" s="258">
        <v>16.716919999999998</v>
      </c>
      <c r="BR40" s="258">
        <v>16.70476</v>
      </c>
      <c r="BS40" s="258">
        <v>16.74587</v>
      </c>
      <c r="BT40" s="258">
        <v>15.72269</v>
      </c>
      <c r="BU40" s="258">
        <v>15.752370000000001</v>
      </c>
      <c r="BV40" s="258">
        <v>15.636649999999999</v>
      </c>
    </row>
    <row r="41" spans="1:74" ht="11.15" customHeight="1" x14ac:dyDescent="0.25">
      <c r="A41" s="209" t="s">
        <v>182</v>
      </c>
      <c r="B41" s="159" t="s">
        <v>414</v>
      </c>
      <c r="C41" s="168">
        <v>9.9737473689999998</v>
      </c>
      <c r="D41" s="168">
        <v>9.9371537633999996</v>
      </c>
      <c r="E41" s="168">
        <v>9.9400268509000007</v>
      </c>
      <c r="F41" s="168">
        <v>10.394726446</v>
      </c>
      <c r="G41" s="168">
        <v>10.44491921</v>
      </c>
      <c r="H41" s="168">
        <v>10.603651782</v>
      </c>
      <c r="I41" s="168">
        <v>10.529563536</v>
      </c>
      <c r="J41" s="168">
        <v>10.357260096999999</v>
      </c>
      <c r="K41" s="168">
        <v>10.291185819000001</v>
      </c>
      <c r="L41" s="168">
        <v>10.281987669999999</v>
      </c>
      <c r="M41" s="168">
        <v>10.255142497</v>
      </c>
      <c r="N41" s="168">
        <v>10.274998577</v>
      </c>
      <c r="O41" s="168">
        <v>10.143850759999999</v>
      </c>
      <c r="P41" s="168">
        <v>10.47656205</v>
      </c>
      <c r="Q41" s="168">
        <v>10.413395342999999</v>
      </c>
      <c r="R41" s="168">
        <v>10.368309731</v>
      </c>
      <c r="S41" s="168">
        <v>10.509110948</v>
      </c>
      <c r="T41" s="168">
        <v>10.848228288</v>
      </c>
      <c r="U41" s="168">
        <v>10.857105824</v>
      </c>
      <c r="V41" s="168">
        <v>10.961540009</v>
      </c>
      <c r="W41" s="168">
        <v>10.795474269</v>
      </c>
      <c r="X41" s="168">
        <v>10.920596266</v>
      </c>
      <c r="Y41" s="168">
        <v>11.067099268</v>
      </c>
      <c r="Z41" s="168">
        <v>10.837100145000001</v>
      </c>
      <c r="AA41" s="168">
        <v>10.861779261000001</v>
      </c>
      <c r="AB41" s="168">
        <v>11.088717898000001</v>
      </c>
      <c r="AC41" s="168">
        <v>10.960333473</v>
      </c>
      <c r="AD41" s="168">
        <v>11.204316451</v>
      </c>
      <c r="AE41" s="168">
        <v>11.638140375000001</v>
      </c>
      <c r="AF41" s="168">
        <v>12.234335056000001</v>
      </c>
      <c r="AG41" s="168">
        <v>12.462186765</v>
      </c>
      <c r="AH41" s="168">
        <v>12.51408969</v>
      </c>
      <c r="AI41" s="168">
        <v>12.165242206</v>
      </c>
      <c r="AJ41" s="168">
        <v>12.001473395</v>
      </c>
      <c r="AK41" s="168">
        <v>11.854456364000001</v>
      </c>
      <c r="AL41" s="168">
        <v>11.984970393999999</v>
      </c>
      <c r="AM41" s="168">
        <v>12.22</v>
      </c>
      <c r="AN41" s="168">
        <v>12.26</v>
      </c>
      <c r="AO41" s="168">
        <v>12.12</v>
      </c>
      <c r="AP41" s="168">
        <v>11.89</v>
      </c>
      <c r="AQ41" s="168">
        <v>11.96</v>
      </c>
      <c r="AR41" s="168">
        <v>12.05</v>
      </c>
      <c r="AS41" s="168">
        <v>12.22</v>
      </c>
      <c r="AT41" s="168">
        <v>12.1</v>
      </c>
      <c r="AU41" s="168">
        <v>11.88</v>
      </c>
      <c r="AV41" s="168">
        <v>11.86</v>
      </c>
      <c r="AW41" s="168">
        <v>11.84</v>
      </c>
      <c r="AX41" s="168">
        <v>11.88</v>
      </c>
      <c r="AY41" s="168">
        <v>12.15</v>
      </c>
      <c r="AZ41" s="168">
        <v>11.98733</v>
      </c>
      <c r="BA41" s="168">
        <v>11.77965</v>
      </c>
      <c r="BB41" s="258">
        <v>11.6487</v>
      </c>
      <c r="BC41" s="258">
        <v>11.75343</v>
      </c>
      <c r="BD41" s="258">
        <v>11.939679999999999</v>
      </c>
      <c r="BE41" s="258">
        <v>12.07086</v>
      </c>
      <c r="BF41" s="258">
        <v>12.05545</v>
      </c>
      <c r="BG41" s="258">
        <v>11.84357</v>
      </c>
      <c r="BH41" s="258">
        <v>11.789199999999999</v>
      </c>
      <c r="BI41" s="258">
        <v>11.822850000000001</v>
      </c>
      <c r="BJ41" s="258">
        <v>12.00769</v>
      </c>
      <c r="BK41" s="258">
        <v>12.19251</v>
      </c>
      <c r="BL41" s="258">
        <v>12.219519999999999</v>
      </c>
      <c r="BM41" s="258">
        <v>12.05498</v>
      </c>
      <c r="BN41" s="258">
        <v>11.84315</v>
      </c>
      <c r="BO41" s="258">
        <v>11.987159999999999</v>
      </c>
      <c r="BP41" s="258">
        <v>12.21687</v>
      </c>
      <c r="BQ41" s="258">
        <v>12.39622</v>
      </c>
      <c r="BR41" s="258">
        <v>12.384169999999999</v>
      </c>
      <c r="BS41" s="258">
        <v>12.171749999999999</v>
      </c>
      <c r="BT41" s="258">
        <v>12.126760000000001</v>
      </c>
      <c r="BU41" s="258">
        <v>12.162470000000001</v>
      </c>
      <c r="BV41" s="258">
        <v>12.36406</v>
      </c>
    </row>
    <row r="42" spans="1:74" ht="11.15" customHeight="1" x14ac:dyDescent="0.25">
      <c r="A42" s="209" t="s">
        <v>183</v>
      </c>
      <c r="B42" s="159" t="s">
        <v>415</v>
      </c>
      <c r="C42" s="168">
        <v>8.9760171273000005</v>
      </c>
      <c r="D42" s="168">
        <v>9.0638984741000002</v>
      </c>
      <c r="E42" s="168">
        <v>9.2397012995000001</v>
      </c>
      <c r="F42" s="168">
        <v>9.4101001378000007</v>
      </c>
      <c r="G42" s="168">
        <v>10.034203178</v>
      </c>
      <c r="H42" s="168">
        <v>10.611095621</v>
      </c>
      <c r="I42" s="168">
        <v>10.799472160000001</v>
      </c>
      <c r="J42" s="168">
        <v>10.618192684</v>
      </c>
      <c r="K42" s="168">
        <v>9.9738065749999993</v>
      </c>
      <c r="L42" s="168">
        <v>9.2968527483999992</v>
      </c>
      <c r="M42" s="168">
        <v>9.0428865331000008</v>
      </c>
      <c r="N42" s="168">
        <v>8.8859715579999996</v>
      </c>
      <c r="O42" s="168">
        <v>8.8449262799999993</v>
      </c>
      <c r="P42" s="168">
        <v>9.4070852485999996</v>
      </c>
      <c r="Q42" s="168">
        <v>9.1603786829999994</v>
      </c>
      <c r="R42" s="168">
        <v>9.4342151620999992</v>
      </c>
      <c r="S42" s="168">
        <v>9.6163198525000002</v>
      </c>
      <c r="T42" s="168">
        <v>10.905063438000001</v>
      </c>
      <c r="U42" s="168">
        <v>10.936480811999999</v>
      </c>
      <c r="V42" s="168">
        <v>10.885321586</v>
      </c>
      <c r="W42" s="168">
        <v>10.675511650000001</v>
      </c>
      <c r="X42" s="168">
        <v>9.6168408503999991</v>
      </c>
      <c r="Y42" s="168">
        <v>9.5269431651000005</v>
      </c>
      <c r="Z42" s="168">
        <v>9.3308164474000002</v>
      </c>
      <c r="AA42" s="168">
        <v>9.3240554080999996</v>
      </c>
      <c r="AB42" s="168">
        <v>9.4145579657000003</v>
      </c>
      <c r="AC42" s="168">
        <v>9.5175058385</v>
      </c>
      <c r="AD42" s="168">
        <v>9.7265689699000006</v>
      </c>
      <c r="AE42" s="168">
        <v>10.206677862999999</v>
      </c>
      <c r="AF42" s="168">
        <v>11.494179583999999</v>
      </c>
      <c r="AG42" s="168">
        <v>11.729689725</v>
      </c>
      <c r="AH42" s="168">
        <v>11.717900787</v>
      </c>
      <c r="AI42" s="168">
        <v>11.147621233000001</v>
      </c>
      <c r="AJ42" s="168">
        <v>10.166011578000001</v>
      </c>
      <c r="AK42" s="168">
        <v>9.9465559630999998</v>
      </c>
      <c r="AL42" s="168">
        <v>9.7077150344999996</v>
      </c>
      <c r="AM42" s="168">
        <v>9.74</v>
      </c>
      <c r="AN42" s="168">
        <v>10.01</v>
      </c>
      <c r="AO42" s="168">
        <v>9.94</v>
      </c>
      <c r="AP42" s="168">
        <v>9.98</v>
      </c>
      <c r="AQ42" s="168">
        <v>10.26</v>
      </c>
      <c r="AR42" s="168">
        <v>11.44</v>
      </c>
      <c r="AS42" s="168">
        <v>11.59</v>
      </c>
      <c r="AT42" s="168">
        <v>11.57</v>
      </c>
      <c r="AU42" s="168">
        <v>11.21</v>
      </c>
      <c r="AV42" s="168">
        <v>10.09</v>
      </c>
      <c r="AW42" s="168">
        <v>9.8800000000000008</v>
      </c>
      <c r="AX42" s="168">
        <v>9.73</v>
      </c>
      <c r="AY42" s="168">
        <v>9.9</v>
      </c>
      <c r="AZ42" s="168">
        <v>9.9711069999999999</v>
      </c>
      <c r="BA42" s="168">
        <v>9.8621409999999994</v>
      </c>
      <c r="BB42" s="258">
        <v>9.9336330000000004</v>
      </c>
      <c r="BC42" s="258">
        <v>10.19772</v>
      </c>
      <c r="BD42" s="258">
        <v>11.38106</v>
      </c>
      <c r="BE42" s="258">
        <v>11.47889</v>
      </c>
      <c r="BF42" s="258">
        <v>11.49278</v>
      </c>
      <c r="BG42" s="258">
        <v>11.166130000000001</v>
      </c>
      <c r="BH42" s="258">
        <v>10.04866</v>
      </c>
      <c r="BI42" s="258">
        <v>9.8759829999999997</v>
      </c>
      <c r="BJ42" s="258">
        <v>9.7613660000000007</v>
      </c>
      <c r="BK42" s="258">
        <v>9.8658520000000003</v>
      </c>
      <c r="BL42" s="258">
        <v>10.10619</v>
      </c>
      <c r="BM42" s="258">
        <v>10.050750000000001</v>
      </c>
      <c r="BN42" s="258">
        <v>10.072649999999999</v>
      </c>
      <c r="BO42" s="258">
        <v>10.379630000000001</v>
      </c>
      <c r="BP42" s="258">
        <v>11.61603</v>
      </c>
      <c r="BQ42" s="258">
        <v>11.73709</v>
      </c>
      <c r="BR42" s="258">
        <v>11.736219999999999</v>
      </c>
      <c r="BS42" s="258">
        <v>11.41797</v>
      </c>
      <c r="BT42" s="258">
        <v>10.28145</v>
      </c>
      <c r="BU42" s="258">
        <v>10.08071</v>
      </c>
      <c r="BV42" s="258">
        <v>9.9596149999999994</v>
      </c>
    </row>
    <row r="43" spans="1:74" ht="11.15" customHeight="1" x14ac:dyDescent="0.25">
      <c r="A43" s="209" t="s">
        <v>184</v>
      </c>
      <c r="B43" s="159" t="s">
        <v>416</v>
      </c>
      <c r="C43" s="168">
        <v>9.6679691789</v>
      </c>
      <c r="D43" s="168">
        <v>9.7919136199000008</v>
      </c>
      <c r="E43" s="168">
        <v>9.7325726427999992</v>
      </c>
      <c r="F43" s="168">
        <v>9.9117437052999993</v>
      </c>
      <c r="G43" s="168">
        <v>9.2932570579</v>
      </c>
      <c r="H43" s="168">
        <v>10.005103653000001</v>
      </c>
      <c r="I43" s="168">
        <v>10.075236072999999</v>
      </c>
      <c r="J43" s="168">
        <v>10.074701875000001</v>
      </c>
      <c r="K43" s="168">
        <v>10.093977214000001</v>
      </c>
      <c r="L43" s="168">
        <v>9.7907542500000009</v>
      </c>
      <c r="M43" s="168">
        <v>9.6353303122000007</v>
      </c>
      <c r="N43" s="168">
        <v>9.8213343988999995</v>
      </c>
      <c r="O43" s="168">
        <v>9.5429613343999993</v>
      </c>
      <c r="P43" s="168">
        <v>10.011575271</v>
      </c>
      <c r="Q43" s="168">
        <v>9.8391448074000003</v>
      </c>
      <c r="R43" s="168">
        <v>9.6064852755000008</v>
      </c>
      <c r="S43" s="168">
        <v>9.8816992311000007</v>
      </c>
      <c r="T43" s="168">
        <v>10.161424759000001</v>
      </c>
      <c r="U43" s="168">
        <v>10.294443143000001</v>
      </c>
      <c r="V43" s="168">
        <v>10.375150103999999</v>
      </c>
      <c r="W43" s="168">
        <v>10.483623158</v>
      </c>
      <c r="X43" s="168">
        <v>10.378677060999999</v>
      </c>
      <c r="Y43" s="168">
        <v>10.356187099</v>
      </c>
      <c r="Z43" s="168">
        <v>10.31605444</v>
      </c>
      <c r="AA43" s="168">
        <v>10.409819901000001</v>
      </c>
      <c r="AB43" s="168">
        <v>10.699344501000001</v>
      </c>
      <c r="AC43" s="168">
        <v>10.771639569</v>
      </c>
      <c r="AD43" s="168">
        <v>10.811214001</v>
      </c>
      <c r="AE43" s="168">
        <v>11.284531469999999</v>
      </c>
      <c r="AF43" s="168">
        <v>11.894202786999999</v>
      </c>
      <c r="AG43" s="168">
        <v>12.126029685000001</v>
      </c>
      <c r="AH43" s="168">
        <v>12.303656563000001</v>
      </c>
      <c r="AI43" s="168">
        <v>12.187765653</v>
      </c>
      <c r="AJ43" s="168">
        <v>11.719076891</v>
      </c>
      <c r="AK43" s="168">
        <v>11.441392947000001</v>
      </c>
      <c r="AL43" s="168">
        <v>11.650211899</v>
      </c>
      <c r="AM43" s="168">
        <v>12.16</v>
      </c>
      <c r="AN43" s="168">
        <v>12.21</v>
      </c>
      <c r="AO43" s="168">
        <v>11.72</v>
      </c>
      <c r="AP43" s="168">
        <v>11.91</v>
      </c>
      <c r="AQ43" s="168">
        <v>11.74</v>
      </c>
      <c r="AR43" s="168">
        <v>12.05</v>
      </c>
      <c r="AS43" s="168">
        <v>12.15</v>
      </c>
      <c r="AT43" s="168">
        <v>12.15</v>
      </c>
      <c r="AU43" s="168">
        <v>12.31</v>
      </c>
      <c r="AV43" s="168">
        <v>12.06</v>
      </c>
      <c r="AW43" s="168">
        <v>11.88</v>
      </c>
      <c r="AX43" s="168">
        <v>11.91</v>
      </c>
      <c r="AY43" s="168">
        <v>12.07</v>
      </c>
      <c r="AZ43" s="168">
        <v>11.99553</v>
      </c>
      <c r="BA43" s="168">
        <v>11.330679999999999</v>
      </c>
      <c r="BB43" s="258">
        <v>11.47457</v>
      </c>
      <c r="BC43" s="258">
        <v>11.36164</v>
      </c>
      <c r="BD43" s="258">
        <v>11.67084</v>
      </c>
      <c r="BE43" s="258">
        <v>11.710789999999999</v>
      </c>
      <c r="BF43" s="258">
        <v>11.69801</v>
      </c>
      <c r="BG43" s="258">
        <v>11.89555</v>
      </c>
      <c r="BH43" s="258">
        <v>11.662990000000001</v>
      </c>
      <c r="BI43" s="258">
        <v>11.46908</v>
      </c>
      <c r="BJ43" s="258">
        <v>11.57963</v>
      </c>
      <c r="BK43" s="258">
        <v>11.74705</v>
      </c>
      <c r="BL43" s="258">
        <v>11.84686</v>
      </c>
      <c r="BM43" s="258">
        <v>11.28458</v>
      </c>
      <c r="BN43" s="258">
        <v>11.464040000000001</v>
      </c>
      <c r="BO43" s="258">
        <v>11.422650000000001</v>
      </c>
      <c r="BP43" s="258">
        <v>11.81603</v>
      </c>
      <c r="BQ43" s="258">
        <v>11.97367</v>
      </c>
      <c r="BR43" s="258">
        <v>11.94393</v>
      </c>
      <c r="BS43" s="258">
        <v>12.17754</v>
      </c>
      <c r="BT43" s="258">
        <v>11.95768</v>
      </c>
      <c r="BU43" s="258">
        <v>11.77425</v>
      </c>
      <c r="BV43" s="258">
        <v>11.871420000000001</v>
      </c>
    </row>
    <row r="44" spans="1:74" ht="11.15" customHeight="1" x14ac:dyDescent="0.25">
      <c r="A44" s="209" t="s">
        <v>185</v>
      </c>
      <c r="B44" s="159" t="s">
        <v>417</v>
      </c>
      <c r="C44" s="168">
        <v>9.2855445152999998</v>
      </c>
      <c r="D44" s="168">
        <v>9.1794590982000006</v>
      </c>
      <c r="E44" s="168">
        <v>9.1491224299000002</v>
      </c>
      <c r="F44" s="168">
        <v>9.1974724250000008</v>
      </c>
      <c r="G44" s="168">
        <v>9.2800521980999999</v>
      </c>
      <c r="H44" s="168">
        <v>9.5169813238999996</v>
      </c>
      <c r="I44" s="168">
        <v>9.5492360419000004</v>
      </c>
      <c r="J44" s="168">
        <v>9.4735658263999998</v>
      </c>
      <c r="K44" s="168">
        <v>9.4605195927000008</v>
      </c>
      <c r="L44" s="168">
        <v>9.2638047297000004</v>
      </c>
      <c r="M44" s="168">
        <v>9.3343055802000006</v>
      </c>
      <c r="N44" s="168">
        <v>9.0508807972999996</v>
      </c>
      <c r="O44" s="168">
        <v>9.2044567203999996</v>
      </c>
      <c r="P44" s="168">
        <v>9.5949716718999998</v>
      </c>
      <c r="Q44" s="168">
        <v>9.3726458364000003</v>
      </c>
      <c r="R44" s="168">
        <v>9.5583602693999996</v>
      </c>
      <c r="S44" s="168">
        <v>9.4940991515000004</v>
      </c>
      <c r="T44" s="168">
        <v>9.8112944357000007</v>
      </c>
      <c r="U44" s="168">
        <v>9.9790640298</v>
      </c>
      <c r="V44" s="168">
        <v>10.005723528000001</v>
      </c>
      <c r="W44" s="168">
        <v>9.9588732876999995</v>
      </c>
      <c r="X44" s="168">
        <v>9.8192193107999994</v>
      </c>
      <c r="Y44" s="168">
        <v>10.032157196</v>
      </c>
      <c r="Z44" s="168">
        <v>9.2822886861999994</v>
      </c>
      <c r="AA44" s="168">
        <v>10.128482374000001</v>
      </c>
      <c r="AB44" s="168">
        <v>9.8900068690000005</v>
      </c>
      <c r="AC44" s="168">
        <v>9.8658995864999994</v>
      </c>
      <c r="AD44" s="168">
        <v>10.207222635999999</v>
      </c>
      <c r="AE44" s="168">
        <v>10.492430776000001</v>
      </c>
      <c r="AF44" s="168">
        <v>11.242432770000001</v>
      </c>
      <c r="AG44" s="168">
        <v>11.657583145</v>
      </c>
      <c r="AH44" s="168">
        <v>12.163742979</v>
      </c>
      <c r="AI44" s="168">
        <v>11.620061375000001</v>
      </c>
      <c r="AJ44" s="168">
        <v>11.062469719999999</v>
      </c>
      <c r="AK44" s="168">
        <v>11.221448904000001</v>
      </c>
      <c r="AL44" s="168">
        <v>10.875749439</v>
      </c>
      <c r="AM44" s="168">
        <v>11.09</v>
      </c>
      <c r="AN44" s="168">
        <v>11.33</v>
      </c>
      <c r="AO44" s="168">
        <v>10.68</v>
      </c>
      <c r="AP44" s="168">
        <v>10.38</v>
      </c>
      <c r="AQ44" s="168">
        <v>10.6</v>
      </c>
      <c r="AR44" s="168">
        <v>10.95</v>
      </c>
      <c r="AS44" s="168">
        <v>11.1</v>
      </c>
      <c r="AT44" s="168">
        <v>10.99</v>
      </c>
      <c r="AU44" s="168">
        <v>10.9</v>
      </c>
      <c r="AV44" s="168">
        <v>10.8</v>
      </c>
      <c r="AW44" s="168">
        <v>10.79</v>
      </c>
      <c r="AX44" s="168">
        <v>10.64</v>
      </c>
      <c r="AY44" s="168">
        <v>11.04</v>
      </c>
      <c r="AZ44" s="168">
        <v>11.29644</v>
      </c>
      <c r="BA44" s="168">
        <v>10.630739999999999</v>
      </c>
      <c r="BB44" s="258">
        <v>10.45149</v>
      </c>
      <c r="BC44" s="258">
        <v>10.705819999999999</v>
      </c>
      <c r="BD44" s="258">
        <v>11.10317</v>
      </c>
      <c r="BE44" s="258">
        <v>11.25549</v>
      </c>
      <c r="BF44" s="258">
        <v>11.179029999999999</v>
      </c>
      <c r="BG44" s="258">
        <v>11.12215</v>
      </c>
      <c r="BH44" s="258">
        <v>10.98747</v>
      </c>
      <c r="BI44" s="258">
        <v>11.001480000000001</v>
      </c>
      <c r="BJ44" s="258">
        <v>10.9255</v>
      </c>
      <c r="BK44" s="258">
        <v>11.25108</v>
      </c>
      <c r="BL44" s="258">
        <v>11.704370000000001</v>
      </c>
      <c r="BM44" s="258">
        <v>11.06081</v>
      </c>
      <c r="BN44" s="258">
        <v>10.778639999999999</v>
      </c>
      <c r="BO44" s="258">
        <v>11.05986</v>
      </c>
      <c r="BP44" s="258">
        <v>11.448779999999999</v>
      </c>
      <c r="BQ44" s="258">
        <v>11.588950000000001</v>
      </c>
      <c r="BR44" s="258">
        <v>11.51604</v>
      </c>
      <c r="BS44" s="258">
        <v>11.451510000000001</v>
      </c>
      <c r="BT44" s="258">
        <v>11.30072</v>
      </c>
      <c r="BU44" s="258">
        <v>11.2936</v>
      </c>
      <c r="BV44" s="258">
        <v>11.2014</v>
      </c>
    </row>
    <row r="45" spans="1:74" ht="11.15" customHeight="1" x14ac:dyDescent="0.25">
      <c r="A45" s="209" t="s">
        <v>186</v>
      </c>
      <c r="B45" s="159" t="s">
        <v>418</v>
      </c>
      <c r="C45" s="168">
        <v>7.8467659756000003</v>
      </c>
      <c r="D45" s="168">
        <v>7.9934838592000004</v>
      </c>
      <c r="E45" s="168">
        <v>7.9048222523999998</v>
      </c>
      <c r="F45" s="168">
        <v>7.9492574305000003</v>
      </c>
      <c r="G45" s="168">
        <v>8.0873061345000004</v>
      </c>
      <c r="H45" s="168">
        <v>8.3841000936000007</v>
      </c>
      <c r="I45" s="168">
        <v>8.4712213503000005</v>
      </c>
      <c r="J45" s="168">
        <v>8.5251086039999997</v>
      </c>
      <c r="K45" s="168">
        <v>8.5179021139</v>
      </c>
      <c r="L45" s="168">
        <v>8.1230622444999998</v>
      </c>
      <c r="M45" s="168">
        <v>7.9787959294000004</v>
      </c>
      <c r="N45" s="168">
        <v>7.8921249232999999</v>
      </c>
      <c r="O45" s="168">
        <v>7.9747965323000001</v>
      </c>
      <c r="P45" s="168">
        <v>11.377812797000001</v>
      </c>
      <c r="Q45" s="168">
        <v>9.5433839758999994</v>
      </c>
      <c r="R45" s="168">
        <v>9.0495416732000002</v>
      </c>
      <c r="S45" s="168">
        <v>8.3869055685999996</v>
      </c>
      <c r="T45" s="168">
        <v>8.6808259187000001</v>
      </c>
      <c r="U45" s="168">
        <v>8.7618662362999995</v>
      </c>
      <c r="V45" s="168">
        <v>9.0998667106000006</v>
      </c>
      <c r="W45" s="168">
        <v>9.2222075914000001</v>
      </c>
      <c r="X45" s="168">
        <v>9.0345426518000007</v>
      </c>
      <c r="Y45" s="168">
        <v>8.8781372487999999</v>
      </c>
      <c r="Z45" s="168">
        <v>8.5886935824999995</v>
      </c>
      <c r="AA45" s="168">
        <v>8.8241660042000003</v>
      </c>
      <c r="AB45" s="168">
        <v>9.0415494206999991</v>
      </c>
      <c r="AC45" s="168">
        <v>9.0677029327999996</v>
      </c>
      <c r="AD45" s="168">
        <v>9.1765444768000002</v>
      </c>
      <c r="AE45" s="168">
        <v>10.025200195</v>
      </c>
      <c r="AF45" s="168">
        <v>10.558542013</v>
      </c>
      <c r="AG45" s="168">
        <v>11.275006228000001</v>
      </c>
      <c r="AH45" s="168">
        <v>11.188075763000001</v>
      </c>
      <c r="AI45" s="168">
        <v>11.023459390999999</v>
      </c>
      <c r="AJ45" s="168">
        <v>10.529316587</v>
      </c>
      <c r="AK45" s="168">
        <v>10.100845947</v>
      </c>
      <c r="AL45" s="168">
        <v>10.096820844</v>
      </c>
      <c r="AM45" s="168">
        <v>10.039999999999999</v>
      </c>
      <c r="AN45" s="168">
        <v>10.050000000000001</v>
      </c>
      <c r="AO45" s="168">
        <v>9.31</v>
      </c>
      <c r="AP45" s="168">
        <v>8.73</v>
      </c>
      <c r="AQ45" s="168">
        <v>9.1199999999999992</v>
      </c>
      <c r="AR45" s="168">
        <v>9.75</v>
      </c>
      <c r="AS45" s="168">
        <v>9.94</v>
      </c>
      <c r="AT45" s="168">
        <v>10.8</v>
      </c>
      <c r="AU45" s="168">
        <v>10.45</v>
      </c>
      <c r="AV45" s="168">
        <v>9.66</v>
      </c>
      <c r="AW45" s="168">
        <v>9.27</v>
      </c>
      <c r="AX45" s="168">
        <v>9.2200000000000006</v>
      </c>
      <c r="AY45" s="168">
        <v>9.7799999999999994</v>
      </c>
      <c r="AZ45" s="168">
        <v>9.5958550000000002</v>
      </c>
      <c r="BA45" s="168">
        <v>8.9555030000000002</v>
      </c>
      <c r="BB45" s="258">
        <v>8.7015010000000004</v>
      </c>
      <c r="BC45" s="258">
        <v>9.0849069999999994</v>
      </c>
      <c r="BD45" s="258">
        <v>9.5655730000000005</v>
      </c>
      <c r="BE45" s="258">
        <v>9.90991</v>
      </c>
      <c r="BF45" s="258">
        <v>10.4411</v>
      </c>
      <c r="BG45" s="258">
        <v>10.33056</v>
      </c>
      <c r="BH45" s="258">
        <v>9.7348549999999996</v>
      </c>
      <c r="BI45" s="258">
        <v>9.4644270000000006</v>
      </c>
      <c r="BJ45" s="258">
        <v>9.53233</v>
      </c>
      <c r="BK45" s="258">
        <v>9.7343829999999993</v>
      </c>
      <c r="BL45" s="258">
        <v>10.079789999999999</v>
      </c>
      <c r="BM45" s="258">
        <v>9.3531180000000003</v>
      </c>
      <c r="BN45" s="258">
        <v>8.8574760000000001</v>
      </c>
      <c r="BO45" s="258">
        <v>9.4273209999999992</v>
      </c>
      <c r="BP45" s="258">
        <v>9.9750049999999995</v>
      </c>
      <c r="BQ45" s="258">
        <v>10.33751</v>
      </c>
      <c r="BR45" s="258">
        <v>10.87058</v>
      </c>
      <c r="BS45" s="258">
        <v>10.66356</v>
      </c>
      <c r="BT45" s="258">
        <v>9.9587719999999997</v>
      </c>
      <c r="BU45" s="258">
        <v>9.6112110000000008</v>
      </c>
      <c r="BV45" s="258">
        <v>9.6734430000000007</v>
      </c>
    </row>
    <row r="46" spans="1:74" ht="11.15" customHeight="1" x14ac:dyDescent="0.25">
      <c r="A46" s="209" t="s">
        <v>187</v>
      </c>
      <c r="B46" s="159" t="s">
        <v>419</v>
      </c>
      <c r="C46" s="168">
        <v>8.7518389771000002</v>
      </c>
      <c r="D46" s="168">
        <v>8.7997615044999993</v>
      </c>
      <c r="E46" s="168">
        <v>8.7692576326000005</v>
      </c>
      <c r="F46" s="168">
        <v>9.0023418258000003</v>
      </c>
      <c r="G46" s="168">
        <v>9.4647547615000001</v>
      </c>
      <c r="H46" s="168">
        <v>9.9316442268999996</v>
      </c>
      <c r="I46" s="168">
        <v>10.101440029000001</v>
      </c>
      <c r="J46" s="168">
        <v>10.066548757</v>
      </c>
      <c r="K46" s="168">
        <v>9.9401290021000008</v>
      </c>
      <c r="L46" s="168">
        <v>9.2594995219000005</v>
      </c>
      <c r="M46" s="168">
        <v>8.9745514885999995</v>
      </c>
      <c r="N46" s="168">
        <v>8.9776761427</v>
      </c>
      <c r="O46" s="168">
        <v>8.9780638650999993</v>
      </c>
      <c r="P46" s="168">
        <v>9.2756048029000002</v>
      </c>
      <c r="Q46" s="168">
        <v>9.1293217665000004</v>
      </c>
      <c r="R46" s="168">
        <v>9.2058486218999995</v>
      </c>
      <c r="S46" s="168">
        <v>9.5185290274999996</v>
      </c>
      <c r="T46" s="168">
        <v>10.139329587000001</v>
      </c>
      <c r="U46" s="168">
        <v>10.344944759000001</v>
      </c>
      <c r="V46" s="168">
        <v>10.283764660999999</v>
      </c>
      <c r="W46" s="168">
        <v>10.232449710999999</v>
      </c>
      <c r="X46" s="168">
        <v>9.6881249080000007</v>
      </c>
      <c r="Y46" s="168">
        <v>9.4270788592999999</v>
      </c>
      <c r="Z46" s="168">
        <v>9.4723043978000003</v>
      </c>
      <c r="AA46" s="168">
        <v>9.5398988030999998</v>
      </c>
      <c r="AB46" s="168">
        <v>9.6372921356999992</v>
      </c>
      <c r="AC46" s="168">
        <v>9.5699073660000007</v>
      </c>
      <c r="AD46" s="168">
        <v>9.8464731290999996</v>
      </c>
      <c r="AE46" s="168">
        <v>10.097990934</v>
      </c>
      <c r="AF46" s="168">
        <v>10.798494211</v>
      </c>
      <c r="AG46" s="168">
        <v>11.138772912</v>
      </c>
      <c r="AH46" s="168">
        <v>11.233558218000001</v>
      </c>
      <c r="AI46" s="168">
        <v>11.299910892</v>
      </c>
      <c r="AJ46" s="168">
        <v>10.577960992</v>
      </c>
      <c r="AK46" s="168">
        <v>10.368800107</v>
      </c>
      <c r="AL46" s="168">
        <v>10.611269213</v>
      </c>
      <c r="AM46" s="168">
        <v>10.56</v>
      </c>
      <c r="AN46" s="168">
        <v>10.55</v>
      </c>
      <c r="AO46" s="168">
        <v>10.46</v>
      </c>
      <c r="AP46" s="168">
        <v>10.61</v>
      </c>
      <c r="AQ46" s="168">
        <v>10.86</v>
      </c>
      <c r="AR46" s="168">
        <v>11.5</v>
      </c>
      <c r="AS46" s="168">
        <v>11.87</v>
      </c>
      <c r="AT46" s="168">
        <v>11.81</v>
      </c>
      <c r="AU46" s="168">
        <v>11.66</v>
      </c>
      <c r="AV46" s="168">
        <v>10.84</v>
      </c>
      <c r="AW46" s="168">
        <v>10.79</v>
      </c>
      <c r="AX46" s="168">
        <v>10.55</v>
      </c>
      <c r="AY46" s="168">
        <v>10.77</v>
      </c>
      <c r="AZ46" s="168">
        <v>10.595470000000001</v>
      </c>
      <c r="BA46" s="168">
        <v>10.352410000000001</v>
      </c>
      <c r="BB46" s="258">
        <v>10.521420000000001</v>
      </c>
      <c r="BC46" s="258">
        <v>10.834630000000001</v>
      </c>
      <c r="BD46" s="258">
        <v>11.509499999999999</v>
      </c>
      <c r="BE46" s="258">
        <v>11.600759999999999</v>
      </c>
      <c r="BF46" s="258">
        <v>11.55489</v>
      </c>
      <c r="BG46" s="258">
        <v>11.458729999999999</v>
      </c>
      <c r="BH46" s="258">
        <v>10.621589999999999</v>
      </c>
      <c r="BI46" s="258">
        <v>10.64691</v>
      </c>
      <c r="BJ46" s="258">
        <v>10.502599999999999</v>
      </c>
      <c r="BK46" s="258">
        <v>10.695349999999999</v>
      </c>
      <c r="BL46" s="258">
        <v>10.63184</v>
      </c>
      <c r="BM46" s="258">
        <v>10.480309999999999</v>
      </c>
      <c r="BN46" s="258">
        <v>10.542899999999999</v>
      </c>
      <c r="BO46" s="258">
        <v>10.957280000000001</v>
      </c>
      <c r="BP46" s="258">
        <v>11.66874</v>
      </c>
      <c r="BQ46" s="258">
        <v>11.80219</v>
      </c>
      <c r="BR46" s="258">
        <v>11.800929999999999</v>
      </c>
      <c r="BS46" s="258">
        <v>11.74591</v>
      </c>
      <c r="BT46" s="258">
        <v>10.846640000000001</v>
      </c>
      <c r="BU46" s="258">
        <v>10.86491</v>
      </c>
      <c r="BV46" s="258">
        <v>10.7286</v>
      </c>
    </row>
    <row r="47" spans="1:74" ht="11.15" customHeight="1" x14ac:dyDescent="0.25">
      <c r="A47" s="209" t="s">
        <v>188</v>
      </c>
      <c r="B47" s="161" t="s">
        <v>420</v>
      </c>
      <c r="C47" s="168">
        <v>13.238500602</v>
      </c>
      <c r="D47" s="168">
        <v>13.244130651000001</v>
      </c>
      <c r="E47" s="168">
        <v>13.180752954000001</v>
      </c>
      <c r="F47" s="168">
        <v>13.050612762</v>
      </c>
      <c r="G47" s="168">
        <v>13.832249626999999</v>
      </c>
      <c r="H47" s="168">
        <v>15.320399731</v>
      </c>
      <c r="I47" s="168">
        <v>15.927494217</v>
      </c>
      <c r="J47" s="168">
        <v>16.252640761999999</v>
      </c>
      <c r="K47" s="168">
        <v>16.437216918000001</v>
      </c>
      <c r="L47" s="168">
        <v>15.663639570999999</v>
      </c>
      <c r="M47" s="168">
        <v>14.498665976</v>
      </c>
      <c r="N47" s="168">
        <v>14.062828640999999</v>
      </c>
      <c r="O47" s="168">
        <v>14.129643102999999</v>
      </c>
      <c r="P47" s="168">
        <v>14.366013778999999</v>
      </c>
      <c r="Q47" s="168">
        <v>14.506487778</v>
      </c>
      <c r="R47" s="168">
        <v>14.696522495</v>
      </c>
      <c r="S47" s="168">
        <v>14.981000716</v>
      </c>
      <c r="T47" s="168">
        <v>16.288065301</v>
      </c>
      <c r="U47" s="168">
        <v>17.092020684000001</v>
      </c>
      <c r="V47" s="168">
        <v>17.336418221999999</v>
      </c>
      <c r="W47" s="168">
        <v>17.550130328000002</v>
      </c>
      <c r="X47" s="168">
        <v>16.113103925000001</v>
      </c>
      <c r="Y47" s="168">
        <v>15.08916159</v>
      </c>
      <c r="Z47" s="168">
        <v>15.142195721</v>
      </c>
      <c r="AA47" s="168">
        <v>15.209697997999999</v>
      </c>
      <c r="AB47" s="168">
        <v>15.509821949000001</v>
      </c>
      <c r="AC47" s="168">
        <v>16.104428474999999</v>
      </c>
      <c r="AD47" s="168">
        <v>15.967478959999999</v>
      </c>
      <c r="AE47" s="168">
        <v>16.852160796</v>
      </c>
      <c r="AF47" s="168">
        <v>18.58295708</v>
      </c>
      <c r="AG47" s="168">
        <v>18.981725665999999</v>
      </c>
      <c r="AH47" s="168">
        <v>19.627558664999999</v>
      </c>
      <c r="AI47" s="168">
        <v>19.630388455999999</v>
      </c>
      <c r="AJ47" s="168">
        <v>18.319043116</v>
      </c>
      <c r="AK47" s="168">
        <v>16.849983108</v>
      </c>
      <c r="AL47" s="168">
        <v>16.691889309</v>
      </c>
      <c r="AM47" s="168">
        <v>17.64</v>
      </c>
      <c r="AN47" s="168">
        <v>17.22</v>
      </c>
      <c r="AO47" s="168">
        <v>17.579999999999998</v>
      </c>
      <c r="AP47" s="168">
        <v>17.72</v>
      </c>
      <c r="AQ47" s="168">
        <v>18.32</v>
      </c>
      <c r="AR47" s="168">
        <v>19.760000000000002</v>
      </c>
      <c r="AS47" s="168">
        <v>20.98</v>
      </c>
      <c r="AT47" s="168">
        <v>21.93</v>
      </c>
      <c r="AU47" s="168">
        <v>21.51</v>
      </c>
      <c r="AV47" s="168">
        <v>19.3</v>
      </c>
      <c r="AW47" s="168">
        <v>18.73</v>
      </c>
      <c r="AX47" s="168">
        <v>18.25</v>
      </c>
      <c r="AY47" s="168">
        <v>18.75</v>
      </c>
      <c r="AZ47" s="168">
        <v>17.791789999999999</v>
      </c>
      <c r="BA47" s="168">
        <v>17.82809</v>
      </c>
      <c r="BB47" s="258">
        <v>18.29832</v>
      </c>
      <c r="BC47" s="258">
        <v>18.664819999999999</v>
      </c>
      <c r="BD47" s="258">
        <v>20.22878</v>
      </c>
      <c r="BE47" s="258">
        <v>21.30912</v>
      </c>
      <c r="BF47" s="258">
        <v>22.349129999999999</v>
      </c>
      <c r="BG47" s="258">
        <v>22.03734</v>
      </c>
      <c r="BH47" s="258">
        <v>19.39836</v>
      </c>
      <c r="BI47" s="258">
        <v>19.098099999999999</v>
      </c>
      <c r="BJ47" s="258">
        <v>18.636489999999998</v>
      </c>
      <c r="BK47" s="258">
        <v>19.103449999999999</v>
      </c>
      <c r="BL47" s="258">
        <v>18.182030000000001</v>
      </c>
      <c r="BM47" s="258">
        <v>18.39349</v>
      </c>
      <c r="BN47" s="258">
        <v>19.178809999999999</v>
      </c>
      <c r="BO47" s="258">
        <v>19.244</v>
      </c>
      <c r="BP47" s="258">
        <v>20.859870000000001</v>
      </c>
      <c r="BQ47" s="258">
        <v>22.029250000000001</v>
      </c>
      <c r="BR47" s="258">
        <v>23.094529999999999</v>
      </c>
      <c r="BS47" s="258">
        <v>22.810919999999999</v>
      </c>
      <c r="BT47" s="258">
        <v>19.855609999999999</v>
      </c>
      <c r="BU47" s="258">
        <v>19.816569999999999</v>
      </c>
      <c r="BV47" s="258">
        <v>19.399470000000001</v>
      </c>
    </row>
    <row r="48" spans="1:74" ht="11.15" customHeight="1" x14ac:dyDescent="0.25">
      <c r="A48" s="209" t="s">
        <v>189</v>
      </c>
      <c r="B48" s="162" t="s">
        <v>394</v>
      </c>
      <c r="C48" s="169">
        <v>10.220000000000001</v>
      </c>
      <c r="D48" s="169">
        <v>10.220000000000001</v>
      </c>
      <c r="E48" s="169">
        <v>10.210000000000001</v>
      </c>
      <c r="F48" s="169">
        <v>10.34</v>
      </c>
      <c r="G48" s="169">
        <v>10.39</v>
      </c>
      <c r="H48" s="169">
        <v>10.88</v>
      </c>
      <c r="I48" s="169">
        <v>11.06</v>
      </c>
      <c r="J48" s="169">
        <v>11.02</v>
      </c>
      <c r="K48" s="169">
        <v>10.99</v>
      </c>
      <c r="L48" s="169">
        <v>10.65</v>
      </c>
      <c r="M48" s="169">
        <v>10.38</v>
      </c>
      <c r="N48" s="169">
        <v>10.37</v>
      </c>
      <c r="O48" s="169">
        <v>10.29</v>
      </c>
      <c r="P48" s="169">
        <v>11.16</v>
      </c>
      <c r="Q48" s="169">
        <v>10.84</v>
      </c>
      <c r="R48" s="169">
        <v>10.63</v>
      </c>
      <c r="S48" s="169">
        <v>10.69</v>
      </c>
      <c r="T48" s="169">
        <v>11.25</v>
      </c>
      <c r="U48" s="169">
        <v>11.45</v>
      </c>
      <c r="V48" s="169">
        <v>11.55</v>
      </c>
      <c r="W48" s="169">
        <v>11.59</v>
      </c>
      <c r="X48" s="169">
        <v>11.24</v>
      </c>
      <c r="Y48" s="169">
        <v>11.14</v>
      </c>
      <c r="Z48" s="169">
        <v>11.03</v>
      </c>
      <c r="AA48" s="169">
        <v>11.24</v>
      </c>
      <c r="AB48" s="169">
        <v>11.42</v>
      </c>
      <c r="AC48" s="169">
        <v>11.48</v>
      </c>
      <c r="AD48" s="169">
        <v>11.56</v>
      </c>
      <c r="AE48" s="169">
        <v>11.98</v>
      </c>
      <c r="AF48" s="169">
        <v>12.75</v>
      </c>
      <c r="AG48" s="169">
        <v>13.12</v>
      </c>
      <c r="AH48" s="169">
        <v>13.44</v>
      </c>
      <c r="AI48" s="169">
        <v>13.31</v>
      </c>
      <c r="AJ48" s="169">
        <v>12.66</v>
      </c>
      <c r="AK48" s="169">
        <v>12.3</v>
      </c>
      <c r="AL48" s="169">
        <v>12.4</v>
      </c>
      <c r="AM48" s="169">
        <v>12.78</v>
      </c>
      <c r="AN48" s="169">
        <v>12.76</v>
      </c>
      <c r="AO48" s="169">
        <v>12.43</v>
      </c>
      <c r="AP48" s="169">
        <v>12.18</v>
      </c>
      <c r="AQ48" s="169">
        <v>12.25</v>
      </c>
      <c r="AR48" s="169">
        <v>12.75</v>
      </c>
      <c r="AS48" s="169">
        <v>13.1</v>
      </c>
      <c r="AT48" s="169">
        <v>13.3</v>
      </c>
      <c r="AU48" s="169">
        <v>13.19</v>
      </c>
      <c r="AV48" s="169">
        <v>12.59</v>
      </c>
      <c r="AW48" s="169">
        <v>12.5</v>
      </c>
      <c r="AX48" s="169">
        <v>12.41</v>
      </c>
      <c r="AY48" s="169">
        <v>12.73</v>
      </c>
      <c r="AZ48" s="169">
        <v>12.578810000000001</v>
      </c>
      <c r="BA48" s="169">
        <v>12.15362</v>
      </c>
      <c r="BB48" s="280">
        <v>12.038209999999999</v>
      </c>
      <c r="BC48" s="280">
        <v>12.10821</v>
      </c>
      <c r="BD48" s="280">
        <v>12.633100000000001</v>
      </c>
      <c r="BE48" s="280">
        <v>12.945790000000001</v>
      </c>
      <c r="BF48" s="280">
        <v>13.16245</v>
      </c>
      <c r="BG48" s="280">
        <v>13.153090000000001</v>
      </c>
      <c r="BH48" s="280">
        <v>12.51239</v>
      </c>
      <c r="BI48" s="280">
        <v>12.442640000000001</v>
      </c>
      <c r="BJ48" s="280">
        <v>12.44858</v>
      </c>
      <c r="BK48" s="280">
        <v>12.720929999999999</v>
      </c>
      <c r="BL48" s="280">
        <v>12.75639</v>
      </c>
      <c r="BM48" s="280">
        <v>12.37335</v>
      </c>
      <c r="BN48" s="280">
        <v>12.23197</v>
      </c>
      <c r="BO48" s="280">
        <v>12.352969999999999</v>
      </c>
      <c r="BP48" s="280">
        <v>12.937569999999999</v>
      </c>
      <c r="BQ48" s="280">
        <v>13.315379999999999</v>
      </c>
      <c r="BR48" s="280">
        <v>13.541729999999999</v>
      </c>
      <c r="BS48" s="280">
        <v>13.531739999999999</v>
      </c>
      <c r="BT48" s="280">
        <v>12.83328</v>
      </c>
      <c r="BU48" s="280">
        <v>12.771140000000001</v>
      </c>
      <c r="BV48" s="280">
        <v>12.78084</v>
      </c>
    </row>
    <row r="49" spans="1:74" s="351" customFormat="1" ht="12.5" x14ac:dyDescent="0.25">
      <c r="A49" s="350"/>
      <c r="B49" s="615" t="str">
        <f>Dates!$G$2</f>
        <v>EIA completed modeling and analysis for this report on Thursday, April 4, 2024.</v>
      </c>
      <c r="C49" s="616"/>
      <c r="D49" s="616"/>
      <c r="E49" s="616"/>
      <c r="F49" s="616"/>
      <c r="G49" s="616"/>
      <c r="H49" s="616"/>
      <c r="I49" s="616"/>
      <c r="J49" s="616"/>
      <c r="K49" s="616"/>
      <c r="L49" s="616"/>
      <c r="M49" s="616"/>
      <c r="N49" s="616"/>
      <c r="O49" s="616"/>
      <c r="P49" s="616"/>
      <c r="Q49" s="616"/>
      <c r="AY49" s="379"/>
      <c r="AZ49" s="379"/>
      <c r="BA49" s="379"/>
      <c r="BB49" s="379"/>
      <c r="BC49" s="379"/>
      <c r="BD49" s="506"/>
      <c r="BE49" s="506"/>
      <c r="BF49" s="506"/>
      <c r="BG49" s="379"/>
      <c r="BH49" s="379"/>
      <c r="BI49" s="379"/>
      <c r="BJ49" s="379"/>
    </row>
    <row r="50" spans="1:74" s="351" customFormat="1" ht="12.5" x14ac:dyDescent="0.25">
      <c r="A50" s="350"/>
      <c r="B50" s="665" t="s">
        <v>334</v>
      </c>
      <c r="C50" s="616"/>
      <c r="D50" s="616"/>
      <c r="E50" s="616"/>
      <c r="F50" s="616"/>
      <c r="G50" s="616"/>
      <c r="H50" s="616"/>
      <c r="I50" s="616"/>
      <c r="J50" s="616"/>
      <c r="K50" s="616"/>
      <c r="L50" s="616"/>
      <c r="M50" s="616"/>
      <c r="N50" s="616"/>
      <c r="O50" s="616"/>
      <c r="P50" s="616"/>
      <c r="Q50" s="616"/>
      <c r="AY50" s="379"/>
      <c r="AZ50" s="379"/>
      <c r="BA50" s="379"/>
      <c r="BB50" s="379"/>
      <c r="BC50" s="379"/>
      <c r="BD50" s="506"/>
      <c r="BE50" s="506"/>
      <c r="BF50" s="506"/>
      <c r="BG50" s="379"/>
      <c r="BH50" s="379"/>
      <c r="BI50" s="379"/>
      <c r="BJ50" s="379"/>
    </row>
    <row r="51" spans="1:74" s="351" customFormat="1" ht="20.149999999999999" customHeight="1" x14ac:dyDescent="0.25">
      <c r="A51" s="350"/>
      <c r="B51" s="671" t="s">
        <v>1378</v>
      </c>
      <c r="C51" s="668"/>
      <c r="D51" s="668"/>
      <c r="E51" s="668"/>
      <c r="F51" s="668"/>
      <c r="G51" s="668"/>
      <c r="H51" s="668"/>
      <c r="I51" s="668"/>
      <c r="J51" s="668"/>
      <c r="K51" s="668"/>
      <c r="L51" s="668"/>
      <c r="M51" s="668"/>
      <c r="N51" s="668"/>
      <c r="O51" s="668"/>
      <c r="P51" s="668"/>
      <c r="Q51" s="668"/>
      <c r="AY51" s="379"/>
      <c r="AZ51" s="379"/>
      <c r="BA51" s="379"/>
      <c r="BB51" s="379"/>
      <c r="BC51" s="379"/>
      <c r="BD51" s="506"/>
      <c r="BE51" s="506"/>
      <c r="BF51" s="506"/>
      <c r="BG51" s="379"/>
      <c r="BH51" s="379"/>
      <c r="BI51" s="379"/>
      <c r="BJ51" s="379"/>
    </row>
    <row r="52" spans="1:74" s="351" customFormat="1" ht="12.5" x14ac:dyDescent="0.25">
      <c r="A52" s="350"/>
      <c r="B52" s="625" t="s">
        <v>122</v>
      </c>
      <c r="C52" s="607"/>
      <c r="D52" s="607"/>
      <c r="E52" s="607"/>
      <c r="F52" s="607"/>
      <c r="G52" s="607"/>
      <c r="H52" s="607"/>
      <c r="I52" s="607"/>
      <c r="J52" s="607"/>
      <c r="K52" s="607"/>
      <c r="L52" s="607"/>
      <c r="M52" s="607"/>
      <c r="N52" s="607"/>
      <c r="O52" s="607"/>
      <c r="P52" s="607"/>
      <c r="Q52" s="607"/>
      <c r="AY52" s="379"/>
      <c r="AZ52" s="379"/>
      <c r="BA52" s="379"/>
      <c r="BB52" s="379"/>
      <c r="BC52" s="379"/>
      <c r="BD52" s="506"/>
      <c r="BE52" s="506"/>
      <c r="BF52" s="506"/>
      <c r="BG52" s="379"/>
      <c r="BH52" s="379"/>
      <c r="BI52" s="379"/>
      <c r="BJ52" s="379"/>
    </row>
    <row r="53" spans="1:74" s="351" customFormat="1" x14ac:dyDescent="0.25">
      <c r="A53" s="350"/>
      <c r="B53" s="671" t="s">
        <v>1375</v>
      </c>
      <c r="C53" s="671"/>
      <c r="D53" s="671"/>
      <c r="E53" s="671"/>
      <c r="F53" s="671"/>
      <c r="G53" s="671"/>
      <c r="H53" s="671"/>
      <c r="I53" s="671"/>
      <c r="J53" s="671"/>
      <c r="K53" s="671"/>
      <c r="L53" s="671"/>
      <c r="M53" s="671"/>
      <c r="N53" s="671"/>
      <c r="O53" s="671"/>
      <c r="P53" s="671"/>
      <c r="Q53" s="671"/>
      <c r="AY53" s="379"/>
      <c r="AZ53" s="379"/>
      <c r="BA53" s="379"/>
      <c r="BB53" s="379"/>
      <c r="BC53" s="379"/>
      <c r="BD53" s="506"/>
      <c r="BE53" s="506"/>
      <c r="BF53" s="506"/>
      <c r="BG53" s="379"/>
      <c r="BH53" s="379"/>
      <c r="BI53" s="379"/>
      <c r="BJ53" s="379"/>
    </row>
    <row r="54" spans="1:74" s="351" customFormat="1" x14ac:dyDescent="0.25">
      <c r="A54" s="350"/>
      <c r="B54" s="673" t="s">
        <v>1379</v>
      </c>
      <c r="C54" s="673"/>
      <c r="D54" s="673"/>
      <c r="E54" s="673"/>
      <c r="F54" s="673"/>
      <c r="G54" s="673"/>
      <c r="H54" s="673"/>
      <c r="I54" s="673"/>
      <c r="J54" s="673"/>
      <c r="K54" s="673"/>
      <c r="L54" s="673"/>
      <c r="M54" s="673"/>
      <c r="N54" s="673"/>
      <c r="O54" s="673"/>
      <c r="P54" s="673"/>
      <c r="Q54" s="673"/>
      <c r="AY54" s="379"/>
      <c r="AZ54" s="379"/>
      <c r="BA54" s="379"/>
      <c r="BB54" s="379"/>
      <c r="BC54" s="379"/>
      <c r="BD54" s="506"/>
      <c r="BE54" s="506"/>
      <c r="BF54" s="506"/>
      <c r="BG54" s="379"/>
      <c r="BH54" s="379"/>
      <c r="BI54" s="379"/>
      <c r="BJ54" s="379"/>
    </row>
    <row r="55" spans="1:74" s="351" customFormat="1" ht="12.5" x14ac:dyDescent="0.25">
      <c r="A55" s="350"/>
      <c r="B55" s="671" t="s">
        <v>1380</v>
      </c>
      <c r="C55" s="666"/>
      <c r="D55" s="666"/>
      <c r="E55" s="666"/>
      <c r="F55" s="666"/>
      <c r="G55" s="666"/>
      <c r="H55" s="666"/>
      <c r="I55" s="666"/>
      <c r="J55" s="666"/>
      <c r="K55" s="666"/>
      <c r="L55" s="666"/>
      <c r="M55" s="666"/>
      <c r="N55" s="666"/>
      <c r="O55" s="666"/>
      <c r="P55" s="666"/>
      <c r="Q55" s="628"/>
      <c r="AY55" s="379"/>
      <c r="AZ55" s="379"/>
      <c r="BA55" s="379"/>
      <c r="BB55" s="379"/>
      <c r="BC55" s="379"/>
      <c r="BD55" s="506"/>
      <c r="BE55" s="506"/>
      <c r="BF55" s="506"/>
      <c r="BG55" s="379"/>
      <c r="BH55" s="379"/>
      <c r="BI55" s="379"/>
      <c r="BJ55" s="379"/>
    </row>
    <row r="56" spans="1:74" s="351" customFormat="1" ht="14" x14ac:dyDescent="0.25">
      <c r="A56" s="350"/>
      <c r="B56" s="627" t="s">
        <v>1372</v>
      </c>
      <c r="C56" s="628"/>
      <c r="D56" s="628"/>
      <c r="E56" s="628"/>
      <c r="F56" s="628"/>
      <c r="G56" s="628"/>
      <c r="H56" s="628"/>
      <c r="I56" s="628"/>
      <c r="J56" s="628"/>
      <c r="K56" s="628"/>
      <c r="L56" s="628"/>
      <c r="M56" s="628"/>
      <c r="N56" s="628"/>
      <c r="O56" s="628"/>
      <c r="P56" s="628"/>
      <c r="Q56" s="669"/>
      <c r="AY56" s="379"/>
      <c r="AZ56" s="379"/>
      <c r="BA56" s="379"/>
      <c r="BB56" s="379"/>
      <c r="BC56" s="379"/>
      <c r="BD56" s="506"/>
      <c r="BE56" s="506"/>
      <c r="BF56" s="506"/>
      <c r="BG56" s="379"/>
      <c r="BH56" s="379"/>
      <c r="BI56" s="379"/>
      <c r="BJ56" s="379"/>
    </row>
    <row r="57" spans="1:74" s="351" customFormat="1" ht="12.5" x14ac:dyDescent="0.25">
      <c r="A57" s="350"/>
      <c r="B57" s="670" t="s">
        <v>1373</v>
      </c>
      <c r="C57" s="619"/>
      <c r="D57" s="619"/>
      <c r="E57" s="619"/>
      <c r="F57" s="619"/>
      <c r="G57" s="619"/>
      <c r="H57" s="619"/>
      <c r="I57" s="619"/>
      <c r="J57" s="619"/>
      <c r="K57" s="619"/>
      <c r="L57" s="619"/>
      <c r="M57" s="619"/>
      <c r="N57" s="619"/>
      <c r="O57" s="619"/>
      <c r="P57" s="619"/>
      <c r="Q57" s="619"/>
      <c r="AY57" s="379"/>
      <c r="AZ57" s="379"/>
      <c r="BA57" s="379"/>
      <c r="BB57" s="379"/>
      <c r="BC57" s="379"/>
      <c r="BD57" s="506"/>
      <c r="BE57" s="506"/>
      <c r="BF57" s="506"/>
      <c r="BG57" s="379"/>
      <c r="BH57" s="379"/>
      <c r="BI57" s="379"/>
      <c r="BJ57" s="379"/>
    </row>
    <row r="58" spans="1:74" s="347" customFormat="1" ht="12" customHeight="1" x14ac:dyDescent="0.2">
      <c r="A58" s="95"/>
      <c r="B58" s="635"/>
      <c r="C58" s="619"/>
      <c r="D58" s="619"/>
      <c r="E58" s="619"/>
      <c r="F58" s="619"/>
      <c r="G58" s="619"/>
      <c r="H58" s="619"/>
      <c r="I58" s="619"/>
      <c r="J58" s="619"/>
      <c r="K58" s="619"/>
      <c r="L58" s="619"/>
      <c r="M58" s="619"/>
      <c r="N58" s="619"/>
      <c r="O58" s="619"/>
      <c r="P58" s="619"/>
      <c r="Q58" s="619"/>
      <c r="AY58" s="378"/>
      <c r="AZ58" s="378"/>
      <c r="BA58" s="378"/>
      <c r="BB58" s="378"/>
      <c r="BC58" s="378"/>
      <c r="BD58" s="504"/>
      <c r="BE58" s="504"/>
      <c r="BF58" s="504"/>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07"/>
      <c r="BE59" s="507"/>
      <c r="BF59" s="507"/>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07"/>
      <c r="BE60" s="507"/>
      <c r="BF60" s="507"/>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07"/>
      <c r="BE61" s="507"/>
      <c r="BF61" s="507"/>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07"/>
      <c r="BE62" s="507"/>
      <c r="BF62" s="507"/>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07"/>
      <c r="BE63" s="507"/>
      <c r="BF63" s="507"/>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07"/>
      <c r="BE64" s="507"/>
      <c r="BF64" s="507"/>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07"/>
      <c r="BE65" s="507"/>
      <c r="BF65" s="507"/>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07"/>
      <c r="BE66" s="507"/>
      <c r="BF66" s="507"/>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07"/>
      <c r="BE67" s="507"/>
      <c r="BF67" s="507"/>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07"/>
      <c r="BE69" s="507"/>
      <c r="BF69" s="507"/>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07"/>
      <c r="BE70" s="507"/>
      <c r="BF70" s="507"/>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07"/>
      <c r="BE71" s="507"/>
      <c r="BF71" s="507"/>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07"/>
      <c r="BE72" s="507"/>
      <c r="BF72" s="507"/>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07"/>
      <c r="BE73" s="507"/>
      <c r="BF73" s="507"/>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07"/>
      <c r="BE74" s="507"/>
      <c r="BF74" s="507"/>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07"/>
      <c r="BE75" s="507"/>
      <c r="BF75" s="507"/>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07"/>
      <c r="BE76" s="507"/>
      <c r="BF76" s="507"/>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07"/>
      <c r="BE77" s="507"/>
      <c r="BF77" s="507"/>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08"/>
      <c r="BE80" s="508"/>
      <c r="BF80" s="508"/>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09"/>
      <c r="BE90" s="509"/>
      <c r="BF90" s="509"/>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09"/>
      <c r="BE91" s="509"/>
      <c r="BF91" s="509"/>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09"/>
      <c r="BE92" s="509"/>
      <c r="BF92" s="509"/>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09"/>
      <c r="BE93" s="509"/>
      <c r="BF93" s="509"/>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09"/>
      <c r="BE94" s="509"/>
      <c r="BF94" s="509"/>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09"/>
      <c r="BE95" s="509"/>
      <c r="BF95" s="509"/>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09"/>
      <c r="BE96" s="509"/>
      <c r="BF96" s="509"/>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09"/>
      <c r="BE97" s="509"/>
      <c r="BF97" s="509"/>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09"/>
      <c r="BE98" s="509"/>
      <c r="BF98" s="509"/>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0"/>
      <c r="BE100" s="510"/>
      <c r="BF100" s="510"/>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18" customWidth="1"/>
    <col min="59" max="74" width="6.54296875" style="407" customWidth="1"/>
    <col min="75" max="238" width="11" style="407"/>
    <col min="239" max="239" width="1.54296875" style="407" customWidth="1"/>
    <col min="240" max="16384" width="11" style="407"/>
  </cols>
  <sheetData>
    <row r="1" spans="1:74" ht="12.75" customHeight="1" x14ac:dyDescent="0.3">
      <c r="A1" s="604" t="s">
        <v>760</v>
      </c>
      <c r="B1" s="406" t="s">
        <v>1202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05"/>
      <c r="B2" s="402"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88" t="s">
        <v>1265</v>
      </c>
      <c r="B3" s="410"/>
      <c r="C3" s="677">
        <f>Dates!D3</f>
        <v>2020</v>
      </c>
      <c r="D3" s="611"/>
      <c r="E3" s="611"/>
      <c r="F3" s="611"/>
      <c r="G3" s="611"/>
      <c r="H3" s="611"/>
      <c r="I3" s="611"/>
      <c r="J3" s="611"/>
      <c r="K3" s="611"/>
      <c r="L3" s="611"/>
      <c r="M3" s="611"/>
      <c r="N3" s="678"/>
      <c r="O3" s="608">
        <f>C3+1</f>
        <v>2021</v>
      </c>
      <c r="P3" s="611"/>
      <c r="Q3" s="611"/>
      <c r="R3" s="611"/>
      <c r="S3" s="611"/>
      <c r="T3" s="611"/>
      <c r="U3" s="611"/>
      <c r="V3" s="611"/>
      <c r="W3" s="611"/>
      <c r="X3" s="611"/>
      <c r="Y3" s="611"/>
      <c r="Z3" s="678"/>
      <c r="AA3" s="608">
        <f>O3+1</f>
        <v>2022</v>
      </c>
      <c r="AB3" s="611"/>
      <c r="AC3" s="611"/>
      <c r="AD3" s="611"/>
      <c r="AE3" s="611"/>
      <c r="AF3" s="611"/>
      <c r="AG3" s="611"/>
      <c r="AH3" s="611"/>
      <c r="AI3" s="611"/>
      <c r="AJ3" s="611"/>
      <c r="AK3" s="611"/>
      <c r="AL3" s="678"/>
      <c r="AM3" s="608">
        <f>AA3+1</f>
        <v>2023</v>
      </c>
      <c r="AN3" s="611"/>
      <c r="AO3" s="611"/>
      <c r="AP3" s="611"/>
      <c r="AQ3" s="611"/>
      <c r="AR3" s="611"/>
      <c r="AS3" s="611"/>
      <c r="AT3" s="611"/>
      <c r="AU3" s="611"/>
      <c r="AV3" s="611"/>
      <c r="AW3" s="611"/>
      <c r="AX3" s="678"/>
      <c r="AY3" s="608">
        <f>AM3+1</f>
        <v>2024</v>
      </c>
      <c r="AZ3" s="611"/>
      <c r="BA3" s="611"/>
      <c r="BB3" s="611"/>
      <c r="BC3" s="611"/>
      <c r="BD3" s="611"/>
      <c r="BE3" s="611"/>
      <c r="BF3" s="611"/>
      <c r="BG3" s="611"/>
      <c r="BH3" s="611"/>
      <c r="BI3" s="611"/>
      <c r="BJ3" s="678"/>
      <c r="BK3" s="608">
        <f>AY3+1</f>
        <v>2025</v>
      </c>
      <c r="BL3" s="611"/>
      <c r="BM3" s="611"/>
      <c r="BN3" s="611"/>
      <c r="BO3" s="611"/>
      <c r="BP3" s="611"/>
      <c r="BQ3" s="611"/>
      <c r="BR3" s="611"/>
      <c r="BS3" s="611"/>
      <c r="BT3" s="611"/>
      <c r="BU3" s="611"/>
      <c r="BV3" s="678"/>
    </row>
    <row r="4" spans="1:74" ht="12.75" customHeight="1" x14ac:dyDescent="0.25">
      <c r="A4" s="600" t="str">
        <f>TEXT(Dates!$D$2,"dddd, mmmm d, yyyy")</f>
        <v>Thursday, April 4, 2024</v>
      </c>
      <c r="B4" s="411"/>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409"/>
      <c r="B5" s="100" t="s">
        <v>327</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1085</v>
      </c>
      <c r="B6" s="416" t="s">
        <v>1329</v>
      </c>
      <c r="C6" s="566">
        <v>126.42408202999999</v>
      </c>
      <c r="D6" s="566">
        <v>119.19457303999999</v>
      </c>
      <c r="E6" s="566">
        <v>117.34136542</v>
      </c>
      <c r="F6" s="566">
        <v>102.64443218</v>
      </c>
      <c r="G6" s="566">
        <v>109.16109187000001</v>
      </c>
      <c r="H6" s="566">
        <v>134.46183019</v>
      </c>
      <c r="I6" s="566">
        <v>172.27921455000001</v>
      </c>
      <c r="J6" s="566">
        <v>164.32825295999999</v>
      </c>
      <c r="K6" s="566">
        <v>133.01929056</v>
      </c>
      <c r="L6" s="566">
        <v>123.2596329</v>
      </c>
      <c r="M6" s="566">
        <v>101.61117632</v>
      </c>
      <c r="N6" s="566">
        <v>118.57413821999999</v>
      </c>
      <c r="O6" s="566">
        <v>117.19118611</v>
      </c>
      <c r="P6" s="566">
        <v>103.85468902</v>
      </c>
      <c r="Q6" s="566">
        <v>99.285066747000002</v>
      </c>
      <c r="R6" s="566">
        <v>99.825810603999997</v>
      </c>
      <c r="S6" s="566">
        <v>106.66888569</v>
      </c>
      <c r="T6" s="566">
        <v>140.55194931</v>
      </c>
      <c r="U6" s="566">
        <v>160.59254222999999</v>
      </c>
      <c r="V6" s="566">
        <v>163.21320660000001</v>
      </c>
      <c r="W6" s="566">
        <v>129.87243803000001</v>
      </c>
      <c r="X6" s="566">
        <v>123.31587689</v>
      </c>
      <c r="Y6" s="566">
        <v>113.71243844999999</v>
      </c>
      <c r="Z6" s="566">
        <v>118.51929825000001</v>
      </c>
      <c r="AA6" s="566">
        <v>125.60921377</v>
      </c>
      <c r="AB6" s="566">
        <v>106.94234471</v>
      </c>
      <c r="AC6" s="566">
        <v>103.94080391999999</v>
      </c>
      <c r="AD6" s="566">
        <v>97.597008747999993</v>
      </c>
      <c r="AE6" s="566">
        <v>118.69030927999999</v>
      </c>
      <c r="AF6" s="566">
        <v>146.88082747999999</v>
      </c>
      <c r="AG6" s="566">
        <v>179.56874479999999</v>
      </c>
      <c r="AH6" s="566">
        <v>179.27903638999999</v>
      </c>
      <c r="AI6" s="566">
        <v>148.41019714000001</v>
      </c>
      <c r="AJ6" s="566">
        <v>125.01718459999999</v>
      </c>
      <c r="AK6" s="566">
        <v>118.77827078</v>
      </c>
      <c r="AL6" s="566">
        <v>131.97269456000001</v>
      </c>
      <c r="AM6" s="566">
        <v>128.75732123</v>
      </c>
      <c r="AN6" s="566">
        <v>115.51478527</v>
      </c>
      <c r="AO6" s="566">
        <v>123.36928517</v>
      </c>
      <c r="AP6" s="566">
        <v>112.80903077000001</v>
      </c>
      <c r="AQ6" s="566">
        <v>129.49422018999999</v>
      </c>
      <c r="AR6" s="566">
        <v>152.78861484999999</v>
      </c>
      <c r="AS6" s="566">
        <v>191.06925330999999</v>
      </c>
      <c r="AT6" s="566">
        <v>190.35840229999999</v>
      </c>
      <c r="AU6" s="566">
        <v>156.19265634999999</v>
      </c>
      <c r="AV6" s="566">
        <v>132.17773944000001</v>
      </c>
      <c r="AW6" s="566">
        <v>126.25667224</v>
      </c>
      <c r="AX6" s="566">
        <v>136.47131934000001</v>
      </c>
      <c r="AY6" s="566">
        <v>150.54550304</v>
      </c>
      <c r="AZ6" s="566">
        <v>118.545</v>
      </c>
      <c r="BA6" s="566">
        <v>122.0641</v>
      </c>
      <c r="BB6" s="567">
        <v>112.0137</v>
      </c>
      <c r="BC6" s="567">
        <v>128.74080000000001</v>
      </c>
      <c r="BD6" s="567">
        <v>158.40469999999999</v>
      </c>
      <c r="BE6" s="567">
        <v>193.98580000000001</v>
      </c>
      <c r="BF6" s="567">
        <v>191.1806</v>
      </c>
      <c r="BG6" s="567">
        <v>154.49850000000001</v>
      </c>
      <c r="BH6" s="567">
        <v>132.9836</v>
      </c>
      <c r="BI6" s="567">
        <v>126.4037</v>
      </c>
      <c r="BJ6" s="567">
        <v>135.56989999999999</v>
      </c>
      <c r="BK6" s="567">
        <v>140.8331</v>
      </c>
      <c r="BL6" s="567">
        <v>115.8048</v>
      </c>
      <c r="BM6" s="567">
        <v>120.9151</v>
      </c>
      <c r="BN6" s="567">
        <v>109.7148</v>
      </c>
      <c r="BO6" s="567">
        <v>126.9756</v>
      </c>
      <c r="BP6" s="567">
        <v>153.89670000000001</v>
      </c>
      <c r="BQ6" s="567">
        <v>186.72839999999999</v>
      </c>
      <c r="BR6" s="567">
        <v>185.7287</v>
      </c>
      <c r="BS6" s="567">
        <v>150.99449999999999</v>
      </c>
      <c r="BT6" s="567">
        <v>131.80090000000001</v>
      </c>
      <c r="BU6" s="567">
        <v>121.8137</v>
      </c>
      <c r="BV6" s="567">
        <v>138.39949999999999</v>
      </c>
    </row>
    <row r="7" spans="1:74" ht="11.15" customHeight="1" x14ac:dyDescent="0.25">
      <c r="A7" s="415" t="s">
        <v>1086</v>
      </c>
      <c r="B7" s="416" t="s">
        <v>78</v>
      </c>
      <c r="C7" s="566">
        <v>64.563948737000004</v>
      </c>
      <c r="D7" s="566">
        <v>55.665121610999996</v>
      </c>
      <c r="E7" s="566">
        <v>50.230395651999999</v>
      </c>
      <c r="F7" s="566">
        <v>40.233843508</v>
      </c>
      <c r="G7" s="566">
        <v>46.090292931</v>
      </c>
      <c r="H7" s="566">
        <v>64.863443848000003</v>
      </c>
      <c r="I7" s="566">
        <v>89.245923423999997</v>
      </c>
      <c r="J7" s="566">
        <v>90.695629866999994</v>
      </c>
      <c r="K7" s="566">
        <v>67.924857051000004</v>
      </c>
      <c r="L7" s="566">
        <v>59.338810713000001</v>
      </c>
      <c r="M7" s="566">
        <v>60.748456773999997</v>
      </c>
      <c r="N7" s="566">
        <v>78.100861441000006</v>
      </c>
      <c r="O7" s="566">
        <v>80.764682875999995</v>
      </c>
      <c r="P7" s="566">
        <v>87.026807962999996</v>
      </c>
      <c r="Q7" s="566">
        <v>61.446816099999999</v>
      </c>
      <c r="R7" s="566">
        <v>53.538657024000003</v>
      </c>
      <c r="S7" s="566">
        <v>63.416494448000002</v>
      </c>
      <c r="T7" s="566">
        <v>86.786683714999995</v>
      </c>
      <c r="U7" s="566">
        <v>101.05787642</v>
      </c>
      <c r="V7" s="566">
        <v>101.38283946999999</v>
      </c>
      <c r="W7" s="566">
        <v>78.387802363999995</v>
      </c>
      <c r="X7" s="566">
        <v>62.124099671000003</v>
      </c>
      <c r="Y7" s="566">
        <v>56.941648342000001</v>
      </c>
      <c r="Z7" s="566">
        <v>59.565573475999997</v>
      </c>
      <c r="AA7" s="566">
        <v>87.114373004000001</v>
      </c>
      <c r="AB7" s="566">
        <v>70.537893866999994</v>
      </c>
      <c r="AC7" s="566">
        <v>60.541362083999999</v>
      </c>
      <c r="AD7" s="566">
        <v>54.914721806000003</v>
      </c>
      <c r="AE7" s="566">
        <v>62.060548316000002</v>
      </c>
      <c r="AF7" s="566">
        <v>72.986044285999995</v>
      </c>
      <c r="AG7" s="566">
        <v>85.936298085000004</v>
      </c>
      <c r="AH7" s="566">
        <v>84.733372063999994</v>
      </c>
      <c r="AI7" s="566">
        <v>64.563982151999994</v>
      </c>
      <c r="AJ7" s="566">
        <v>53.804784716999997</v>
      </c>
      <c r="AK7" s="566">
        <v>55.977670740999997</v>
      </c>
      <c r="AL7" s="566">
        <v>72.925466881999995</v>
      </c>
      <c r="AM7" s="566">
        <v>60.854585505999999</v>
      </c>
      <c r="AN7" s="566">
        <v>46.114738514999999</v>
      </c>
      <c r="AO7" s="566">
        <v>49.687709275000003</v>
      </c>
      <c r="AP7" s="566">
        <v>39.779215978000003</v>
      </c>
      <c r="AQ7" s="566">
        <v>43.462774529999997</v>
      </c>
      <c r="AR7" s="566">
        <v>57.317958066999999</v>
      </c>
      <c r="AS7" s="566">
        <v>78.71506205</v>
      </c>
      <c r="AT7" s="566">
        <v>77.800581769000004</v>
      </c>
      <c r="AU7" s="566">
        <v>59.624769743999998</v>
      </c>
      <c r="AV7" s="566">
        <v>50.586998430000001</v>
      </c>
      <c r="AW7" s="566">
        <v>50.871696597000003</v>
      </c>
      <c r="AX7" s="566">
        <v>55.884005442000003</v>
      </c>
      <c r="AY7" s="566">
        <v>75.244502331999996</v>
      </c>
      <c r="AZ7" s="566">
        <v>41.133189999999999</v>
      </c>
      <c r="BA7" s="566">
        <v>36.439</v>
      </c>
      <c r="BB7" s="567">
        <v>33.167720000000003</v>
      </c>
      <c r="BC7" s="567">
        <v>40.667859999999997</v>
      </c>
      <c r="BD7" s="567">
        <v>53.62265</v>
      </c>
      <c r="BE7" s="567">
        <v>72.046120000000002</v>
      </c>
      <c r="BF7" s="567">
        <v>71.942419999999998</v>
      </c>
      <c r="BG7" s="567">
        <v>54.230960000000003</v>
      </c>
      <c r="BH7" s="567">
        <v>44.848439999999997</v>
      </c>
      <c r="BI7" s="567">
        <v>41.989570000000001</v>
      </c>
      <c r="BJ7" s="567">
        <v>52.160879999999999</v>
      </c>
      <c r="BK7" s="567">
        <v>65.726339999999993</v>
      </c>
      <c r="BL7" s="567">
        <v>39.777589999999996</v>
      </c>
      <c r="BM7" s="567">
        <v>35.412730000000003</v>
      </c>
      <c r="BN7" s="567">
        <v>26.40474</v>
      </c>
      <c r="BO7" s="567">
        <v>39.021050000000002</v>
      </c>
      <c r="BP7" s="567">
        <v>53.793170000000003</v>
      </c>
      <c r="BQ7" s="567">
        <v>73.533969999999997</v>
      </c>
      <c r="BR7" s="567">
        <v>73.658190000000005</v>
      </c>
      <c r="BS7" s="567">
        <v>52.017560000000003</v>
      </c>
      <c r="BT7" s="567">
        <v>41.537840000000003</v>
      </c>
      <c r="BU7" s="567">
        <v>40.412669999999999</v>
      </c>
      <c r="BV7" s="567">
        <v>45.567219999999999</v>
      </c>
    </row>
    <row r="8" spans="1:74" ht="11.15" customHeight="1" x14ac:dyDescent="0.25">
      <c r="A8" s="417" t="s">
        <v>1087</v>
      </c>
      <c r="B8" s="418" t="s">
        <v>79</v>
      </c>
      <c r="C8" s="566">
        <v>74.169646</v>
      </c>
      <c r="D8" s="566">
        <v>65.910573999999997</v>
      </c>
      <c r="E8" s="566">
        <v>63.997210000000003</v>
      </c>
      <c r="F8" s="566">
        <v>59.170015999999997</v>
      </c>
      <c r="G8" s="566">
        <v>64.337969999999999</v>
      </c>
      <c r="H8" s="566">
        <v>67.205083000000002</v>
      </c>
      <c r="I8" s="566">
        <v>69.385440000000003</v>
      </c>
      <c r="J8" s="566">
        <v>68.982186999999996</v>
      </c>
      <c r="K8" s="566">
        <v>65.727316999999999</v>
      </c>
      <c r="L8" s="566">
        <v>59.362465</v>
      </c>
      <c r="M8" s="566">
        <v>61.759976999999999</v>
      </c>
      <c r="N8" s="566">
        <v>69.870977999999994</v>
      </c>
      <c r="O8" s="566">
        <v>71.732462999999996</v>
      </c>
      <c r="P8" s="566">
        <v>62.954160000000002</v>
      </c>
      <c r="Q8" s="566">
        <v>63.708238000000001</v>
      </c>
      <c r="R8" s="566">
        <v>57.092024000000002</v>
      </c>
      <c r="S8" s="566">
        <v>63.394114999999999</v>
      </c>
      <c r="T8" s="566">
        <v>66.070373000000004</v>
      </c>
      <c r="U8" s="566">
        <v>68.831592999999998</v>
      </c>
      <c r="V8" s="566">
        <v>69.471331000000006</v>
      </c>
      <c r="W8" s="566">
        <v>64.520031000000003</v>
      </c>
      <c r="X8" s="566">
        <v>58.401111999999998</v>
      </c>
      <c r="Y8" s="566">
        <v>62.749318000000002</v>
      </c>
      <c r="Z8" s="566">
        <v>70.719836999999998</v>
      </c>
      <c r="AA8" s="566">
        <v>70.576875000000001</v>
      </c>
      <c r="AB8" s="566">
        <v>61.852176999999998</v>
      </c>
      <c r="AC8" s="566">
        <v>63.153700999999998</v>
      </c>
      <c r="AD8" s="566">
        <v>55.289540000000002</v>
      </c>
      <c r="AE8" s="566">
        <v>63.38162449</v>
      </c>
      <c r="AF8" s="566">
        <v>65.715419999999995</v>
      </c>
      <c r="AG8" s="566">
        <v>68.856919000000005</v>
      </c>
      <c r="AH8" s="566">
        <v>68.896917000000002</v>
      </c>
      <c r="AI8" s="566">
        <v>63.733186000000003</v>
      </c>
      <c r="AJ8" s="566">
        <v>58.945383</v>
      </c>
      <c r="AK8" s="566">
        <v>62.041286999999997</v>
      </c>
      <c r="AL8" s="566">
        <v>69.094147000000007</v>
      </c>
      <c r="AM8" s="566">
        <v>70.870080000000002</v>
      </c>
      <c r="AN8" s="566">
        <v>60.806857000000001</v>
      </c>
      <c r="AO8" s="566">
        <v>62.820442999999997</v>
      </c>
      <c r="AP8" s="566">
        <v>56.662458000000001</v>
      </c>
      <c r="AQ8" s="566">
        <v>61.472883000000003</v>
      </c>
      <c r="AR8" s="566">
        <v>64.965075999999996</v>
      </c>
      <c r="AS8" s="566">
        <v>69.887587999999994</v>
      </c>
      <c r="AT8" s="566">
        <v>69.744022999999999</v>
      </c>
      <c r="AU8" s="566">
        <v>65.559709999999995</v>
      </c>
      <c r="AV8" s="566">
        <v>61.402631999999997</v>
      </c>
      <c r="AW8" s="566">
        <v>62.257643999999999</v>
      </c>
      <c r="AX8" s="566">
        <v>68.897756999999999</v>
      </c>
      <c r="AY8" s="566">
        <v>69.079734999999999</v>
      </c>
      <c r="AZ8" s="566">
        <v>64.796340000000001</v>
      </c>
      <c r="BA8" s="566">
        <v>63.241540000000001</v>
      </c>
      <c r="BB8" s="567">
        <v>56.079079999999998</v>
      </c>
      <c r="BC8" s="567">
        <v>68.004170000000002</v>
      </c>
      <c r="BD8" s="567">
        <v>68.880799999999994</v>
      </c>
      <c r="BE8" s="567">
        <v>71.315790000000007</v>
      </c>
      <c r="BF8" s="567">
        <v>71.313419999999994</v>
      </c>
      <c r="BG8" s="567">
        <v>65.661659999999998</v>
      </c>
      <c r="BH8" s="567">
        <v>59.442239999999998</v>
      </c>
      <c r="BI8" s="567">
        <v>62.395119999999999</v>
      </c>
      <c r="BJ8" s="567">
        <v>70.750950000000003</v>
      </c>
      <c r="BK8" s="567">
        <v>71.399100000000004</v>
      </c>
      <c r="BL8" s="567">
        <v>61.849110000000003</v>
      </c>
      <c r="BM8" s="567">
        <v>65.124229999999997</v>
      </c>
      <c r="BN8" s="567">
        <v>59.33325</v>
      </c>
      <c r="BO8" s="567">
        <v>65.114810000000006</v>
      </c>
      <c r="BP8" s="567">
        <v>68.418270000000007</v>
      </c>
      <c r="BQ8" s="567">
        <v>71.352509999999995</v>
      </c>
      <c r="BR8" s="567">
        <v>71.350139999999996</v>
      </c>
      <c r="BS8" s="567">
        <v>66.083849999999998</v>
      </c>
      <c r="BT8" s="567">
        <v>60.370060000000002</v>
      </c>
      <c r="BU8" s="567">
        <v>64.925120000000007</v>
      </c>
      <c r="BV8" s="567">
        <v>71.235860000000002</v>
      </c>
    </row>
    <row r="9" spans="1:74" ht="11.15" customHeight="1" x14ac:dyDescent="0.25">
      <c r="A9" s="417" t="s">
        <v>1088</v>
      </c>
      <c r="B9" s="418" t="s">
        <v>1330</v>
      </c>
      <c r="C9" s="566">
        <v>60.458993206000002</v>
      </c>
      <c r="D9" s="566">
        <v>63.771547431999998</v>
      </c>
      <c r="E9" s="566">
        <v>63.025730893999999</v>
      </c>
      <c r="F9" s="566">
        <v>64.074704686999993</v>
      </c>
      <c r="G9" s="566">
        <v>71.287911554000004</v>
      </c>
      <c r="H9" s="566">
        <v>70.944862358999998</v>
      </c>
      <c r="I9" s="566">
        <v>63.583396364999999</v>
      </c>
      <c r="J9" s="566">
        <v>59.122898124000002</v>
      </c>
      <c r="K9" s="566">
        <v>52.804779717000002</v>
      </c>
      <c r="L9" s="566">
        <v>57.833716844000001</v>
      </c>
      <c r="M9" s="566">
        <v>63.065824614999997</v>
      </c>
      <c r="N9" s="566">
        <v>62.026754752000002</v>
      </c>
      <c r="O9" s="566">
        <v>63.722456014000002</v>
      </c>
      <c r="P9" s="566">
        <v>56.488687908000003</v>
      </c>
      <c r="Q9" s="566">
        <v>73.022201503000005</v>
      </c>
      <c r="R9" s="566">
        <v>69.475406894000002</v>
      </c>
      <c r="S9" s="566">
        <v>72.817684908000004</v>
      </c>
      <c r="T9" s="566">
        <v>65.660013130999999</v>
      </c>
      <c r="U9" s="566">
        <v>59.516320554000004</v>
      </c>
      <c r="V9" s="566">
        <v>62.858192176999999</v>
      </c>
      <c r="W9" s="566">
        <v>60.508145872</v>
      </c>
      <c r="X9" s="566">
        <v>61.774507458999999</v>
      </c>
      <c r="Y9" s="566">
        <v>66.118225515000006</v>
      </c>
      <c r="Z9" s="566">
        <v>73.074111122000005</v>
      </c>
      <c r="AA9" s="566">
        <v>72.798818757000006</v>
      </c>
      <c r="AB9" s="566">
        <v>71.008045875999997</v>
      </c>
      <c r="AC9" s="566">
        <v>82.198896798999996</v>
      </c>
      <c r="AD9" s="566">
        <v>82.447939016999996</v>
      </c>
      <c r="AE9" s="566">
        <v>83.596381602999998</v>
      </c>
      <c r="AF9" s="566">
        <v>78.897687532999996</v>
      </c>
      <c r="AG9" s="566">
        <v>73.138835329000003</v>
      </c>
      <c r="AH9" s="566">
        <v>63.660334657</v>
      </c>
      <c r="AI9" s="566">
        <v>60.732698638000002</v>
      </c>
      <c r="AJ9" s="566">
        <v>62.028915849000001</v>
      </c>
      <c r="AK9" s="566">
        <v>70.594436234</v>
      </c>
      <c r="AL9" s="566">
        <v>69.197775501999999</v>
      </c>
      <c r="AM9" s="566">
        <v>72.911475585000005</v>
      </c>
      <c r="AN9" s="566">
        <v>73.003606958999995</v>
      </c>
      <c r="AO9" s="566">
        <v>79.843181208000004</v>
      </c>
      <c r="AP9" s="566">
        <v>77.911299846000006</v>
      </c>
      <c r="AQ9" s="566">
        <v>79.417972523000003</v>
      </c>
      <c r="AR9" s="566">
        <v>67.519427343999993</v>
      </c>
      <c r="AS9" s="566">
        <v>71.045942623000002</v>
      </c>
      <c r="AT9" s="566">
        <v>70.590363995999994</v>
      </c>
      <c r="AU9" s="566">
        <v>63.121041415999997</v>
      </c>
      <c r="AV9" s="566">
        <v>71.293098021000006</v>
      </c>
      <c r="AW9" s="566">
        <v>68.240576438999994</v>
      </c>
      <c r="AX9" s="566">
        <v>69.841660298999997</v>
      </c>
      <c r="AY9" s="566">
        <v>68.903727981000003</v>
      </c>
      <c r="AZ9" s="566">
        <v>80.169550000000001</v>
      </c>
      <c r="BA9" s="566">
        <v>88.448170000000005</v>
      </c>
      <c r="BB9" s="567">
        <v>89.426959999999994</v>
      </c>
      <c r="BC9" s="567">
        <v>88.683000000000007</v>
      </c>
      <c r="BD9" s="567">
        <v>84.707260000000005</v>
      </c>
      <c r="BE9" s="567">
        <v>82.838930000000005</v>
      </c>
      <c r="BF9" s="567">
        <v>79.885409999999993</v>
      </c>
      <c r="BG9" s="567">
        <v>73.252350000000007</v>
      </c>
      <c r="BH9" s="567">
        <v>77.418469999999999</v>
      </c>
      <c r="BI9" s="567">
        <v>77.179249999999996</v>
      </c>
      <c r="BJ9" s="567">
        <v>77.604730000000004</v>
      </c>
      <c r="BK9" s="567">
        <v>76.410820000000001</v>
      </c>
      <c r="BL9" s="567">
        <v>85.089830000000006</v>
      </c>
      <c r="BM9" s="567">
        <v>95.988600000000005</v>
      </c>
      <c r="BN9" s="567">
        <v>97.168329999999997</v>
      </c>
      <c r="BO9" s="567">
        <v>96.989419999999996</v>
      </c>
      <c r="BP9" s="567">
        <v>91.851169999999996</v>
      </c>
      <c r="BQ9" s="567">
        <v>91.518169999999998</v>
      </c>
      <c r="BR9" s="567">
        <v>86.400819999999996</v>
      </c>
      <c r="BS9" s="567">
        <v>80.602639999999994</v>
      </c>
      <c r="BT9" s="567">
        <v>82.826480000000004</v>
      </c>
      <c r="BU9" s="567">
        <v>82.356139999999996</v>
      </c>
      <c r="BV9" s="567">
        <v>81.964889999999997</v>
      </c>
    </row>
    <row r="10" spans="1:74" ht="11.15" customHeight="1" x14ac:dyDescent="0.25">
      <c r="A10" s="417" t="s">
        <v>1089</v>
      </c>
      <c r="B10" s="418" t="s">
        <v>1331</v>
      </c>
      <c r="C10" s="566">
        <v>24.378466810999999</v>
      </c>
      <c r="D10" s="566">
        <v>25.741441330000001</v>
      </c>
      <c r="E10" s="566">
        <v>23.683213074000001</v>
      </c>
      <c r="F10" s="566">
        <v>23.066096221999999</v>
      </c>
      <c r="G10" s="566">
        <v>29.851186449</v>
      </c>
      <c r="H10" s="566">
        <v>27.904505568000001</v>
      </c>
      <c r="I10" s="566">
        <v>26.657362586000001</v>
      </c>
      <c r="J10" s="566">
        <v>23.203464775</v>
      </c>
      <c r="K10" s="566">
        <v>18.610584712000001</v>
      </c>
      <c r="L10" s="566">
        <v>18.74334953</v>
      </c>
      <c r="M10" s="566">
        <v>20.810550576000001</v>
      </c>
      <c r="N10" s="566">
        <v>21.409093505000001</v>
      </c>
      <c r="O10" s="566">
        <v>24.448920998999998</v>
      </c>
      <c r="P10" s="566">
        <v>20.052882066999999</v>
      </c>
      <c r="Q10" s="566">
        <v>21.094884235999999</v>
      </c>
      <c r="R10" s="566">
        <v>19.278212421999999</v>
      </c>
      <c r="S10" s="566">
        <v>23.201466285999999</v>
      </c>
      <c r="T10" s="566">
        <v>23.37008127</v>
      </c>
      <c r="U10" s="566">
        <v>21.998534331999998</v>
      </c>
      <c r="V10" s="566">
        <v>20.237112074999999</v>
      </c>
      <c r="W10" s="566">
        <v>16.928291253000001</v>
      </c>
      <c r="X10" s="566">
        <v>17.039286529000002</v>
      </c>
      <c r="Y10" s="566">
        <v>19.272142154000001</v>
      </c>
      <c r="Z10" s="566">
        <v>23.469163508000001</v>
      </c>
      <c r="AA10" s="566">
        <v>24.096580671000002</v>
      </c>
      <c r="AB10" s="566">
        <v>21.216448572000001</v>
      </c>
      <c r="AC10" s="566">
        <v>24.301512428999999</v>
      </c>
      <c r="AD10" s="566">
        <v>19.943022675000002</v>
      </c>
      <c r="AE10" s="566">
        <v>23.248312163000001</v>
      </c>
      <c r="AF10" s="566">
        <v>25.897306251</v>
      </c>
      <c r="AG10" s="566">
        <v>24.488692155999999</v>
      </c>
      <c r="AH10" s="566">
        <v>21.050003264000001</v>
      </c>
      <c r="AI10" s="566">
        <v>16.947657954</v>
      </c>
      <c r="AJ10" s="566">
        <v>14.300589931999999</v>
      </c>
      <c r="AK10" s="566">
        <v>17.818458905</v>
      </c>
      <c r="AL10" s="566">
        <v>20.317918292000002</v>
      </c>
      <c r="AM10" s="566">
        <v>22.173275349000001</v>
      </c>
      <c r="AN10" s="566">
        <v>18.583695789</v>
      </c>
      <c r="AO10" s="566">
        <v>20.092523113999999</v>
      </c>
      <c r="AP10" s="566">
        <v>17.390962025</v>
      </c>
      <c r="AQ10" s="566">
        <v>27.333308347999999</v>
      </c>
      <c r="AR10" s="566">
        <v>19.383185258000001</v>
      </c>
      <c r="AS10" s="566">
        <v>21.10517999</v>
      </c>
      <c r="AT10" s="566">
        <v>21.024457213000002</v>
      </c>
      <c r="AU10" s="566">
        <v>16.388869783000001</v>
      </c>
      <c r="AV10" s="566">
        <v>17.986814401</v>
      </c>
      <c r="AW10" s="566">
        <v>18.011622331000002</v>
      </c>
      <c r="AX10" s="566">
        <v>19.238013981999998</v>
      </c>
      <c r="AY10" s="566">
        <v>21.134193538000002</v>
      </c>
      <c r="AZ10" s="566">
        <v>20.1309</v>
      </c>
      <c r="BA10" s="566">
        <v>22.622340000000001</v>
      </c>
      <c r="BB10" s="567">
        <v>21.98997</v>
      </c>
      <c r="BC10" s="567">
        <v>25.164570000000001</v>
      </c>
      <c r="BD10" s="567">
        <v>24.844390000000001</v>
      </c>
      <c r="BE10" s="567">
        <v>23.380849999999999</v>
      </c>
      <c r="BF10" s="567">
        <v>20.382930000000002</v>
      </c>
      <c r="BG10" s="567">
        <v>17.121310000000001</v>
      </c>
      <c r="BH10" s="567">
        <v>17.023</v>
      </c>
      <c r="BI10" s="567">
        <v>18.783930000000002</v>
      </c>
      <c r="BJ10" s="567">
        <v>21.17005</v>
      </c>
      <c r="BK10" s="567">
        <v>22.745290000000001</v>
      </c>
      <c r="BL10" s="567">
        <v>21.282019999999999</v>
      </c>
      <c r="BM10" s="567">
        <v>23.061669999999999</v>
      </c>
      <c r="BN10" s="567">
        <v>23.5916</v>
      </c>
      <c r="BO10" s="567">
        <v>26.97569</v>
      </c>
      <c r="BP10" s="567">
        <v>26.108599999999999</v>
      </c>
      <c r="BQ10" s="567">
        <v>24.676739999999999</v>
      </c>
      <c r="BR10" s="567">
        <v>21.195920000000001</v>
      </c>
      <c r="BS10" s="567">
        <v>17.683070000000001</v>
      </c>
      <c r="BT10" s="567">
        <v>17.585229999999999</v>
      </c>
      <c r="BU10" s="567">
        <v>19.490729999999999</v>
      </c>
      <c r="BV10" s="567">
        <v>21.61253</v>
      </c>
    </row>
    <row r="11" spans="1:74" ht="11.15" customHeight="1" x14ac:dyDescent="0.25">
      <c r="A11" s="415" t="s">
        <v>1090</v>
      </c>
      <c r="B11" s="419" t="s">
        <v>81</v>
      </c>
      <c r="C11" s="566">
        <v>28.097183625</v>
      </c>
      <c r="D11" s="566">
        <v>29.085602094999999</v>
      </c>
      <c r="E11" s="566">
        <v>29.294104785999998</v>
      </c>
      <c r="F11" s="566">
        <v>29.726316482000001</v>
      </c>
      <c r="G11" s="566">
        <v>28.354006102</v>
      </c>
      <c r="H11" s="566">
        <v>30.137789464000001</v>
      </c>
      <c r="I11" s="566">
        <v>22.787481359000001</v>
      </c>
      <c r="J11" s="566">
        <v>22.962044226</v>
      </c>
      <c r="K11" s="566">
        <v>23.101733179</v>
      </c>
      <c r="L11" s="566">
        <v>28.716803453000001</v>
      </c>
      <c r="M11" s="566">
        <v>33.010522897999998</v>
      </c>
      <c r="N11" s="566">
        <v>31.879334530000001</v>
      </c>
      <c r="O11" s="566">
        <v>30.038048778</v>
      </c>
      <c r="P11" s="566">
        <v>26.693027287</v>
      </c>
      <c r="Q11" s="566">
        <v>39.173066294999998</v>
      </c>
      <c r="R11" s="566">
        <v>36.131132196999999</v>
      </c>
      <c r="S11" s="566">
        <v>33.764240327000003</v>
      </c>
      <c r="T11" s="566">
        <v>26.651511631999998</v>
      </c>
      <c r="U11" s="566">
        <v>21.701575486999999</v>
      </c>
      <c r="V11" s="566">
        <v>27.054356126999998</v>
      </c>
      <c r="W11" s="566">
        <v>28.975373717</v>
      </c>
      <c r="X11" s="566">
        <v>32.191491849999998</v>
      </c>
      <c r="Y11" s="566">
        <v>35.723277762000002</v>
      </c>
      <c r="Z11" s="566">
        <v>39.820225114000003</v>
      </c>
      <c r="AA11" s="566">
        <v>37.386189954999999</v>
      </c>
      <c r="AB11" s="566">
        <v>37.613495102999998</v>
      </c>
      <c r="AC11" s="566">
        <v>42.997261432999998</v>
      </c>
      <c r="AD11" s="566">
        <v>46.133905196000001</v>
      </c>
      <c r="AE11" s="566">
        <v>42.096178948999999</v>
      </c>
      <c r="AF11" s="566">
        <v>33.746467379999999</v>
      </c>
      <c r="AG11" s="566">
        <v>29.458452277999999</v>
      </c>
      <c r="AH11" s="566">
        <v>24.705859743000001</v>
      </c>
      <c r="AI11" s="566">
        <v>27.315216787000001</v>
      </c>
      <c r="AJ11" s="566">
        <v>32.720742725000001</v>
      </c>
      <c r="AK11" s="566">
        <v>41.167557997999999</v>
      </c>
      <c r="AL11" s="566">
        <v>38.652913134000002</v>
      </c>
      <c r="AM11" s="566">
        <v>39.184471649999999</v>
      </c>
      <c r="AN11" s="566">
        <v>42.153229805000002</v>
      </c>
      <c r="AO11" s="566">
        <v>44.547627968999997</v>
      </c>
      <c r="AP11" s="566">
        <v>43.042546354000002</v>
      </c>
      <c r="AQ11" s="566">
        <v>32.042660085999998</v>
      </c>
      <c r="AR11" s="566">
        <v>27.527086057000002</v>
      </c>
      <c r="AS11" s="566">
        <v>27.889253999000001</v>
      </c>
      <c r="AT11" s="566">
        <v>28.529636099000001</v>
      </c>
      <c r="AU11" s="566">
        <v>28.214424219000001</v>
      </c>
      <c r="AV11" s="566">
        <v>36.463876571999997</v>
      </c>
      <c r="AW11" s="566">
        <v>37.018988735999997</v>
      </c>
      <c r="AX11" s="566">
        <v>38.348844819999997</v>
      </c>
      <c r="AY11" s="566">
        <v>34.940286209999996</v>
      </c>
      <c r="AZ11" s="566">
        <v>44.413310000000003</v>
      </c>
      <c r="BA11" s="566">
        <v>45.73603</v>
      </c>
      <c r="BB11" s="567">
        <v>44.759979999999999</v>
      </c>
      <c r="BC11" s="567">
        <v>36.216630000000002</v>
      </c>
      <c r="BD11" s="567">
        <v>30.157830000000001</v>
      </c>
      <c r="BE11" s="567">
        <v>29.66638</v>
      </c>
      <c r="BF11" s="567">
        <v>30.81062</v>
      </c>
      <c r="BG11" s="567">
        <v>30.481680000000001</v>
      </c>
      <c r="BH11" s="567">
        <v>38.128349999999998</v>
      </c>
      <c r="BI11" s="567">
        <v>40.478270000000002</v>
      </c>
      <c r="BJ11" s="567">
        <v>40.927329999999998</v>
      </c>
      <c r="BK11" s="567">
        <v>36.948799999999999</v>
      </c>
      <c r="BL11" s="567">
        <v>44.443399999999997</v>
      </c>
      <c r="BM11" s="567">
        <v>47.424419999999998</v>
      </c>
      <c r="BN11" s="567">
        <v>45.901499999999999</v>
      </c>
      <c r="BO11" s="567">
        <v>37.739049999999999</v>
      </c>
      <c r="BP11" s="567">
        <v>30.62499</v>
      </c>
      <c r="BQ11" s="567">
        <v>30.537040000000001</v>
      </c>
      <c r="BR11" s="567">
        <v>31.138380000000002</v>
      </c>
      <c r="BS11" s="567">
        <v>31.667259999999999</v>
      </c>
      <c r="BT11" s="567">
        <v>38.59648</v>
      </c>
      <c r="BU11" s="567">
        <v>42.285550000000001</v>
      </c>
      <c r="BV11" s="567">
        <v>42.571739999999998</v>
      </c>
    </row>
    <row r="12" spans="1:74" ht="11.15" customHeight="1" x14ac:dyDescent="0.25">
      <c r="A12" s="415" t="s">
        <v>1091</v>
      </c>
      <c r="B12" s="416" t="s">
        <v>1193</v>
      </c>
      <c r="C12" s="566">
        <v>4.4229060579999997</v>
      </c>
      <c r="D12" s="566">
        <v>5.5184411139999998</v>
      </c>
      <c r="E12" s="566">
        <v>6.2971697119999996</v>
      </c>
      <c r="F12" s="566">
        <v>7.8583712969999997</v>
      </c>
      <c r="G12" s="566">
        <v>9.5755289730000008</v>
      </c>
      <c r="H12" s="566">
        <v>9.5756096119999992</v>
      </c>
      <c r="I12" s="566">
        <v>10.527688213999999</v>
      </c>
      <c r="J12" s="566">
        <v>9.2458384430000002</v>
      </c>
      <c r="K12" s="566">
        <v>7.6728804139999998</v>
      </c>
      <c r="L12" s="566">
        <v>7.0342844749999998</v>
      </c>
      <c r="M12" s="566">
        <v>5.7245923249999997</v>
      </c>
      <c r="N12" s="566">
        <v>5.0581372690000004</v>
      </c>
      <c r="O12" s="566">
        <v>5.5230944280000003</v>
      </c>
      <c r="P12" s="566">
        <v>6.2932611869999997</v>
      </c>
      <c r="Q12" s="566">
        <v>9.2328896940000007</v>
      </c>
      <c r="R12" s="566">
        <v>10.817883456000001</v>
      </c>
      <c r="S12" s="566">
        <v>12.377126006999999</v>
      </c>
      <c r="T12" s="566">
        <v>12.119200482</v>
      </c>
      <c r="U12" s="566">
        <v>12.113689357</v>
      </c>
      <c r="V12" s="566">
        <v>11.890463284000001</v>
      </c>
      <c r="W12" s="566">
        <v>11.144456363</v>
      </c>
      <c r="X12" s="566">
        <v>9.2108021339999997</v>
      </c>
      <c r="Y12" s="566">
        <v>7.7461598540000001</v>
      </c>
      <c r="Z12" s="566">
        <v>6.0542743190000001</v>
      </c>
      <c r="AA12" s="566">
        <v>7.7727247439999996</v>
      </c>
      <c r="AB12" s="566">
        <v>8.9693824370000002</v>
      </c>
      <c r="AC12" s="566">
        <v>11.617983519999999</v>
      </c>
      <c r="AD12" s="566">
        <v>13.312181701</v>
      </c>
      <c r="AE12" s="566">
        <v>15.022210116</v>
      </c>
      <c r="AF12" s="566">
        <v>15.946197865</v>
      </c>
      <c r="AG12" s="566">
        <v>15.662600849</v>
      </c>
      <c r="AH12" s="566">
        <v>14.403203456</v>
      </c>
      <c r="AI12" s="566">
        <v>13.199422063</v>
      </c>
      <c r="AJ12" s="566">
        <v>11.865862771</v>
      </c>
      <c r="AK12" s="566">
        <v>8.3451725979999996</v>
      </c>
      <c r="AL12" s="566">
        <v>6.7349583910000002</v>
      </c>
      <c r="AM12" s="566">
        <v>7.9302543810000001</v>
      </c>
      <c r="AN12" s="566">
        <v>9.1927835659999992</v>
      </c>
      <c r="AO12" s="566">
        <v>12.063243863</v>
      </c>
      <c r="AP12" s="566">
        <v>14.666268455999999</v>
      </c>
      <c r="AQ12" s="566">
        <v>16.822460250999999</v>
      </c>
      <c r="AR12" s="566">
        <v>17.528064279999999</v>
      </c>
      <c r="AS12" s="566">
        <v>18.768992415</v>
      </c>
      <c r="AT12" s="566">
        <v>17.71132223</v>
      </c>
      <c r="AU12" s="566">
        <v>15.473104847</v>
      </c>
      <c r="AV12" s="566">
        <v>14.002962203999999</v>
      </c>
      <c r="AW12" s="566">
        <v>10.192493788</v>
      </c>
      <c r="AX12" s="566">
        <v>9.1329871590000007</v>
      </c>
      <c r="AY12" s="566">
        <v>9.5932427990000004</v>
      </c>
      <c r="AZ12" s="566">
        <v>12.407819999999999</v>
      </c>
      <c r="BA12" s="566">
        <v>16.90823</v>
      </c>
      <c r="BB12" s="567">
        <v>20.088619999999999</v>
      </c>
      <c r="BC12" s="567">
        <v>24.199470000000002</v>
      </c>
      <c r="BD12" s="567">
        <v>26.627490000000002</v>
      </c>
      <c r="BE12" s="567">
        <v>26.474630000000001</v>
      </c>
      <c r="BF12" s="567">
        <v>25.300049999999999</v>
      </c>
      <c r="BG12" s="567">
        <v>22.539840000000002</v>
      </c>
      <c r="BH12" s="567">
        <v>19.276479999999999</v>
      </c>
      <c r="BI12" s="567">
        <v>14.81226</v>
      </c>
      <c r="BJ12" s="567">
        <v>12.219989999999999</v>
      </c>
      <c r="BK12" s="567">
        <v>13.41367</v>
      </c>
      <c r="BL12" s="567">
        <v>16.453099999999999</v>
      </c>
      <c r="BM12" s="567">
        <v>22.562539999999998</v>
      </c>
      <c r="BN12" s="567">
        <v>25.32901</v>
      </c>
      <c r="BO12" s="567">
        <v>29.502490000000002</v>
      </c>
      <c r="BP12" s="567">
        <v>32.141269999999999</v>
      </c>
      <c r="BQ12" s="567">
        <v>32.983829999999998</v>
      </c>
      <c r="BR12" s="567">
        <v>30.701519999999999</v>
      </c>
      <c r="BS12" s="567">
        <v>28.111000000000001</v>
      </c>
      <c r="BT12" s="567">
        <v>23.700310000000002</v>
      </c>
      <c r="BU12" s="567">
        <v>17.515170000000001</v>
      </c>
      <c r="BV12" s="567">
        <v>14.544180000000001</v>
      </c>
    </row>
    <row r="13" spans="1:74" ht="11.15" customHeight="1" x14ac:dyDescent="0.25">
      <c r="A13" s="415" t="s">
        <v>1092</v>
      </c>
      <c r="B13" s="416" t="s">
        <v>80</v>
      </c>
      <c r="C13" s="566">
        <v>1.112141399</v>
      </c>
      <c r="D13" s="566">
        <v>1.1891546820000001</v>
      </c>
      <c r="E13" s="566">
        <v>1.422064408</v>
      </c>
      <c r="F13" s="566">
        <v>1.3395272949999999</v>
      </c>
      <c r="G13" s="566">
        <v>1.323590523</v>
      </c>
      <c r="H13" s="566">
        <v>1.240488483</v>
      </c>
      <c r="I13" s="566">
        <v>1.300862908</v>
      </c>
      <c r="J13" s="566">
        <v>1.2927620980000001</v>
      </c>
      <c r="K13" s="566">
        <v>1.2543006940000001</v>
      </c>
      <c r="L13" s="566">
        <v>1.2491490489999999</v>
      </c>
      <c r="M13" s="566">
        <v>1.3579641410000001</v>
      </c>
      <c r="N13" s="566">
        <v>1.35875032</v>
      </c>
      <c r="O13" s="566">
        <v>1.3028248760000001</v>
      </c>
      <c r="P13" s="566">
        <v>1.2478354519999999</v>
      </c>
      <c r="Q13" s="566">
        <v>1.2246604780000001</v>
      </c>
      <c r="R13" s="566">
        <v>1.2504407259999999</v>
      </c>
      <c r="S13" s="566">
        <v>1.2835130669999999</v>
      </c>
      <c r="T13" s="566">
        <v>1.2369885810000001</v>
      </c>
      <c r="U13" s="566">
        <v>1.3113515790000001</v>
      </c>
      <c r="V13" s="566">
        <v>1.295491994</v>
      </c>
      <c r="W13" s="566">
        <v>1.300421123</v>
      </c>
      <c r="X13" s="566">
        <v>1.2705502200000001</v>
      </c>
      <c r="Y13" s="566">
        <v>1.321620971</v>
      </c>
      <c r="Z13" s="566">
        <v>1.4277249329999999</v>
      </c>
      <c r="AA13" s="566">
        <v>1.4701411900000001</v>
      </c>
      <c r="AB13" s="566">
        <v>1.2428844109999999</v>
      </c>
      <c r="AC13" s="566">
        <v>1.286337311</v>
      </c>
      <c r="AD13" s="566">
        <v>1.282078574</v>
      </c>
      <c r="AE13" s="566">
        <v>1.327051422</v>
      </c>
      <c r="AF13" s="566">
        <v>1.276390219</v>
      </c>
      <c r="AG13" s="566">
        <v>1.3414767990000001</v>
      </c>
      <c r="AH13" s="566">
        <v>1.3540097639999999</v>
      </c>
      <c r="AI13" s="566">
        <v>1.329383886</v>
      </c>
      <c r="AJ13" s="566">
        <v>1.298471846</v>
      </c>
      <c r="AK13" s="566">
        <v>1.396719147</v>
      </c>
      <c r="AL13" s="566">
        <v>1.4819844310000001</v>
      </c>
      <c r="AM13" s="566">
        <v>1.558004433</v>
      </c>
      <c r="AN13" s="566">
        <v>1.301758609</v>
      </c>
      <c r="AO13" s="566">
        <v>1.380172264</v>
      </c>
      <c r="AP13" s="566">
        <v>1.3470162269999999</v>
      </c>
      <c r="AQ13" s="566">
        <v>1.3707195839999999</v>
      </c>
      <c r="AR13" s="566">
        <v>1.2727196700000001</v>
      </c>
      <c r="AS13" s="566">
        <v>1.30327473</v>
      </c>
      <c r="AT13" s="566">
        <v>1.3405188480000001</v>
      </c>
      <c r="AU13" s="566">
        <v>1.350699737</v>
      </c>
      <c r="AV13" s="566">
        <v>1.414296448</v>
      </c>
      <c r="AW13" s="566">
        <v>1.409605719</v>
      </c>
      <c r="AX13" s="566">
        <v>1.4129782710000001</v>
      </c>
      <c r="AY13" s="566">
        <v>1.367885308</v>
      </c>
      <c r="AZ13" s="566">
        <v>1.3367290000000001</v>
      </c>
      <c r="BA13" s="566">
        <v>1.3248629999999999</v>
      </c>
      <c r="BB13" s="567">
        <v>0.98610940000000002</v>
      </c>
      <c r="BC13" s="567">
        <v>1.278691</v>
      </c>
      <c r="BD13" s="567">
        <v>1.194086</v>
      </c>
      <c r="BE13" s="567">
        <v>1.269487</v>
      </c>
      <c r="BF13" s="567">
        <v>1.355874</v>
      </c>
      <c r="BG13" s="567">
        <v>1.3059289999999999</v>
      </c>
      <c r="BH13" s="567">
        <v>1.345594</v>
      </c>
      <c r="BI13" s="567">
        <v>1.3868279999999999</v>
      </c>
      <c r="BJ13" s="567">
        <v>1.4296279999999999</v>
      </c>
      <c r="BK13" s="567">
        <v>1.3777459999999999</v>
      </c>
      <c r="BL13" s="567">
        <v>1.1242559999999999</v>
      </c>
      <c r="BM13" s="567">
        <v>1.1390150000000001</v>
      </c>
      <c r="BN13" s="567">
        <v>0.79371559999999997</v>
      </c>
      <c r="BO13" s="567">
        <v>0.97986269999999998</v>
      </c>
      <c r="BP13" s="567">
        <v>1.1333230000000001</v>
      </c>
      <c r="BQ13" s="567">
        <v>1.2974600000000001</v>
      </c>
      <c r="BR13" s="567">
        <v>1.355499</v>
      </c>
      <c r="BS13" s="567">
        <v>1.3712740000000001</v>
      </c>
      <c r="BT13" s="567">
        <v>1.3492580000000001</v>
      </c>
      <c r="BU13" s="567">
        <v>1.376234</v>
      </c>
      <c r="BV13" s="567">
        <v>1.4155660000000001</v>
      </c>
    </row>
    <row r="14" spans="1:74" ht="11.15" customHeight="1" x14ac:dyDescent="0.25">
      <c r="A14" s="415" t="s">
        <v>1191</v>
      </c>
      <c r="B14" s="416" t="s">
        <v>1327</v>
      </c>
      <c r="C14" s="566">
        <v>1.3947319970000001</v>
      </c>
      <c r="D14" s="566">
        <v>1.272840355</v>
      </c>
      <c r="E14" s="566">
        <v>1.390757392</v>
      </c>
      <c r="F14" s="566">
        <v>1.3181630879999999</v>
      </c>
      <c r="G14" s="566">
        <v>1.345274047</v>
      </c>
      <c r="H14" s="566">
        <v>1.2309439760000001</v>
      </c>
      <c r="I14" s="566">
        <v>1.3011795850000001</v>
      </c>
      <c r="J14" s="566">
        <v>1.321506869</v>
      </c>
      <c r="K14" s="566">
        <v>1.2592860859999999</v>
      </c>
      <c r="L14" s="566">
        <v>1.252008019</v>
      </c>
      <c r="M14" s="566">
        <v>1.221580925</v>
      </c>
      <c r="N14" s="566">
        <v>1.317002872</v>
      </c>
      <c r="O14" s="566">
        <v>1.331440387</v>
      </c>
      <c r="P14" s="566">
        <v>1.173418713</v>
      </c>
      <c r="Q14" s="566">
        <v>1.3144245269999999</v>
      </c>
      <c r="R14" s="566">
        <v>1.2172137780000001</v>
      </c>
      <c r="S14" s="566">
        <v>1.2704416549999999</v>
      </c>
      <c r="T14" s="566">
        <v>1.240577697</v>
      </c>
      <c r="U14" s="566">
        <v>1.2494436980000001</v>
      </c>
      <c r="V14" s="566">
        <v>1.223485003</v>
      </c>
      <c r="W14" s="566">
        <v>1.19526032</v>
      </c>
      <c r="X14" s="566">
        <v>1.199792067</v>
      </c>
      <c r="Y14" s="566">
        <v>1.1407196820000001</v>
      </c>
      <c r="Z14" s="566">
        <v>1.277976722</v>
      </c>
      <c r="AA14" s="566">
        <v>1.0316212220000001</v>
      </c>
      <c r="AB14" s="566">
        <v>0.94666525199999996</v>
      </c>
      <c r="AC14" s="566">
        <v>1.032126152</v>
      </c>
      <c r="AD14" s="566">
        <v>0.951963004</v>
      </c>
      <c r="AE14" s="566">
        <v>0.97342434899999997</v>
      </c>
      <c r="AF14" s="566">
        <v>0.99442702999999999</v>
      </c>
      <c r="AG14" s="566">
        <v>1.017925457</v>
      </c>
      <c r="AH14" s="566">
        <v>0.99013379000000001</v>
      </c>
      <c r="AI14" s="566">
        <v>0.94872394900000001</v>
      </c>
      <c r="AJ14" s="566">
        <v>0.97280922599999997</v>
      </c>
      <c r="AK14" s="566">
        <v>0.92684235100000001</v>
      </c>
      <c r="AL14" s="566">
        <v>0.95269486299999995</v>
      </c>
      <c r="AM14" s="566">
        <v>1.0328568650000001</v>
      </c>
      <c r="AN14" s="566">
        <v>0.93895535200000002</v>
      </c>
      <c r="AO14" s="566">
        <v>0.99290603499999996</v>
      </c>
      <c r="AP14" s="566">
        <v>0.87142091300000002</v>
      </c>
      <c r="AQ14" s="566">
        <v>0.99053168199999997</v>
      </c>
      <c r="AR14" s="566">
        <v>0.94464479999999995</v>
      </c>
      <c r="AS14" s="566">
        <v>0.97597573999999998</v>
      </c>
      <c r="AT14" s="566">
        <v>0.97898197799999997</v>
      </c>
      <c r="AU14" s="566">
        <v>0.91384409300000002</v>
      </c>
      <c r="AV14" s="566">
        <v>0.96146561600000002</v>
      </c>
      <c r="AW14" s="566">
        <v>0.92870892900000002</v>
      </c>
      <c r="AX14" s="566">
        <v>1.0430089680000001</v>
      </c>
      <c r="AY14" s="566">
        <v>0.93843875499999996</v>
      </c>
      <c r="AZ14" s="566">
        <v>0.94485560000000002</v>
      </c>
      <c r="BA14" s="566">
        <v>0.99790900000000005</v>
      </c>
      <c r="BB14" s="567">
        <v>0.90470269999999997</v>
      </c>
      <c r="BC14" s="567">
        <v>0.96233460000000004</v>
      </c>
      <c r="BD14" s="567">
        <v>0.94697089999999995</v>
      </c>
      <c r="BE14" s="567">
        <v>0.97346739999999998</v>
      </c>
      <c r="BF14" s="567">
        <v>0.96013630000000005</v>
      </c>
      <c r="BG14" s="567">
        <v>0.91951400000000005</v>
      </c>
      <c r="BH14" s="567">
        <v>0.93814209999999998</v>
      </c>
      <c r="BI14" s="567">
        <v>0.90151780000000004</v>
      </c>
      <c r="BJ14" s="567">
        <v>0.96944200000000003</v>
      </c>
      <c r="BK14" s="567">
        <v>0.9528489</v>
      </c>
      <c r="BL14" s="567">
        <v>0.89371560000000005</v>
      </c>
      <c r="BM14" s="567">
        <v>0.96479020000000004</v>
      </c>
      <c r="BN14" s="567">
        <v>0.87023010000000001</v>
      </c>
      <c r="BO14" s="567">
        <v>0.93447809999999998</v>
      </c>
      <c r="BP14" s="567">
        <v>0.92397079999999998</v>
      </c>
      <c r="BQ14" s="567">
        <v>0.95680460000000001</v>
      </c>
      <c r="BR14" s="567">
        <v>0.94511009999999995</v>
      </c>
      <c r="BS14" s="567">
        <v>0.89977309999999999</v>
      </c>
      <c r="BT14" s="567">
        <v>0.92674250000000002</v>
      </c>
      <c r="BU14" s="567">
        <v>0.89175579999999999</v>
      </c>
      <c r="BV14" s="567">
        <v>0.96306700000000001</v>
      </c>
    </row>
    <row r="15" spans="1:74" ht="11.15" customHeight="1" x14ac:dyDescent="0.25">
      <c r="A15" s="415" t="s">
        <v>1192</v>
      </c>
      <c r="B15" s="416" t="s">
        <v>1328</v>
      </c>
      <c r="C15" s="566">
        <v>1.053563316</v>
      </c>
      <c r="D15" s="566">
        <v>0.964067856</v>
      </c>
      <c r="E15" s="566">
        <v>0.93842152199999995</v>
      </c>
      <c r="F15" s="566">
        <v>0.76623030299999995</v>
      </c>
      <c r="G15" s="566">
        <v>0.83832545999999997</v>
      </c>
      <c r="H15" s="566">
        <v>0.85552525599999996</v>
      </c>
      <c r="I15" s="566">
        <v>1.0088217129999999</v>
      </c>
      <c r="J15" s="566">
        <v>1.0972817130000001</v>
      </c>
      <c r="K15" s="566">
        <v>0.90599463199999997</v>
      </c>
      <c r="L15" s="566">
        <v>0.83812231800000003</v>
      </c>
      <c r="M15" s="566">
        <v>0.94061375000000003</v>
      </c>
      <c r="N15" s="566">
        <v>1.004436256</v>
      </c>
      <c r="O15" s="566">
        <v>1.078126546</v>
      </c>
      <c r="P15" s="566">
        <v>1.028263202</v>
      </c>
      <c r="Q15" s="566">
        <v>0.98227627299999998</v>
      </c>
      <c r="R15" s="566">
        <v>0.78052431499999997</v>
      </c>
      <c r="S15" s="566">
        <v>0.92089756599999995</v>
      </c>
      <c r="T15" s="566">
        <v>1.0416534690000001</v>
      </c>
      <c r="U15" s="566">
        <v>1.1417261009999999</v>
      </c>
      <c r="V15" s="566">
        <v>1.157283694</v>
      </c>
      <c r="W15" s="566">
        <v>0.96434309600000001</v>
      </c>
      <c r="X15" s="566">
        <v>0.86258465900000003</v>
      </c>
      <c r="Y15" s="566">
        <v>0.91430509199999999</v>
      </c>
      <c r="Z15" s="566">
        <v>1.0247465259999999</v>
      </c>
      <c r="AA15" s="566">
        <v>1.0415609749999999</v>
      </c>
      <c r="AB15" s="566">
        <v>1.0191701010000001</v>
      </c>
      <c r="AC15" s="566">
        <v>0.96367595399999995</v>
      </c>
      <c r="AD15" s="566">
        <v>0.82478786699999995</v>
      </c>
      <c r="AE15" s="566">
        <v>0.92920460400000005</v>
      </c>
      <c r="AF15" s="566">
        <v>1.036898788</v>
      </c>
      <c r="AG15" s="566">
        <v>1.16968779</v>
      </c>
      <c r="AH15" s="566">
        <v>1.1571246399999999</v>
      </c>
      <c r="AI15" s="566">
        <v>0.99229399900000004</v>
      </c>
      <c r="AJ15" s="566">
        <v>0.87043934899999997</v>
      </c>
      <c r="AK15" s="566">
        <v>0.93968523500000001</v>
      </c>
      <c r="AL15" s="566">
        <v>1.057306391</v>
      </c>
      <c r="AM15" s="566">
        <v>1.0326129070000001</v>
      </c>
      <c r="AN15" s="566">
        <v>0.83318383799999995</v>
      </c>
      <c r="AO15" s="566">
        <v>0.76670796299999999</v>
      </c>
      <c r="AP15" s="566">
        <v>0.59308587099999999</v>
      </c>
      <c r="AQ15" s="566">
        <v>0.85829257199999998</v>
      </c>
      <c r="AR15" s="566">
        <v>0.86372727900000001</v>
      </c>
      <c r="AS15" s="566">
        <v>1.0032657490000001</v>
      </c>
      <c r="AT15" s="566">
        <v>1.005447628</v>
      </c>
      <c r="AU15" s="566">
        <v>0.78009873699999999</v>
      </c>
      <c r="AV15" s="566">
        <v>0.46368278000000002</v>
      </c>
      <c r="AW15" s="566">
        <v>0.67915693600000004</v>
      </c>
      <c r="AX15" s="566">
        <v>0.66582709900000003</v>
      </c>
      <c r="AY15" s="566">
        <v>0.92968137100000003</v>
      </c>
      <c r="AZ15" s="566">
        <v>0.93593630000000005</v>
      </c>
      <c r="BA15" s="566">
        <v>0.8587977</v>
      </c>
      <c r="BB15" s="567">
        <v>0.6975789</v>
      </c>
      <c r="BC15" s="567">
        <v>0.86129719999999999</v>
      </c>
      <c r="BD15" s="567">
        <v>0.93649400000000005</v>
      </c>
      <c r="BE15" s="567">
        <v>1.07412</v>
      </c>
      <c r="BF15" s="567">
        <v>1.0757939999999999</v>
      </c>
      <c r="BG15" s="567">
        <v>0.88407409999999997</v>
      </c>
      <c r="BH15" s="567">
        <v>0.7069086</v>
      </c>
      <c r="BI15" s="567">
        <v>0.81644930000000004</v>
      </c>
      <c r="BJ15" s="567">
        <v>0.88828320000000005</v>
      </c>
      <c r="BK15" s="567">
        <v>0.97246920000000003</v>
      </c>
      <c r="BL15" s="567">
        <v>0.89333470000000004</v>
      </c>
      <c r="BM15" s="567">
        <v>0.83616849999999998</v>
      </c>
      <c r="BN15" s="567">
        <v>0.68226279999999995</v>
      </c>
      <c r="BO15" s="567">
        <v>0.85785560000000005</v>
      </c>
      <c r="BP15" s="567">
        <v>0.91902499999999998</v>
      </c>
      <c r="BQ15" s="567">
        <v>1.0662929999999999</v>
      </c>
      <c r="BR15" s="567">
        <v>1.0643830000000001</v>
      </c>
      <c r="BS15" s="567">
        <v>0.87027060000000001</v>
      </c>
      <c r="BT15" s="567">
        <v>0.66845699999999997</v>
      </c>
      <c r="BU15" s="567">
        <v>0.79670079999999999</v>
      </c>
      <c r="BV15" s="567">
        <v>0.85781180000000001</v>
      </c>
    </row>
    <row r="16" spans="1:74" ht="11.15" customHeight="1" x14ac:dyDescent="0.25">
      <c r="A16" s="415" t="s">
        <v>1093</v>
      </c>
      <c r="B16" s="416" t="s">
        <v>1332</v>
      </c>
      <c r="C16" s="566">
        <v>-0.37679099999999999</v>
      </c>
      <c r="D16" s="566">
        <v>-0.24667700000000001</v>
      </c>
      <c r="E16" s="566">
        <v>-0.35306399999999999</v>
      </c>
      <c r="F16" s="566">
        <v>-0.32502999999999999</v>
      </c>
      <c r="G16" s="566">
        <v>-0.36673299999999998</v>
      </c>
      <c r="H16" s="566">
        <v>-0.49893100000000001</v>
      </c>
      <c r="I16" s="566">
        <v>-0.68562599999999996</v>
      </c>
      <c r="J16" s="566">
        <v>-0.78363799999999995</v>
      </c>
      <c r="K16" s="566">
        <v>-0.524729</v>
      </c>
      <c r="L16" s="566">
        <v>-0.42324299999999998</v>
      </c>
      <c r="M16" s="566">
        <v>-0.36922199999999999</v>
      </c>
      <c r="N16" s="566">
        <v>-0.36752099999999999</v>
      </c>
      <c r="O16" s="566">
        <v>-0.424346</v>
      </c>
      <c r="P16" s="566">
        <v>-0.42507</v>
      </c>
      <c r="Q16" s="566">
        <v>-0.23558100000000001</v>
      </c>
      <c r="R16" s="566">
        <v>-0.19721900000000001</v>
      </c>
      <c r="S16" s="566">
        <v>-0.416186</v>
      </c>
      <c r="T16" s="566">
        <v>-0.37557000000000001</v>
      </c>
      <c r="U16" s="566">
        <v>-0.68474999999999997</v>
      </c>
      <c r="V16" s="566">
        <v>-0.66975099999999999</v>
      </c>
      <c r="W16" s="566">
        <v>-0.43384299999999998</v>
      </c>
      <c r="X16" s="566">
        <v>-0.42677199999999998</v>
      </c>
      <c r="Y16" s="566">
        <v>-0.37747999999999998</v>
      </c>
      <c r="Z16" s="566">
        <v>-0.44511600000000001</v>
      </c>
      <c r="AA16" s="566">
        <v>-0.49331000000000003</v>
      </c>
      <c r="AB16" s="566">
        <v>-0.41225800000000001</v>
      </c>
      <c r="AC16" s="566">
        <v>-0.31750800000000001</v>
      </c>
      <c r="AD16" s="566">
        <v>-0.26522600000000002</v>
      </c>
      <c r="AE16" s="566">
        <v>-0.46674599999999999</v>
      </c>
      <c r="AF16" s="566">
        <v>-0.58906499999999995</v>
      </c>
      <c r="AG16" s="566">
        <v>-0.76842200000000005</v>
      </c>
      <c r="AH16" s="566">
        <v>-0.63960899999999998</v>
      </c>
      <c r="AI16" s="566">
        <v>-0.59795600000000004</v>
      </c>
      <c r="AJ16" s="566">
        <v>-0.43435200000000002</v>
      </c>
      <c r="AK16" s="566">
        <v>-0.49512</v>
      </c>
      <c r="AL16" s="566">
        <v>-0.54828600000000005</v>
      </c>
      <c r="AM16" s="566">
        <v>-0.61161900000000002</v>
      </c>
      <c r="AN16" s="566">
        <v>-0.44791799999999998</v>
      </c>
      <c r="AO16" s="566">
        <v>-0.51086500000000001</v>
      </c>
      <c r="AP16" s="566">
        <v>-0.28133599999999997</v>
      </c>
      <c r="AQ16" s="566">
        <v>-0.45005699999999998</v>
      </c>
      <c r="AR16" s="566">
        <v>-0.54234599999999999</v>
      </c>
      <c r="AS16" s="566">
        <v>-0.64839400000000003</v>
      </c>
      <c r="AT16" s="566">
        <v>-0.64404300000000003</v>
      </c>
      <c r="AU16" s="566">
        <v>-0.54378099999999996</v>
      </c>
      <c r="AV16" s="566">
        <v>-0.37075000000000002</v>
      </c>
      <c r="AW16" s="566">
        <v>-0.33946399999999999</v>
      </c>
      <c r="AX16" s="566">
        <v>-0.50596300000000005</v>
      </c>
      <c r="AY16" s="566">
        <v>-0.41097099999999998</v>
      </c>
      <c r="AZ16" s="566">
        <v>-0.4035339</v>
      </c>
      <c r="BA16" s="566">
        <v>-0.50851449999999998</v>
      </c>
      <c r="BB16" s="567">
        <v>-0.27462120000000001</v>
      </c>
      <c r="BC16" s="567">
        <v>-0.47349930000000001</v>
      </c>
      <c r="BD16" s="567">
        <v>-0.54230769999999995</v>
      </c>
      <c r="BE16" s="567">
        <v>-0.57380989999999998</v>
      </c>
      <c r="BF16" s="567">
        <v>-0.57234810000000003</v>
      </c>
      <c r="BG16" s="567">
        <v>-0.475989</v>
      </c>
      <c r="BH16" s="567">
        <v>-0.30354330000000002</v>
      </c>
      <c r="BI16" s="567">
        <v>-0.39154369999999999</v>
      </c>
      <c r="BJ16" s="567">
        <v>-0.4491098</v>
      </c>
      <c r="BK16" s="567">
        <v>-0.44192969999999998</v>
      </c>
      <c r="BL16" s="567">
        <v>-0.4284462</v>
      </c>
      <c r="BM16" s="567">
        <v>-0.56884029999999997</v>
      </c>
      <c r="BN16" s="567">
        <v>-0.32841520000000002</v>
      </c>
      <c r="BO16" s="567">
        <v>-0.48973119999999998</v>
      </c>
      <c r="BP16" s="567">
        <v>-0.52144469999999998</v>
      </c>
      <c r="BQ16" s="567">
        <v>-0.61221639999999999</v>
      </c>
      <c r="BR16" s="567">
        <v>-0.57934600000000003</v>
      </c>
      <c r="BS16" s="567">
        <v>-0.46310200000000001</v>
      </c>
      <c r="BT16" s="567">
        <v>-0.31278230000000001</v>
      </c>
      <c r="BU16" s="567">
        <v>-0.40140949999999997</v>
      </c>
      <c r="BV16" s="567">
        <v>-0.47020970000000001</v>
      </c>
    </row>
    <row r="17" spans="1:74" ht="11.15" customHeight="1" x14ac:dyDescent="0.25">
      <c r="A17" s="415" t="s">
        <v>1094</v>
      </c>
      <c r="B17" s="416" t="s">
        <v>1194</v>
      </c>
      <c r="C17" s="566">
        <v>1.4537891810000001</v>
      </c>
      <c r="D17" s="566">
        <v>1.198389081</v>
      </c>
      <c r="E17" s="566">
        <v>1.317688006</v>
      </c>
      <c r="F17" s="566">
        <v>1.1613695470000001</v>
      </c>
      <c r="G17" s="566">
        <v>1.225930172</v>
      </c>
      <c r="H17" s="566">
        <v>1.5386176</v>
      </c>
      <c r="I17" s="566">
        <v>1.6669135900000001</v>
      </c>
      <c r="J17" s="566">
        <v>1.594435364</v>
      </c>
      <c r="K17" s="566">
        <v>1.115905981</v>
      </c>
      <c r="L17" s="566">
        <v>1.1386484349999999</v>
      </c>
      <c r="M17" s="566">
        <v>1.3232204809999999</v>
      </c>
      <c r="N17" s="566">
        <v>1.5985234239999999</v>
      </c>
      <c r="O17" s="566">
        <v>1.553323537</v>
      </c>
      <c r="P17" s="566">
        <v>2.146256776</v>
      </c>
      <c r="Q17" s="566">
        <v>1.3569592500000001</v>
      </c>
      <c r="R17" s="566">
        <v>1.1556034879999999</v>
      </c>
      <c r="S17" s="566">
        <v>1.292085178</v>
      </c>
      <c r="T17" s="566">
        <v>1.323944341</v>
      </c>
      <c r="U17" s="566">
        <v>1.499043795</v>
      </c>
      <c r="V17" s="566">
        <v>1.8777759949999999</v>
      </c>
      <c r="W17" s="566">
        <v>1.5304277690000001</v>
      </c>
      <c r="X17" s="566">
        <v>1.481139607</v>
      </c>
      <c r="Y17" s="566">
        <v>1.6002282640000001</v>
      </c>
      <c r="Z17" s="566">
        <v>1.4915701079999999</v>
      </c>
      <c r="AA17" s="566">
        <v>3.5635779890000001</v>
      </c>
      <c r="AB17" s="566">
        <v>1.6514383850000001</v>
      </c>
      <c r="AC17" s="566">
        <v>1.381308607</v>
      </c>
      <c r="AD17" s="566">
        <v>1.200211038</v>
      </c>
      <c r="AE17" s="566">
        <v>1.348607205</v>
      </c>
      <c r="AF17" s="566">
        <v>1.497633298</v>
      </c>
      <c r="AG17" s="566">
        <v>1.4477544280000001</v>
      </c>
      <c r="AH17" s="566">
        <v>1.500230631</v>
      </c>
      <c r="AI17" s="566">
        <v>1.510022878</v>
      </c>
      <c r="AJ17" s="566">
        <v>1.480511355</v>
      </c>
      <c r="AK17" s="566">
        <v>1.392236829</v>
      </c>
      <c r="AL17" s="566">
        <v>3.8530234459999999</v>
      </c>
      <c r="AM17" s="566">
        <v>1.3110413860000001</v>
      </c>
      <c r="AN17" s="566">
        <v>1.3872190929999999</v>
      </c>
      <c r="AO17" s="566">
        <v>1.20735825</v>
      </c>
      <c r="AP17" s="566">
        <v>1.1265278219999999</v>
      </c>
      <c r="AQ17" s="566">
        <v>1.1271133719999999</v>
      </c>
      <c r="AR17" s="566">
        <v>1.218070432</v>
      </c>
      <c r="AS17" s="566">
        <v>1.587169501</v>
      </c>
      <c r="AT17" s="566">
        <v>1.6138248310000001</v>
      </c>
      <c r="AU17" s="566">
        <v>1.4850473049999999</v>
      </c>
      <c r="AV17" s="566">
        <v>1.223383656</v>
      </c>
      <c r="AW17" s="566">
        <v>1.105544345</v>
      </c>
      <c r="AX17" s="566">
        <v>1.2037194959999999</v>
      </c>
      <c r="AY17" s="566">
        <v>1.720140003</v>
      </c>
      <c r="AZ17" s="566">
        <v>1.832527</v>
      </c>
      <c r="BA17" s="566">
        <v>1.2342200000000001</v>
      </c>
      <c r="BB17" s="567">
        <v>1.1020700000000001</v>
      </c>
      <c r="BC17" s="567">
        <v>1.171009</v>
      </c>
      <c r="BD17" s="567">
        <v>1.238421</v>
      </c>
      <c r="BE17" s="567">
        <v>1.4274530000000001</v>
      </c>
      <c r="BF17" s="567">
        <v>1.5718989999999999</v>
      </c>
      <c r="BG17" s="567">
        <v>1.4168000000000001</v>
      </c>
      <c r="BH17" s="567">
        <v>1.3073969999999999</v>
      </c>
      <c r="BI17" s="567">
        <v>1.270289</v>
      </c>
      <c r="BJ17" s="567">
        <v>2.0365760000000002</v>
      </c>
      <c r="BK17" s="567">
        <v>2.017331</v>
      </c>
      <c r="BL17" s="567">
        <v>1.530613</v>
      </c>
      <c r="BM17" s="567">
        <v>1.1568989999999999</v>
      </c>
      <c r="BN17" s="567">
        <v>1.049461</v>
      </c>
      <c r="BO17" s="567">
        <v>1.1035509999999999</v>
      </c>
      <c r="BP17" s="567">
        <v>1.2043459999999999</v>
      </c>
      <c r="BQ17" s="567">
        <v>1.383704</v>
      </c>
      <c r="BR17" s="567">
        <v>1.4562630000000001</v>
      </c>
      <c r="BS17" s="567">
        <v>1.3625620000000001</v>
      </c>
      <c r="BT17" s="567">
        <v>1.226237</v>
      </c>
      <c r="BU17" s="567">
        <v>1.1542159999999999</v>
      </c>
      <c r="BV17" s="567">
        <v>2.2086100000000002</v>
      </c>
    </row>
    <row r="18" spans="1:74" ht="11.15" customHeight="1" x14ac:dyDescent="0.25">
      <c r="A18" s="415" t="s">
        <v>1095</v>
      </c>
      <c r="B18" s="416" t="s">
        <v>1333</v>
      </c>
      <c r="C18" s="566">
        <v>0.35677856600000002</v>
      </c>
      <c r="D18" s="566">
        <v>0.36767422300000002</v>
      </c>
      <c r="E18" s="566">
        <v>0.29244732800000001</v>
      </c>
      <c r="F18" s="566">
        <v>0.17151190799999999</v>
      </c>
      <c r="G18" s="566">
        <v>0.17937564</v>
      </c>
      <c r="H18" s="566">
        <v>0.15687128</v>
      </c>
      <c r="I18" s="566">
        <v>0.182107727</v>
      </c>
      <c r="J18" s="566">
        <v>0.31636439599999999</v>
      </c>
      <c r="K18" s="566">
        <v>0.29541064900000003</v>
      </c>
      <c r="L18" s="566">
        <v>0.21293578299999999</v>
      </c>
      <c r="M18" s="566">
        <v>0.296102056</v>
      </c>
      <c r="N18" s="566">
        <v>0.34676670500000001</v>
      </c>
      <c r="O18" s="566">
        <v>0.33655247300000002</v>
      </c>
      <c r="P18" s="566">
        <v>0.19521640800000001</v>
      </c>
      <c r="Q18" s="566">
        <v>0.19682189</v>
      </c>
      <c r="R18" s="566">
        <v>0.269660328</v>
      </c>
      <c r="S18" s="566">
        <v>0.28859484099999999</v>
      </c>
      <c r="T18" s="566">
        <v>0.32129776999999998</v>
      </c>
      <c r="U18" s="566">
        <v>0.31170380800000003</v>
      </c>
      <c r="V18" s="566">
        <v>0.330902635</v>
      </c>
      <c r="W18" s="566">
        <v>0.29866473500000001</v>
      </c>
      <c r="X18" s="566">
        <v>0.34264007400000002</v>
      </c>
      <c r="Y18" s="566">
        <v>0.179926115</v>
      </c>
      <c r="Z18" s="566">
        <v>0.232125684</v>
      </c>
      <c r="AA18" s="566">
        <v>0.29161194200000001</v>
      </c>
      <c r="AB18" s="566">
        <v>0.25126378300000002</v>
      </c>
      <c r="AC18" s="566">
        <v>0.270395096</v>
      </c>
      <c r="AD18" s="566">
        <v>0.29135166899999998</v>
      </c>
      <c r="AE18" s="566">
        <v>0.36521351600000002</v>
      </c>
      <c r="AF18" s="566">
        <v>0.28065564999999998</v>
      </c>
      <c r="AG18" s="566">
        <v>0.34215333999999997</v>
      </c>
      <c r="AH18" s="566">
        <v>0.27687559499999997</v>
      </c>
      <c r="AI18" s="566">
        <v>0.30634179299999997</v>
      </c>
      <c r="AJ18" s="566">
        <v>0.27608252799999999</v>
      </c>
      <c r="AK18" s="566">
        <v>0.235622153</v>
      </c>
      <c r="AL18" s="566">
        <v>0.26363407700000002</v>
      </c>
      <c r="AM18" s="566">
        <v>0.285126779</v>
      </c>
      <c r="AN18" s="566">
        <v>0.239296922</v>
      </c>
      <c r="AO18" s="566">
        <v>0.260737041</v>
      </c>
      <c r="AP18" s="566">
        <v>0.17147227000000001</v>
      </c>
      <c r="AQ18" s="566">
        <v>0.28204459700000001</v>
      </c>
      <c r="AR18" s="566">
        <v>0.242379818</v>
      </c>
      <c r="AS18" s="566">
        <v>0.29173105500000002</v>
      </c>
      <c r="AT18" s="566">
        <v>0.34351020999999998</v>
      </c>
      <c r="AU18" s="566">
        <v>0.27723674599999998</v>
      </c>
      <c r="AV18" s="566">
        <v>0.24590806700000001</v>
      </c>
      <c r="AW18" s="566">
        <v>0.27734894199999999</v>
      </c>
      <c r="AX18" s="566">
        <v>0.31708236899999998</v>
      </c>
      <c r="AY18" s="566">
        <v>0.28633922499999998</v>
      </c>
      <c r="AZ18" s="566">
        <v>0.23222200000000001</v>
      </c>
      <c r="BA18" s="566">
        <v>0.24265129999999999</v>
      </c>
      <c r="BB18" s="567">
        <v>0.2441614</v>
      </c>
      <c r="BC18" s="567">
        <v>0.31195099999999998</v>
      </c>
      <c r="BD18" s="567">
        <v>0.28144439999999998</v>
      </c>
      <c r="BE18" s="567">
        <v>0.31519609999999998</v>
      </c>
      <c r="BF18" s="567">
        <v>0.31709609999999999</v>
      </c>
      <c r="BG18" s="567">
        <v>0.29408109999999998</v>
      </c>
      <c r="BH18" s="567">
        <v>0.28821020000000003</v>
      </c>
      <c r="BI18" s="567">
        <v>0.2309657</v>
      </c>
      <c r="BJ18" s="567">
        <v>0.2709474</v>
      </c>
      <c r="BK18" s="567">
        <v>0.28769260000000002</v>
      </c>
      <c r="BL18" s="567">
        <v>0.23971770000000001</v>
      </c>
      <c r="BM18" s="567">
        <v>0.25792779999999998</v>
      </c>
      <c r="BN18" s="567">
        <v>0.2356618</v>
      </c>
      <c r="BO18" s="567">
        <v>0.31973639999999998</v>
      </c>
      <c r="BP18" s="567">
        <v>0.26816000000000001</v>
      </c>
      <c r="BQ18" s="567">
        <v>0.31636019999999998</v>
      </c>
      <c r="BR18" s="567">
        <v>0.31249399999999999</v>
      </c>
      <c r="BS18" s="567">
        <v>0.29255320000000001</v>
      </c>
      <c r="BT18" s="567">
        <v>0.2700669</v>
      </c>
      <c r="BU18" s="567">
        <v>0.2479789</v>
      </c>
      <c r="BV18" s="567">
        <v>0.28388790000000003</v>
      </c>
    </row>
    <row r="19" spans="1:74" ht="11.15" customHeight="1" x14ac:dyDescent="0.25">
      <c r="A19" s="415" t="s">
        <v>1205</v>
      </c>
      <c r="B19" s="418" t="s">
        <v>1334</v>
      </c>
      <c r="C19" s="566">
        <v>0.65972980599999997</v>
      </c>
      <c r="D19" s="566">
        <v>0.59439536599999998</v>
      </c>
      <c r="E19" s="566">
        <v>0.67064996300000002</v>
      </c>
      <c r="F19" s="566">
        <v>0.63660203599999998</v>
      </c>
      <c r="G19" s="566">
        <v>0.63047914599999999</v>
      </c>
      <c r="H19" s="566">
        <v>0.57768242199999997</v>
      </c>
      <c r="I19" s="566">
        <v>0.65390537000000004</v>
      </c>
      <c r="J19" s="566">
        <v>0.66595797199999995</v>
      </c>
      <c r="K19" s="566">
        <v>0.60531663700000005</v>
      </c>
      <c r="L19" s="566">
        <v>0.60802774000000004</v>
      </c>
      <c r="M19" s="566">
        <v>0.61056316499999996</v>
      </c>
      <c r="N19" s="566">
        <v>0.67592273400000003</v>
      </c>
      <c r="O19" s="566">
        <v>0.63124753700000003</v>
      </c>
      <c r="P19" s="566">
        <v>0.54971863899999995</v>
      </c>
      <c r="Q19" s="566">
        <v>0.61902516299999999</v>
      </c>
      <c r="R19" s="566">
        <v>0.56480678299999998</v>
      </c>
      <c r="S19" s="566">
        <v>0.57439926799999996</v>
      </c>
      <c r="T19" s="566">
        <v>0.57997869899999999</v>
      </c>
      <c r="U19" s="566">
        <v>0.58070102400000001</v>
      </c>
      <c r="V19" s="566">
        <v>0.57891081700000002</v>
      </c>
      <c r="W19" s="566">
        <v>0.55664646600000001</v>
      </c>
      <c r="X19" s="566">
        <v>0.57856753299999997</v>
      </c>
      <c r="Y19" s="566">
        <v>0.53395009699999996</v>
      </c>
      <c r="Z19" s="566">
        <v>0.60863544800000002</v>
      </c>
      <c r="AA19" s="566">
        <v>0.39450876299999998</v>
      </c>
      <c r="AB19" s="566">
        <v>0.32714090400000001</v>
      </c>
      <c r="AC19" s="566">
        <v>0.361099952</v>
      </c>
      <c r="AD19" s="566">
        <v>0.33895582299999999</v>
      </c>
      <c r="AE19" s="566">
        <v>0.34173211799999997</v>
      </c>
      <c r="AF19" s="566">
        <v>0.34901512499999998</v>
      </c>
      <c r="AG19" s="566">
        <v>0.35201356700000003</v>
      </c>
      <c r="AH19" s="566">
        <v>0.33408432999999998</v>
      </c>
      <c r="AI19" s="566">
        <v>0.307954907</v>
      </c>
      <c r="AJ19" s="566">
        <v>0.30091672200000003</v>
      </c>
      <c r="AK19" s="566">
        <v>0.29126634200000001</v>
      </c>
      <c r="AL19" s="566">
        <v>0.32255017899999999</v>
      </c>
      <c r="AM19" s="566">
        <v>0.31835122100000002</v>
      </c>
      <c r="AN19" s="566">
        <v>0.28644731299999998</v>
      </c>
      <c r="AO19" s="566">
        <v>0.29494928199999998</v>
      </c>
      <c r="AP19" s="566">
        <v>0.249566977</v>
      </c>
      <c r="AQ19" s="566">
        <v>0.30965725199999999</v>
      </c>
      <c r="AR19" s="566">
        <v>0.30402963599999999</v>
      </c>
      <c r="AS19" s="566">
        <v>0.28649864200000003</v>
      </c>
      <c r="AT19" s="566">
        <v>0.28067498000000002</v>
      </c>
      <c r="AU19" s="566">
        <v>0.23910790100000001</v>
      </c>
      <c r="AV19" s="566">
        <v>0.24328386099999999</v>
      </c>
      <c r="AW19" s="566">
        <v>0.26417775700000001</v>
      </c>
      <c r="AX19" s="566">
        <v>0.28225337499999997</v>
      </c>
      <c r="AY19" s="566">
        <v>0.262589136</v>
      </c>
      <c r="AZ19" s="566">
        <v>0.302678</v>
      </c>
      <c r="BA19" s="566">
        <v>0.24330550000000001</v>
      </c>
      <c r="BB19" s="567">
        <v>4.0129199999999997E-2</v>
      </c>
      <c r="BC19" s="567">
        <v>0.14998210000000001</v>
      </c>
      <c r="BD19" s="567">
        <v>0.106018</v>
      </c>
      <c r="BE19" s="567">
        <v>0.29094189999999998</v>
      </c>
      <c r="BF19" s="567">
        <v>0.1670584</v>
      </c>
      <c r="BG19" s="567">
        <v>0.22943040000000001</v>
      </c>
      <c r="BH19" s="567">
        <v>0.26996910000000002</v>
      </c>
      <c r="BI19" s="567">
        <v>5.8742700000000002E-2</v>
      </c>
      <c r="BJ19" s="567">
        <v>0.137293</v>
      </c>
      <c r="BK19" s="567">
        <v>8.8372199999999998E-2</v>
      </c>
      <c r="BL19" s="567">
        <v>6.5169000000000005E-2</v>
      </c>
      <c r="BM19" s="567">
        <v>-2.3793100000000001E-2</v>
      </c>
      <c r="BN19" s="567">
        <v>2.06883E-2</v>
      </c>
      <c r="BO19" s="567">
        <v>6.2709899999999999E-2</v>
      </c>
      <c r="BP19" s="567">
        <v>0.11830889999999999</v>
      </c>
      <c r="BQ19" s="567">
        <v>4.5025599999999999E-2</v>
      </c>
      <c r="BR19" s="567">
        <v>1.4828E-3</v>
      </c>
      <c r="BS19" s="567">
        <v>-5.3485400000000002E-2</v>
      </c>
      <c r="BT19" s="567">
        <v>8.1741100000000001E-3</v>
      </c>
      <c r="BU19" s="567">
        <v>-0.1080463</v>
      </c>
      <c r="BV19" s="567">
        <v>8.1823000000000007E-2</v>
      </c>
    </row>
    <row r="20" spans="1:74" ht="11.15" customHeight="1" x14ac:dyDescent="0.25">
      <c r="A20" s="415" t="s">
        <v>1096</v>
      </c>
      <c r="B20" s="416" t="s">
        <v>1105</v>
      </c>
      <c r="C20" s="566">
        <v>327.71017653000001</v>
      </c>
      <c r="D20" s="566">
        <v>306.45559774999998</v>
      </c>
      <c r="E20" s="566">
        <v>296.52242325999998</v>
      </c>
      <c r="F20" s="566">
        <v>267.76744986</v>
      </c>
      <c r="G20" s="566">
        <v>292.54631831</v>
      </c>
      <c r="H20" s="566">
        <v>339.24945969999999</v>
      </c>
      <c r="I20" s="566">
        <v>396.31127501999998</v>
      </c>
      <c r="J20" s="566">
        <v>384.92208768</v>
      </c>
      <c r="K20" s="566">
        <v>320.96814860000001</v>
      </c>
      <c r="L20" s="566">
        <v>301.33099441000002</v>
      </c>
      <c r="M20" s="566">
        <v>289.04609841000001</v>
      </c>
      <c r="N20" s="566">
        <v>330.82642427000002</v>
      </c>
      <c r="O20" s="566">
        <v>335.54450566999998</v>
      </c>
      <c r="P20" s="566">
        <v>312.82397400000002</v>
      </c>
      <c r="Q20" s="566">
        <v>299.43972543000001</v>
      </c>
      <c r="R20" s="566">
        <v>281.76440786000001</v>
      </c>
      <c r="S20" s="566">
        <v>308.07916817</v>
      </c>
      <c r="T20" s="566">
        <v>360.95851453</v>
      </c>
      <c r="U20" s="566">
        <v>391.74394611999998</v>
      </c>
      <c r="V20" s="566">
        <v>399.08334783999999</v>
      </c>
      <c r="W20" s="566">
        <v>335.27434204999997</v>
      </c>
      <c r="X20" s="566">
        <v>307.60663363999998</v>
      </c>
      <c r="Y20" s="566">
        <v>301.49915786999998</v>
      </c>
      <c r="Z20" s="566">
        <v>323.80524208000003</v>
      </c>
      <c r="AA20" s="566">
        <v>359.89904067999998</v>
      </c>
      <c r="AB20" s="566">
        <v>312.19759145</v>
      </c>
      <c r="AC20" s="566">
        <v>311.57311712000001</v>
      </c>
      <c r="AD20" s="566">
        <v>291.85695049999998</v>
      </c>
      <c r="AE20" s="566">
        <v>329.36160821999999</v>
      </c>
      <c r="AF20" s="566">
        <v>366.05012195</v>
      </c>
      <c r="AG20" s="566">
        <v>408.87975003999998</v>
      </c>
      <c r="AH20" s="566">
        <v>398.08350722</v>
      </c>
      <c r="AI20" s="566">
        <v>339.00770985999998</v>
      </c>
      <c r="AJ20" s="566">
        <v>301.45802452999999</v>
      </c>
      <c r="AK20" s="566">
        <v>308.85462962999998</v>
      </c>
      <c r="AL20" s="566">
        <v>347.12402873000002</v>
      </c>
      <c r="AM20" s="566">
        <v>334.69636270000001</v>
      </c>
      <c r="AN20" s="566">
        <v>296.90503307</v>
      </c>
      <c r="AO20" s="566">
        <v>316.97279823000002</v>
      </c>
      <c r="AP20" s="566">
        <v>288.42823565999998</v>
      </c>
      <c r="AQ20" s="566">
        <v>315.11660847000002</v>
      </c>
      <c r="AR20" s="566">
        <v>343.81321014999997</v>
      </c>
      <c r="AS20" s="566">
        <v>412.23485118000002</v>
      </c>
      <c r="AT20" s="566">
        <v>410.08733809</v>
      </c>
      <c r="AU20" s="566">
        <v>345.95578846000001</v>
      </c>
      <c r="AV20" s="566">
        <v>316.80229347</v>
      </c>
      <c r="AW20" s="566">
        <v>308.93419632000001</v>
      </c>
      <c r="AX20" s="566">
        <v>332.39183431999999</v>
      </c>
      <c r="AY20" s="566">
        <v>365.63156572000003</v>
      </c>
      <c r="AZ20" s="566">
        <v>306.60798138000001</v>
      </c>
      <c r="BA20" s="566">
        <v>311.40443435999998</v>
      </c>
      <c r="BB20" s="567">
        <v>291.79919999999998</v>
      </c>
      <c r="BC20" s="567">
        <v>327.25529999999998</v>
      </c>
      <c r="BD20" s="567">
        <v>366.69900000000001</v>
      </c>
      <c r="BE20" s="567">
        <v>421.64640000000003</v>
      </c>
      <c r="BF20" s="567">
        <v>415.80560000000003</v>
      </c>
      <c r="BG20" s="567">
        <v>349.1078</v>
      </c>
      <c r="BH20" s="567">
        <v>316.25479999999999</v>
      </c>
      <c r="BI20" s="567">
        <v>309.1361</v>
      </c>
      <c r="BJ20" s="567">
        <v>338.0822</v>
      </c>
      <c r="BK20" s="567">
        <v>356.32080000000002</v>
      </c>
      <c r="BL20" s="567">
        <v>303.92840000000001</v>
      </c>
      <c r="BM20" s="567">
        <v>318.2629</v>
      </c>
      <c r="BN20" s="567">
        <v>293.5985</v>
      </c>
      <c r="BO20" s="567">
        <v>329.09719999999999</v>
      </c>
      <c r="BP20" s="567">
        <v>369.02870000000001</v>
      </c>
      <c r="BQ20" s="567">
        <v>424.26589999999999</v>
      </c>
      <c r="BR20" s="567">
        <v>418.32870000000003</v>
      </c>
      <c r="BS20" s="567">
        <v>350.83710000000002</v>
      </c>
      <c r="BT20" s="567">
        <v>317.72699999999998</v>
      </c>
      <c r="BU20" s="567">
        <v>310.40030000000002</v>
      </c>
      <c r="BV20" s="567">
        <v>339.27159999999998</v>
      </c>
    </row>
    <row r="21" spans="1:74" ht="11.15" customHeight="1" x14ac:dyDescent="0.25">
      <c r="A21" s="409"/>
      <c r="B21" s="102" t="s">
        <v>1195</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67"/>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1097</v>
      </c>
      <c r="B22" s="416" t="s">
        <v>1329</v>
      </c>
      <c r="C22" s="566">
        <v>4.1098701469999996</v>
      </c>
      <c r="D22" s="566">
        <v>3.7334824530000001</v>
      </c>
      <c r="E22" s="566">
        <v>2.8574423179999999</v>
      </c>
      <c r="F22" s="566">
        <v>3.1440908670000001</v>
      </c>
      <c r="G22" s="566">
        <v>2.6959840690000001</v>
      </c>
      <c r="H22" s="566">
        <v>4.655647117</v>
      </c>
      <c r="I22" s="566">
        <v>6.6681605360000002</v>
      </c>
      <c r="J22" s="566">
        <v>5.5522695090000003</v>
      </c>
      <c r="K22" s="566">
        <v>4.3177679419999997</v>
      </c>
      <c r="L22" s="566">
        <v>3.8922456080000001</v>
      </c>
      <c r="M22" s="566">
        <v>3.57192847</v>
      </c>
      <c r="N22" s="566">
        <v>3.8991281990000002</v>
      </c>
      <c r="O22" s="566">
        <v>4.4561335350000002</v>
      </c>
      <c r="P22" s="566">
        <v>4.1086150249999998</v>
      </c>
      <c r="Q22" s="566">
        <v>3.5085204980000002</v>
      </c>
      <c r="R22" s="566">
        <v>2.9064025660000001</v>
      </c>
      <c r="S22" s="566">
        <v>3.3516356260000002</v>
      </c>
      <c r="T22" s="566">
        <v>5.5168708210000004</v>
      </c>
      <c r="U22" s="566">
        <v>5.5160232679999996</v>
      </c>
      <c r="V22" s="566">
        <v>6.3909202430000001</v>
      </c>
      <c r="W22" s="566">
        <v>4.7753580659999999</v>
      </c>
      <c r="X22" s="566">
        <v>4.7166901179999998</v>
      </c>
      <c r="Y22" s="566">
        <v>4.2720732540000004</v>
      </c>
      <c r="Z22" s="566">
        <v>3.9068217930000002</v>
      </c>
      <c r="AA22" s="566">
        <v>3.939917957</v>
      </c>
      <c r="AB22" s="566">
        <v>3.5889442699999998</v>
      </c>
      <c r="AC22" s="566">
        <v>3.8894771869999998</v>
      </c>
      <c r="AD22" s="566">
        <v>3.5339791479999998</v>
      </c>
      <c r="AE22" s="566">
        <v>4.3209078449999998</v>
      </c>
      <c r="AF22" s="566">
        <v>4.6405108940000002</v>
      </c>
      <c r="AG22" s="566">
        <v>6.7065068849999996</v>
      </c>
      <c r="AH22" s="566">
        <v>6.8012020360000003</v>
      </c>
      <c r="AI22" s="566">
        <v>4.6609431160000003</v>
      </c>
      <c r="AJ22" s="566">
        <v>3.5988453310000001</v>
      </c>
      <c r="AK22" s="566">
        <v>4.0187897379999997</v>
      </c>
      <c r="AL22" s="566">
        <v>3.6339898179999999</v>
      </c>
      <c r="AM22" s="566">
        <v>4.041579885</v>
      </c>
      <c r="AN22" s="566">
        <v>3.5482346690000002</v>
      </c>
      <c r="AO22" s="566">
        <v>3.9025934169999998</v>
      </c>
      <c r="AP22" s="566">
        <v>3.8191700979999998</v>
      </c>
      <c r="AQ22" s="566">
        <v>3.5949826279999999</v>
      </c>
      <c r="AR22" s="566">
        <v>4.9315741639999997</v>
      </c>
      <c r="AS22" s="566">
        <v>6.0978162329999996</v>
      </c>
      <c r="AT22" s="566">
        <v>4.9978820199999996</v>
      </c>
      <c r="AU22" s="566">
        <v>4.6958147779999999</v>
      </c>
      <c r="AV22" s="566">
        <v>4.1194826300000003</v>
      </c>
      <c r="AW22" s="566">
        <v>4.150663099</v>
      </c>
      <c r="AX22" s="566">
        <v>4.2508101939999996</v>
      </c>
      <c r="AY22" s="566">
        <v>4.8890261510000004</v>
      </c>
      <c r="AZ22" s="566">
        <v>3.6118009999999998</v>
      </c>
      <c r="BA22" s="566">
        <v>3.818892</v>
      </c>
      <c r="BB22" s="567">
        <v>3.210693</v>
      </c>
      <c r="BC22" s="567">
        <v>3.6801379999999999</v>
      </c>
      <c r="BD22" s="567">
        <v>4.8463070000000004</v>
      </c>
      <c r="BE22" s="567">
        <v>6.8746980000000004</v>
      </c>
      <c r="BF22" s="567">
        <v>6.3227460000000004</v>
      </c>
      <c r="BG22" s="567">
        <v>4.936426</v>
      </c>
      <c r="BH22" s="567">
        <v>4.9115979999999997</v>
      </c>
      <c r="BI22" s="567">
        <v>3.83832</v>
      </c>
      <c r="BJ22" s="567">
        <v>4.05708</v>
      </c>
      <c r="BK22" s="567">
        <v>4.0988410000000002</v>
      </c>
      <c r="BL22" s="567">
        <v>3.5185179999999998</v>
      </c>
      <c r="BM22" s="567">
        <v>3.5744790000000002</v>
      </c>
      <c r="BN22" s="567">
        <v>3.0377360000000002</v>
      </c>
      <c r="BO22" s="567">
        <v>3.9070429999999998</v>
      </c>
      <c r="BP22" s="567">
        <v>4.6691219999999998</v>
      </c>
      <c r="BQ22" s="567">
        <v>6.7311579999999998</v>
      </c>
      <c r="BR22" s="567">
        <v>6.1930209999999999</v>
      </c>
      <c r="BS22" s="567">
        <v>4.700482</v>
      </c>
      <c r="BT22" s="567">
        <v>3.809974</v>
      </c>
      <c r="BU22" s="567">
        <v>3.3989919999999998</v>
      </c>
      <c r="BV22" s="567">
        <v>3.805221</v>
      </c>
    </row>
    <row r="23" spans="1:74" ht="11.15" customHeight="1" x14ac:dyDescent="0.25">
      <c r="A23" s="415" t="s">
        <v>1098</v>
      </c>
      <c r="B23" s="416" t="s">
        <v>78</v>
      </c>
      <c r="C23" s="566">
        <v>2.8377423999999998E-2</v>
      </c>
      <c r="D23" s="566">
        <v>2.9363568E-2</v>
      </c>
      <c r="E23" s="566">
        <v>1.2913689999999999E-3</v>
      </c>
      <c r="F23" s="566">
        <v>6.8995899999999997E-4</v>
      </c>
      <c r="G23" s="566">
        <v>1.391623E-3</v>
      </c>
      <c r="H23" s="566">
        <v>6.2023770000000002E-3</v>
      </c>
      <c r="I23" s="566">
        <v>3.1684679999999998E-3</v>
      </c>
      <c r="J23" s="566">
        <v>2.1349979999999999E-3</v>
      </c>
      <c r="K23" s="566">
        <v>2.3138450000000001E-3</v>
      </c>
      <c r="L23" s="566">
        <v>6.8073989999999996E-3</v>
      </c>
      <c r="M23" s="566">
        <v>8.1290549999999996E-3</v>
      </c>
      <c r="N23" s="566">
        <v>6.6456096000000006E-2</v>
      </c>
      <c r="O23" s="566">
        <v>0.174569587</v>
      </c>
      <c r="P23" s="566">
        <v>0.255268312</v>
      </c>
      <c r="Q23" s="566">
        <v>4.8117300000000002E-2</v>
      </c>
      <c r="R23" s="566">
        <v>-1.1234300000000001E-4</v>
      </c>
      <c r="S23" s="566">
        <v>2.851601E-3</v>
      </c>
      <c r="T23" s="566">
        <v>2.2246559999999999E-2</v>
      </c>
      <c r="U23" s="566">
        <v>1.7308212999999999E-2</v>
      </c>
      <c r="V23" s="566">
        <v>2.4954101999999999E-2</v>
      </c>
      <c r="W23" s="566">
        <v>6.4342519999999997E-3</v>
      </c>
      <c r="X23" s="566">
        <v>3.8076799999999999E-3</v>
      </c>
      <c r="Y23" s="566">
        <v>2.8467739999999998E-3</v>
      </c>
      <c r="Z23" s="566">
        <v>2.0514774E-2</v>
      </c>
      <c r="AA23" s="566">
        <v>0.15433516799999999</v>
      </c>
      <c r="AB23" s="566">
        <v>9.1760670000000003E-2</v>
      </c>
      <c r="AC23" s="566">
        <v>1.3233144000000001E-2</v>
      </c>
      <c r="AD23" s="566">
        <v>4.16885E-3</v>
      </c>
      <c r="AE23" s="566">
        <v>6.7032029999999996E-3</v>
      </c>
      <c r="AF23" s="566">
        <v>1.813217E-3</v>
      </c>
      <c r="AG23" s="566">
        <v>1.3912753999999999E-2</v>
      </c>
      <c r="AH23" s="566">
        <v>1.9949887999999999E-2</v>
      </c>
      <c r="AI23" s="566">
        <v>1.9410149999999999E-3</v>
      </c>
      <c r="AJ23" s="566">
        <v>2.9320259999999999E-3</v>
      </c>
      <c r="AK23" s="566">
        <v>4.3568460000000002E-3</v>
      </c>
      <c r="AL23" s="566">
        <v>3.2791041E-2</v>
      </c>
      <c r="AM23" s="566">
        <v>2.8954839E-2</v>
      </c>
      <c r="AN23" s="566">
        <v>8.2918449000000005E-2</v>
      </c>
      <c r="AO23" s="566">
        <v>5.6058009999999997E-3</v>
      </c>
      <c r="AP23" s="566">
        <v>2.5041709999999999E-3</v>
      </c>
      <c r="AQ23" s="566">
        <v>1.906982E-3</v>
      </c>
      <c r="AR23" s="566">
        <v>1.8449510000000001E-3</v>
      </c>
      <c r="AS23" s="566">
        <v>1.3886745000000001E-2</v>
      </c>
      <c r="AT23" s="566">
        <v>2.073872E-3</v>
      </c>
      <c r="AU23" s="566">
        <v>2.9886099999999998E-4</v>
      </c>
      <c r="AV23" s="566">
        <v>2.7703756999999999E-2</v>
      </c>
      <c r="AW23" s="566">
        <v>8.8356690000000009E-3</v>
      </c>
      <c r="AX23" s="566">
        <v>2.6811232000000001E-2</v>
      </c>
      <c r="AY23" s="566">
        <v>3.0665102E-2</v>
      </c>
      <c r="AZ23" s="566">
        <v>8.2918400000000003E-2</v>
      </c>
      <c r="BA23" s="566">
        <v>5.6058000000000002E-3</v>
      </c>
      <c r="BB23" s="567">
        <v>2.50417E-3</v>
      </c>
      <c r="BC23" s="567">
        <v>1.90698E-3</v>
      </c>
      <c r="BD23" s="567">
        <v>5.5249499999999998E-3</v>
      </c>
      <c r="BE23" s="567">
        <v>5.2056699999999997E-2</v>
      </c>
      <c r="BF23" s="567">
        <v>8.9143899999999998E-2</v>
      </c>
      <c r="BG23" s="567">
        <v>2.9886099999999998E-4</v>
      </c>
      <c r="BH23" s="567">
        <v>2.7703800000000001E-2</v>
      </c>
      <c r="BI23" s="567">
        <v>8.8356700000000003E-3</v>
      </c>
      <c r="BJ23" s="567">
        <v>2.68112E-2</v>
      </c>
      <c r="BK23" s="567">
        <v>3.4775100000000003E-2</v>
      </c>
      <c r="BL23" s="567">
        <v>8.2918400000000003E-2</v>
      </c>
      <c r="BM23" s="567">
        <v>5.6058000000000002E-3</v>
      </c>
      <c r="BN23" s="567">
        <v>2.50417E-3</v>
      </c>
      <c r="BO23" s="567">
        <v>2.0169799999999998E-3</v>
      </c>
      <c r="BP23" s="567">
        <v>7.5749500000000004E-3</v>
      </c>
      <c r="BQ23" s="567">
        <v>6.31467E-2</v>
      </c>
      <c r="BR23" s="567">
        <v>0.1770939</v>
      </c>
      <c r="BS23" s="567">
        <v>2.9886099999999998E-4</v>
      </c>
      <c r="BT23" s="567">
        <v>2.7703800000000001E-2</v>
      </c>
      <c r="BU23" s="567">
        <v>8.8356700000000003E-3</v>
      </c>
      <c r="BV23" s="567">
        <v>2.68112E-2</v>
      </c>
    </row>
    <row r="24" spans="1:74" ht="11.15" customHeight="1" x14ac:dyDescent="0.25">
      <c r="A24" s="415" t="s">
        <v>1099</v>
      </c>
      <c r="B24" s="418" t="s">
        <v>79</v>
      </c>
      <c r="C24" s="566">
        <v>2.4839150000000001</v>
      </c>
      <c r="D24" s="566">
        <v>2.3291620000000002</v>
      </c>
      <c r="E24" s="566">
        <v>2.4775450000000001</v>
      </c>
      <c r="F24" s="566">
        <v>1.041372</v>
      </c>
      <c r="G24" s="566">
        <v>1.76756</v>
      </c>
      <c r="H24" s="566">
        <v>2.113524</v>
      </c>
      <c r="I24" s="566">
        <v>2.4715370000000001</v>
      </c>
      <c r="J24" s="566">
        <v>2.4385620000000001</v>
      </c>
      <c r="K24" s="566">
        <v>2.3892000000000002</v>
      </c>
      <c r="L24" s="566">
        <v>1.5923560000000001</v>
      </c>
      <c r="M24" s="566">
        <v>2.0348350000000002</v>
      </c>
      <c r="N24" s="566">
        <v>2.440483</v>
      </c>
      <c r="O24" s="566">
        <v>2.3273169999999999</v>
      </c>
      <c r="P24" s="566">
        <v>2.2517390000000002</v>
      </c>
      <c r="Q24" s="566">
        <v>2.4931589999999999</v>
      </c>
      <c r="R24" s="566">
        <v>2.4123830000000002</v>
      </c>
      <c r="S24" s="566">
        <v>2.4901870000000002</v>
      </c>
      <c r="T24" s="566">
        <v>2.160364</v>
      </c>
      <c r="U24" s="566">
        <v>2.4736359999999999</v>
      </c>
      <c r="V24" s="566">
        <v>2.4537969999999998</v>
      </c>
      <c r="W24" s="566">
        <v>2.3843839999999998</v>
      </c>
      <c r="X24" s="566">
        <v>1.0638080000000001</v>
      </c>
      <c r="Y24" s="566">
        <v>2.0740970000000001</v>
      </c>
      <c r="Z24" s="566">
        <v>2.4877549999999999</v>
      </c>
      <c r="AA24" s="566">
        <v>2.351677</v>
      </c>
      <c r="AB24" s="566">
        <v>2.2473770000000002</v>
      </c>
      <c r="AC24" s="566">
        <v>2.483851</v>
      </c>
      <c r="AD24" s="566">
        <v>1.7011769999999999</v>
      </c>
      <c r="AE24" s="566">
        <v>1.573663</v>
      </c>
      <c r="AF24" s="566">
        <v>2.2830180000000002</v>
      </c>
      <c r="AG24" s="566">
        <v>2.4790740000000002</v>
      </c>
      <c r="AH24" s="566">
        <v>2.4692310000000002</v>
      </c>
      <c r="AI24" s="566">
        <v>2.391289</v>
      </c>
      <c r="AJ24" s="566">
        <v>2.4850319999999999</v>
      </c>
      <c r="AK24" s="566">
        <v>2.4198059999999999</v>
      </c>
      <c r="AL24" s="566">
        <v>2.5005000000000002</v>
      </c>
      <c r="AM24" s="566">
        <v>2.454634</v>
      </c>
      <c r="AN24" s="566">
        <v>2.1987679999999998</v>
      </c>
      <c r="AO24" s="566">
        <v>2.4810859999999999</v>
      </c>
      <c r="AP24" s="566">
        <v>0.999247</v>
      </c>
      <c r="AQ24" s="566">
        <v>1.4977579999999999</v>
      </c>
      <c r="AR24" s="566">
        <v>0.924898</v>
      </c>
      <c r="AS24" s="566">
        <v>2.3311120000000001</v>
      </c>
      <c r="AT24" s="566">
        <v>2.3212760000000001</v>
      </c>
      <c r="AU24" s="566">
        <v>2.2086800000000002</v>
      </c>
      <c r="AV24" s="566">
        <v>2.0885129999999998</v>
      </c>
      <c r="AW24" s="566">
        <v>1.5202180000000001</v>
      </c>
      <c r="AX24" s="566">
        <v>2.1780490000000001</v>
      </c>
      <c r="AY24" s="566">
        <v>2.1924380000000001</v>
      </c>
      <c r="AZ24" s="566">
        <v>2.3914300000000002</v>
      </c>
      <c r="BA24" s="566">
        <v>2.5491600000000001</v>
      </c>
      <c r="BB24" s="567">
        <v>2.34606</v>
      </c>
      <c r="BC24" s="567">
        <v>2.4242699999999999</v>
      </c>
      <c r="BD24" s="567">
        <v>2.34606</v>
      </c>
      <c r="BE24" s="567">
        <v>2.4242699999999999</v>
      </c>
      <c r="BF24" s="567">
        <v>2.4242699999999999</v>
      </c>
      <c r="BG24" s="567">
        <v>2.34606</v>
      </c>
      <c r="BH24" s="567">
        <v>1.01796</v>
      </c>
      <c r="BI24" s="567">
        <v>2.1246</v>
      </c>
      <c r="BJ24" s="567">
        <v>2.4242699999999999</v>
      </c>
      <c r="BK24" s="567">
        <v>2.4242699999999999</v>
      </c>
      <c r="BL24" s="567">
        <v>2.1896599999999999</v>
      </c>
      <c r="BM24" s="567">
        <v>2.4242699999999999</v>
      </c>
      <c r="BN24" s="567">
        <v>1.9848300000000001</v>
      </c>
      <c r="BO24" s="567">
        <v>1.7289399999999999</v>
      </c>
      <c r="BP24" s="567">
        <v>2.34606</v>
      </c>
      <c r="BQ24" s="567">
        <v>2.4242699999999999</v>
      </c>
      <c r="BR24" s="567">
        <v>2.4242699999999999</v>
      </c>
      <c r="BS24" s="567">
        <v>2.34606</v>
      </c>
      <c r="BT24" s="567">
        <v>2.4242699999999999</v>
      </c>
      <c r="BU24" s="567">
        <v>2.34606</v>
      </c>
      <c r="BV24" s="567">
        <v>2.4242699999999999</v>
      </c>
    </row>
    <row r="25" spans="1:74" ht="11.15" customHeight="1" x14ac:dyDescent="0.25">
      <c r="A25" s="415" t="s">
        <v>1100</v>
      </c>
      <c r="B25" s="418" t="s">
        <v>1101</v>
      </c>
      <c r="C25" s="566">
        <v>0.75935424399999996</v>
      </c>
      <c r="D25" s="566">
        <v>0.64705111900000001</v>
      </c>
      <c r="E25" s="566">
        <v>0.882870339</v>
      </c>
      <c r="F25" s="566">
        <v>0.95268624700000004</v>
      </c>
      <c r="G25" s="566">
        <v>0.85851040499999998</v>
      </c>
      <c r="H25" s="566">
        <v>0.28434881400000001</v>
      </c>
      <c r="I25" s="566">
        <v>0.36120232800000002</v>
      </c>
      <c r="J25" s="566">
        <v>0.19527572200000001</v>
      </c>
      <c r="K25" s="566">
        <v>0.111149912</v>
      </c>
      <c r="L25" s="566">
        <v>0.41260286299999999</v>
      </c>
      <c r="M25" s="566">
        <v>0.48643651999999998</v>
      </c>
      <c r="N25" s="566">
        <v>0.65697561699999996</v>
      </c>
      <c r="O25" s="566">
        <v>0.61855426400000002</v>
      </c>
      <c r="P25" s="566">
        <v>0.39721144899999999</v>
      </c>
      <c r="Q25" s="566">
        <v>0.61190738899999997</v>
      </c>
      <c r="R25" s="566">
        <v>0.75461627799999997</v>
      </c>
      <c r="S25" s="566">
        <v>0.57886209700000002</v>
      </c>
      <c r="T25" s="566">
        <v>0.25651305600000002</v>
      </c>
      <c r="U25" s="566">
        <v>0.51096708300000004</v>
      </c>
      <c r="V25" s="566">
        <v>0.35805573299999999</v>
      </c>
      <c r="W25" s="566">
        <v>0.41188328299999999</v>
      </c>
      <c r="X25" s="566">
        <v>0.44209013699999999</v>
      </c>
      <c r="Y25" s="566">
        <v>0.62441825900000003</v>
      </c>
      <c r="Z25" s="566">
        <v>0.61288063199999998</v>
      </c>
      <c r="AA25" s="566">
        <v>0.50072918300000002</v>
      </c>
      <c r="AB25" s="566">
        <v>0.61926938799999998</v>
      </c>
      <c r="AC25" s="566">
        <v>0.90835944999999996</v>
      </c>
      <c r="AD25" s="566">
        <v>1.040137264</v>
      </c>
      <c r="AE25" s="566">
        <v>0.75784167800000002</v>
      </c>
      <c r="AF25" s="566">
        <v>0.35747368800000001</v>
      </c>
      <c r="AG25" s="566">
        <v>0.20358311800000001</v>
      </c>
      <c r="AH25" s="566">
        <v>0.178426736</v>
      </c>
      <c r="AI25" s="566">
        <v>0.33314761199999998</v>
      </c>
      <c r="AJ25" s="566">
        <v>0.43662063600000001</v>
      </c>
      <c r="AK25" s="566">
        <v>0.48507423700000002</v>
      </c>
      <c r="AL25" s="566">
        <v>0.70199537000000001</v>
      </c>
      <c r="AM25" s="566">
        <v>0.70835952300000005</v>
      </c>
      <c r="AN25" s="566">
        <v>0.56291516699999999</v>
      </c>
      <c r="AO25" s="566">
        <v>0.63076015699999999</v>
      </c>
      <c r="AP25" s="566">
        <v>0.50505846399999998</v>
      </c>
      <c r="AQ25" s="566">
        <v>0.52777582899999997</v>
      </c>
      <c r="AR25" s="566">
        <v>0.34624238299999999</v>
      </c>
      <c r="AS25" s="566">
        <v>0.55130175800000003</v>
      </c>
      <c r="AT25" s="566">
        <v>0.57292685499999996</v>
      </c>
      <c r="AU25" s="566">
        <v>0.51366321500000001</v>
      </c>
      <c r="AV25" s="566">
        <v>0.66683266900000004</v>
      </c>
      <c r="AW25" s="566">
        <v>0.50843058600000002</v>
      </c>
      <c r="AX25" s="566">
        <v>0.58439893200000004</v>
      </c>
      <c r="AY25" s="566">
        <v>0.72308999600000001</v>
      </c>
      <c r="AZ25" s="566">
        <v>0.62797060000000005</v>
      </c>
      <c r="BA25" s="566">
        <v>0.73140329999999998</v>
      </c>
      <c r="BB25" s="567">
        <v>0.83862510000000001</v>
      </c>
      <c r="BC25" s="567">
        <v>0.77239650000000004</v>
      </c>
      <c r="BD25" s="567">
        <v>0.56331830000000005</v>
      </c>
      <c r="BE25" s="567">
        <v>0.46441480000000002</v>
      </c>
      <c r="BF25" s="567">
        <v>0.36996030000000002</v>
      </c>
      <c r="BG25" s="567">
        <v>0.34387040000000002</v>
      </c>
      <c r="BH25" s="567">
        <v>0.49376890000000001</v>
      </c>
      <c r="BI25" s="567">
        <v>0.57412660000000004</v>
      </c>
      <c r="BJ25" s="567">
        <v>0.67725489999999999</v>
      </c>
      <c r="BK25" s="567">
        <v>0.67079949999999999</v>
      </c>
      <c r="BL25" s="567">
        <v>0.58217439999999998</v>
      </c>
      <c r="BM25" s="567">
        <v>0.71774079999999996</v>
      </c>
      <c r="BN25" s="567">
        <v>0.83186669999999996</v>
      </c>
      <c r="BO25" s="567">
        <v>0.76882680000000003</v>
      </c>
      <c r="BP25" s="567">
        <v>0.56155239999999995</v>
      </c>
      <c r="BQ25" s="567">
        <v>0.46348210000000001</v>
      </c>
      <c r="BR25" s="567">
        <v>0.36948350000000002</v>
      </c>
      <c r="BS25" s="567">
        <v>0.34363460000000001</v>
      </c>
      <c r="BT25" s="567">
        <v>0.49364429999999998</v>
      </c>
      <c r="BU25" s="567">
        <v>0.57406500000000005</v>
      </c>
      <c r="BV25" s="567">
        <v>0.6772224</v>
      </c>
    </row>
    <row r="26" spans="1:74" ht="11.15" customHeight="1" x14ac:dyDescent="0.25">
      <c r="A26" s="415" t="s">
        <v>1102</v>
      </c>
      <c r="B26" s="418" t="s">
        <v>1196</v>
      </c>
      <c r="C26" s="566">
        <v>0.79772429199999995</v>
      </c>
      <c r="D26" s="566">
        <v>0.76760733800000003</v>
      </c>
      <c r="E26" s="566">
        <v>0.95461972900000003</v>
      </c>
      <c r="F26" s="566">
        <v>0.90707987199999995</v>
      </c>
      <c r="G26" s="566">
        <v>0.96798325399999996</v>
      </c>
      <c r="H26" s="566">
        <v>0.77652804799999997</v>
      </c>
      <c r="I26" s="566">
        <v>0.79425407299999995</v>
      </c>
      <c r="J26" s="566">
        <v>0.82367074699999998</v>
      </c>
      <c r="K26" s="566">
        <v>0.80573772099999996</v>
      </c>
      <c r="L26" s="566">
        <v>0.80002652600000002</v>
      </c>
      <c r="M26" s="566">
        <v>0.87123339099999997</v>
      </c>
      <c r="N26" s="566">
        <v>0.882541142</v>
      </c>
      <c r="O26" s="566">
        <v>0.88476125900000002</v>
      </c>
      <c r="P26" s="566">
        <v>0.768994921</v>
      </c>
      <c r="Q26" s="566">
        <v>1.1756789050000001</v>
      </c>
      <c r="R26" s="566">
        <v>0.91605813400000002</v>
      </c>
      <c r="S26" s="566">
        <v>0.91735251500000003</v>
      </c>
      <c r="T26" s="566">
        <v>0.97340448700000004</v>
      </c>
      <c r="U26" s="566">
        <v>0.83012341000000001</v>
      </c>
      <c r="V26" s="566">
        <v>0.78809179500000004</v>
      </c>
      <c r="W26" s="566">
        <v>0.86305953899999999</v>
      </c>
      <c r="X26" s="566">
        <v>0.79536567000000002</v>
      </c>
      <c r="Y26" s="566">
        <v>0.91185725299999998</v>
      </c>
      <c r="Z26" s="566">
        <v>0.89821061700000004</v>
      </c>
      <c r="AA26" s="566">
        <v>0.97584689999999996</v>
      </c>
      <c r="AB26" s="566">
        <v>0.89363110499999998</v>
      </c>
      <c r="AC26" s="566">
        <v>1.0647364319999999</v>
      </c>
      <c r="AD26" s="566">
        <v>1.007452647</v>
      </c>
      <c r="AE26" s="566">
        <v>0.90728945500000002</v>
      </c>
      <c r="AF26" s="566">
        <v>0.92164512499999995</v>
      </c>
      <c r="AG26" s="566">
        <v>1.007180465</v>
      </c>
      <c r="AH26" s="566">
        <v>0.83025921300000005</v>
      </c>
      <c r="AI26" s="566">
        <v>0.81533298600000004</v>
      </c>
      <c r="AJ26" s="566">
        <v>0.74466577599999995</v>
      </c>
      <c r="AK26" s="566">
        <v>0.89832545799999997</v>
      </c>
      <c r="AL26" s="566">
        <v>0.87641433899999999</v>
      </c>
      <c r="AM26" s="566">
        <v>0.81365318499999995</v>
      </c>
      <c r="AN26" s="566">
        <v>0.82973113300000001</v>
      </c>
      <c r="AO26" s="566">
        <v>0.97173462300000002</v>
      </c>
      <c r="AP26" s="566">
        <v>0.92022946699999997</v>
      </c>
      <c r="AQ26" s="566">
        <v>1.0403231319999999</v>
      </c>
      <c r="AR26" s="566">
        <v>0.84297698799999998</v>
      </c>
      <c r="AS26" s="566">
        <v>0.91386015899999995</v>
      </c>
      <c r="AT26" s="566">
        <v>0.94536234799999996</v>
      </c>
      <c r="AU26" s="566">
        <v>0.76768868899999998</v>
      </c>
      <c r="AV26" s="566">
        <v>0.76412944100000002</v>
      </c>
      <c r="AW26" s="566">
        <v>0.87925101900000002</v>
      </c>
      <c r="AX26" s="566">
        <v>0.74736930099999999</v>
      </c>
      <c r="AY26" s="566">
        <v>0.82747284200000004</v>
      </c>
      <c r="AZ26" s="566">
        <v>0.77387360000000005</v>
      </c>
      <c r="BA26" s="566">
        <v>0.83168810000000004</v>
      </c>
      <c r="BB26" s="567">
        <v>0.95288839999999997</v>
      </c>
      <c r="BC26" s="567">
        <v>0.8513674</v>
      </c>
      <c r="BD26" s="567">
        <v>0.90226300000000004</v>
      </c>
      <c r="BE26" s="567">
        <v>0.97612920000000003</v>
      </c>
      <c r="BF26" s="567">
        <v>1.140404</v>
      </c>
      <c r="BG26" s="567">
        <v>0.91508049999999996</v>
      </c>
      <c r="BH26" s="567">
        <v>0.99626689999999996</v>
      </c>
      <c r="BI26" s="567">
        <v>1.2133400000000001</v>
      </c>
      <c r="BJ26" s="567">
        <v>1.0569379999999999</v>
      </c>
      <c r="BK26" s="567">
        <v>1.366271</v>
      </c>
      <c r="BL26" s="567">
        <v>1.2099500000000001</v>
      </c>
      <c r="BM26" s="567">
        <v>1.4883219999999999</v>
      </c>
      <c r="BN26" s="567">
        <v>1.4211290000000001</v>
      </c>
      <c r="BO26" s="567">
        <v>1.2231339999999999</v>
      </c>
      <c r="BP26" s="567">
        <v>1.1762349999999999</v>
      </c>
      <c r="BQ26" s="567">
        <v>1.1960679999999999</v>
      </c>
      <c r="BR26" s="567">
        <v>1.252364</v>
      </c>
      <c r="BS26" s="567">
        <v>1.1613039999999999</v>
      </c>
      <c r="BT26" s="567">
        <v>1.150096</v>
      </c>
      <c r="BU26" s="567">
        <v>1.4809589999999999</v>
      </c>
      <c r="BV26" s="567">
        <v>1.2673110000000001</v>
      </c>
    </row>
    <row r="27" spans="1:74" ht="11.15" customHeight="1" x14ac:dyDescent="0.25">
      <c r="A27" s="415" t="s">
        <v>1103</v>
      </c>
      <c r="B27" s="416" t="s">
        <v>1197</v>
      </c>
      <c r="C27" s="566">
        <v>0.13604313500000001</v>
      </c>
      <c r="D27" s="566">
        <v>0.108216241</v>
      </c>
      <c r="E27" s="566">
        <v>0.103679756</v>
      </c>
      <c r="F27" s="566">
        <v>0.118909696</v>
      </c>
      <c r="G27" s="566">
        <v>0.11367258700000001</v>
      </c>
      <c r="H27" s="566">
        <v>0.105723999</v>
      </c>
      <c r="I27" s="566">
        <v>0.124566758</v>
      </c>
      <c r="J27" s="566">
        <v>0.10172434</v>
      </c>
      <c r="K27" s="566">
        <v>0.117616807</v>
      </c>
      <c r="L27" s="566">
        <v>0.116574279</v>
      </c>
      <c r="M27" s="566">
        <v>0.103958593</v>
      </c>
      <c r="N27" s="566">
        <v>0.18217488500000001</v>
      </c>
      <c r="O27" s="566">
        <v>0.13571301899999999</v>
      </c>
      <c r="P27" s="566">
        <v>0.178951211</v>
      </c>
      <c r="Q27" s="566">
        <v>9.5957549000000003E-2</v>
      </c>
      <c r="R27" s="566">
        <v>8.8774617E-2</v>
      </c>
      <c r="S27" s="566">
        <v>0.11244568000000001</v>
      </c>
      <c r="T27" s="566">
        <v>0.12696512500000001</v>
      </c>
      <c r="U27" s="566">
        <v>0.103632434</v>
      </c>
      <c r="V27" s="566">
        <v>0.113647638</v>
      </c>
      <c r="W27" s="566">
        <v>0.10314685899999999</v>
      </c>
      <c r="X27" s="566">
        <v>0.10405201</v>
      </c>
      <c r="Y27" s="566">
        <v>0.11908450700000001</v>
      </c>
      <c r="Z27" s="566">
        <v>0.159166265</v>
      </c>
      <c r="AA27" s="566">
        <v>1.1027061760000001</v>
      </c>
      <c r="AB27" s="566">
        <v>0.22231395900000001</v>
      </c>
      <c r="AC27" s="566">
        <v>7.9907396000000006E-2</v>
      </c>
      <c r="AD27" s="566">
        <v>5.7083012000000002E-2</v>
      </c>
      <c r="AE27" s="566">
        <v>7.2012775000000001E-2</v>
      </c>
      <c r="AF27" s="566">
        <v>6.8671864999999999E-2</v>
      </c>
      <c r="AG27" s="566">
        <v>0.101588446</v>
      </c>
      <c r="AH27" s="566">
        <v>6.1669123999999999E-2</v>
      </c>
      <c r="AI27" s="566">
        <v>5.8995211999999998E-2</v>
      </c>
      <c r="AJ27" s="566">
        <v>5.5040553999999998E-2</v>
      </c>
      <c r="AK27" s="566">
        <v>4.7921495000000001E-2</v>
      </c>
      <c r="AL27" s="566">
        <v>0.52787595799999998</v>
      </c>
      <c r="AM27" s="566">
        <v>6.4767480000000002E-2</v>
      </c>
      <c r="AN27" s="566">
        <v>0.23403723100000001</v>
      </c>
      <c r="AO27" s="566">
        <v>4.8524818999999997E-2</v>
      </c>
      <c r="AP27" s="566">
        <v>6.3236378999999995E-2</v>
      </c>
      <c r="AQ27" s="566">
        <v>8.7002340999999997E-2</v>
      </c>
      <c r="AR27" s="566">
        <v>6.1006748999999999E-2</v>
      </c>
      <c r="AS27" s="566">
        <v>8.9461476999999998E-2</v>
      </c>
      <c r="AT27" s="566">
        <v>5.8097803000000003E-2</v>
      </c>
      <c r="AU27" s="566">
        <v>7.6556971000000001E-2</v>
      </c>
      <c r="AV27" s="566">
        <v>7.8320232000000004E-2</v>
      </c>
      <c r="AW27" s="566">
        <v>9.6879795000000005E-2</v>
      </c>
      <c r="AX27" s="566">
        <v>8.1703343999999997E-2</v>
      </c>
      <c r="AY27" s="566">
        <v>0.14340834</v>
      </c>
      <c r="AZ27" s="566">
        <v>0.19149340000000001</v>
      </c>
      <c r="BA27" s="566">
        <v>3.02341E-2</v>
      </c>
      <c r="BB27" s="567">
        <v>7.9710900000000001E-2</v>
      </c>
      <c r="BC27" s="567">
        <v>8.6084400000000005E-2</v>
      </c>
      <c r="BD27" s="567">
        <v>8.4299299999999994E-2</v>
      </c>
      <c r="BE27" s="567">
        <v>9.8716600000000002E-2</v>
      </c>
      <c r="BF27" s="567">
        <v>7.1683499999999997E-2</v>
      </c>
      <c r="BG27" s="567">
        <v>6.0693299999999999E-2</v>
      </c>
      <c r="BH27" s="567">
        <v>6.7370399999999997E-2</v>
      </c>
      <c r="BI27" s="567">
        <v>7.4229500000000004E-2</v>
      </c>
      <c r="BJ27" s="567">
        <v>0.25912099999999999</v>
      </c>
      <c r="BK27" s="567">
        <v>0.43903120000000001</v>
      </c>
      <c r="BL27" s="567">
        <v>0.2082562</v>
      </c>
      <c r="BM27" s="567">
        <v>3.0513499999999999E-2</v>
      </c>
      <c r="BN27" s="567">
        <v>6.4402600000000004E-2</v>
      </c>
      <c r="BO27" s="567">
        <v>7.7981599999999998E-2</v>
      </c>
      <c r="BP27" s="567">
        <v>6.5096200000000007E-2</v>
      </c>
      <c r="BQ27" s="567">
        <v>9.7635E-2</v>
      </c>
      <c r="BR27" s="567">
        <v>6.1983799999999999E-2</v>
      </c>
      <c r="BS27" s="567">
        <v>6.4959299999999998E-2</v>
      </c>
      <c r="BT27" s="567">
        <v>6.5039E-2</v>
      </c>
      <c r="BU27" s="567">
        <v>6.75814E-2</v>
      </c>
      <c r="BV27" s="567">
        <v>0.29625790000000002</v>
      </c>
    </row>
    <row r="28" spans="1:74" ht="11.15" customHeight="1" x14ac:dyDescent="0.25">
      <c r="A28" s="415" t="s">
        <v>1104</v>
      </c>
      <c r="B28" s="418" t="s">
        <v>1105</v>
      </c>
      <c r="C28" s="566">
        <v>8.3152842420000006</v>
      </c>
      <c r="D28" s="566">
        <v>7.6148827189999997</v>
      </c>
      <c r="E28" s="566">
        <v>7.2774485110000002</v>
      </c>
      <c r="F28" s="566">
        <v>6.1648286409999997</v>
      </c>
      <c r="G28" s="566">
        <v>6.4051019379999996</v>
      </c>
      <c r="H28" s="566">
        <v>7.9419743550000002</v>
      </c>
      <c r="I28" s="566">
        <v>10.422889163000001</v>
      </c>
      <c r="J28" s="566">
        <v>9.1136373160000002</v>
      </c>
      <c r="K28" s="566">
        <v>7.7437862270000002</v>
      </c>
      <c r="L28" s="566">
        <v>6.8206126749999996</v>
      </c>
      <c r="M28" s="566">
        <v>7.0765210290000002</v>
      </c>
      <c r="N28" s="566">
        <v>8.1277589389999996</v>
      </c>
      <c r="O28" s="566">
        <v>8.5970486640000008</v>
      </c>
      <c r="P28" s="566">
        <v>7.9607799180000001</v>
      </c>
      <c r="Q28" s="566">
        <v>7.933340641</v>
      </c>
      <c r="R28" s="566">
        <v>7.078122252</v>
      </c>
      <c r="S28" s="566">
        <v>7.4533345190000002</v>
      </c>
      <c r="T28" s="566">
        <v>9.0563640490000008</v>
      </c>
      <c r="U28" s="566">
        <v>9.4516904079999993</v>
      </c>
      <c r="V28" s="566">
        <v>10.129466511</v>
      </c>
      <c r="W28" s="566">
        <v>8.5442659990000003</v>
      </c>
      <c r="X28" s="566">
        <v>7.1258136150000002</v>
      </c>
      <c r="Y28" s="566">
        <v>8.0043770470000002</v>
      </c>
      <c r="Z28" s="566">
        <v>8.0853490810000004</v>
      </c>
      <c r="AA28" s="566">
        <v>9.0252123839999996</v>
      </c>
      <c r="AB28" s="566">
        <v>7.6632963920000003</v>
      </c>
      <c r="AC28" s="566">
        <v>8.4395646089999996</v>
      </c>
      <c r="AD28" s="566">
        <v>7.3439979209999997</v>
      </c>
      <c r="AE28" s="566">
        <v>7.6384179559999996</v>
      </c>
      <c r="AF28" s="566">
        <v>8.2731327889999999</v>
      </c>
      <c r="AG28" s="566">
        <v>10.511845667999999</v>
      </c>
      <c r="AH28" s="566">
        <v>10.360737996999999</v>
      </c>
      <c r="AI28" s="566">
        <v>8.2616489410000007</v>
      </c>
      <c r="AJ28" s="566">
        <v>7.3231363229999999</v>
      </c>
      <c r="AK28" s="566">
        <v>7.8742737739999997</v>
      </c>
      <c r="AL28" s="566">
        <v>8.2735665259999998</v>
      </c>
      <c r="AM28" s="566">
        <v>8.1119489120000008</v>
      </c>
      <c r="AN28" s="566">
        <v>7.456604649</v>
      </c>
      <c r="AO28" s="566">
        <v>8.0403048170000009</v>
      </c>
      <c r="AP28" s="566">
        <v>6.3094455790000001</v>
      </c>
      <c r="AQ28" s="566">
        <v>6.7497489120000003</v>
      </c>
      <c r="AR28" s="566">
        <v>7.108543235</v>
      </c>
      <c r="AS28" s="566">
        <v>9.9974383719999995</v>
      </c>
      <c r="AT28" s="566">
        <v>8.8976188979999993</v>
      </c>
      <c r="AU28" s="566">
        <v>8.2627025140000008</v>
      </c>
      <c r="AV28" s="566">
        <v>7.744981729</v>
      </c>
      <c r="AW28" s="566">
        <v>7.1642781680000001</v>
      </c>
      <c r="AX28" s="566">
        <v>7.8691420030000003</v>
      </c>
      <c r="AY28" s="566">
        <v>8.8061004310000008</v>
      </c>
      <c r="AZ28" s="566">
        <v>7.679487</v>
      </c>
      <c r="BA28" s="566">
        <v>7.9669829999999999</v>
      </c>
      <c r="BB28" s="567">
        <v>7.4304819999999996</v>
      </c>
      <c r="BC28" s="567">
        <v>7.8161639999999997</v>
      </c>
      <c r="BD28" s="567">
        <v>8.7477730000000005</v>
      </c>
      <c r="BE28" s="567">
        <v>10.89029</v>
      </c>
      <c r="BF28" s="567">
        <v>10.41821</v>
      </c>
      <c r="BG28" s="567">
        <v>8.60243</v>
      </c>
      <c r="BH28" s="567">
        <v>7.5146680000000003</v>
      </c>
      <c r="BI28" s="567">
        <v>7.8334520000000003</v>
      </c>
      <c r="BJ28" s="567">
        <v>8.501474</v>
      </c>
      <c r="BK28" s="567">
        <v>9.0339880000000008</v>
      </c>
      <c r="BL28" s="567">
        <v>7.7914779999999997</v>
      </c>
      <c r="BM28" s="567">
        <v>8.2409309999999998</v>
      </c>
      <c r="BN28" s="567">
        <v>7.3424690000000004</v>
      </c>
      <c r="BO28" s="567">
        <v>7.7079420000000001</v>
      </c>
      <c r="BP28" s="567">
        <v>8.8256409999999992</v>
      </c>
      <c r="BQ28" s="567">
        <v>10.975759999999999</v>
      </c>
      <c r="BR28" s="567">
        <v>10.47822</v>
      </c>
      <c r="BS28" s="567">
        <v>8.6167390000000008</v>
      </c>
      <c r="BT28" s="567">
        <v>7.9707270000000001</v>
      </c>
      <c r="BU28" s="567">
        <v>7.876493</v>
      </c>
      <c r="BV28" s="567">
        <v>8.4970929999999996</v>
      </c>
    </row>
    <row r="29" spans="1:74" ht="11.15" customHeight="1" x14ac:dyDescent="0.25">
      <c r="A29" s="415" t="s">
        <v>1106</v>
      </c>
      <c r="B29" s="416" t="s">
        <v>1198</v>
      </c>
      <c r="C29" s="566">
        <v>10.416409</v>
      </c>
      <c r="D29" s="566">
        <v>9.4946540000000006</v>
      </c>
      <c r="E29" s="566">
        <v>9.1991785000000004</v>
      </c>
      <c r="F29" s="566">
        <v>8.2708069999999996</v>
      </c>
      <c r="G29" s="566">
        <v>8.2461640000000003</v>
      </c>
      <c r="H29" s="566">
        <v>9.8770279999999993</v>
      </c>
      <c r="I29" s="566">
        <v>12.302941000000001</v>
      </c>
      <c r="J29" s="566">
        <v>11.483109000000001</v>
      </c>
      <c r="K29" s="566">
        <v>9.2312580000000004</v>
      </c>
      <c r="L29" s="566">
        <v>8.8436900000000005</v>
      </c>
      <c r="M29" s="566">
        <v>9.0089365000000008</v>
      </c>
      <c r="N29" s="566">
        <v>10.485099999999999</v>
      </c>
      <c r="O29" s="566">
        <v>10.67671</v>
      </c>
      <c r="P29" s="566">
        <v>9.7437380000000005</v>
      </c>
      <c r="Q29" s="566">
        <v>9.5002545000000005</v>
      </c>
      <c r="R29" s="566">
        <v>8.3468099999999996</v>
      </c>
      <c r="S29" s="566">
        <v>8.6536329999999992</v>
      </c>
      <c r="T29" s="566">
        <v>10.718552000000001</v>
      </c>
      <c r="U29" s="566">
        <v>11.022432</v>
      </c>
      <c r="V29" s="566">
        <v>12.095171000000001</v>
      </c>
      <c r="W29" s="566">
        <v>9.6442940000000004</v>
      </c>
      <c r="X29" s="566">
        <v>8.8786090000000009</v>
      </c>
      <c r="Y29" s="566">
        <v>9.1386524999999992</v>
      </c>
      <c r="Z29" s="566">
        <v>10.293087</v>
      </c>
      <c r="AA29" s="566">
        <v>11.312889999999999</v>
      </c>
      <c r="AB29" s="566">
        <v>9.6541979999999992</v>
      </c>
      <c r="AC29" s="566">
        <v>9.6152689999999996</v>
      </c>
      <c r="AD29" s="566">
        <v>8.3073530000000009</v>
      </c>
      <c r="AE29" s="566">
        <v>8.9615390000000001</v>
      </c>
      <c r="AF29" s="566">
        <v>9.5047619999999995</v>
      </c>
      <c r="AG29" s="566">
        <v>12.140250999999999</v>
      </c>
      <c r="AH29" s="566">
        <v>12.245239</v>
      </c>
      <c r="AI29" s="566">
        <v>9.1396859999999993</v>
      </c>
      <c r="AJ29" s="566">
        <v>8.658671</v>
      </c>
      <c r="AK29" s="566">
        <v>8.9345239999999997</v>
      </c>
      <c r="AL29" s="566">
        <v>10.402646000000001</v>
      </c>
      <c r="AM29" s="566">
        <v>10.233377000000001</v>
      </c>
      <c r="AN29" s="566">
        <v>9.326511</v>
      </c>
      <c r="AO29" s="566">
        <v>9.4454419999999999</v>
      </c>
      <c r="AP29" s="566">
        <v>8.1306589999999996</v>
      </c>
      <c r="AQ29" s="566">
        <v>8.2169460000000001</v>
      </c>
      <c r="AR29" s="566">
        <v>9.2215629999999997</v>
      </c>
      <c r="AS29" s="566">
        <v>12.032157</v>
      </c>
      <c r="AT29" s="566">
        <v>10.533161</v>
      </c>
      <c r="AU29" s="566">
        <v>9.6738199999999992</v>
      </c>
      <c r="AV29" s="566">
        <v>8.7132570000000005</v>
      </c>
      <c r="AW29" s="566">
        <v>9.1740770000000005</v>
      </c>
      <c r="AX29" s="566">
        <v>10.022690000000001</v>
      </c>
      <c r="AY29" s="566">
        <v>10.882820000000001</v>
      </c>
      <c r="AZ29" s="566">
        <v>9.4955669999999994</v>
      </c>
      <c r="BA29" s="566">
        <v>9.5894180000000002</v>
      </c>
      <c r="BB29" s="567">
        <v>8.5968309999999999</v>
      </c>
      <c r="BC29" s="567">
        <v>9.1235689999999998</v>
      </c>
      <c r="BD29" s="567">
        <v>10.19187</v>
      </c>
      <c r="BE29" s="567">
        <v>12.581429999999999</v>
      </c>
      <c r="BF29" s="567">
        <v>12.14452</v>
      </c>
      <c r="BG29" s="567">
        <v>9.8979140000000001</v>
      </c>
      <c r="BH29" s="567">
        <v>9.2816349999999996</v>
      </c>
      <c r="BI29" s="567">
        <v>9.4252500000000001</v>
      </c>
      <c r="BJ29" s="567">
        <v>10.54086</v>
      </c>
      <c r="BK29" s="567">
        <v>11.102510000000001</v>
      </c>
      <c r="BL29" s="567">
        <v>9.5956109999999999</v>
      </c>
      <c r="BM29" s="567">
        <v>10.003270000000001</v>
      </c>
      <c r="BN29" s="567">
        <v>8.7215819999999997</v>
      </c>
      <c r="BO29" s="567">
        <v>9.2625159999999997</v>
      </c>
      <c r="BP29" s="567">
        <v>10.32053</v>
      </c>
      <c r="BQ29" s="567">
        <v>12.716839999999999</v>
      </c>
      <c r="BR29" s="567">
        <v>12.255470000000001</v>
      </c>
      <c r="BS29" s="567">
        <v>9.960998</v>
      </c>
      <c r="BT29" s="567">
        <v>9.3297699999999999</v>
      </c>
      <c r="BU29" s="567">
        <v>9.4654140000000009</v>
      </c>
      <c r="BV29" s="567">
        <v>10.575519999999999</v>
      </c>
    </row>
    <row r="30" spans="1:74" ht="11.15" customHeight="1" x14ac:dyDescent="0.25">
      <c r="A30" s="409"/>
      <c r="B30" s="102" t="s">
        <v>1199</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67"/>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1107</v>
      </c>
      <c r="B31" s="416" t="s">
        <v>1329</v>
      </c>
      <c r="C31" s="566">
        <v>4.3259720970000002</v>
      </c>
      <c r="D31" s="566">
        <v>4.0040926880000001</v>
      </c>
      <c r="E31" s="566">
        <v>3.890320419</v>
      </c>
      <c r="F31" s="566">
        <v>2.8541326069999999</v>
      </c>
      <c r="G31" s="566">
        <v>3.2596785150000001</v>
      </c>
      <c r="H31" s="566">
        <v>5.3796860339999997</v>
      </c>
      <c r="I31" s="566">
        <v>7.9983687750000003</v>
      </c>
      <c r="J31" s="566">
        <v>7.063430404</v>
      </c>
      <c r="K31" s="566">
        <v>5.3591588809999999</v>
      </c>
      <c r="L31" s="566">
        <v>4.1443655379999997</v>
      </c>
      <c r="M31" s="566">
        <v>4.2748023929999999</v>
      </c>
      <c r="N31" s="566">
        <v>4.579847752</v>
      </c>
      <c r="O31" s="566">
        <v>4.8306660199999998</v>
      </c>
      <c r="P31" s="566">
        <v>4.2300590290000004</v>
      </c>
      <c r="Q31" s="566">
        <v>4.0542196029999999</v>
      </c>
      <c r="R31" s="566">
        <v>3.4315900780000002</v>
      </c>
      <c r="S31" s="566">
        <v>4.3321623770000004</v>
      </c>
      <c r="T31" s="566">
        <v>6.2713546859999996</v>
      </c>
      <c r="U31" s="566">
        <v>6.8321734239999996</v>
      </c>
      <c r="V31" s="566">
        <v>7.4751218570000004</v>
      </c>
      <c r="W31" s="566">
        <v>5.0664499149999997</v>
      </c>
      <c r="X31" s="566">
        <v>5.0379280570000002</v>
      </c>
      <c r="Y31" s="566">
        <v>4.85678915</v>
      </c>
      <c r="Z31" s="566">
        <v>4.9504481910000004</v>
      </c>
      <c r="AA31" s="566">
        <v>5.078028786</v>
      </c>
      <c r="AB31" s="566">
        <v>4.7311718989999996</v>
      </c>
      <c r="AC31" s="566">
        <v>4.4750605830000003</v>
      </c>
      <c r="AD31" s="566">
        <v>4.5520362519999997</v>
      </c>
      <c r="AE31" s="566">
        <v>5.4151973189999998</v>
      </c>
      <c r="AF31" s="566">
        <v>5.678253572</v>
      </c>
      <c r="AG31" s="566">
        <v>7.992725321</v>
      </c>
      <c r="AH31" s="566">
        <v>7.894759605</v>
      </c>
      <c r="AI31" s="566">
        <v>5.2105133480000001</v>
      </c>
      <c r="AJ31" s="566">
        <v>4.6602065049999997</v>
      </c>
      <c r="AK31" s="566">
        <v>4.7720984680000003</v>
      </c>
      <c r="AL31" s="566">
        <v>4.8532388400000004</v>
      </c>
      <c r="AM31" s="566">
        <v>4.8451618219999997</v>
      </c>
      <c r="AN31" s="566">
        <v>4.4872368500000004</v>
      </c>
      <c r="AO31" s="566">
        <v>4.2032341999999998</v>
      </c>
      <c r="AP31" s="566">
        <v>4.0132394439999999</v>
      </c>
      <c r="AQ31" s="566">
        <v>4.3804283140000004</v>
      </c>
      <c r="AR31" s="566">
        <v>5.8442148100000004</v>
      </c>
      <c r="AS31" s="566">
        <v>8.495957507</v>
      </c>
      <c r="AT31" s="566">
        <v>6.6930746880000003</v>
      </c>
      <c r="AU31" s="566">
        <v>5.8691450200000004</v>
      </c>
      <c r="AV31" s="566">
        <v>4.7851028690000001</v>
      </c>
      <c r="AW31" s="566">
        <v>5.4754158410000002</v>
      </c>
      <c r="AX31" s="566">
        <v>5.3355252550000003</v>
      </c>
      <c r="AY31" s="566">
        <v>5.7973750190000004</v>
      </c>
      <c r="AZ31" s="566">
        <v>4.9221050000000002</v>
      </c>
      <c r="BA31" s="566">
        <v>4.7138400000000003</v>
      </c>
      <c r="BB31" s="567">
        <v>3.912274</v>
      </c>
      <c r="BC31" s="567">
        <v>4.4504020000000004</v>
      </c>
      <c r="BD31" s="567">
        <v>5.7235440000000004</v>
      </c>
      <c r="BE31" s="567">
        <v>8.1713909999999998</v>
      </c>
      <c r="BF31" s="567">
        <v>7.5270700000000001</v>
      </c>
      <c r="BG31" s="567">
        <v>5.6915290000000001</v>
      </c>
      <c r="BH31" s="567">
        <v>5.2194010000000004</v>
      </c>
      <c r="BI31" s="567">
        <v>4.5531969999999999</v>
      </c>
      <c r="BJ31" s="567">
        <v>5.0311079999999997</v>
      </c>
      <c r="BK31" s="567">
        <v>5.2439239999999998</v>
      </c>
      <c r="BL31" s="567">
        <v>4.3238260000000004</v>
      </c>
      <c r="BM31" s="567">
        <v>4.43947</v>
      </c>
      <c r="BN31" s="567">
        <v>3.91926</v>
      </c>
      <c r="BO31" s="567">
        <v>4.49702</v>
      </c>
      <c r="BP31" s="567">
        <v>5.7405379999999999</v>
      </c>
      <c r="BQ31" s="567">
        <v>8.1956830000000007</v>
      </c>
      <c r="BR31" s="567">
        <v>7.5209200000000003</v>
      </c>
      <c r="BS31" s="567">
        <v>5.6497380000000001</v>
      </c>
      <c r="BT31" s="567">
        <v>4.782025</v>
      </c>
      <c r="BU31" s="567">
        <v>4.497706</v>
      </c>
      <c r="BV31" s="567">
        <v>4.8612080000000004</v>
      </c>
    </row>
    <row r="32" spans="1:74" ht="11.15" customHeight="1" x14ac:dyDescent="0.25">
      <c r="A32" s="415" t="s">
        <v>1108</v>
      </c>
      <c r="B32" s="418" t="s">
        <v>78</v>
      </c>
      <c r="C32" s="566">
        <v>2.079568E-2</v>
      </c>
      <c r="D32" s="566">
        <v>2.6068313999999999E-2</v>
      </c>
      <c r="E32" s="566">
        <v>9.6827539000000004E-2</v>
      </c>
      <c r="F32" s="566">
        <v>0</v>
      </c>
      <c r="G32" s="566">
        <v>0</v>
      </c>
      <c r="H32" s="566">
        <v>0</v>
      </c>
      <c r="I32" s="566">
        <v>0</v>
      </c>
      <c r="J32" s="566">
        <v>0</v>
      </c>
      <c r="K32" s="566">
        <v>0</v>
      </c>
      <c r="L32" s="566">
        <v>0</v>
      </c>
      <c r="M32" s="566">
        <v>0</v>
      </c>
      <c r="N32" s="566">
        <v>0</v>
      </c>
      <c r="O32" s="566">
        <v>0</v>
      </c>
      <c r="P32" s="566">
        <v>0</v>
      </c>
      <c r="Q32" s="566">
        <v>0</v>
      </c>
      <c r="R32" s="566">
        <v>0</v>
      </c>
      <c r="S32" s="566">
        <v>0</v>
      </c>
      <c r="T32" s="566">
        <v>0</v>
      </c>
      <c r="U32" s="566">
        <v>0</v>
      </c>
      <c r="V32" s="566">
        <v>0</v>
      </c>
      <c r="W32" s="566">
        <v>0</v>
      </c>
      <c r="X32" s="566">
        <v>0</v>
      </c>
      <c r="Y32" s="566">
        <v>0</v>
      </c>
      <c r="Z32" s="566">
        <v>0</v>
      </c>
      <c r="AA32" s="566">
        <v>0</v>
      </c>
      <c r="AB32" s="566">
        <v>0</v>
      </c>
      <c r="AC32" s="566">
        <v>0</v>
      </c>
      <c r="AD32" s="566">
        <v>0</v>
      </c>
      <c r="AE32" s="566">
        <v>0</v>
      </c>
      <c r="AF32" s="566">
        <v>0</v>
      </c>
      <c r="AG32" s="566">
        <v>0</v>
      </c>
      <c r="AH32" s="566">
        <v>0</v>
      </c>
      <c r="AI32" s="566">
        <v>0</v>
      </c>
      <c r="AJ32" s="566">
        <v>0</v>
      </c>
      <c r="AK32" s="566">
        <v>0</v>
      </c>
      <c r="AL32" s="566">
        <v>0</v>
      </c>
      <c r="AM32" s="566">
        <v>0</v>
      </c>
      <c r="AN32" s="566">
        <v>0</v>
      </c>
      <c r="AO32" s="566">
        <v>0</v>
      </c>
      <c r="AP32" s="566">
        <v>0</v>
      </c>
      <c r="AQ32" s="566">
        <v>0</v>
      </c>
      <c r="AR32" s="566">
        <v>0</v>
      </c>
      <c r="AS32" s="566">
        <v>0</v>
      </c>
      <c r="AT32" s="566">
        <v>0</v>
      </c>
      <c r="AU32" s="566">
        <v>0</v>
      </c>
      <c r="AV32" s="566">
        <v>0</v>
      </c>
      <c r="AW32" s="566">
        <v>0</v>
      </c>
      <c r="AX32" s="566">
        <v>0</v>
      </c>
      <c r="AY32" s="566">
        <v>0</v>
      </c>
      <c r="AZ32" s="566">
        <v>0</v>
      </c>
      <c r="BA32" s="566">
        <v>0</v>
      </c>
      <c r="BB32" s="567">
        <v>0</v>
      </c>
      <c r="BC32" s="567">
        <v>0</v>
      </c>
      <c r="BD32" s="567">
        <v>0</v>
      </c>
      <c r="BE32" s="567">
        <v>0</v>
      </c>
      <c r="BF32" s="567">
        <v>0</v>
      </c>
      <c r="BG32" s="567">
        <v>0</v>
      </c>
      <c r="BH32" s="567">
        <v>0</v>
      </c>
      <c r="BI32" s="567">
        <v>0</v>
      </c>
      <c r="BJ32" s="567">
        <v>0</v>
      </c>
      <c r="BK32" s="567">
        <v>0</v>
      </c>
      <c r="BL32" s="567">
        <v>0</v>
      </c>
      <c r="BM32" s="567">
        <v>0</v>
      </c>
      <c r="BN32" s="567">
        <v>0</v>
      </c>
      <c r="BO32" s="567">
        <v>0</v>
      </c>
      <c r="BP32" s="567">
        <v>0</v>
      </c>
      <c r="BQ32" s="567">
        <v>0</v>
      </c>
      <c r="BR32" s="567">
        <v>0</v>
      </c>
      <c r="BS32" s="567">
        <v>0</v>
      </c>
      <c r="BT32" s="567">
        <v>0</v>
      </c>
      <c r="BU32" s="567">
        <v>0</v>
      </c>
      <c r="BV32" s="567">
        <v>0</v>
      </c>
    </row>
    <row r="33" spans="1:74" ht="11.15" customHeight="1" x14ac:dyDescent="0.25">
      <c r="A33" s="415" t="s">
        <v>1109</v>
      </c>
      <c r="B33" s="418" t="s">
        <v>79</v>
      </c>
      <c r="C33" s="566">
        <v>4.0071940000000001</v>
      </c>
      <c r="D33" s="566">
        <v>3.5162409999999999</v>
      </c>
      <c r="E33" s="566">
        <v>3.1279089999999998</v>
      </c>
      <c r="F33" s="566">
        <v>3.1975500000000001</v>
      </c>
      <c r="G33" s="566">
        <v>2.8957039999999998</v>
      </c>
      <c r="H33" s="566">
        <v>3.1186989999999999</v>
      </c>
      <c r="I33" s="566">
        <v>3.164209</v>
      </c>
      <c r="J33" s="566">
        <v>3.1246719999999999</v>
      </c>
      <c r="K33" s="566">
        <v>2.7108289999999999</v>
      </c>
      <c r="L33" s="566">
        <v>3.1341990000000002</v>
      </c>
      <c r="M33" s="566">
        <v>3.1689349999999998</v>
      </c>
      <c r="N33" s="566">
        <v>3.263935</v>
      </c>
      <c r="O33" s="566">
        <v>3.2741229999999999</v>
      </c>
      <c r="P33" s="566">
        <v>2.9367179999999999</v>
      </c>
      <c r="Q33" s="566">
        <v>3.0706630000000001</v>
      </c>
      <c r="R33" s="566">
        <v>2.830031</v>
      </c>
      <c r="S33" s="566">
        <v>2.475368</v>
      </c>
      <c r="T33" s="566">
        <v>2.3699210000000002</v>
      </c>
      <c r="U33" s="566">
        <v>2.4680550000000001</v>
      </c>
      <c r="V33" s="566">
        <v>2.407</v>
      </c>
      <c r="W33" s="566">
        <v>2.3781020000000002</v>
      </c>
      <c r="X33" s="566">
        <v>2.105477</v>
      </c>
      <c r="Y33" s="566">
        <v>2.3819910000000002</v>
      </c>
      <c r="Z33" s="566">
        <v>2.4791340000000002</v>
      </c>
      <c r="AA33" s="566">
        <v>2.4766319999999999</v>
      </c>
      <c r="AB33" s="566">
        <v>2.129934</v>
      </c>
      <c r="AC33" s="566">
        <v>1.759827</v>
      </c>
      <c r="AD33" s="566">
        <v>2.2480720000000001</v>
      </c>
      <c r="AE33" s="566">
        <v>2.449576</v>
      </c>
      <c r="AF33" s="566">
        <v>2.3463850000000002</v>
      </c>
      <c r="AG33" s="566">
        <v>2.3799920000000001</v>
      </c>
      <c r="AH33" s="566">
        <v>2.2978160000000001</v>
      </c>
      <c r="AI33" s="566">
        <v>1.7285269999999999</v>
      </c>
      <c r="AJ33" s="566">
        <v>2.1130990000000001</v>
      </c>
      <c r="AK33" s="566">
        <v>2.3962590000000001</v>
      </c>
      <c r="AL33" s="566">
        <v>2.4860449999999998</v>
      </c>
      <c r="AM33" s="566">
        <v>2.4696549999999999</v>
      </c>
      <c r="AN33" s="566">
        <v>2.1856100000000001</v>
      </c>
      <c r="AO33" s="566">
        <v>2.139999</v>
      </c>
      <c r="AP33" s="566">
        <v>1.771711</v>
      </c>
      <c r="AQ33" s="566">
        <v>2.4506009999999998</v>
      </c>
      <c r="AR33" s="566">
        <v>2.3679579999999998</v>
      </c>
      <c r="AS33" s="566">
        <v>2.386361</v>
      </c>
      <c r="AT33" s="566">
        <v>2.409554</v>
      </c>
      <c r="AU33" s="566">
        <v>2.113712</v>
      </c>
      <c r="AV33" s="566">
        <v>2.4000720000000002</v>
      </c>
      <c r="AW33" s="566">
        <v>2.3780320000000001</v>
      </c>
      <c r="AX33" s="566">
        <v>2.4516580000000001</v>
      </c>
      <c r="AY33" s="566">
        <v>2.4607730000000001</v>
      </c>
      <c r="AZ33" s="566">
        <v>2.3330199999999999</v>
      </c>
      <c r="BA33" s="566">
        <v>1.7282</v>
      </c>
      <c r="BB33" s="567">
        <v>2.3343099999999999</v>
      </c>
      <c r="BC33" s="567">
        <v>2.4121199999999998</v>
      </c>
      <c r="BD33" s="567">
        <v>2.3343099999999999</v>
      </c>
      <c r="BE33" s="567">
        <v>2.4121199999999998</v>
      </c>
      <c r="BF33" s="567">
        <v>2.4121199999999998</v>
      </c>
      <c r="BG33" s="567">
        <v>2.2060599999999999</v>
      </c>
      <c r="BH33" s="567">
        <v>1.74204</v>
      </c>
      <c r="BI33" s="567">
        <v>2.3343099999999999</v>
      </c>
      <c r="BJ33" s="567">
        <v>2.4121199999999998</v>
      </c>
      <c r="BK33" s="567">
        <v>2.4121199999999998</v>
      </c>
      <c r="BL33" s="567">
        <v>2.17869</v>
      </c>
      <c r="BM33" s="567">
        <v>2.09945</v>
      </c>
      <c r="BN33" s="567">
        <v>2.2059899999999999</v>
      </c>
      <c r="BO33" s="567">
        <v>2.4121199999999998</v>
      </c>
      <c r="BP33" s="567">
        <v>2.3343099999999999</v>
      </c>
      <c r="BQ33" s="567">
        <v>2.4121199999999998</v>
      </c>
      <c r="BR33" s="567">
        <v>2.4121199999999998</v>
      </c>
      <c r="BS33" s="567">
        <v>2.3343099999999999</v>
      </c>
      <c r="BT33" s="567">
        <v>2.4121199999999998</v>
      </c>
      <c r="BU33" s="567">
        <v>2.3343099999999999</v>
      </c>
      <c r="BV33" s="567">
        <v>2.4121199999999998</v>
      </c>
    </row>
    <row r="34" spans="1:74" ht="11.15" customHeight="1" x14ac:dyDescent="0.25">
      <c r="A34" s="415" t="s">
        <v>1110</v>
      </c>
      <c r="B34" s="418" t="s">
        <v>1101</v>
      </c>
      <c r="C34" s="566">
        <v>2.5383984929999999</v>
      </c>
      <c r="D34" s="566">
        <v>2.3637195480000002</v>
      </c>
      <c r="E34" s="566">
        <v>2.5126768030000002</v>
      </c>
      <c r="F34" s="566">
        <v>2.4584600750000001</v>
      </c>
      <c r="G34" s="566">
        <v>2.5740743909999999</v>
      </c>
      <c r="H34" s="566">
        <v>2.4206127940000002</v>
      </c>
      <c r="I34" s="566">
        <v>2.5416630809999998</v>
      </c>
      <c r="J34" s="566">
        <v>2.493076233</v>
      </c>
      <c r="K34" s="566">
        <v>2.3698172290000001</v>
      </c>
      <c r="L34" s="566">
        <v>2.3814373760000001</v>
      </c>
      <c r="M34" s="566">
        <v>2.3517225150000001</v>
      </c>
      <c r="N34" s="566">
        <v>2.4744136349999999</v>
      </c>
      <c r="O34" s="566">
        <v>2.570166526</v>
      </c>
      <c r="P34" s="566">
        <v>2.073726127</v>
      </c>
      <c r="Q34" s="566">
        <v>2.4211474750000002</v>
      </c>
      <c r="R34" s="566">
        <v>2.303364889</v>
      </c>
      <c r="S34" s="566">
        <v>2.3623638969999998</v>
      </c>
      <c r="T34" s="566">
        <v>2.3366264960000001</v>
      </c>
      <c r="U34" s="566">
        <v>2.4282567199999998</v>
      </c>
      <c r="V34" s="566">
        <v>2.4386904309999999</v>
      </c>
      <c r="W34" s="566">
        <v>2.2669035769999999</v>
      </c>
      <c r="X34" s="566">
        <v>2.3673957300000001</v>
      </c>
      <c r="Y34" s="566">
        <v>2.4805946909999999</v>
      </c>
      <c r="Z34" s="566">
        <v>2.638890983</v>
      </c>
      <c r="AA34" s="566">
        <v>2.4115053469999999</v>
      </c>
      <c r="AB34" s="566">
        <v>2.2091782919999998</v>
      </c>
      <c r="AC34" s="566">
        <v>2.51748605</v>
      </c>
      <c r="AD34" s="566">
        <v>2.1814047269999999</v>
      </c>
      <c r="AE34" s="566">
        <v>2.2980127619999999</v>
      </c>
      <c r="AF34" s="566">
        <v>2.333229373</v>
      </c>
      <c r="AG34" s="566">
        <v>2.3903478069999999</v>
      </c>
      <c r="AH34" s="566">
        <v>2.2928776530000001</v>
      </c>
      <c r="AI34" s="566">
        <v>2.1509347860000001</v>
      </c>
      <c r="AJ34" s="566">
        <v>2.1189708970000001</v>
      </c>
      <c r="AK34" s="566">
        <v>2.1497675209999998</v>
      </c>
      <c r="AL34" s="566">
        <v>2.3276987849999999</v>
      </c>
      <c r="AM34" s="566">
        <v>2.540940365</v>
      </c>
      <c r="AN34" s="566">
        <v>2.1602343820000001</v>
      </c>
      <c r="AO34" s="566">
        <v>2.3926045930000002</v>
      </c>
      <c r="AP34" s="566">
        <v>2.125849004</v>
      </c>
      <c r="AQ34" s="566">
        <v>2.3405776349999998</v>
      </c>
      <c r="AR34" s="566">
        <v>2.1117670589999999</v>
      </c>
      <c r="AS34" s="566">
        <v>2.357668087</v>
      </c>
      <c r="AT34" s="566">
        <v>2.3562956669999999</v>
      </c>
      <c r="AU34" s="566">
        <v>2.215388779</v>
      </c>
      <c r="AV34" s="566">
        <v>2.3383929179999998</v>
      </c>
      <c r="AW34" s="566">
        <v>2.2891227139999999</v>
      </c>
      <c r="AX34" s="566">
        <v>2.4044472689999998</v>
      </c>
      <c r="AY34" s="566">
        <v>2.5473000699999999</v>
      </c>
      <c r="AZ34" s="566">
        <v>2.3481709999999998</v>
      </c>
      <c r="BA34" s="566">
        <v>2.589493</v>
      </c>
      <c r="BB34" s="567">
        <v>2.3628140000000002</v>
      </c>
      <c r="BC34" s="567">
        <v>2.4684240000000002</v>
      </c>
      <c r="BD34" s="567">
        <v>2.3916750000000002</v>
      </c>
      <c r="BE34" s="567">
        <v>2.4670839999999998</v>
      </c>
      <c r="BF34" s="567">
        <v>2.3993760000000002</v>
      </c>
      <c r="BG34" s="567">
        <v>2.2323219999999999</v>
      </c>
      <c r="BH34" s="567">
        <v>2.2756219999999998</v>
      </c>
      <c r="BI34" s="567">
        <v>2.426593</v>
      </c>
      <c r="BJ34" s="567">
        <v>2.5160580000000001</v>
      </c>
      <c r="BK34" s="567">
        <v>2.3746019999999999</v>
      </c>
      <c r="BL34" s="567">
        <v>2.133051</v>
      </c>
      <c r="BM34" s="567">
        <v>2.4617619999999998</v>
      </c>
      <c r="BN34" s="567">
        <v>2.2565080000000002</v>
      </c>
      <c r="BO34" s="567">
        <v>2.3739520000000001</v>
      </c>
      <c r="BP34" s="567">
        <v>2.3130489999999999</v>
      </c>
      <c r="BQ34" s="567">
        <v>2.397211</v>
      </c>
      <c r="BR34" s="567">
        <v>2.3392849999999998</v>
      </c>
      <c r="BS34" s="567">
        <v>2.1823100000000002</v>
      </c>
      <c r="BT34" s="567">
        <v>2.2311779999999999</v>
      </c>
      <c r="BU34" s="567">
        <v>2.3896030000000001</v>
      </c>
      <c r="BV34" s="567">
        <v>2.4831859999999999</v>
      </c>
    </row>
    <row r="35" spans="1:74" ht="11.15" customHeight="1" x14ac:dyDescent="0.25">
      <c r="A35" s="415" t="s">
        <v>1111</v>
      </c>
      <c r="B35" s="418" t="s">
        <v>1196</v>
      </c>
      <c r="C35" s="566">
        <v>0.55604105400000003</v>
      </c>
      <c r="D35" s="566">
        <v>0.568946269</v>
      </c>
      <c r="E35" s="566">
        <v>0.675254197</v>
      </c>
      <c r="F35" s="566">
        <v>0.64904775999999997</v>
      </c>
      <c r="G35" s="566">
        <v>0.55314084500000005</v>
      </c>
      <c r="H35" s="566">
        <v>0.46401141800000001</v>
      </c>
      <c r="I35" s="566">
        <v>0.49904348199999998</v>
      </c>
      <c r="J35" s="566">
        <v>0.46676637100000001</v>
      </c>
      <c r="K35" s="566">
        <v>0.55559442400000003</v>
      </c>
      <c r="L35" s="566">
        <v>0.56890435399999995</v>
      </c>
      <c r="M35" s="566">
        <v>0.74342156299999995</v>
      </c>
      <c r="N35" s="566">
        <v>0.63309783200000003</v>
      </c>
      <c r="O35" s="566">
        <v>0.459257321</v>
      </c>
      <c r="P35" s="566">
        <v>0.48225167099999999</v>
      </c>
      <c r="Q35" s="566">
        <v>0.80387760799999997</v>
      </c>
      <c r="R35" s="566">
        <v>0.54751741200000004</v>
      </c>
      <c r="S35" s="566">
        <v>0.53470625199999999</v>
      </c>
      <c r="T35" s="566">
        <v>0.63538251899999998</v>
      </c>
      <c r="U35" s="566">
        <v>0.45202173600000001</v>
      </c>
      <c r="V35" s="566">
        <v>0.450892719</v>
      </c>
      <c r="W35" s="566">
        <v>0.566624499</v>
      </c>
      <c r="X35" s="566">
        <v>0.551901325</v>
      </c>
      <c r="Y35" s="566">
        <v>0.59530490599999997</v>
      </c>
      <c r="Z35" s="566">
        <v>0.695245958</v>
      </c>
      <c r="AA35" s="566">
        <v>0.52152241899999996</v>
      </c>
      <c r="AB35" s="566">
        <v>0.630065439</v>
      </c>
      <c r="AC35" s="566">
        <v>0.71854970399999996</v>
      </c>
      <c r="AD35" s="566">
        <v>0.67883593200000003</v>
      </c>
      <c r="AE35" s="566">
        <v>0.54393480299999997</v>
      </c>
      <c r="AF35" s="566">
        <v>0.58882283999999996</v>
      </c>
      <c r="AG35" s="566">
        <v>0.57297131000000001</v>
      </c>
      <c r="AH35" s="566">
        <v>0.48905159199999998</v>
      </c>
      <c r="AI35" s="566">
        <v>0.45530801999999998</v>
      </c>
      <c r="AJ35" s="566">
        <v>0.64289540300000003</v>
      </c>
      <c r="AK35" s="566">
        <v>0.68673810000000002</v>
      </c>
      <c r="AL35" s="566">
        <v>0.706240019</v>
      </c>
      <c r="AM35" s="566">
        <v>0.545587406</v>
      </c>
      <c r="AN35" s="566">
        <v>0.76269807300000003</v>
      </c>
      <c r="AO35" s="566">
        <v>0.80965879799999996</v>
      </c>
      <c r="AP35" s="566">
        <v>0.73436617999999998</v>
      </c>
      <c r="AQ35" s="566">
        <v>0.70106580600000001</v>
      </c>
      <c r="AR35" s="566">
        <v>0.59502527100000002</v>
      </c>
      <c r="AS35" s="566">
        <v>0.615787215</v>
      </c>
      <c r="AT35" s="566">
        <v>0.65891176100000004</v>
      </c>
      <c r="AU35" s="566">
        <v>0.53683544100000002</v>
      </c>
      <c r="AV35" s="566">
        <v>0.67566808</v>
      </c>
      <c r="AW35" s="566">
        <v>0.744941411</v>
      </c>
      <c r="AX35" s="566">
        <v>0.70002826100000004</v>
      </c>
      <c r="AY35" s="566">
        <v>0.68452676999999995</v>
      </c>
      <c r="AZ35" s="566">
        <v>1.049107</v>
      </c>
      <c r="BA35" s="566">
        <v>1.287444</v>
      </c>
      <c r="BB35" s="567">
        <v>0.96968180000000004</v>
      </c>
      <c r="BC35" s="567">
        <v>0.94675180000000003</v>
      </c>
      <c r="BD35" s="567">
        <v>0.89498420000000001</v>
      </c>
      <c r="BE35" s="567">
        <v>0.72688330000000001</v>
      </c>
      <c r="BF35" s="567">
        <v>0.73692080000000004</v>
      </c>
      <c r="BG35" s="567">
        <v>0.6866989</v>
      </c>
      <c r="BH35" s="567">
        <v>0.8397618</v>
      </c>
      <c r="BI35" s="567">
        <v>0.92545860000000002</v>
      </c>
      <c r="BJ35" s="567">
        <v>0.74807290000000004</v>
      </c>
      <c r="BK35" s="567">
        <v>0.76086169999999997</v>
      </c>
      <c r="BL35" s="567">
        <v>0.91243410000000003</v>
      </c>
      <c r="BM35" s="567">
        <v>1.194895</v>
      </c>
      <c r="BN35" s="567">
        <v>0.87569940000000002</v>
      </c>
      <c r="BO35" s="567">
        <v>0.91757429999999995</v>
      </c>
      <c r="BP35" s="567">
        <v>0.91274699999999998</v>
      </c>
      <c r="BQ35" s="567">
        <v>0.77833169999999996</v>
      </c>
      <c r="BR35" s="567">
        <v>0.89115040000000001</v>
      </c>
      <c r="BS35" s="567">
        <v>0.74362980000000001</v>
      </c>
      <c r="BT35" s="567">
        <v>0.93691120000000006</v>
      </c>
      <c r="BU35" s="567">
        <v>1.0028109999999999</v>
      </c>
      <c r="BV35" s="567">
        <v>0.92069710000000005</v>
      </c>
    </row>
    <row r="36" spans="1:74" ht="11.15" customHeight="1" x14ac:dyDescent="0.25">
      <c r="A36" s="415" t="s">
        <v>1112</v>
      </c>
      <c r="B36" s="416" t="s">
        <v>1197</v>
      </c>
      <c r="C36" s="566">
        <v>7.9098932999999996E-2</v>
      </c>
      <c r="D36" s="566">
        <v>6.9025095999999994E-2</v>
      </c>
      <c r="E36" s="566">
        <v>7.2007570000000007E-2</v>
      </c>
      <c r="F36" s="566">
        <v>5.6986938000000001E-2</v>
      </c>
      <c r="G36" s="566">
        <v>7.3385586000000003E-2</v>
      </c>
      <c r="H36" s="566">
        <v>4.0627436000000003E-2</v>
      </c>
      <c r="I36" s="566">
        <v>5.7498475E-2</v>
      </c>
      <c r="J36" s="566">
        <v>4.7226678000000001E-2</v>
      </c>
      <c r="K36" s="566">
        <v>5.2539475000000002E-2</v>
      </c>
      <c r="L36" s="566">
        <v>5.4941416999999999E-2</v>
      </c>
      <c r="M36" s="566">
        <v>5.2636744999999999E-2</v>
      </c>
      <c r="N36" s="566">
        <v>9.4480037000000003E-2</v>
      </c>
      <c r="O36" s="566">
        <v>0.16743904800000001</v>
      </c>
      <c r="P36" s="566">
        <v>0.16364062099999999</v>
      </c>
      <c r="Q36" s="566">
        <v>5.06145E-2</v>
      </c>
      <c r="R36" s="566">
        <v>6.4282599999999995E-2</v>
      </c>
      <c r="S36" s="566">
        <v>3.0509905E-2</v>
      </c>
      <c r="T36" s="566">
        <v>6.2714131000000006E-2</v>
      </c>
      <c r="U36" s="566">
        <v>6.0224921000000001E-2</v>
      </c>
      <c r="V36" s="566">
        <v>0.210045812</v>
      </c>
      <c r="W36" s="566">
        <v>0.13731048900000001</v>
      </c>
      <c r="X36" s="566">
        <v>2.7464367E-2</v>
      </c>
      <c r="Y36" s="566">
        <v>2.8636255999999999E-2</v>
      </c>
      <c r="Z36" s="566">
        <v>3.9257950999999999E-2</v>
      </c>
      <c r="AA36" s="566">
        <v>0.98390797600000002</v>
      </c>
      <c r="AB36" s="566">
        <v>9.6752643999999999E-2</v>
      </c>
      <c r="AC36" s="566">
        <v>1.9171304E-2</v>
      </c>
      <c r="AD36" s="566">
        <v>-1.7272501999999999E-2</v>
      </c>
      <c r="AE36" s="566">
        <v>-3.3430320000000001E-3</v>
      </c>
      <c r="AF36" s="566">
        <v>-1.8703447000000002E-2</v>
      </c>
      <c r="AG36" s="566">
        <v>2.4078605999999999E-2</v>
      </c>
      <c r="AH36" s="566">
        <v>1.8118476000000001E-2</v>
      </c>
      <c r="AI36" s="566">
        <v>-4.5139070000000002E-3</v>
      </c>
      <c r="AJ36" s="566">
        <v>-1.0522067E-2</v>
      </c>
      <c r="AK36" s="566">
        <v>-5.31549E-3</v>
      </c>
      <c r="AL36" s="566">
        <v>0.50694203900000001</v>
      </c>
      <c r="AM36" s="566">
        <v>1.3622496E-2</v>
      </c>
      <c r="AN36" s="566">
        <v>0.16268454800000001</v>
      </c>
      <c r="AO36" s="566">
        <v>1.4405372E-2</v>
      </c>
      <c r="AP36" s="566">
        <v>7.1600930000000002E-3</v>
      </c>
      <c r="AQ36" s="566">
        <v>2.2848030000000002E-3</v>
      </c>
      <c r="AR36" s="566">
        <v>-1.264468E-2</v>
      </c>
      <c r="AS36" s="566">
        <v>1.5986116000000002E-2</v>
      </c>
      <c r="AT36" s="566">
        <v>-1.0362609999999999E-3</v>
      </c>
      <c r="AU36" s="566">
        <v>5.4553939999999997E-3</v>
      </c>
      <c r="AV36" s="566">
        <v>1.901612E-3</v>
      </c>
      <c r="AW36" s="566">
        <v>2.631212E-3</v>
      </c>
      <c r="AX36" s="566">
        <v>6.2680230000000002E-3</v>
      </c>
      <c r="AY36" s="566">
        <v>0.102257458</v>
      </c>
      <c r="AZ36" s="566">
        <v>0.13467750000000001</v>
      </c>
      <c r="BA36" s="566">
        <v>4.8561799999999999E-3</v>
      </c>
      <c r="BB36" s="567">
        <v>9.4847500000000001E-3</v>
      </c>
      <c r="BC36" s="567">
        <v>2.5874000000000001E-3</v>
      </c>
      <c r="BD36" s="567">
        <v>-8.8948200000000003E-4</v>
      </c>
      <c r="BE36" s="567">
        <v>1.6414999999999999E-2</v>
      </c>
      <c r="BF36" s="567">
        <v>8.2019800000000004E-2</v>
      </c>
      <c r="BG36" s="567">
        <v>3.0579700000000001E-2</v>
      </c>
      <c r="BH36" s="567">
        <v>-1.2655700000000001E-2</v>
      </c>
      <c r="BI36" s="567">
        <v>-7.4856499999999997E-5</v>
      </c>
      <c r="BJ36" s="567">
        <v>0.14704020000000001</v>
      </c>
      <c r="BK36" s="567">
        <v>0.31200420000000001</v>
      </c>
      <c r="BL36" s="567">
        <v>0.1295393</v>
      </c>
      <c r="BM36" s="567">
        <v>-2.3667200000000001E-3</v>
      </c>
      <c r="BN36" s="567">
        <v>5.1415100000000002E-3</v>
      </c>
      <c r="BO36" s="567">
        <v>3.1102899999999999E-3</v>
      </c>
      <c r="BP36" s="567">
        <v>-1.63345E-3</v>
      </c>
      <c r="BQ36" s="567">
        <v>2.3208400000000001E-2</v>
      </c>
      <c r="BR36" s="567">
        <v>3.0363000000000001E-2</v>
      </c>
      <c r="BS36" s="567">
        <v>1.47946E-2</v>
      </c>
      <c r="BT36" s="567">
        <v>-4.5722999999999996E-3</v>
      </c>
      <c r="BU36" s="567">
        <v>-1.6141199999999999E-3</v>
      </c>
      <c r="BV36" s="567">
        <v>0.19402059999999999</v>
      </c>
    </row>
    <row r="37" spans="1:74" ht="11.15" customHeight="1" x14ac:dyDescent="0.25">
      <c r="A37" s="415" t="s">
        <v>1113</v>
      </c>
      <c r="B37" s="418" t="s">
        <v>1105</v>
      </c>
      <c r="C37" s="566">
        <v>11.527500257</v>
      </c>
      <c r="D37" s="566">
        <v>10.548092915</v>
      </c>
      <c r="E37" s="566">
        <v>10.374995527999999</v>
      </c>
      <c r="F37" s="566">
        <v>9.2161773799999995</v>
      </c>
      <c r="G37" s="566">
        <v>9.3559833369999996</v>
      </c>
      <c r="H37" s="566">
        <v>11.423636682</v>
      </c>
      <c r="I37" s="566">
        <v>14.260782813000001</v>
      </c>
      <c r="J37" s="566">
        <v>13.195171686</v>
      </c>
      <c r="K37" s="566">
        <v>11.047939009</v>
      </c>
      <c r="L37" s="566">
        <v>10.283847685</v>
      </c>
      <c r="M37" s="566">
        <v>10.591518216000001</v>
      </c>
      <c r="N37" s="566">
        <v>11.045774256</v>
      </c>
      <c r="O37" s="566">
        <v>11.301651915000001</v>
      </c>
      <c r="P37" s="566">
        <v>9.886395448</v>
      </c>
      <c r="Q37" s="566">
        <v>10.400522186</v>
      </c>
      <c r="R37" s="566">
        <v>9.1767859789999999</v>
      </c>
      <c r="S37" s="566">
        <v>9.7351104310000007</v>
      </c>
      <c r="T37" s="566">
        <v>11.675998831999999</v>
      </c>
      <c r="U37" s="566">
        <v>12.240731801000001</v>
      </c>
      <c r="V37" s="566">
        <v>12.981750819</v>
      </c>
      <c r="W37" s="566">
        <v>10.415390479999999</v>
      </c>
      <c r="X37" s="566">
        <v>10.090166479000001</v>
      </c>
      <c r="Y37" s="566">
        <v>10.343316003</v>
      </c>
      <c r="Z37" s="566">
        <v>10.802977083</v>
      </c>
      <c r="AA37" s="566">
        <v>11.471596527999999</v>
      </c>
      <c r="AB37" s="566">
        <v>9.7971022740000002</v>
      </c>
      <c r="AC37" s="566">
        <v>9.4900946410000007</v>
      </c>
      <c r="AD37" s="566">
        <v>9.6430764090000007</v>
      </c>
      <c r="AE37" s="566">
        <v>10.703377851999999</v>
      </c>
      <c r="AF37" s="566">
        <v>10.927987337999999</v>
      </c>
      <c r="AG37" s="566">
        <v>13.360115044</v>
      </c>
      <c r="AH37" s="566">
        <v>12.992623326</v>
      </c>
      <c r="AI37" s="566">
        <v>9.5407692470000001</v>
      </c>
      <c r="AJ37" s="566">
        <v>9.5246497380000008</v>
      </c>
      <c r="AK37" s="566">
        <v>9.9995475989999996</v>
      </c>
      <c r="AL37" s="566">
        <v>10.880164683</v>
      </c>
      <c r="AM37" s="566">
        <v>10.414967088999999</v>
      </c>
      <c r="AN37" s="566">
        <v>9.7584638530000003</v>
      </c>
      <c r="AO37" s="566">
        <v>9.5599019629999997</v>
      </c>
      <c r="AP37" s="566">
        <v>8.6523257210000004</v>
      </c>
      <c r="AQ37" s="566">
        <v>9.8749575580000002</v>
      </c>
      <c r="AR37" s="566">
        <v>10.90632046</v>
      </c>
      <c r="AS37" s="566">
        <v>13.871759924999999</v>
      </c>
      <c r="AT37" s="566">
        <v>12.116799855</v>
      </c>
      <c r="AU37" s="566">
        <v>10.740536634</v>
      </c>
      <c r="AV37" s="566">
        <v>10.201137479</v>
      </c>
      <c r="AW37" s="566">
        <v>10.890143178000001</v>
      </c>
      <c r="AX37" s="566">
        <v>10.897926807999999</v>
      </c>
      <c r="AY37" s="566">
        <v>11.592232317000001</v>
      </c>
      <c r="AZ37" s="566">
        <v>10.78708</v>
      </c>
      <c r="BA37" s="566">
        <v>10.323829999999999</v>
      </c>
      <c r="BB37" s="567">
        <v>9.5885649999999991</v>
      </c>
      <c r="BC37" s="567">
        <v>10.280279999999999</v>
      </c>
      <c r="BD37" s="567">
        <v>11.34362</v>
      </c>
      <c r="BE37" s="567">
        <v>13.793889999999999</v>
      </c>
      <c r="BF37" s="567">
        <v>13.15751</v>
      </c>
      <c r="BG37" s="567">
        <v>10.847189999999999</v>
      </c>
      <c r="BH37" s="567">
        <v>10.064170000000001</v>
      </c>
      <c r="BI37" s="567">
        <v>10.23948</v>
      </c>
      <c r="BJ37" s="567">
        <v>10.8544</v>
      </c>
      <c r="BK37" s="567">
        <v>11.10351</v>
      </c>
      <c r="BL37" s="567">
        <v>9.6775400000000005</v>
      </c>
      <c r="BM37" s="567">
        <v>10.193210000000001</v>
      </c>
      <c r="BN37" s="567">
        <v>9.2625989999999998</v>
      </c>
      <c r="BO37" s="567">
        <v>10.20378</v>
      </c>
      <c r="BP37" s="567">
        <v>11.299010000000001</v>
      </c>
      <c r="BQ37" s="567">
        <v>13.80655</v>
      </c>
      <c r="BR37" s="567">
        <v>13.19384</v>
      </c>
      <c r="BS37" s="567">
        <v>10.92478</v>
      </c>
      <c r="BT37" s="567">
        <v>10.357659999999999</v>
      </c>
      <c r="BU37" s="567">
        <v>10.22282</v>
      </c>
      <c r="BV37" s="567">
        <v>10.871230000000001</v>
      </c>
    </row>
    <row r="38" spans="1:74" ht="11.15" customHeight="1" x14ac:dyDescent="0.25">
      <c r="A38" s="415" t="s">
        <v>1114</v>
      </c>
      <c r="B38" s="416" t="s">
        <v>1198</v>
      </c>
      <c r="C38" s="566">
        <v>13.123086000000001</v>
      </c>
      <c r="D38" s="566">
        <v>12.089384000000001</v>
      </c>
      <c r="E38" s="566">
        <v>11.631062</v>
      </c>
      <c r="F38" s="566">
        <v>10.320007</v>
      </c>
      <c r="G38" s="566">
        <v>10.692757</v>
      </c>
      <c r="H38" s="566">
        <v>12.925613</v>
      </c>
      <c r="I38" s="566">
        <v>16.439550000000001</v>
      </c>
      <c r="J38" s="566">
        <v>15.156836999999999</v>
      </c>
      <c r="K38" s="566">
        <v>12.229409</v>
      </c>
      <c r="L38" s="566">
        <v>11.363655</v>
      </c>
      <c r="M38" s="566">
        <v>11.296244</v>
      </c>
      <c r="N38" s="566">
        <v>12.930681</v>
      </c>
      <c r="O38" s="566">
        <v>13.223711</v>
      </c>
      <c r="P38" s="566">
        <v>12.147183999999999</v>
      </c>
      <c r="Q38" s="566">
        <v>11.930161</v>
      </c>
      <c r="R38" s="566">
        <v>10.610669</v>
      </c>
      <c r="S38" s="566">
        <v>11.314845</v>
      </c>
      <c r="T38" s="566">
        <v>13.754079000000001</v>
      </c>
      <c r="U38" s="566">
        <v>14.962937999999999</v>
      </c>
      <c r="V38" s="566">
        <v>15.637915</v>
      </c>
      <c r="W38" s="566">
        <v>12.591926000000001</v>
      </c>
      <c r="X38" s="566">
        <v>11.554100999999999</v>
      </c>
      <c r="Y38" s="566">
        <v>11.605649</v>
      </c>
      <c r="Z38" s="566">
        <v>12.645562999999999</v>
      </c>
      <c r="AA38" s="566">
        <v>13.97039</v>
      </c>
      <c r="AB38" s="566">
        <v>12.007031</v>
      </c>
      <c r="AC38" s="566">
        <v>12.095578</v>
      </c>
      <c r="AD38" s="566">
        <v>10.768924</v>
      </c>
      <c r="AE38" s="566">
        <v>11.527875999999999</v>
      </c>
      <c r="AF38" s="566">
        <v>12.668126000000001</v>
      </c>
      <c r="AG38" s="566">
        <v>15.765587999999999</v>
      </c>
      <c r="AH38" s="566">
        <v>15.923831</v>
      </c>
      <c r="AI38" s="566">
        <v>12.340597000000001</v>
      </c>
      <c r="AJ38" s="566">
        <v>11.119373</v>
      </c>
      <c r="AK38" s="566">
        <v>11.447889999999999</v>
      </c>
      <c r="AL38" s="566">
        <v>13.046155000000001</v>
      </c>
      <c r="AM38" s="566">
        <v>12.699878999999999</v>
      </c>
      <c r="AN38" s="566">
        <v>11.432169999999999</v>
      </c>
      <c r="AO38" s="566">
        <v>11.992837</v>
      </c>
      <c r="AP38" s="566">
        <v>10.478895</v>
      </c>
      <c r="AQ38" s="566">
        <v>10.838215</v>
      </c>
      <c r="AR38" s="566">
        <v>12.015824</v>
      </c>
      <c r="AS38" s="566">
        <v>15.608202</v>
      </c>
      <c r="AT38" s="566">
        <v>13.953676</v>
      </c>
      <c r="AU38" s="566">
        <v>12.560556</v>
      </c>
      <c r="AV38" s="566">
        <v>11.365569000000001</v>
      </c>
      <c r="AW38" s="566">
        <v>11.598578</v>
      </c>
      <c r="AX38" s="566">
        <v>12.505335006999999</v>
      </c>
      <c r="AY38" s="566">
        <v>13.447781000000001</v>
      </c>
      <c r="AZ38" s="566">
        <v>11.872809999999999</v>
      </c>
      <c r="BA38" s="566">
        <v>12.274760000000001</v>
      </c>
      <c r="BB38" s="567">
        <v>11.09646</v>
      </c>
      <c r="BC38" s="567">
        <v>11.951359999999999</v>
      </c>
      <c r="BD38" s="567">
        <v>13.620480000000001</v>
      </c>
      <c r="BE38" s="567">
        <v>16.69191</v>
      </c>
      <c r="BF38" s="567">
        <v>16.064240000000002</v>
      </c>
      <c r="BG38" s="567">
        <v>13.14236</v>
      </c>
      <c r="BH38" s="567">
        <v>11.883699999999999</v>
      </c>
      <c r="BI38" s="567">
        <v>11.91103</v>
      </c>
      <c r="BJ38" s="567">
        <v>13.12201</v>
      </c>
      <c r="BK38" s="567">
        <v>13.72634</v>
      </c>
      <c r="BL38" s="567">
        <v>11.903219999999999</v>
      </c>
      <c r="BM38" s="567">
        <v>12.609069999999999</v>
      </c>
      <c r="BN38" s="567">
        <v>11.207330000000001</v>
      </c>
      <c r="BO38" s="567">
        <v>12.063319999999999</v>
      </c>
      <c r="BP38" s="567">
        <v>13.738200000000001</v>
      </c>
      <c r="BQ38" s="567">
        <v>16.8276</v>
      </c>
      <c r="BR38" s="567">
        <v>16.179490000000001</v>
      </c>
      <c r="BS38" s="567">
        <v>13.206910000000001</v>
      </c>
      <c r="BT38" s="567">
        <v>11.92929</v>
      </c>
      <c r="BU38" s="567">
        <v>11.94868</v>
      </c>
      <c r="BV38" s="567">
        <v>13.157360000000001</v>
      </c>
    </row>
    <row r="39" spans="1:74" ht="11.15" customHeight="1" x14ac:dyDescent="0.25">
      <c r="A39" s="409"/>
      <c r="B39" s="102" t="s">
        <v>1200</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67"/>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1115</v>
      </c>
      <c r="B40" s="416" t="s">
        <v>1329</v>
      </c>
      <c r="C40" s="566">
        <v>28.417717084</v>
      </c>
      <c r="D40" s="566">
        <v>26.290444872999998</v>
      </c>
      <c r="E40" s="566">
        <v>26.253165926000001</v>
      </c>
      <c r="F40" s="566">
        <v>21.906882093</v>
      </c>
      <c r="G40" s="566">
        <v>21.627072521999999</v>
      </c>
      <c r="H40" s="566">
        <v>27.596354945000002</v>
      </c>
      <c r="I40" s="566">
        <v>36.508154845999996</v>
      </c>
      <c r="J40" s="566">
        <v>33.433145633000002</v>
      </c>
      <c r="K40" s="566">
        <v>26.670318397999999</v>
      </c>
      <c r="L40" s="566">
        <v>24.014930407000001</v>
      </c>
      <c r="M40" s="566">
        <v>20.285044801000002</v>
      </c>
      <c r="N40" s="566">
        <v>25.765267504000001</v>
      </c>
      <c r="O40" s="566">
        <v>25.875181625</v>
      </c>
      <c r="P40" s="566">
        <v>22.602738249000002</v>
      </c>
      <c r="Q40" s="566">
        <v>23.806918026999998</v>
      </c>
      <c r="R40" s="566">
        <v>21.628948263000002</v>
      </c>
      <c r="S40" s="566">
        <v>22.309867403999998</v>
      </c>
      <c r="T40" s="566">
        <v>27.49856746</v>
      </c>
      <c r="U40" s="566">
        <v>31.469946647</v>
      </c>
      <c r="V40" s="566">
        <v>32.899928668000001</v>
      </c>
      <c r="W40" s="566">
        <v>25.593735605999999</v>
      </c>
      <c r="X40" s="566">
        <v>26.142855049000001</v>
      </c>
      <c r="Y40" s="566">
        <v>25.655771902000001</v>
      </c>
      <c r="Z40" s="566">
        <v>27.094792935000001</v>
      </c>
      <c r="AA40" s="566">
        <v>26.852465638000002</v>
      </c>
      <c r="AB40" s="566">
        <v>23.787591860999999</v>
      </c>
      <c r="AC40" s="566">
        <v>25.407644981000001</v>
      </c>
      <c r="AD40" s="566">
        <v>20.083242568999999</v>
      </c>
      <c r="AE40" s="566">
        <v>23.354358458</v>
      </c>
      <c r="AF40" s="566">
        <v>29.648434672</v>
      </c>
      <c r="AG40" s="566">
        <v>36.272475524999997</v>
      </c>
      <c r="AH40" s="566">
        <v>35.880873938000001</v>
      </c>
      <c r="AI40" s="566">
        <v>30.178582931000001</v>
      </c>
      <c r="AJ40" s="566">
        <v>26.526557800999999</v>
      </c>
      <c r="AK40" s="566">
        <v>25.191196273999999</v>
      </c>
      <c r="AL40" s="566">
        <v>27.628266554</v>
      </c>
      <c r="AM40" s="566">
        <v>30.124214347999999</v>
      </c>
      <c r="AN40" s="566">
        <v>26.720509904</v>
      </c>
      <c r="AO40" s="566">
        <v>28.302329841999999</v>
      </c>
      <c r="AP40" s="566">
        <v>23.057339772999999</v>
      </c>
      <c r="AQ40" s="566">
        <v>25.963577533999999</v>
      </c>
      <c r="AR40" s="566">
        <v>32.458619886999998</v>
      </c>
      <c r="AS40" s="566">
        <v>41.230165217</v>
      </c>
      <c r="AT40" s="566">
        <v>38.411899689999998</v>
      </c>
      <c r="AU40" s="566">
        <v>32.627854865000003</v>
      </c>
      <c r="AV40" s="566">
        <v>26.329188030000001</v>
      </c>
      <c r="AW40" s="566">
        <v>27.981592203999998</v>
      </c>
      <c r="AX40" s="566">
        <v>31.116618942999999</v>
      </c>
      <c r="AY40" s="566">
        <v>32.723508500000001</v>
      </c>
      <c r="AZ40" s="566">
        <v>29.346011429000001</v>
      </c>
      <c r="BA40" s="566">
        <v>29.045018160000001</v>
      </c>
      <c r="BB40" s="567">
        <v>25.08137</v>
      </c>
      <c r="BC40" s="567">
        <v>25.45532</v>
      </c>
      <c r="BD40" s="567">
        <v>35.854970000000002</v>
      </c>
      <c r="BE40" s="567">
        <v>42.371810000000004</v>
      </c>
      <c r="BF40" s="567">
        <v>40.42069</v>
      </c>
      <c r="BG40" s="567">
        <v>31.07788</v>
      </c>
      <c r="BH40" s="567">
        <v>26.418939999999999</v>
      </c>
      <c r="BI40" s="567">
        <v>28.700109999999999</v>
      </c>
      <c r="BJ40" s="567">
        <v>32.077559999999998</v>
      </c>
      <c r="BK40" s="567">
        <v>34.476480000000002</v>
      </c>
      <c r="BL40" s="567">
        <v>29.61318</v>
      </c>
      <c r="BM40" s="567">
        <v>29.897590000000001</v>
      </c>
      <c r="BN40" s="567">
        <v>24.323340000000002</v>
      </c>
      <c r="BO40" s="567">
        <v>26.54757</v>
      </c>
      <c r="BP40" s="567">
        <v>34.250970000000002</v>
      </c>
      <c r="BQ40" s="567">
        <v>40.546750000000003</v>
      </c>
      <c r="BR40" s="567">
        <v>38.669440000000002</v>
      </c>
      <c r="BS40" s="567">
        <v>31.174510000000001</v>
      </c>
      <c r="BT40" s="567">
        <v>28.177589999999999</v>
      </c>
      <c r="BU40" s="567">
        <v>27.324090000000002</v>
      </c>
      <c r="BV40" s="567">
        <v>31.959140000000001</v>
      </c>
    </row>
    <row r="41" spans="1:74" ht="11.15" customHeight="1" x14ac:dyDescent="0.25">
      <c r="A41" s="415" t="s">
        <v>1116</v>
      </c>
      <c r="B41" s="418" t="s">
        <v>78</v>
      </c>
      <c r="C41" s="566">
        <v>12.442781044</v>
      </c>
      <c r="D41" s="566">
        <v>11.977560064</v>
      </c>
      <c r="E41" s="566">
        <v>9.3370079760000007</v>
      </c>
      <c r="F41" s="566">
        <v>7.313116076</v>
      </c>
      <c r="G41" s="566">
        <v>9.0785404520000004</v>
      </c>
      <c r="H41" s="566">
        <v>13.251508526</v>
      </c>
      <c r="I41" s="566">
        <v>18.817444277</v>
      </c>
      <c r="J41" s="566">
        <v>16.887344279000001</v>
      </c>
      <c r="K41" s="566">
        <v>10.882438966</v>
      </c>
      <c r="L41" s="566">
        <v>9.6242066919999996</v>
      </c>
      <c r="M41" s="566">
        <v>12.151286494000001</v>
      </c>
      <c r="N41" s="566">
        <v>16.18249101</v>
      </c>
      <c r="O41" s="566">
        <v>16.743927436</v>
      </c>
      <c r="P41" s="566">
        <v>20.409738678</v>
      </c>
      <c r="Q41" s="566">
        <v>12.683046763</v>
      </c>
      <c r="R41" s="566">
        <v>10.476472797</v>
      </c>
      <c r="S41" s="566">
        <v>11.436374662</v>
      </c>
      <c r="T41" s="566">
        <v>17.853197160000001</v>
      </c>
      <c r="U41" s="566">
        <v>21.226040175000001</v>
      </c>
      <c r="V41" s="566">
        <v>20.758307085999999</v>
      </c>
      <c r="W41" s="566">
        <v>13.330375504999999</v>
      </c>
      <c r="X41" s="566">
        <v>9.0429991449999996</v>
      </c>
      <c r="Y41" s="566">
        <v>9.2259576590000005</v>
      </c>
      <c r="Z41" s="566">
        <v>11.498792262</v>
      </c>
      <c r="AA41" s="566">
        <v>21.488793485999999</v>
      </c>
      <c r="AB41" s="566">
        <v>15.666828722</v>
      </c>
      <c r="AC41" s="566">
        <v>11.769496050000001</v>
      </c>
      <c r="AD41" s="566">
        <v>11.287875865</v>
      </c>
      <c r="AE41" s="566">
        <v>11.352450564</v>
      </c>
      <c r="AF41" s="566">
        <v>13.02842676</v>
      </c>
      <c r="AG41" s="566">
        <v>15.720831725</v>
      </c>
      <c r="AH41" s="566">
        <v>16.579918687999999</v>
      </c>
      <c r="AI41" s="566">
        <v>10.217734618</v>
      </c>
      <c r="AJ41" s="566">
        <v>7.263808901</v>
      </c>
      <c r="AK41" s="566">
        <v>9.2944511040000002</v>
      </c>
      <c r="AL41" s="566">
        <v>14.536779459</v>
      </c>
      <c r="AM41" s="566">
        <v>10.055593965</v>
      </c>
      <c r="AN41" s="566">
        <v>8.6201089619999998</v>
      </c>
      <c r="AO41" s="566">
        <v>9.6545886509999992</v>
      </c>
      <c r="AP41" s="566">
        <v>8.0454665680000002</v>
      </c>
      <c r="AQ41" s="566">
        <v>6.8575948440000003</v>
      </c>
      <c r="AR41" s="566">
        <v>7.9822970560000002</v>
      </c>
      <c r="AS41" s="566">
        <v>13.592682349</v>
      </c>
      <c r="AT41" s="566">
        <v>13.307511908</v>
      </c>
      <c r="AU41" s="566">
        <v>9.3423627509999996</v>
      </c>
      <c r="AV41" s="566">
        <v>7.0284690019999996</v>
      </c>
      <c r="AW41" s="566">
        <v>8.4408884400000002</v>
      </c>
      <c r="AX41" s="566">
        <v>10.180647617</v>
      </c>
      <c r="AY41" s="566">
        <v>15.156702052</v>
      </c>
      <c r="AZ41" s="566">
        <v>7.5405470000000001</v>
      </c>
      <c r="BA41" s="566">
        <v>6.2092130000000001</v>
      </c>
      <c r="BB41" s="567">
        <v>6.3777530000000002</v>
      </c>
      <c r="BC41" s="567">
        <v>6.5875779999999997</v>
      </c>
      <c r="BD41" s="567">
        <v>5.7339440000000002</v>
      </c>
      <c r="BE41" s="567">
        <v>10.826790000000001</v>
      </c>
      <c r="BF41" s="567">
        <v>10.550929999999999</v>
      </c>
      <c r="BG41" s="567">
        <v>7.3435350000000001</v>
      </c>
      <c r="BH41" s="567">
        <v>6.7803870000000002</v>
      </c>
      <c r="BI41" s="567">
        <v>5.2578110000000002</v>
      </c>
      <c r="BJ41" s="567">
        <v>7.884252</v>
      </c>
      <c r="BK41" s="567">
        <v>10.050380000000001</v>
      </c>
      <c r="BL41" s="567">
        <v>6.5304650000000004</v>
      </c>
      <c r="BM41" s="567">
        <v>5.9339789999999999</v>
      </c>
      <c r="BN41" s="567">
        <v>5.3277219999999996</v>
      </c>
      <c r="BO41" s="567">
        <v>5.5264249999999997</v>
      </c>
      <c r="BP41" s="567">
        <v>6.6005979999999997</v>
      </c>
      <c r="BQ41" s="567">
        <v>11.975960000000001</v>
      </c>
      <c r="BR41" s="567">
        <v>11.86204</v>
      </c>
      <c r="BS41" s="567">
        <v>7.0096030000000003</v>
      </c>
      <c r="BT41" s="567">
        <v>5.3418229999999998</v>
      </c>
      <c r="BU41" s="567">
        <v>5.5596860000000001</v>
      </c>
      <c r="BV41" s="567">
        <v>7.6496630000000003</v>
      </c>
    </row>
    <row r="42" spans="1:74" ht="11.15" customHeight="1" x14ac:dyDescent="0.25">
      <c r="A42" s="415" t="s">
        <v>1117</v>
      </c>
      <c r="B42" s="418" t="s">
        <v>79</v>
      </c>
      <c r="C42" s="566">
        <v>24.934111000000001</v>
      </c>
      <c r="D42" s="566">
        <v>22.001196</v>
      </c>
      <c r="E42" s="566">
        <v>21.964994999999998</v>
      </c>
      <c r="F42" s="566">
        <v>20.822652000000001</v>
      </c>
      <c r="G42" s="566">
        <v>22.672436000000001</v>
      </c>
      <c r="H42" s="566">
        <v>23.568380999999999</v>
      </c>
      <c r="I42" s="566">
        <v>24.085398999999999</v>
      </c>
      <c r="J42" s="566">
        <v>24.138093000000001</v>
      </c>
      <c r="K42" s="566">
        <v>22.629688000000002</v>
      </c>
      <c r="L42" s="566">
        <v>21.771270000000001</v>
      </c>
      <c r="M42" s="566">
        <v>22.651841999999998</v>
      </c>
      <c r="N42" s="566">
        <v>24.509457000000001</v>
      </c>
      <c r="O42" s="566">
        <v>25.059024999999998</v>
      </c>
      <c r="P42" s="566">
        <v>22.059631</v>
      </c>
      <c r="Q42" s="566">
        <v>21.140552</v>
      </c>
      <c r="R42" s="566">
        <v>19.603925</v>
      </c>
      <c r="S42" s="566">
        <v>21.749980999999998</v>
      </c>
      <c r="T42" s="566">
        <v>23.295214999999999</v>
      </c>
      <c r="U42" s="566">
        <v>23.527076999999998</v>
      </c>
      <c r="V42" s="566">
        <v>24.210357999999999</v>
      </c>
      <c r="W42" s="566">
        <v>22.781082999999999</v>
      </c>
      <c r="X42" s="566">
        <v>21.486812</v>
      </c>
      <c r="Y42" s="566">
        <v>21.970548000000001</v>
      </c>
      <c r="Z42" s="566">
        <v>24.808299999999999</v>
      </c>
      <c r="AA42" s="566">
        <v>24.976103999999999</v>
      </c>
      <c r="AB42" s="566">
        <v>21.677513999999999</v>
      </c>
      <c r="AC42" s="566">
        <v>22.356406</v>
      </c>
      <c r="AD42" s="566">
        <v>19.338346000000001</v>
      </c>
      <c r="AE42" s="566">
        <v>22.62135</v>
      </c>
      <c r="AF42" s="566">
        <v>23.104254000000001</v>
      </c>
      <c r="AG42" s="566">
        <v>23.994440999999998</v>
      </c>
      <c r="AH42" s="566">
        <v>23.605253999999999</v>
      </c>
      <c r="AI42" s="566">
        <v>22.09065</v>
      </c>
      <c r="AJ42" s="566">
        <v>20.431763</v>
      </c>
      <c r="AK42" s="566">
        <v>22.007086000000001</v>
      </c>
      <c r="AL42" s="566">
        <v>24.383047000000001</v>
      </c>
      <c r="AM42" s="566">
        <v>24.382957999999999</v>
      </c>
      <c r="AN42" s="566">
        <v>21.35632</v>
      </c>
      <c r="AO42" s="566">
        <v>21.878081000000002</v>
      </c>
      <c r="AP42" s="566">
        <v>20.077632000000001</v>
      </c>
      <c r="AQ42" s="566">
        <v>22.207439000000001</v>
      </c>
      <c r="AR42" s="566">
        <v>23.373743000000001</v>
      </c>
      <c r="AS42" s="566">
        <v>24.054993</v>
      </c>
      <c r="AT42" s="566">
        <v>23.876401000000001</v>
      </c>
      <c r="AU42" s="566">
        <v>22.623988000000001</v>
      </c>
      <c r="AV42" s="566">
        <v>21.699584999999999</v>
      </c>
      <c r="AW42" s="566">
        <v>22.630302</v>
      </c>
      <c r="AX42" s="566">
        <v>24.440300000000001</v>
      </c>
      <c r="AY42" s="566">
        <v>24.642478000000001</v>
      </c>
      <c r="AZ42" s="566">
        <v>22.3855</v>
      </c>
      <c r="BA42" s="566">
        <v>21.90382</v>
      </c>
      <c r="BB42" s="567">
        <v>18.735309999999998</v>
      </c>
      <c r="BC42" s="567">
        <v>23.51717</v>
      </c>
      <c r="BD42" s="567">
        <v>23.428750000000001</v>
      </c>
      <c r="BE42" s="567">
        <v>24.344460000000002</v>
      </c>
      <c r="BF42" s="567">
        <v>24.344460000000002</v>
      </c>
      <c r="BG42" s="567">
        <v>22.969670000000001</v>
      </c>
      <c r="BH42" s="567">
        <v>22.031089999999999</v>
      </c>
      <c r="BI42" s="567">
        <v>21.958680000000001</v>
      </c>
      <c r="BJ42" s="567">
        <v>24.318429999999999</v>
      </c>
      <c r="BK42" s="567">
        <v>24.34723</v>
      </c>
      <c r="BL42" s="567">
        <v>21.19933</v>
      </c>
      <c r="BM42" s="567">
        <v>21.833200000000001</v>
      </c>
      <c r="BN42" s="567">
        <v>19.95485</v>
      </c>
      <c r="BO42" s="567">
        <v>22.781479999999998</v>
      </c>
      <c r="BP42" s="567">
        <v>23.56184</v>
      </c>
      <c r="BQ42" s="567">
        <v>24.34723</v>
      </c>
      <c r="BR42" s="567">
        <v>24.34723</v>
      </c>
      <c r="BS42" s="567">
        <v>22.618300000000001</v>
      </c>
      <c r="BT42" s="567">
        <v>20.960339999999999</v>
      </c>
      <c r="BU42" s="567">
        <v>22.779959999999999</v>
      </c>
      <c r="BV42" s="567">
        <v>24.216259999999998</v>
      </c>
    </row>
    <row r="43" spans="1:74" ht="11.15" customHeight="1" x14ac:dyDescent="0.25">
      <c r="A43" s="415" t="s">
        <v>1118</v>
      </c>
      <c r="B43" s="418" t="s">
        <v>1101</v>
      </c>
      <c r="C43" s="566">
        <v>0.93949220899999997</v>
      </c>
      <c r="D43" s="566">
        <v>1.0188192709999999</v>
      </c>
      <c r="E43" s="566">
        <v>1.0669614650000001</v>
      </c>
      <c r="F43" s="566">
        <v>0.99442952399999995</v>
      </c>
      <c r="G43" s="566">
        <v>0.98901821899999998</v>
      </c>
      <c r="H43" s="566">
        <v>0.76655817500000001</v>
      </c>
      <c r="I43" s="566">
        <v>0.63732705099999998</v>
      </c>
      <c r="J43" s="566">
        <v>0.62380544900000001</v>
      </c>
      <c r="K43" s="566">
        <v>0.53583539599999996</v>
      </c>
      <c r="L43" s="566">
        <v>0.48072120099999999</v>
      </c>
      <c r="M43" s="566">
        <v>0.57964233899999995</v>
      </c>
      <c r="N43" s="566">
        <v>0.73478606099999999</v>
      </c>
      <c r="O43" s="566">
        <v>0.89231832799999999</v>
      </c>
      <c r="P43" s="566">
        <v>0.67636028699999995</v>
      </c>
      <c r="Q43" s="566">
        <v>1.1001856640000001</v>
      </c>
      <c r="R43" s="566">
        <v>0.85810703099999996</v>
      </c>
      <c r="S43" s="566">
        <v>0.86068651399999996</v>
      </c>
      <c r="T43" s="566">
        <v>0.67914281600000004</v>
      </c>
      <c r="U43" s="566">
        <v>0.80663605800000004</v>
      </c>
      <c r="V43" s="566">
        <v>0.74119907900000004</v>
      </c>
      <c r="W43" s="566">
        <v>0.80976743900000003</v>
      </c>
      <c r="X43" s="566">
        <v>0.77119779399999999</v>
      </c>
      <c r="Y43" s="566">
        <v>0.85735395400000003</v>
      </c>
      <c r="Z43" s="566">
        <v>0.71903915600000001</v>
      </c>
      <c r="AA43" s="566">
        <v>0.71987885100000004</v>
      </c>
      <c r="AB43" s="566">
        <v>0.783605408</v>
      </c>
      <c r="AC43" s="566">
        <v>1.0235541370000001</v>
      </c>
      <c r="AD43" s="566">
        <v>0.90004922499999995</v>
      </c>
      <c r="AE43" s="566">
        <v>0.77020402399999999</v>
      </c>
      <c r="AF43" s="566">
        <v>0.623845023</v>
      </c>
      <c r="AG43" s="566">
        <v>0.53240849599999995</v>
      </c>
      <c r="AH43" s="566">
        <v>0.53731924399999997</v>
      </c>
      <c r="AI43" s="566">
        <v>0.54505073599999998</v>
      </c>
      <c r="AJ43" s="566">
        <v>0.49058313599999998</v>
      </c>
      <c r="AK43" s="566">
        <v>0.59424775399999996</v>
      </c>
      <c r="AL43" s="566">
        <v>0.83769048599999996</v>
      </c>
      <c r="AM43" s="566">
        <v>1.03969391</v>
      </c>
      <c r="AN43" s="566">
        <v>0.69596412799999996</v>
      </c>
      <c r="AO43" s="566">
        <v>0.88334948300000005</v>
      </c>
      <c r="AP43" s="566">
        <v>0.68096780199999996</v>
      </c>
      <c r="AQ43" s="566">
        <v>0.71428653900000005</v>
      </c>
      <c r="AR43" s="566">
        <v>0.37008127800000001</v>
      </c>
      <c r="AS43" s="566">
        <v>0.67320073400000002</v>
      </c>
      <c r="AT43" s="566">
        <v>0.70443577899999998</v>
      </c>
      <c r="AU43" s="566">
        <v>0.62137611100000001</v>
      </c>
      <c r="AV43" s="566">
        <v>1.08367093</v>
      </c>
      <c r="AW43" s="566">
        <v>0.59023684200000004</v>
      </c>
      <c r="AX43" s="566">
        <v>0.84658512399999997</v>
      </c>
      <c r="AY43" s="566">
        <v>1.0920538790000001</v>
      </c>
      <c r="AZ43" s="566">
        <v>0.90494549999999996</v>
      </c>
      <c r="BA43" s="566">
        <v>1.0389900000000001</v>
      </c>
      <c r="BB43" s="567">
        <v>0.98609400000000003</v>
      </c>
      <c r="BC43" s="567">
        <v>0.92581530000000001</v>
      </c>
      <c r="BD43" s="567">
        <v>0.6997603</v>
      </c>
      <c r="BE43" s="567">
        <v>0.60736469999999998</v>
      </c>
      <c r="BF43" s="567">
        <v>0.53950659999999995</v>
      </c>
      <c r="BG43" s="567">
        <v>0.49551810000000002</v>
      </c>
      <c r="BH43" s="567">
        <v>0.60366129999999996</v>
      </c>
      <c r="BI43" s="567">
        <v>0.63743810000000001</v>
      </c>
      <c r="BJ43" s="567">
        <v>0.8152954</v>
      </c>
      <c r="BK43" s="567">
        <v>0.85416099999999995</v>
      </c>
      <c r="BL43" s="567">
        <v>0.7544244</v>
      </c>
      <c r="BM43" s="567">
        <v>0.96650469999999999</v>
      </c>
      <c r="BN43" s="567">
        <v>0.94806400000000002</v>
      </c>
      <c r="BO43" s="567">
        <v>0.90485309999999997</v>
      </c>
      <c r="BP43" s="567">
        <v>0.68898219999999999</v>
      </c>
      <c r="BQ43" s="567">
        <v>0.601719</v>
      </c>
      <c r="BR43" s="567">
        <v>0.53692530000000005</v>
      </c>
      <c r="BS43" s="567">
        <v>0.49470900000000001</v>
      </c>
      <c r="BT43" s="567">
        <v>0.60411190000000003</v>
      </c>
      <c r="BU43" s="567">
        <v>0.63858139999999997</v>
      </c>
      <c r="BV43" s="567">
        <v>0.81488899999999997</v>
      </c>
    </row>
    <row r="44" spans="1:74" ht="11.15" customHeight="1" x14ac:dyDescent="0.25">
      <c r="A44" s="415" t="s">
        <v>1119</v>
      </c>
      <c r="B44" s="418" t="s">
        <v>1196</v>
      </c>
      <c r="C44" s="566">
        <v>3.3140700860000001</v>
      </c>
      <c r="D44" s="566">
        <v>3.3258166259999999</v>
      </c>
      <c r="E44" s="566">
        <v>3.6917432680000002</v>
      </c>
      <c r="F44" s="566">
        <v>3.695524174</v>
      </c>
      <c r="G44" s="566">
        <v>3.379923346</v>
      </c>
      <c r="H44" s="566">
        <v>2.750406602</v>
      </c>
      <c r="I44" s="566">
        <v>2.1634261920000002</v>
      </c>
      <c r="J44" s="566">
        <v>1.982678943</v>
      </c>
      <c r="K44" s="566">
        <v>2.5467741529999999</v>
      </c>
      <c r="L44" s="566">
        <v>3.2090289529999998</v>
      </c>
      <c r="M44" s="566">
        <v>4.0851077250000003</v>
      </c>
      <c r="N44" s="566">
        <v>3.6278745400000001</v>
      </c>
      <c r="O44" s="566">
        <v>3.3937382889999999</v>
      </c>
      <c r="P44" s="566">
        <v>3.3810089130000001</v>
      </c>
      <c r="Q44" s="566">
        <v>4.5561602470000002</v>
      </c>
      <c r="R44" s="566">
        <v>3.9970268839999998</v>
      </c>
      <c r="S44" s="566">
        <v>3.6462954060000001</v>
      </c>
      <c r="T44" s="566">
        <v>3.1942649620000001</v>
      </c>
      <c r="U44" s="566">
        <v>2.7272960080000002</v>
      </c>
      <c r="V44" s="566">
        <v>2.6166858899999998</v>
      </c>
      <c r="W44" s="566">
        <v>3.6062705820000001</v>
      </c>
      <c r="X44" s="566">
        <v>3.4035435879999998</v>
      </c>
      <c r="Y44" s="566">
        <v>4.1234283100000004</v>
      </c>
      <c r="Z44" s="566">
        <v>4.3103231160000002</v>
      </c>
      <c r="AA44" s="566">
        <v>4.1652590380000003</v>
      </c>
      <c r="AB44" s="566">
        <v>4.4071442830000001</v>
      </c>
      <c r="AC44" s="566">
        <v>4.8096681979999998</v>
      </c>
      <c r="AD44" s="566">
        <v>4.9707611529999998</v>
      </c>
      <c r="AE44" s="566">
        <v>4.4579280580000002</v>
      </c>
      <c r="AF44" s="566">
        <v>3.6788056120000001</v>
      </c>
      <c r="AG44" s="566">
        <v>3.223670136</v>
      </c>
      <c r="AH44" s="566">
        <v>2.9489053850000002</v>
      </c>
      <c r="AI44" s="566">
        <v>3.1290639329999999</v>
      </c>
      <c r="AJ44" s="566">
        <v>4.1863329399999998</v>
      </c>
      <c r="AK44" s="566">
        <v>4.5232844459999999</v>
      </c>
      <c r="AL44" s="566">
        <v>3.9353161920000002</v>
      </c>
      <c r="AM44" s="566">
        <v>3.8028371129999998</v>
      </c>
      <c r="AN44" s="566">
        <v>4.3413178669999999</v>
      </c>
      <c r="AO44" s="566">
        <v>4.9174995060000004</v>
      </c>
      <c r="AP44" s="566">
        <v>4.4441440219999997</v>
      </c>
      <c r="AQ44" s="566">
        <v>4.0305054849999999</v>
      </c>
      <c r="AR44" s="566">
        <v>3.5595068830000001</v>
      </c>
      <c r="AS44" s="566">
        <v>3.2129752749999998</v>
      </c>
      <c r="AT44" s="566">
        <v>3.4938357039999999</v>
      </c>
      <c r="AU44" s="566">
        <v>3.087396875</v>
      </c>
      <c r="AV44" s="566">
        <v>4.0707065939999998</v>
      </c>
      <c r="AW44" s="566">
        <v>4.2925716219999996</v>
      </c>
      <c r="AX44" s="566">
        <v>3.9908454469999999</v>
      </c>
      <c r="AY44" s="566">
        <v>4.0714155060000001</v>
      </c>
      <c r="AZ44" s="566">
        <v>5.0330760000000003</v>
      </c>
      <c r="BA44" s="566">
        <v>6.1751620000000003</v>
      </c>
      <c r="BB44" s="567">
        <v>5.6799249999999999</v>
      </c>
      <c r="BC44" s="567">
        <v>5.2166540000000001</v>
      </c>
      <c r="BD44" s="567">
        <v>4.9510500000000004</v>
      </c>
      <c r="BE44" s="567">
        <v>4.49078</v>
      </c>
      <c r="BF44" s="567">
        <v>4.4010590000000001</v>
      </c>
      <c r="BG44" s="567">
        <v>4.13591</v>
      </c>
      <c r="BH44" s="567">
        <v>4.8900629999999996</v>
      </c>
      <c r="BI44" s="567">
        <v>5.0046470000000003</v>
      </c>
      <c r="BJ44" s="567">
        <v>4.2787490000000004</v>
      </c>
      <c r="BK44" s="567">
        <v>4.7207210000000002</v>
      </c>
      <c r="BL44" s="567">
        <v>5.2424249999999999</v>
      </c>
      <c r="BM44" s="567">
        <v>6.6106769999999999</v>
      </c>
      <c r="BN44" s="567">
        <v>5.8775560000000002</v>
      </c>
      <c r="BO44" s="567">
        <v>5.6260190000000003</v>
      </c>
      <c r="BP44" s="567">
        <v>5.2687819999999999</v>
      </c>
      <c r="BQ44" s="567">
        <v>4.8386979999999999</v>
      </c>
      <c r="BR44" s="567">
        <v>4.6158869999999999</v>
      </c>
      <c r="BS44" s="567">
        <v>4.5501820000000004</v>
      </c>
      <c r="BT44" s="567">
        <v>5.1111199999999997</v>
      </c>
      <c r="BU44" s="567">
        <v>5.2974309999999996</v>
      </c>
      <c r="BV44" s="567">
        <v>4.6370449999999996</v>
      </c>
    </row>
    <row r="45" spans="1:74" ht="11.15" customHeight="1" x14ac:dyDescent="0.25">
      <c r="A45" s="415" t="s">
        <v>1120</v>
      </c>
      <c r="B45" s="416" t="s">
        <v>1197</v>
      </c>
      <c r="C45" s="566">
        <v>0.212039225</v>
      </c>
      <c r="D45" s="566">
        <v>0.223980293</v>
      </c>
      <c r="E45" s="566">
        <v>0.25260438499999999</v>
      </c>
      <c r="F45" s="566">
        <v>0.24162708599999999</v>
      </c>
      <c r="G45" s="566">
        <v>0.19252097100000001</v>
      </c>
      <c r="H45" s="566">
        <v>0.17367027800000001</v>
      </c>
      <c r="I45" s="566">
        <v>0.143495185</v>
      </c>
      <c r="J45" s="566">
        <v>0.134289562</v>
      </c>
      <c r="K45" s="566">
        <v>0.157093493</v>
      </c>
      <c r="L45" s="566">
        <v>0.178143524</v>
      </c>
      <c r="M45" s="566">
        <v>0.248418263</v>
      </c>
      <c r="N45" s="566">
        <v>0.27803732799999997</v>
      </c>
      <c r="O45" s="566">
        <v>0.222588852</v>
      </c>
      <c r="P45" s="566">
        <v>0.29762717300000002</v>
      </c>
      <c r="Q45" s="566">
        <v>0.25830060300000002</v>
      </c>
      <c r="R45" s="566">
        <v>0.29772101000000001</v>
      </c>
      <c r="S45" s="566">
        <v>0.2253454</v>
      </c>
      <c r="T45" s="566">
        <v>0.177935437</v>
      </c>
      <c r="U45" s="566">
        <v>0.13315406499999999</v>
      </c>
      <c r="V45" s="566">
        <v>0.17818717000000001</v>
      </c>
      <c r="W45" s="566">
        <v>0.159858951</v>
      </c>
      <c r="X45" s="566">
        <v>0.200626743</v>
      </c>
      <c r="Y45" s="566">
        <v>0.28371126699999999</v>
      </c>
      <c r="Z45" s="566">
        <v>0.27476679599999998</v>
      </c>
      <c r="AA45" s="566">
        <v>0.31409239900000002</v>
      </c>
      <c r="AB45" s="566">
        <v>0.15658482900000001</v>
      </c>
      <c r="AC45" s="566">
        <v>0.128510493</v>
      </c>
      <c r="AD45" s="566">
        <v>0.14294485700000001</v>
      </c>
      <c r="AE45" s="566">
        <v>5.8647249999999998E-2</v>
      </c>
      <c r="AF45" s="566">
        <v>6.9232241999999999E-2</v>
      </c>
      <c r="AG45" s="566">
        <v>6.4181178000000005E-2</v>
      </c>
      <c r="AH45" s="566">
        <v>5.7464413999999998E-2</v>
      </c>
      <c r="AI45" s="566">
        <v>5.7327197000000003E-2</v>
      </c>
      <c r="AJ45" s="566">
        <v>0.16842827499999999</v>
      </c>
      <c r="AK45" s="566">
        <v>0.13586115100000001</v>
      </c>
      <c r="AL45" s="566">
        <v>0.78203020400000001</v>
      </c>
      <c r="AM45" s="566">
        <v>0.10776426</v>
      </c>
      <c r="AN45" s="566">
        <v>0.105332263</v>
      </c>
      <c r="AO45" s="566">
        <v>0.107432046</v>
      </c>
      <c r="AP45" s="566">
        <v>6.0806084000000003E-2</v>
      </c>
      <c r="AQ45" s="566">
        <v>5.2844271999999998E-2</v>
      </c>
      <c r="AR45" s="566">
        <v>-9.4821760000000001E-3</v>
      </c>
      <c r="AS45" s="566">
        <v>5.5583433000000002E-2</v>
      </c>
      <c r="AT45" s="566">
        <v>6.3701878000000003E-2</v>
      </c>
      <c r="AU45" s="566">
        <v>6.7978955999999993E-2</v>
      </c>
      <c r="AV45" s="566">
        <v>0.120302679</v>
      </c>
      <c r="AW45" s="566">
        <v>0.135725595</v>
      </c>
      <c r="AX45" s="566">
        <v>0.10048860599999999</v>
      </c>
      <c r="AY45" s="566">
        <v>0.20063947100000001</v>
      </c>
      <c r="AZ45" s="566">
        <v>0.19089239999999999</v>
      </c>
      <c r="BA45" s="566">
        <v>0.11033419999999999</v>
      </c>
      <c r="BB45" s="567">
        <v>0.11367380000000001</v>
      </c>
      <c r="BC45" s="567">
        <v>7.7215300000000001E-2</v>
      </c>
      <c r="BD45" s="567">
        <v>2.60226E-2</v>
      </c>
      <c r="BE45" s="567">
        <v>3.35699E-2</v>
      </c>
      <c r="BF45" s="567">
        <v>7.1337800000000007E-2</v>
      </c>
      <c r="BG45" s="567">
        <v>6.2647099999999997E-2</v>
      </c>
      <c r="BH45" s="567">
        <v>0.13063089999999999</v>
      </c>
      <c r="BI45" s="567">
        <v>0.12878990000000001</v>
      </c>
      <c r="BJ45" s="567">
        <v>0.32855400000000001</v>
      </c>
      <c r="BK45" s="567">
        <v>0.18547130000000001</v>
      </c>
      <c r="BL45" s="567">
        <v>0.15109359999999999</v>
      </c>
      <c r="BM45" s="567">
        <v>0.1064137</v>
      </c>
      <c r="BN45" s="567">
        <v>0.11309710000000001</v>
      </c>
      <c r="BO45" s="567">
        <v>6.5738099999999994E-2</v>
      </c>
      <c r="BP45" s="567">
        <v>2.78961E-2</v>
      </c>
      <c r="BQ45" s="567">
        <v>3.7394799999999999E-2</v>
      </c>
      <c r="BR45" s="567">
        <v>7.3220900000000005E-2</v>
      </c>
      <c r="BS45" s="567">
        <v>7.0350300000000004E-2</v>
      </c>
      <c r="BT45" s="567">
        <v>0.1225729</v>
      </c>
      <c r="BU45" s="567">
        <v>0.13044800000000001</v>
      </c>
      <c r="BV45" s="567">
        <v>0.38961679999999999</v>
      </c>
    </row>
    <row r="46" spans="1:74" ht="11.15" customHeight="1" x14ac:dyDescent="0.25">
      <c r="A46" s="415" t="s">
        <v>1121</v>
      </c>
      <c r="B46" s="418" t="s">
        <v>1105</v>
      </c>
      <c r="C46" s="566">
        <v>70.260210647999997</v>
      </c>
      <c r="D46" s="566">
        <v>64.837817126999994</v>
      </c>
      <c r="E46" s="566">
        <v>62.566478019999998</v>
      </c>
      <c r="F46" s="566">
        <v>54.974230953000003</v>
      </c>
      <c r="G46" s="566">
        <v>57.939511510000003</v>
      </c>
      <c r="H46" s="566">
        <v>68.106879526</v>
      </c>
      <c r="I46" s="566">
        <v>82.355246550999993</v>
      </c>
      <c r="J46" s="566">
        <v>77.199356866000002</v>
      </c>
      <c r="K46" s="566">
        <v>63.422148405999998</v>
      </c>
      <c r="L46" s="566">
        <v>59.278300776999998</v>
      </c>
      <c r="M46" s="566">
        <v>60.001341621999998</v>
      </c>
      <c r="N46" s="566">
        <v>71.097913442999996</v>
      </c>
      <c r="O46" s="566">
        <v>72.186779529999995</v>
      </c>
      <c r="P46" s="566">
        <v>69.427104299999996</v>
      </c>
      <c r="Q46" s="566">
        <v>63.545163303999999</v>
      </c>
      <c r="R46" s="566">
        <v>56.862200985000001</v>
      </c>
      <c r="S46" s="566">
        <v>60.228550386000002</v>
      </c>
      <c r="T46" s="566">
        <v>72.698322834999999</v>
      </c>
      <c r="U46" s="566">
        <v>79.890149953000005</v>
      </c>
      <c r="V46" s="566">
        <v>81.404665893000001</v>
      </c>
      <c r="W46" s="566">
        <v>66.281091083000007</v>
      </c>
      <c r="X46" s="566">
        <v>61.048034319000003</v>
      </c>
      <c r="Y46" s="566">
        <v>62.116771092</v>
      </c>
      <c r="Z46" s="566">
        <v>68.706014264999993</v>
      </c>
      <c r="AA46" s="566">
        <v>78.516593412000006</v>
      </c>
      <c r="AB46" s="566">
        <v>66.479269102999993</v>
      </c>
      <c r="AC46" s="566">
        <v>65.495279858999993</v>
      </c>
      <c r="AD46" s="566">
        <v>56.723219669000002</v>
      </c>
      <c r="AE46" s="566">
        <v>62.614938354000003</v>
      </c>
      <c r="AF46" s="566">
        <v>70.152998308999997</v>
      </c>
      <c r="AG46" s="566">
        <v>79.808008060000006</v>
      </c>
      <c r="AH46" s="566">
        <v>79.609735669000003</v>
      </c>
      <c r="AI46" s="566">
        <v>66.218409414999996</v>
      </c>
      <c r="AJ46" s="566">
        <v>59.067474052999998</v>
      </c>
      <c r="AK46" s="566">
        <v>61.746126728999997</v>
      </c>
      <c r="AL46" s="566">
        <v>72.103129894999995</v>
      </c>
      <c r="AM46" s="566">
        <v>69.513061596</v>
      </c>
      <c r="AN46" s="566">
        <v>61.839553123999998</v>
      </c>
      <c r="AO46" s="566">
        <v>65.743280528</v>
      </c>
      <c r="AP46" s="566">
        <v>56.366356248999999</v>
      </c>
      <c r="AQ46" s="566">
        <v>59.826247674000001</v>
      </c>
      <c r="AR46" s="566">
        <v>67.734765928000002</v>
      </c>
      <c r="AS46" s="566">
        <v>82.819600007999995</v>
      </c>
      <c r="AT46" s="566">
        <v>79.857785958999997</v>
      </c>
      <c r="AU46" s="566">
        <v>68.370957558000001</v>
      </c>
      <c r="AV46" s="566">
        <v>60.331922235</v>
      </c>
      <c r="AW46" s="566">
        <v>64.071316702999994</v>
      </c>
      <c r="AX46" s="566">
        <v>70.675485737000002</v>
      </c>
      <c r="AY46" s="566">
        <v>77.886797408000007</v>
      </c>
      <c r="AZ46" s="566">
        <v>65.400972377000002</v>
      </c>
      <c r="BA46" s="566">
        <v>64.482537358000002</v>
      </c>
      <c r="BB46" s="567">
        <v>56.974130000000002</v>
      </c>
      <c r="BC46" s="567">
        <v>61.779760000000003</v>
      </c>
      <c r="BD46" s="567">
        <v>70.694500000000005</v>
      </c>
      <c r="BE46" s="567">
        <v>82.674779999999998</v>
      </c>
      <c r="BF46" s="567">
        <v>80.327979999999997</v>
      </c>
      <c r="BG46" s="567">
        <v>66.085160000000002</v>
      </c>
      <c r="BH46" s="567">
        <v>60.854770000000002</v>
      </c>
      <c r="BI46" s="567">
        <v>61.687480000000001</v>
      </c>
      <c r="BJ46" s="567">
        <v>69.702839999999995</v>
      </c>
      <c r="BK46" s="567">
        <v>74.634450000000001</v>
      </c>
      <c r="BL46" s="567">
        <v>63.490920000000003</v>
      </c>
      <c r="BM46" s="567">
        <v>65.348370000000003</v>
      </c>
      <c r="BN46" s="567">
        <v>56.544629999999998</v>
      </c>
      <c r="BO46" s="567">
        <v>61.452089999999998</v>
      </c>
      <c r="BP46" s="567">
        <v>70.399069999999995</v>
      </c>
      <c r="BQ46" s="567">
        <v>82.347759999999994</v>
      </c>
      <c r="BR46" s="567">
        <v>80.104749999999996</v>
      </c>
      <c r="BS46" s="567">
        <v>65.917659999999998</v>
      </c>
      <c r="BT46" s="567">
        <v>60.31756</v>
      </c>
      <c r="BU46" s="567">
        <v>61.730200000000004</v>
      </c>
      <c r="BV46" s="567">
        <v>69.666619999999995</v>
      </c>
    </row>
    <row r="47" spans="1:74" ht="11.15" customHeight="1" x14ac:dyDescent="0.25">
      <c r="A47" s="415" t="s">
        <v>1122</v>
      </c>
      <c r="B47" s="416" t="s">
        <v>1198</v>
      </c>
      <c r="C47" s="566">
        <v>68.221802999999994</v>
      </c>
      <c r="D47" s="566">
        <v>62.905379000000003</v>
      </c>
      <c r="E47" s="566">
        <v>59.462333999999998</v>
      </c>
      <c r="F47" s="566">
        <v>51.781345999999999</v>
      </c>
      <c r="G47" s="566">
        <v>54.440184000000002</v>
      </c>
      <c r="H47" s="566">
        <v>64.904945999999995</v>
      </c>
      <c r="I47" s="566">
        <v>80.293980000000005</v>
      </c>
      <c r="J47" s="566">
        <v>73.807963999999998</v>
      </c>
      <c r="K47" s="566">
        <v>59.756191999999999</v>
      </c>
      <c r="L47" s="566">
        <v>56.075634999999998</v>
      </c>
      <c r="M47" s="566">
        <v>57.001455</v>
      </c>
      <c r="N47" s="566">
        <v>68.633041000000006</v>
      </c>
      <c r="O47" s="566">
        <v>70.744906589999999</v>
      </c>
      <c r="P47" s="566">
        <v>66.156363729999995</v>
      </c>
      <c r="Q47" s="566">
        <v>61.242915719999999</v>
      </c>
      <c r="R47" s="566">
        <v>54.994824029999997</v>
      </c>
      <c r="S47" s="566">
        <v>58.533422549999997</v>
      </c>
      <c r="T47" s="566">
        <v>69.179724820000004</v>
      </c>
      <c r="U47" s="566">
        <v>75.877906170000003</v>
      </c>
      <c r="V47" s="566">
        <v>77.929277339999999</v>
      </c>
      <c r="W47" s="566">
        <v>63.483484490000002</v>
      </c>
      <c r="X47" s="566">
        <v>58.563643519999999</v>
      </c>
      <c r="Y47" s="566">
        <v>61.040286279999997</v>
      </c>
      <c r="Z47" s="566">
        <v>64.937141789999998</v>
      </c>
      <c r="AA47" s="566">
        <v>76.399011455999997</v>
      </c>
      <c r="AB47" s="566">
        <v>64.002150127999997</v>
      </c>
      <c r="AC47" s="566">
        <v>62.973501882999997</v>
      </c>
      <c r="AD47" s="566">
        <v>56.502889404999998</v>
      </c>
      <c r="AE47" s="566">
        <v>61.029707100000003</v>
      </c>
      <c r="AF47" s="566">
        <v>67.842669318000006</v>
      </c>
      <c r="AG47" s="566">
        <v>77.671677622000004</v>
      </c>
      <c r="AH47" s="566">
        <v>76.395934113999999</v>
      </c>
      <c r="AI47" s="566">
        <v>62.646572157000001</v>
      </c>
      <c r="AJ47" s="566">
        <v>57.334343019000002</v>
      </c>
      <c r="AK47" s="566">
        <v>60.602413104999997</v>
      </c>
      <c r="AL47" s="566">
        <v>71.715381402000006</v>
      </c>
      <c r="AM47" s="566">
        <v>68.250291326999999</v>
      </c>
      <c r="AN47" s="566">
        <v>60.280532186999999</v>
      </c>
      <c r="AO47" s="566">
        <v>63.967406615999998</v>
      </c>
      <c r="AP47" s="566">
        <v>55.538533973</v>
      </c>
      <c r="AQ47" s="566">
        <v>57.983473566000001</v>
      </c>
      <c r="AR47" s="566">
        <v>62.719608792999999</v>
      </c>
      <c r="AS47" s="566">
        <v>77.340997525000006</v>
      </c>
      <c r="AT47" s="566">
        <v>73.731785467999998</v>
      </c>
      <c r="AU47" s="566">
        <v>63.351546028999998</v>
      </c>
      <c r="AV47" s="566">
        <v>58.624104389000003</v>
      </c>
      <c r="AW47" s="566">
        <v>61.390942008000003</v>
      </c>
      <c r="AX47" s="566">
        <v>66.961826938000002</v>
      </c>
      <c r="AY47" s="566">
        <v>74.364344996</v>
      </c>
      <c r="AZ47" s="566">
        <v>63.261004673000002</v>
      </c>
      <c r="BA47" s="566">
        <v>61.471350000000001</v>
      </c>
      <c r="BB47" s="567">
        <v>54.596640000000001</v>
      </c>
      <c r="BC47" s="567">
        <v>59.162480000000002</v>
      </c>
      <c r="BD47" s="567">
        <v>67.280619999999999</v>
      </c>
      <c r="BE47" s="567">
        <v>79.471950000000007</v>
      </c>
      <c r="BF47" s="567">
        <v>76.717780000000005</v>
      </c>
      <c r="BG47" s="567">
        <v>62.733449999999998</v>
      </c>
      <c r="BH47" s="567">
        <v>57.720660000000002</v>
      </c>
      <c r="BI47" s="567">
        <v>59.576129999999999</v>
      </c>
      <c r="BJ47" s="567">
        <v>67.259600000000006</v>
      </c>
      <c r="BK47" s="567">
        <v>72.820250000000001</v>
      </c>
      <c r="BL47" s="567">
        <v>61.826639999999998</v>
      </c>
      <c r="BM47" s="567">
        <v>63.19932</v>
      </c>
      <c r="BN47" s="567">
        <v>54.825629999999997</v>
      </c>
      <c r="BO47" s="567">
        <v>59.619329999999998</v>
      </c>
      <c r="BP47" s="567">
        <v>67.868530000000007</v>
      </c>
      <c r="BQ47" s="567">
        <v>80.080609999999993</v>
      </c>
      <c r="BR47" s="567">
        <v>77.254059999999996</v>
      </c>
      <c r="BS47" s="567">
        <v>63.06185</v>
      </c>
      <c r="BT47" s="567">
        <v>57.980609999999999</v>
      </c>
      <c r="BU47" s="567">
        <v>59.80762</v>
      </c>
      <c r="BV47" s="567">
        <v>67.476770000000002</v>
      </c>
    </row>
    <row r="48" spans="1:74" ht="11.15" customHeight="1" x14ac:dyDescent="0.25">
      <c r="A48" s="409"/>
      <c r="B48" s="102" t="s">
        <v>1123</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67"/>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1124</v>
      </c>
      <c r="B49" s="416" t="s">
        <v>1329</v>
      </c>
      <c r="C49" s="566">
        <v>21.836777592000001</v>
      </c>
      <c r="D49" s="566">
        <v>22.298677219999998</v>
      </c>
      <c r="E49" s="566">
        <v>18.999464283999998</v>
      </c>
      <c r="F49" s="566">
        <v>15.913345143000001</v>
      </c>
      <c r="G49" s="566">
        <v>20.356350396</v>
      </c>
      <c r="H49" s="566">
        <v>23.013706450000001</v>
      </c>
      <c r="I49" s="566">
        <v>27.479775710999998</v>
      </c>
      <c r="J49" s="566">
        <v>25.270728081000001</v>
      </c>
      <c r="K49" s="566">
        <v>20.523459862999999</v>
      </c>
      <c r="L49" s="566">
        <v>19.142549817999999</v>
      </c>
      <c r="M49" s="566">
        <v>17.596132727000001</v>
      </c>
      <c r="N49" s="566">
        <v>22.026352547999998</v>
      </c>
      <c r="O49" s="566">
        <v>23.114285643999999</v>
      </c>
      <c r="P49" s="566">
        <v>17.65038277</v>
      </c>
      <c r="Q49" s="566">
        <v>16.259280844999999</v>
      </c>
      <c r="R49" s="566">
        <v>16.282560398000001</v>
      </c>
      <c r="S49" s="566">
        <v>18.104822481999999</v>
      </c>
      <c r="T49" s="566">
        <v>22.578141281000001</v>
      </c>
      <c r="U49" s="566">
        <v>25.417434076999999</v>
      </c>
      <c r="V49" s="566">
        <v>25.976923492000001</v>
      </c>
      <c r="W49" s="566">
        <v>21.048969145000001</v>
      </c>
      <c r="X49" s="566">
        <v>20.467302748000002</v>
      </c>
      <c r="Y49" s="566">
        <v>21.532666850999998</v>
      </c>
      <c r="Z49" s="566">
        <v>22.113803174000001</v>
      </c>
      <c r="AA49" s="566">
        <v>24.469076320999999</v>
      </c>
      <c r="AB49" s="566">
        <v>20.092598127999999</v>
      </c>
      <c r="AC49" s="566">
        <v>18.909592219</v>
      </c>
      <c r="AD49" s="566">
        <v>16.88608331</v>
      </c>
      <c r="AE49" s="566">
        <v>21.531191167999999</v>
      </c>
      <c r="AF49" s="566">
        <v>28.283354898999999</v>
      </c>
      <c r="AG49" s="566">
        <v>31.335566034999999</v>
      </c>
      <c r="AH49" s="566">
        <v>30.283105479</v>
      </c>
      <c r="AI49" s="566">
        <v>24.413233694999999</v>
      </c>
      <c r="AJ49" s="566">
        <v>20.588894439000001</v>
      </c>
      <c r="AK49" s="566">
        <v>20.798394264999999</v>
      </c>
      <c r="AL49" s="566">
        <v>23.231176109</v>
      </c>
      <c r="AM49" s="566">
        <v>22.318628908000001</v>
      </c>
      <c r="AN49" s="566">
        <v>20.380429409000001</v>
      </c>
      <c r="AO49" s="566">
        <v>20.966932293999999</v>
      </c>
      <c r="AP49" s="566">
        <v>18.257005122999999</v>
      </c>
      <c r="AQ49" s="566">
        <v>22.650558613000001</v>
      </c>
      <c r="AR49" s="566">
        <v>24.796851357000001</v>
      </c>
      <c r="AS49" s="566">
        <v>28.605504203999999</v>
      </c>
      <c r="AT49" s="566">
        <v>29.584063487000002</v>
      </c>
      <c r="AU49" s="566">
        <v>24.248991172</v>
      </c>
      <c r="AV49" s="566">
        <v>20.131611326000002</v>
      </c>
      <c r="AW49" s="566">
        <v>20.207838781</v>
      </c>
      <c r="AX49" s="566">
        <v>22.295612040000002</v>
      </c>
      <c r="AY49" s="566">
        <v>24.558637718</v>
      </c>
      <c r="AZ49" s="566">
        <v>20.21848</v>
      </c>
      <c r="BA49" s="566">
        <v>18.410430000000002</v>
      </c>
      <c r="BB49" s="567">
        <v>19.864899999999999</v>
      </c>
      <c r="BC49" s="567">
        <v>24.508710000000001</v>
      </c>
      <c r="BD49" s="567">
        <v>26.72927</v>
      </c>
      <c r="BE49" s="567">
        <v>30.46162</v>
      </c>
      <c r="BF49" s="567">
        <v>30.394300000000001</v>
      </c>
      <c r="BG49" s="567">
        <v>26.663080000000001</v>
      </c>
      <c r="BH49" s="567">
        <v>23.46941</v>
      </c>
      <c r="BI49" s="567">
        <v>21.903120000000001</v>
      </c>
      <c r="BJ49" s="567">
        <v>21.878170000000001</v>
      </c>
      <c r="BK49" s="567">
        <v>21.22448</v>
      </c>
      <c r="BL49" s="567">
        <v>19.993680000000001</v>
      </c>
      <c r="BM49" s="567">
        <v>20.941009999999999</v>
      </c>
      <c r="BN49" s="567">
        <v>18.849029999999999</v>
      </c>
      <c r="BO49" s="567">
        <v>23.420269999999999</v>
      </c>
      <c r="BP49" s="567">
        <v>27.601569999999999</v>
      </c>
      <c r="BQ49" s="567">
        <v>30.93721</v>
      </c>
      <c r="BR49" s="567">
        <v>29.99774</v>
      </c>
      <c r="BS49" s="567">
        <v>27.256640000000001</v>
      </c>
      <c r="BT49" s="567">
        <v>21.694739999999999</v>
      </c>
      <c r="BU49" s="567">
        <v>20.619060000000001</v>
      </c>
      <c r="BV49" s="567">
        <v>22.33661</v>
      </c>
    </row>
    <row r="50" spans="1:74" ht="11.15" customHeight="1" x14ac:dyDescent="0.25">
      <c r="A50" s="415" t="s">
        <v>1125</v>
      </c>
      <c r="B50" s="418" t="s">
        <v>78</v>
      </c>
      <c r="C50" s="566">
        <v>9.2578089830000003</v>
      </c>
      <c r="D50" s="566">
        <v>7.1305350499999998</v>
      </c>
      <c r="E50" s="566">
        <v>7.3710632980000002</v>
      </c>
      <c r="F50" s="566">
        <v>4.8364365979999997</v>
      </c>
      <c r="G50" s="566">
        <v>6.1472956190000003</v>
      </c>
      <c r="H50" s="566">
        <v>11.164512327000001</v>
      </c>
      <c r="I50" s="566">
        <v>16.161089513</v>
      </c>
      <c r="J50" s="566">
        <v>16.526285273999999</v>
      </c>
      <c r="K50" s="566">
        <v>11.707046948</v>
      </c>
      <c r="L50" s="566">
        <v>7.952245885</v>
      </c>
      <c r="M50" s="566">
        <v>7.9375904200000003</v>
      </c>
      <c r="N50" s="566">
        <v>12.086746728</v>
      </c>
      <c r="O50" s="566">
        <v>11.647750309999999</v>
      </c>
      <c r="P50" s="566">
        <v>15.154973752</v>
      </c>
      <c r="Q50" s="566">
        <v>9.4838357260000006</v>
      </c>
      <c r="R50" s="566">
        <v>8.8773331130000006</v>
      </c>
      <c r="S50" s="566">
        <v>10.850094249</v>
      </c>
      <c r="T50" s="566">
        <v>13.999787378000001</v>
      </c>
      <c r="U50" s="566">
        <v>15.939976949</v>
      </c>
      <c r="V50" s="566">
        <v>16.867741472999999</v>
      </c>
      <c r="W50" s="566">
        <v>11.497792859</v>
      </c>
      <c r="X50" s="566">
        <v>7.7290044309999999</v>
      </c>
      <c r="Y50" s="566">
        <v>8.5729405720000003</v>
      </c>
      <c r="Z50" s="566">
        <v>7.0302237810000001</v>
      </c>
      <c r="AA50" s="566">
        <v>13.893280153999999</v>
      </c>
      <c r="AB50" s="566">
        <v>9.6664791450000003</v>
      </c>
      <c r="AC50" s="566">
        <v>8.6923841250000002</v>
      </c>
      <c r="AD50" s="566">
        <v>9.0283778750000003</v>
      </c>
      <c r="AE50" s="566">
        <v>11.580649838999999</v>
      </c>
      <c r="AF50" s="566">
        <v>12.142038175</v>
      </c>
      <c r="AG50" s="566">
        <v>12.681004986</v>
      </c>
      <c r="AH50" s="566">
        <v>10.534117582</v>
      </c>
      <c r="AI50" s="566">
        <v>8.8259390880000002</v>
      </c>
      <c r="AJ50" s="566">
        <v>7.3938024200000001</v>
      </c>
      <c r="AK50" s="566">
        <v>8.7122821940000001</v>
      </c>
      <c r="AL50" s="566">
        <v>11.991264413</v>
      </c>
      <c r="AM50" s="566">
        <v>8.4962999549999996</v>
      </c>
      <c r="AN50" s="566">
        <v>6.7455824629999999</v>
      </c>
      <c r="AO50" s="566">
        <v>8.4338813669999997</v>
      </c>
      <c r="AP50" s="566">
        <v>7.915716228</v>
      </c>
      <c r="AQ50" s="566">
        <v>8.0766695130000006</v>
      </c>
      <c r="AR50" s="566">
        <v>10.459553469999999</v>
      </c>
      <c r="AS50" s="566">
        <v>15.418035932</v>
      </c>
      <c r="AT50" s="566">
        <v>14.552758261999999</v>
      </c>
      <c r="AU50" s="566">
        <v>9.7371546129999995</v>
      </c>
      <c r="AV50" s="566">
        <v>7.3444111919999999</v>
      </c>
      <c r="AW50" s="566">
        <v>7.8622549949999998</v>
      </c>
      <c r="AX50" s="566">
        <v>9.9762809130000001</v>
      </c>
      <c r="AY50" s="566">
        <v>13.548573075</v>
      </c>
      <c r="AZ50" s="566">
        <v>6.9347669999999999</v>
      </c>
      <c r="BA50" s="566">
        <v>6.5776209999999997</v>
      </c>
      <c r="BB50" s="567">
        <v>4.9325960000000002</v>
      </c>
      <c r="BC50" s="567">
        <v>5.11287</v>
      </c>
      <c r="BD50" s="567">
        <v>10.99851</v>
      </c>
      <c r="BE50" s="567">
        <v>15.14667</v>
      </c>
      <c r="BF50" s="567">
        <v>14.36819</v>
      </c>
      <c r="BG50" s="567">
        <v>9.0887670000000007</v>
      </c>
      <c r="BH50" s="567">
        <v>5.3629819999999997</v>
      </c>
      <c r="BI50" s="567">
        <v>6.4377469999999999</v>
      </c>
      <c r="BJ50" s="567">
        <v>9.386139</v>
      </c>
      <c r="BK50" s="567">
        <v>13.186400000000001</v>
      </c>
      <c r="BL50" s="567">
        <v>8.0076929999999997</v>
      </c>
      <c r="BM50" s="567">
        <v>7.0899460000000003</v>
      </c>
      <c r="BN50" s="567">
        <v>4.4325070000000002</v>
      </c>
      <c r="BO50" s="567">
        <v>7.3369390000000001</v>
      </c>
      <c r="BP50" s="567">
        <v>10.90897</v>
      </c>
      <c r="BQ50" s="567">
        <v>15.51412</v>
      </c>
      <c r="BR50" s="567">
        <v>15.504659999999999</v>
      </c>
      <c r="BS50" s="567">
        <v>7.9479620000000004</v>
      </c>
      <c r="BT50" s="567">
        <v>6.8430569999999999</v>
      </c>
      <c r="BU50" s="567">
        <v>6.5588949999999997</v>
      </c>
      <c r="BV50" s="567">
        <v>8.5490300000000001</v>
      </c>
    </row>
    <row r="51" spans="1:74" ht="11.15" customHeight="1" x14ac:dyDescent="0.25">
      <c r="A51" s="415" t="s">
        <v>1126</v>
      </c>
      <c r="B51" s="418" t="s">
        <v>79</v>
      </c>
      <c r="C51" s="566">
        <v>19.340544000000001</v>
      </c>
      <c r="D51" s="566">
        <v>17.202967000000001</v>
      </c>
      <c r="E51" s="566">
        <v>16.429819999999999</v>
      </c>
      <c r="F51" s="566">
        <v>16.481005</v>
      </c>
      <c r="G51" s="566">
        <v>16.382496</v>
      </c>
      <c r="H51" s="566">
        <v>17.664995999999999</v>
      </c>
      <c r="I51" s="566">
        <v>18.529578999999998</v>
      </c>
      <c r="J51" s="566">
        <v>18.085519999999999</v>
      </c>
      <c r="K51" s="566">
        <v>17.502645999999999</v>
      </c>
      <c r="L51" s="566">
        <v>16.755226</v>
      </c>
      <c r="M51" s="566">
        <v>16.615877000000001</v>
      </c>
      <c r="N51" s="566">
        <v>19.153713</v>
      </c>
      <c r="O51" s="566">
        <v>19.530722999999998</v>
      </c>
      <c r="P51" s="566">
        <v>16.982538999999999</v>
      </c>
      <c r="Q51" s="566">
        <v>17.324390000000001</v>
      </c>
      <c r="R51" s="566">
        <v>15.76116</v>
      </c>
      <c r="S51" s="566">
        <v>18.088152999999998</v>
      </c>
      <c r="T51" s="566">
        <v>18.365967000000001</v>
      </c>
      <c r="U51" s="566">
        <v>18.954926</v>
      </c>
      <c r="V51" s="566">
        <v>18.491440999999998</v>
      </c>
      <c r="W51" s="566">
        <v>16.658725</v>
      </c>
      <c r="X51" s="566">
        <v>16.633362999999999</v>
      </c>
      <c r="Y51" s="566">
        <v>16.663706999999999</v>
      </c>
      <c r="Z51" s="566">
        <v>18.752912999999999</v>
      </c>
      <c r="AA51" s="566">
        <v>19.091163000000002</v>
      </c>
      <c r="AB51" s="566">
        <v>16.057859000000001</v>
      </c>
      <c r="AC51" s="566">
        <v>16.294006</v>
      </c>
      <c r="AD51" s="566">
        <v>16.011775</v>
      </c>
      <c r="AE51" s="566">
        <v>17.476329</v>
      </c>
      <c r="AF51" s="566">
        <v>17.613462999999999</v>
      </c>
      <c r="AG51" s="566">
        <v>19.047746</v>
      </c>
      <c r="AH51" s="566">
        <v>19.020423000000001</v>
      </c>
      <c r="AI51" s="566">
        <v>17.356864000000002</v>
      </c>
      <c r="AJ51" s="566">
        <v>15.939408</v>
      </c>
      <c r="AK51" s="566">
        <v>16.841947999999999</v>
      </c>
      <c r="AL51" s="566">
        <v>18.285696999999999</v>
      </c>
      <c r="AM51" s="566">
        <v>19.449155999999999</v>
      </c>
      <c r="AN51" s="566">
        <v>15.806047</v>
      </c>
      <c r="AO51" s="566">
        <v>16.459697999999999</v>
      </c>
      <c r="AP51" s="566">
        <v>16.530222999999999</v>
      </c>
      <c r="AQ51" s="566">
        <v>17.880413999999998</v>
      </c>
      <c r="AR51" s="566">
        <v>18.448121</v>
      </c>
      <c r="AS51" s="566">
        <v>19.338314</v>
      </c>
      <c r="AT51" s="566">
        <v>19.712409000000001</v>
      </c>
      <c r="AU51" s="566">
        <v>18.314914000000002</v>
      </c>
      <c r="AV51" s="566">
        <v>18.961352999999999</v>
      </c>
      <c r="AW51" s="566">
        <v>18.059418999999998</v>
      </c>
      <c r="AX51" s="566">
        <v>20.354880999999999</v>
      </c>
      <c r="AY51" s="566">
        <v>19.989898</v>
      </c>
      <c r="AZ51" s="566">
        <v>17.607610000000001</v>
      </c>
      <c r="BA51" s="566">
        <v>17.948799999999999</v>
      </c>
      <c r="BB51" s="567">
        <v>16.747589999999999</v>
      </c>
      <c r="BC51" s="567">
        <v>20.103660000000001</v>
      </c>
      <c r="BD51" s="567">
        <v>19.995760000000001</v>
      </c>
      <c r="BE51" s="567">
        <v>20.66658</v>
      </c>
      <c r="BF51" s="567">
        <v>20.664210000000001</v>
      </c>
      <c r="BG51" s="567">
        <v>18.233049999999999</v>
      </c>
      <c r="BH51" s="567">
        <v>17.452819999999999</v>
      </c>
      <c r="BI51" s="567">
        <v>17.330349999999999</v>
      </c>
      <c r="BJ51" s="567">
        <v>20.127770000000002</v>
      </c>
      <c r="BK51" s="567">
        <v>20.747119999999999</v>
      </c>
      <c r="BL51" s="567">
        <v>17.348490000000002</v>
      </c>
      <c r="BM51" s="567">
        <v>18.444669999999999</v>
      </c>
      <c r="BN51" s="567">
        <v>18.951720000000002</v>
      </c>
      <c r="BO51" s="567">
        <v>19.78379</v>
      </c>
      <c r="BP51" s="567">
        <v>20.02861</v>
      </c>
      <c r="BQ51" s="567">
        <v>20.700530000000001</v>
      </c>
      <c r="BR51" s="567">
        <v>20.698160000000001</v>
      </c>
      <c r="BS51" s="567">
        <v>19.24765</v>
      </c>
      <c r="BT51" s="567">
        <v>18.007760000000001</v>
      </c>
      <c r="BU51" s="567">
        <v>18.797889999999999</v>
      </c>
      <c r="BV51" s="567">
        <v>20.714849999999998</v>
      </c>
    </row>
    <row r="52" spans="1:74" ht="11.15" customHeight="1" x14ac:dyDescent="0.25">
      <c r="A52" s="415" t="s">
        <v>1127</v>
      </c>
      <c r="B52" s="418" t="s">
        <v>1101</v>
      </c>
      <c r="C52" s="566">
        <v>4.26294358</v>
      </c>
      <c r="D52" s="566">
        <v>4.6452358159999996</v>
      </c>
      <c r="E52" s="566">
        <v>4.5990997819999997</v>
      </c>
      <c r="F52" s="566">
        <v>3.7711147779999998</v>
      </c>
      <c r="G52" s="566">
        <v>4.3247778669999999</v>
      </c>
      <c r="H52" s="566">
        <v>4.0797222250000003</v>
      </c>
      <c r="I52" s="566">
        <v>3.8064122650000001</v>
      </c>
      <c r="J52" s="566">
        <v>3.521669395</v>
      </c>
      <c r="K52" s="566">
        <v>3.0796764040000002</v>
      </c>
      <c r="L52" s="566">
        <v>2.9351726089999999</v>
      </c>
      <c r="M52" s="566">
        <v>3.5275855059999999</v>
      </c>
      <c r="N52" s="566">
        <v>3.5702815430000001</v>
      </c>
      <c r="O52" s="566">
        <v>3.5907635199999999</v>
      </c>
      <c r="P52" s="566">
        <v>3.0007110030000002</v>
      </c>
      <c r="Q52" s="566">
        <v>3.4637378499999998</v>
      </c>
      <c r="R52" s="566">
        <v>2.9060900740000002</v>
      </c>
      <c r="S52" s="566">
        <v>3.131901901</v>
      </c>
      <c r="T52" s="566">
        <v>3.0487549239999998</v>
      </c>
      <c r="U52" s="566">
        <v>3.0379684870000001</v>
      </c>
      <c r="V52" s="566">
        <v>2.8947556400000001</v>
      </c>
      <c r="W52" s="566">
        <v>2.7321396249999998</v>
      </c>
      <c r="X52" s="566">
        <v>2.902439888</v>
      </c>
      <c r="Y52" s="566">
        <v>2.9444889930000002</v>
      </c>
      <c r="Z52" s="566">
        <v>3.3224370950000002</v>
      </c>
      <c r="AA52" s="566">
        <v>3.3412133669999999</v>
      </c>
      <c r="AB52" s="566">
        <v>2.8973707310000001</v>
      </c>
      <c r="AC52" s="566">
        <v>3.349696314</v>
      </c>
      <c r="AD52" s="566">
        <v>2.3787540319999998</v>
      </c>
      <c r="AE52" s="566">
        <v>2.556178257</v>
      </c>
      <c r="AF52" s="566">
        <v>2.862843673</v>
      </c>
      <c r="AG52" s="566">
        <v>2.7325788530000001</v>
      </c>
      <c r="AH52" s="566">
        <v>2.7151059370000001</v>
      </c>
      <c r="AI52" s="566">
        <v>2.2539012089999999</v>
      </c>
      <c r="AJ52" s="566">
        <v>1.788313394</v>
      </c>
      <c r="AK52" s="566">
        <v>2.124542328</v>
      </c>
      <c r="AL52" s="566">
        <v>3.0123019050000002</v>
      </c>
      <c r="AM52" s="566">
        <v>3.6979665110000002</v>
      </c>
      <c r="AN52" s="566">
        <v>2.9311504049999999</v>
      </c>
      <c r="AO52" s="566">
        <v>3.2387055450000002</v>
      </c>
      <c r="AP52" s="566">
        <v>2.3864546010000001</v>
      </c>
      <c r="AQ52" s="566">
        <v>2.4042099659999998</v>
      </c>
      <c r="AR52" s="566">
        <v>1.4109336880000001</v>
      </c>
      <c r="AS52" s="566">
        <v>2.6497047469999999</v>
      </c>
      <c r="AT52" s="566">
        <v>2.8689802379999998</v>
      </c>
      <c r="AU52" s="566">
        <v>2.5046558619999999</v>
      </c>
      <c r="AV52" s="566">
        <v>3.3875041480000001</v>
      </c>
      <c r="AW52" s="566">
        <v>2.3785453200000002</v>
      </c>
      <c r="AX52" s="566">
        <v>2.7930280390000002</v>
      </c>
      <c r="AY52" s="566">
        <v>3.8147300049999999</v>
      </c>
      <c r="AZ52" s="566">
        <v>3.5580069999999999</v>
      </c>
      <c r="BA52" s="566">
        <v>3.5681620000000001</v>
      </c>
      <c r="BB52" s="567">
        <v>3.0328879999999998</v>
      </c>
      <c r="BC52" s="567">
        <v>3.0045310000000001</v>
      </c>
      <c r="BD52" s="567">
        <v>2.8199740000000002</v>
      </c>
      <c r="BE52" s="567">
        <v>2.7661850000000001</v>
      </c>
      <c r="BF52" s="567">
        <v>2.783004</v>
      </c>
      <c r="BG52" s="567">
        <v>2.4488500000000002</v>
      </c>
      <c r="BH52" s="567">
        <v>2.6128459999999998</v>
      </c>
      <c r="BI52" s="567">
        <v>2.8903219999999998</v>
      </c>
      <c r="BJ52" s="567">
        <v>3.575707</v>
      </c>
      <c r="BK52" s="567">
        <v>4.0974259999999996</v>
      </c>
      <c r="BL52" s="567">
        <v>3.6035599999999999</v>
      </c>
      <c r="BM52" s="567">
        <v>3.6910530000000001</v>
      </c>
      <c r="BN52" s="567">
        <v>3.1112820000000001</v>
      </c>
      <c r="BO52" s="567">
        <v>3.057947</v>
      </c>
      <c r="BP52" s="567">
        <v>2.8565200000000002</v>
      </c>
      <c r="BQ52" s="567">
        <v>2.7918289999999999</v>
      </c>
      <c r="BR52" s="567">
        <v>2.8007650000000002</v>
      </c>
      <c r="BS52" s="567">
        <v>2.460782</v>
      </c>
      <c r="BT52" s="567">
        <v>2.6218210000000002</v>
      </c>
      <c r="BU52" s="567">
        <v>2.8971469999999999</v>
      </c>
      <c r="BV52" s="567">
        <v>3.5842550000000002</v>
      </c>
    </row>
    <row r="53" spans="1:74" ht="11.15" customHeight="1" x14ac:dyDescent="0.25">
      <c r="A53" s="415" t="s">
        <v>1128</v>
      </c>
      <c r="B53" s="418" t="s">
        <v>1196</v>
      </c>
      <c r="C53" s="566">
        <v>1.0065230759999999</v>
      </c>
      <c r="D53" s="566">
        <v>1.0372151329999999</v>
      </c>
      <c r="E53" s="566">
        <v>1.2757807409999999</v>
      </c>
      <c r="F53" s="566">
        <v>1.5420123910000001</v>
      </c>
      <c r="G53" s="566">
        <v>1.7244459249999999</v>
      </c>
      <c r="H53" s="566">
        <v>1.565514772</v>
      </c>
      <c r="I53" s="566">
        <v>1.721721815</v>
      </c>
      <c r="J53" s="566">
        <v>1.592344169</v>
      </c>
      <c r="K53" s="566">
        <v>1.379848105</v>
      </c>
      <c r="L53" s="566">
        <v>1.3945271130000001</v>
      </c>
      <c r="M53" s="566">
        <v>1.2360148929999999</v>
      </c>
      <c r="N53" s="566">
        <v>1.1832227449999999</v>
      </c>
      <c r="O53" s="566">
        <v>1.1403826260000001</v>
      </c>
      <c r="P53" s="566">
        <v>1.0965880649999999</v>
      </c>
      <c r="Q53" s="566">
        <v>1.5669570770000001</v>
      </c>
      <c r="R53" s="566">
        <v>1.8600923599999999</v>
      </c>
      <c r="S53" s="566">
        <v>2.056184521</v>
      </c>
      <c r="T53" s="566">
        <v>1.801783082</v>
      </c>
      <c r="U53" s="566">
        <v>1.8669885450000001</v>
      </c>
      <c r="V53" s="566">
        <v>1.7625101809999999</v>
      </c>
      <c r="W53" s="566">
        <v>1.7501822279999999</v>
      </c>
      <c r="X53" s="566">
        <v>1.526435942</v>
      </c>
      <c r="Y53" s="566">
        <v>1.4542239990000001</v>
      </c>
      <c r="Z53" s="566">
        <v>1.203021246</v>
      </c>
      <c r="AA53" s="566">
        <v>1.443064643</v>
      </c>
      <c r="AB53" s="566">
        <v>1.577688252</v>
      </c>
      <c r="AC53" s="566">
        <v>1.9710002120000001</v>
      </c>
      <c r="AD53" s="566">
        <v>2.289095187</v>
      </c>
      <c r="AE53" s="566">
        <v>2.3756917799999999</v>
      </c>
      <c r="AF53" s="566">
        <v>2.5051795370000001</v>
      </c>
      <c r="AG53" s="566">
        <v>2.2733930889999998</v>
      </c>
      <c r="AH53" s="566">
        <v>2.0847876689999998</v>
      </c>
      <c r="AI53" s="566">
        <v>2.087963969</v>
      </c>
      <c r="AJ53" s="566">
        <v>1.9549470630000001</v>
      </c>
      <c r="AK53" s="566">
        <v>1.438503248</v>
      </c>
      <c r="AL53" s="566">
        <v>1.264201508</v>
      </c>
      <c r="AM53" s="566">
        <v>1.4140126690000001</v>
      </c>
      <c r="AN53" s="566">
        <v>1.480884195</v>
      </c>
      <c r="AO53" s="566">
        <v>2.0525991260000001</v>
      </c>
      <c r="AP53" s="566">
        <v>2.2157262050000002</v>
      </c>
      <c r="AQ53" s="566">
        <v>2.4807994189999998</v>
      </c>
      <c r="AR53" s="566">
        <v>2.499117139</v>
      </c>
      <c r="AS53" s="566">
        <v>2.603735903</v>
      </c>
      <c r="AT53" s="566">
        <v>2.589169429</v>
      </c>
      <c r="AU53" s="566">
        <v>2.2319257160000001</v>
      </c>
      <c r="AV53" s="566">
        <v>1.9953061270000001</v>
      </c>
      <c r="AW53" s="566">
        <v>1.585052731</v>
      </c>
      <c r="AX53" s="566">
        <v>1.397541761</v>
      </c>
      <c r="AY53" s="566">
        <v>1.534254257</v>
      </c>
      <c r="AZ53" s="566">
        <v>1.769442</v>
      </c>
      <c r="BA53" s="566">
        <v>2.3212299999999999</v>
      </c>
      <c r="BB53" s="567">
        <v>2.5797789999999998</v>
      </c>
      <c r="BC53" s="567">
        <v>2.6643669999999999</v>
      </c>
      <c r="BD53" s="567">
        <v>2.6710189999999998</v>
      </c>
      <c r="BE53" s="567">
        <v>2.6881750000000002</v>
      </c>
      <c r="BF53" s="567">
        <v>2.6175459999999999</v>
      </c>
      <c r="BG53" s="567">
        <v>2.5455969999999999</v>
      </c>
      <c r="BH53" s="567">
        <v>2.2834639999999999</v>
      </c>
      <c r="BI53" s="567">
        <v>1.8447499999999999</v>
      </c>
      <c r="BJ53" s="567">
        <v>1.528073</v>
      </c>
      <c r="BK53" s="567">
        <v>1.6739869999999999</v>
      </c>
      <c r="BL53" s="567">
        <v>1.9855130000000001</v>
      </c>
      <c r="BM53" s="567">
        <v>2.787703</v>
      </c>
      <c r="BN53" s="567">
        <v>3.1206529999999999</v>
      </c>
      <c r="BO53" s="567">
        <v>3.1798060000000001</v>
      </c>
      <c r="BP53" s="567">
        <v>3.2408839999999999</v>
      </c>
      <c r="BQ53" s="567">
        <v>3.1630159999999998</v>
      </c>
      <c r="BR53" s="567">
        <v>3.0072079999999999</v>
      </c>
      <c r="BS53" s="567">
        <v>2.877488</v>
      </c>
      <c r="BT53" s="567">
        <v>2.5339870000000002</v>
      </c>
      <c r="BU53" s="567">
        <v>1.9409460000000001</v>
      </c>
      <c r="BV53" s="567">
        <v>1.6018619999999999</v>
      </c>
    </row>
    <row r="54" spans="1:74" ht="11.15" customHeight="1" x14ac:dyDescent="0.25">
      <c r="A54" s="415" t="s">
        <v>1129</v>
      </c>
      <c r="B54" s="416" t="s">
        <v>1197</v>
      </c>
      <c r="C54" s="566">
        <v>-3.2075909E-2</v>
      </c>
      <c r="D54" s="566">
        <v>-6.5674030000000003E-3</v>
      </c>
      <c r="E54" s="566">
        <v>-6.8861770000000003E-3</v>
      </c>
      <c r="F54" s="566">
        <v>-5.6281198999999997E-2</v>
      </c>
      <c r="G54" s="566">
        <v>-6.4439148000000002E-2</v>
      </c>
      <c r="H54" s="566">
        <v>-0.17101904200000001</v>
      </c>
      <c r="I54" s="566">
        <v>-0.20873729799999999</v>
      </c>
      <c r="J54" s="566">
        <v>-0.21908997999999999</v>
      </c>
      <c r="K54" s="566">
        <v>-0.148404128</v>
      </c>
      <c r="L54" s="566">
        <v>-0.108859438</v>
      </c>
      <c r="M54" s="566">
        <v>-4.8588399999999997E-2</v>
      </c>
      <c r="N54" s="566">
        <v>-5.4406893999999997E-2</v>
      </c>
      <c r="O54" s="566">
        <v>-5.8865372999999999E-2</v>
      </c>
      <c r="P54" s="566">
        <v>1.3440961E-2</v>
      </c>
      <c r="Q54" s="566">
        <v>-3.8732559999999998E-3</v>
      </c>
      <c r="R54" s="566">
        <v>-1.0856040000000001E-2</v>
      </c>
      <c r="S54" s="566">
        <v>-0.114556592</v>
      </c>
      <c r="T54" s="566">
        <v>-0.109547114</v>
      </c>
      <c r="U54" s="566">
        <v>-0.20248196600000001</v>
      </c>
      <c r="V54" s="566">
        <v>-0.15470057400000001</v>
      </c>
      <c r="W54" s="566">
        <v>-0.118889325</v>
      </c>
      <c r="X54" s="566">
        <v>-1.9729044000000001E-2</v>
      </c>
      <c r="Y54" s="566">
        <v>-8.7443273000000002E-2</v>
      </c>
      <c r="Z54" s="566">
        <v>-0.13242184300000001</v>
      </c>
      <c r="AA54" s="566">
        <v>-9.1324210000000003E-2</v>
      </c>
      <c r="AB54" s="566">
        <v>-0.109194691</v>
      </c>
      <c r="AC54" s="566">
        <v>-1.8545486999999999E-2</v>
      </c>
      <c r="AD54" s="566">
        <v>-6.1455329999999999E-3</v>
      </c>
      <c r="AE54" s="566">
        <v>-9.8584148999999996E-2</v>
      </c>
      <c r="AF54" s="566">
        <v>-0.127606885</v>
      </c>
      <c r="AG54" s="566">
        <v>-0.25762144999999997</v>
      </c>
      <c r="AH54" s="566">
        <v>-0.18777712599999999</v>
      </c>
      <c r="AI54" s="566">
        <v>-0.16755546299999999</v>
      </c>
      <c r="AJ54" s="566">
        <v>-0.14048629900000001</v>
      </c>
      <c r="AK54" s="566">
        <v>-0.15649344700000001</v>
      </c>
      <c r="AL54" s="566">
        <v>0.24823408499999999</v>
      </c>
      <c r="AM54" s="566">
        <v>-9.7908699000000002E-2</v>
      </c>
      <c r="AN54" s="566">
        <v>-9.8467586999999995E-2</v>
      </c>
      <c r="AO54" s="566">
        <v>-6.0737075000000001E-2</v>
      </c>
      <c r="AP54" s="566">
        <v>-5.1227090000000003E-2</v>
      </c>
      <c r="AQ54" s="566">
        <v>-6.2966917999999997E-2</v>
      </c>
      <c r="AR54" s="566">
        <v>-0.118530334</v>
      </c>
      <c r="AS54" s="566">
        <v>-0.14592581700000001</v>
      </c>
      <c r="AT54" s="566">
        <v>-0.14337160800000001</v>
      </c>
      <c r="AU54" s="566">
        <v>-0.17297751</v>
      </c>
      <c r="AV54" s="566">
        <v>-0.13511986300000001</v>
      </c>
      <c r="AW54" s="566">
        <v>-8.0746936000000005E-2</v>
      </c>
      <c r="AX54" s="566">
        <v>-0.14351740099999999</v>
      </c>
      <c r="AY54" s="566">
        <v>1.4502691E-2</v>
      </c>
      <c r="AZ54" s="566">
        <v>-4.9842699999999997E-2</v>
      </c>
      <c r="BA54" s="566">
        <v>-6.3806600000000005E-2</v>
      </c>
      <c r="BB54" s="567">
        <v>-8.5402500000000006E-2</v>
      </c>
      <c r="BC54" s="567">
        <v>-7.1240800000000007E-2</v>
      </c>
      <c r="BD54" s="567">
        <v>-8.8591000000000003E-2</v>
      </c>
      <c r="BE54" s="567">
        <v>-0.1119323</v>
      </c>
      <c r="BF54" s="567">
        <v>-0.1237864</v>
      </c>
      <c r="BG54" s="567">
        <v>-0.15519559999999999</v>
      </c>
      <c r="BH54" s="567">
        <v>-8.8128100000000001E-2</v>
      </c>
      <c r="BI54" s="567">
        <v>-8.48825E-2</v>
      </c>
      <c r="BJ54" s="567">
        <v>8.0874099999999997E-3</v>
      </c>
      <c r="BK54" s="567">
        <v>-9.8433999999999994E-2</v>
      </c>
      <c r="BL54" s="567">
        <v>-7.8064700000000001E-2</v>
      </c>
      <c r="BM54" s="567">
        <v>-6.7141099999999995E-2</v>
      </c>
      <c r="BN54" s="567">
        <v>-0.1002275</v>
      </c>
      <c r="BO54" s="567">
        <v>-8.7103700000000006E-2</v>
      </c>
      <c r="BP54" s="567">
        <v>-8.2816100000000004E-2</v>
      </c>
      <c r="BQ54" s="567">
        <v>-0.1137137</v>
      </c>
      <c r="BR54" s="567">
        <v>-0.13445319999999999</v>
      </c>
      <c r="BS54" s="567">
        <v>-0.1573281</v>
      </c>
      <c r="BT54" s="567">
        <v>-6.4132099999999997E-2</v>
      </c>
      <c r="BU54" s="567">
        <v>-8.6383500000000002E-2</v>
      </c>
      <c r="BV54" s="567">
        <v>3.4045899999999997E-2</v>
      </c>
    </row>
    <row r="55" spans="1:74" ht="11.15" customHeight="1" x14ac:dyDescent="0.25">
      <c r="A55" s="415" t="s">
        <v>1130</v>
      </c>
      <c r="B55" s="418" t="s">
        <v>1105</v>
      </c>
      <c r="C55" s="566">
        <v>55.672521322000001</v>
      </c>
      <c r="D55" s="566">
        <v>52.308062816000003</v>
      </c>
      <c r="E55" s="566">
        <v>48.668341927999997</v>
      </c>
      <c r="F55" s="566">
        <v>42.487632711000003</v>
      </c>
      <c r="G55" s="566">
        <v>48.870926658999998</v>
      </c>
      <c r="H55" s="566">
        <v>57.317432732</v>
      </c>
      <c r="I55" s="566">
        <v>67.489841006000006</v>
      </c>
      <c r="J55" s="566">
        <v>64.777456939000004</v>
      </c>
      <c r="K55" s="566">
        <v>54.044273191999999</v>
      </c>
      <c r="L55" s="566">
        <v>48.070861987000001</v>
      </c>
      <c r="M55" s="566">
        <v>46.864612145999999</v>
      </c>
      <c r="N55" s="566">
        <v>57.965909670000002</v>
      </c>
      <c r="O55" s="566">
        <v>58.965039726999997</v>
      </c>
      <c r="P55" s="566">
        <v>53.898635550999998</v>
      </c>
      <c r="Q55" s="566">
        <v>48.094328242000003</v>
      </c>
      <c r="R55" s="566">
        <v>45.676379904999997</v>
      </c>
      <c r="S55" s="566">
        <v>52.116599561000001</v>
      </c>
      <c r="T55" s="566">
        <v>59.684886550999998</v>
      </c>
      <c r="U55" s="566">
        <v>65.014812092</v>
      </c>
      <c r="V55" s="566">
        <v>65.838671211999994</v>
      </c>
      <c r="W55" s="566">
        <v>53.568919532000002</v>
      </c>
      <c r="X55" s="566">
        <v>49.238816964999998</v>
      </c>
      <c r="Y55" s="566">
        <v>51.080584141999999</v>
      </c>
      <c r="Z55" s="566">
        <v>52.289976453000001</v>
      </c>
      <c r="AA55" s="566">
        <v>62.146473274999998</v>
      </c>
      <c r="AB55" s="566">
        <v>50.182800565000001</v>
      </c>
      <c r="AC55" s="566">
        <v>49.198133382999998</v>
      </c>
      <c r="AD55" s="566">
        <v>46.587939871000003</v>
      </c>
      <c r="AE55" s="566">
        <v>55.421455895000001</v>
      </c>
      <c r="AF55" s="566">
        <v>63.279272399</v>
      </c>
      <c r="AG55" s="566">
        <v>67.812667512999994</v>
      </c>
      <c r="AH55" s="566">
        <v>64.449762540999998</v>
      </c>
      <c r="AI55" s="566">
        <v>54.770346498000002</v>
      </c>
      <c r="AJ55" s="566">
        <v>47.524879017000004</v>
      </c>
      <c r="AK55" s="566">
        <v>49.759176588000003</v>
      </c>
      <c r="AL55" s="566">
        <v>58.032875019999999</v>
      </c>
      <c r="AM55" s="566">
        <v>55.278155343999998</v>
      </c>
      <c r="AN55" s="566">
        <v>47.245625885000003</v>
      </c>
      <c r="AO55" s="566">
        <v>51.091079256999997</v>
      </c>
      <c r="AP55" s="566">
        <v>47.253898067000002</v>
      </c>
      <c r="AQ55" s="566">
        <v>53.429684592999998</v>
      </c>
      <c r="AR55" s="566">
        <v>57.496046319999998</v>
      </c>
      <c r="AS55" s="566">
        <v>68.469368969000001</v>
      </c>
      <c r="AT55" s="566">
        <v>69.164008808000006</v>
      </c>
      <c r="AU55" s="566">
        <v>56.864663853000003</v>
      </c>
      <c r="AV55" s="566">
        <v>51.68506593</v>
      </c>
      <c r="AW55" s="566">
        <v>50.012363891</v>
      </c>
      <c r="AX55" s="566">
        <v>56.673826351999999</v>
      </c>
      <c r="AY55" s="566">
        <v>63.460595746000003</v>
      </c>
      <c r="AZ55" s="566">
        <v>50.038460000000001</v>
      </c>
      <c r="BA55" s="566">
        <v>48.762439999999998</v>
      </c>
      <c r="BB55" s="567">
        <v>47.072360000000003</v>
      </c>
      <c r="BC55" s="567">
        <v>55.322899999999997</v>
      </c>
      <c r="BD55" s="567">
        <v>63.12594</v>
      </c>
      <c r="BE55" s="567">
        <v>71.6173</v>
      </c>
      <c r="BF55" s="567">
        <v>70.703469999999996</v>
      </c>
      <c r="BG55" s="567">
        <v>58.824150000000003</v>
      </c>
      <c r="BH55" s="567">
        <v>51.093400000000003</v>
      </c>
      <c r="BI55" s="567">
        <v>50.321399999999997</v>
      </c>
      <c r="BJ55" s="567">
        <v>56.503950000000003</v>
      </c>
      <c r="BK55" s="567">
        <v>60.830970000000001</v>
      </c>
      <c r="BL55" s="567">
        <v>50.860869999999998</v>
      </c>
      <c r="BM55" s="567">
        <v>52.887239999999998</v>
      </c>
      <c r="BN55" s="567">
        <v>48.36497</v>
      </c>
      <c r="BO55" s="567">
        <v>56.691650000000003</v>
      </c>
      <c r="BP55" s="567">
        <v>64.553740000000005</v>
      </c>
      <c r="BQ55" s="567">
        <v>72.992990000000006</v>
      </c>
      <c r="BR55" s="567">
        <v>71.874070000000003</v>
      </c>
      <c r="BS55" s="567">
        <v>59.633189999999999</v>
      </c>
      <c r="BT55" s="567">
        <v>51.637230000000002</v>
      </c>
      <c r="BU55" s="567">
        <v>50.727559999999997</v>
      </c>
      <c r="BV55" s="567">
        <v>56.820650000000001</v>
      </c>
    </row>
    <row r="56" spans="1:74" ht="11.15" customHeight="1" x14ac:dyDescent="0.25">
      <c r="A56" s="415" t="s">
        <v>1131</v>
      </c>
      <c r="B56" s="416" t="s">
        <v>1198</v>
      </c>
      <c r="C56" s="566">
        <v>52.463135020000003</v>
      </c>
      <c r="D56" s="566">
        <v>48.753137340000002</v>
      </c>
      <c r="E56" s="566">
        <v>45.563974379999998</v>
      </c>
      <c r="F56" s="566">
        <v>39.800891489999998</v>
      </c>
      <c r="G56" s="566">
        <v>44.605077809999997</v>
      </c>
      <c r="H56" s="566">
        <v>52.537178609999998</v>
      </c>
      <c r="I56" s="566">
        <v>62.048544110000002</v>
      </c>
      <c r="J56" s="566">
        <v>59.449831119999999</v>
      </c>
      <c r="K56" s="566">
        <v>49.934777310000001</v>
      </c>
      <c r="L56" s="566">
        <v>45.176017229999999</v>
      </c>
      <c r="M56" s="566">
        <v>44.321570489999999</v>
      </c>
      <c r="N56" s="566">
        <v>54.76427778</v>
      </c>
      <c r="O56" s="566">
        <v>55.608055970000002</v>
      </c>
      <c r="P56" s="566">
        <v>51.734109519999997</v>
      </c>
      <c r="Q56" s="566">
        <v>46.457240419999998</v>
      </c>
      <c r="R56" s="566">
        <v>43.607596360000002</v>
      </c>
      <c r="S56" s="566">
        <v>47.797902309999998</v>
      </c>
      <c r="T56" s="566">
        <v>55.132423979999999</v>
      </c>
      <c r="U56" s="566">
        <v>60.475253209999998</v>
      </c>
      <c r="V56" s="566">
        <v>61.787257699999998</v>
      </c>
      <c r="W56" s="566">
        <v>51.904843970000002</v>
      </c>
      <c r="X56" s="566">
        <v>47.981296550000003</v>
      </c>
      <c r="Y56" s="566">
        <v>48.917204959999999</v>
      </c>
      <c r="Z56" s="566">
        <v>49.662280129999999</v>
      </c>
      <c r="AA56" s="566">
        <v>57.463525910000001</v>
      </c>
      <c r="AB56" s="566">
        <v>50.155837419000001</v>
      </c>
      <c r="AC56" s="566">
        <v>49.345942905999998</v>
      </c>
      <c r="AD56" s="566">
        <v>47.460292305000003</v>
      </c>
      <c r="AE56" s="566">
        <v>52.853516014999997</v>
      </c>
      <c r="AF56" s="566">
        <v>57.935666302999998</v>
      </c>
      <c r="AG56" s="566">
        <v>60.569070058999998</v>
      </c>
      <c r="AH56" s="566">
        <v>58.018382566</v>
      </c>
      <c r="AI56" s="566">
        <v>51.863199856000001</v>
      </c>
      <c r="AJ56" s="566">
        <v>47.464647628000002</v>
      </c>
      <c r="AK56" s="566">
        <v>48.764634536000003</v>
      </c>
      <c r="AL56" s="566">
        <v>54.617246612999999</v>
      </c>
      <c r="AM56" s="566">
        <v>52.116508027000002</v>
      </c>
      <c r="AN56" s="566">
        <v>47.499136211</v>
      </c>
      <c r="AO56" s="566">
        <v>49.311051392000003</v>
      </c>
      <c r="AP56" s="566">
        <v>46.683556080000002</v>
      </c>
      <c r="AQ56" s="566">
        <v>49.565734624999997</v>
      </c>
      <c r="AR56" s="566">
        <v>52.940386142000001</v>
      </c>
      <c r="AS56" s="566">
        <v>59.471828883000001</v>
      </c>
      <c r="AT56" s="566">
        <v>59.772530934999999</v>
      </c>
      <c r="AU56" s="566">
        <v>52.376810611000003</v>
      </c>
      <c r="AV56" s="566">
        <v>48.038337403</v>
      </c>
      <c r="AW56" s="566">
        <v>48.684475532</v>
      </c>
      <c r="AX56" s="566">
        <v>52.726974028000001</v>
      </c>
      <c r="AY56" s="566">
        <v>57.298271436</v>
      </c>
      <c r="AZ56" s="566">
        <v>49.745084095999999</v>
      </c>
      <c r="BA56" s="566">
        <v>47.71904</v>
      </c>
      <c r="BB56" s="567">
        <v>45.630400000000002</v>
      </c>
      <c r="BC56" s="567">
        <v>52.4696</v>
      </c>
      <c r="BD56" s="567">
        <v>59.74682</v>
      </c>
      <c r="BE56" s="567">
        <v>67.388810000000007</v>
      </c>
      <c r="BF56" s="567">
        <v>66.41234</v>
      </c>
      <c r="BG56" s="567">
        <v>55.834760000000003</v>
      </c>
      <c r="BH56" s="567">
        <v>48.691099999999999</v>
      </c>
      <c r="BI56" s="567">
        <v>48.06841</v>
      </c>
      <c r="BJ56" s="567">
        <v>53.865740000000002</v>
      </c>
      <c r="BK56" s="567">
        <v>57.767969999999998</v>
      </c>
      <c r="BL56" s="567">
        <v>48.336399999999998</v>
      </c>
      <c r="BM56" s="567">
        <v>50.10107</v>
      </c>
      <c r="BN56" s="567">
        <v>45.581670000000003</v>
      </c>
      <c r="BO56" s="567">
        <v>52.699039999999997</v>
      </c>
      <c r="BP56" s="567">
        <v>60.158009999999997</v>
      </c>
      <c r="BQ56" s="567">
        <v>67.837389999999999</v>
      </c>
      <c r="BR56" s="567">
        <v>66.869749999999996</v>
      </c>
      <c r="BS56" s="567">
        <v>56.14893</v>
      </c>
      <c r="BT56" s="567">
        <v>48.909529999999997</v>
      </c>
      <c r="BU56" s="567">
        <v>48.198799999999999</v>
      </c>
      <c r="BV56" s="567">
        <v>53.963549999999998</v>
      </c>
    </row>
    <row r="57" spans="1:74" ht="11.15" customHeight="1" x14ac:dyDescent="0.25">
      <c r="A57" s="409"/>
      <c r="B57" s="102" t="s">
        <v>1132</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67"/>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1133</v>
      </c>
      <c r="B58" s="416" t="s">
        <v>1329</v>
      </c>
      <c r="C58" s="566">
        <v>12.847017472999999</v>
      </c>
      <c r="D58" s="566">
        <v>12.806938805</v>
      </c>
      <c r="E58" s="566">
        <v>14.761056041</v>
      </c>
      <c r="F58" s="566">
        <v>14.483319440000001</v>
      </c>
      <c r="G58" s="566">
        <v>14.541875431999999</v>
      </c>
      <c r="H58" s="566">
        <v>16.853682117000002</v>
      </c>
      <c r="I58" s="566">
        <v>18.186544221999998</v>
      </c>
      <c r="J58" s="566">
        <v>18.301915597000001</v>
      </c>
      <c r="K58" s="566">
        <v>16.381990561999999</v>
      </c>
      <c r="L58" s="566">
        <v>16.118633306</v>
      </c>
      <c r="M58" s="566">
        <v>13.297094921999999</v>
      </c>
      <c r="N58" s="566">
        <v>12.214287839000001</v>
      </c>
      <c r="O58" s="566">
        <v>11.609587683999999</v>
      </c>
      <c r="P58" s="566">
        <v>11.002379984999999</v>
      </c>
      <c r="Q58" s="566">
        <v>12.325473059</v>
      </c>
      <c r="R58" s="566">
        <v>13.025264160000001</v>
      </c>
      <c r="S58" s="566">
        <v>15.41482671</v>
      </c>
      <c r="T58" s="566">
        <v>15.945639342</v>
      </c>
      <c r="U58" s="566">
        <v>17.677964450000001</v>
      </c>
      <c r="V58" s="566">
        <v>18.429964636000001</v>
      </c>
      <c r="W58" s="566">
        <v>16.838902705999999</v>
      </c>
      <c r="X58" s="566">
        <v>15.971979433</v>
      </c>
      <c r="Y58" s="566">
        <v>12.291023783</v>
      </c>
      <c r="Z58" s="566">
        <v>13.202569735000001</v>
      </c>
      <c r="AA58" s="566">
        <v>13.808543607000001</v>
      </c>
      <c r="AB58" s="566">
        <v>11.416002526</v>
      </c>
      <c r="AC58" s="566">
        <v>13.533959513999999</v>
      </c>
      <c r="AD58" s="566">
        <v>13.395034394</v>
      </c>
      <c r="AE58" s="566">
        <v>16.321580621999999</v>
      </c>
      <c r="AF58" s="566">
        <v>18.067475474999998</v>
      </c>
      <c r="AG58" s="566">
        <v>19.581557754999999</v>
      </c>
      <c r="AH58" s="566">
        <v>19.738577975999998</v>
      </c>
      <c r="AI58" s="566">
        <v>17.372817501</v>
      </c>
      <c r="AJ58" s="566">
        <v>14.483030823</v>
      </c>
      <c r="AK58" s="566">
        <v>13.34873071</v>
      </c>
      <c r="AL58" s="566">
        <v>13.251693597999999</v>
      </c>
      <c r="AM58" s="566">
        <v>13.114949321999999</v>
      </c>
      <c r="AN58" s="566">
        <v>11.722011667</v>
      </c>
      <c r="AO58" s="566">
        <v>13.437818973000001</v>
      </c>
      <c r="AP58" s="566">
        <v>14.468416544</v>
      </c>
      <c r="AQ58" s="566">
        <v>16.572656601999999</v>
      </c>
      <c r="AR58" s="566">
        <v>17.732416721</v>
      </c>
      <c r="AS58" s="566">
        <v>20.013530617000001</v>
      </c>
      <c r="AT58" s="566">
        <v>21.04724895</v>
      </c>
      <c r="AU58" s="566">
        <v>17.982860482</v>
      </c>
      <c r="AV58" s="566">
        <v>16.335746221000001</v>
      </c>
      <c r="AW58" s="566">
        <v>13.31559216</v>
      </c>
      <c r="AX58" s="566">
        <v>13.249816013</v>
      </c>
      <c r="AY58" s="566">
        <v>14.139041639</v>
      </c>
      <c r="AZ58" s="566">
        <v>11.22186</v>
      </c>
      <c r="BA58" s="566">
        <v>13.17257</v>
      </c>
      <c r="BB58" s="567">
        <v>13.332689999999999</v>
      </c>
      <c r="BC58" s="567">
        <v>16.01689</v>
      </c>
      <c r="BD58" s="567">
        <v>17.819230000000001</v>
      </c>
      <c r="BE58" s="567">
        <v>19.48873</v>
      </c>
      <c r="BF58" s="567">
        <v>19.75094</v>
      </c>
      <c r="BG58" s="567">
        <v>17.657609999999998</v>
      </c>
      <c r="BH58" s="567">
        <v>16.61825</v>
      </c>
      <c r="BI58" s="567">
        <v>12.78299</v>
      </c>
      <c r="BJ58" s="567">
        <v>12.89448</v>
      </c>
      <c r="BK58" s="567">
        <v>13.131080000000001</v>
      </c>
      <c r="BL58" s="567">
        <v>10.93736</v>
      </c>
      <c r="BM58" s="567">
        <v>12.29594</v>
      </c>
      <c r="BN58" s="567">
        <v>13.50075</v>
      </c>
      <c r="BO58" s="567">
        <v>15.537179999999999</v>
      </c>
      <c r="BP58" s="567">
        <v>17.491630000000001</v>
      </c>
      <c r="BQ58" s="567">
        <v>19.181519999999999</v>
      </c>
      <c r="BR58" s="567">
        <v>19.498270000000002</v>
      </c>
      <c r="BS58" s="567">
        <v>17.765170000000001</v>
      </c>
      <c r="BT58" s="567">
        <v>15.630850000000001</v>
      </c>
      <c r="BU58" s="567">
        <v>12.58478</v>
      </c>
      <c r="BV58" s="567">
        <v>12.90681</v>
      </c>
    </row>
    <row r="59" spans="1:74" ht="11.15" customHeight="1" x14ac:dyDescent="0.25">
      <c r="A59" s="415" t="s">
        <v>1134</v>
      </c>
      <c r="B59" s="418" t="s">
        <v>78</v>
      </c>
      <c r="C59" s="566">
        <v>0.96290076099999999</v>
      </c>
      <c r="D59" s="566">
        <v>0.53999663600000003</v>
      </c>
      <c r="E59" s="566">
        <v>0.57244601100000003</v>
      </c>
      <c r="F59" s="566">
        <v>0.87348255399999997</v>
      </c>
      <c r="G59" s="566">
        <v>1.1971562570000001</v>
      </c>
      <c r="H59" s="566">
        <v>1.466689599</v>
      </c>
      <c r="I59" s="566">
        <v>1.8280766159999999</v>
      </c>
      <c r="J59" s="566">
        <v>1.9967631859999999</v>
      </c>
      <c r="K59" s="566">
        <v>1.8458949389999999</v>
      </c>
      <c r="L59" s="566">
        <v>1.9528855110000001</v>
      </c>
      <c r="M59" s="566">
        <v>1.2637792999999999</v>
      </c>
      <c r="N59" s="566">
        <v>1.3527508880000001</v>
      </c>
      <c r="O59" s="566">
        <v>1.5886616339999999</v>
      </c>
      <c r="P59" s="566">
        <v>1.585293716</v>
      </c>
      <c r="Q59" s="566">
        <v>1.509506974</v>
      </c>
      <c r="R59" s="566">
        <v>1.497808356</v>
      </c>
      <c r="S59" s="566">
        <v>1.8647080330000001</v>
      </c>
      <c r="T59" s="566">
        <v>1.91030813</v>
      </c>
      <c r="U59" s="566">
        <v>1.7638038659999999</v>
      </c>
      <c r="V59" s="566">
        <v>2.1572938760000002</v>
      </c>
      <c r="W59" s="566">
        <v>1.6475769280000001</v>
      </c>
      <c r="X59" s="566">
        <v>1.4357871760000001</v>
      </c>
      <c r="Y59" s="566">
        <v>0.76035298699999998</v>
      </c>
      <c r="Z59" s="566">
        <v>0.62008380100000005</v>
      </c>
      <c r="AA59" s="566">
        <v>1.132611942</v>
      </c>
      <c r="AB59" s="566">
        <v>1.343687326</v>
      </c>
      <c r="AC59" s="566">
        <v>1.0345281040000001</v>
      </c>
      <c r="AD59" s="566">
        <v>1.46633792</v>
      </c>
      <c r="AE59" s="566">
        <v>1.421597008</v>
      </c>
      <c r="AF59" s="566">
        <v>1.350020905</v>
      </c>
      <c r="AG59" s="566">
        <v>1.2747241439999999</v>
      </c>
      <c r="AH59" s="566">
        <v>1.2725035600000001</v>
      </c>
      <c r="AI59" s="566">
        <v>1.1352486420000001</v>
      </c>
      <c r="AJ59" s="566">
        <v>1.07026602</v>
      </c>
      <c r="AK59" s="566">
        <v>1.465422204</v>
      </c>
      <c r="AL59" s="566">
        <v>1.5289142929999999</v>
      </c>
      <c r="AM59" s="566">
        <v>0.83111134600000003</v>
      </c>
      <c r="AN59" s="566">
        <v>0.67675708199999995</v>
      </c>
      <c r="AO59" s="566">
        <v>1.1560677960000001</v>
      </c>
      <c r="AP59" s="566">
        <v>0.97841784399999998</v>
      </c>
      <c r="AQ59" s="566">
        <v>0.67632968000000004</v>
      </c>
      <c r="AR59" s="566">
        <v>0.97273634799999997</v>
      </c>
      <c r="AS59" s="566">
        <v>1.389847579</v>
      </c>
      <c r="AT59" s="566">
        <v>1.309891825</v>
      </c>
      <c r="AU59" s="566">
        <v>1.1835550020000001</v>
      </c>
      <c r="AV59" s="566">
        <v>0.71410634100000003</v>
      </c>
      <c r="AW59" s="566">
        <v>1.02462634</v>
      </c>
      <c r="AX59" s="566">
        <v>0.750471946</v>
      </c>
      <c r="AY59" s="566">
        <v>0.82724105000000003</v>
      </c>
      <c r="AZ59" s="566">
        <v>0.38233200000000001</v>
      </c>
      <c r="BA59" s="566">
        <v>0.3517595</v>
      </c>
      <c r="BB59" s="567">
        <v>0.29575869999999999</v>
      </c>
      <c r="BC59" s="567">
        <v>0.64851420000000004</v>
      </c>
      <c r="BD59" s="567">
        <v>0.60755360000000003</v>
      </c>
      <c r="BE59" s="567">
        <v>0.99178140000000004</v>
      </c>
      <c r="BF59" s="567">
        <v>0.90326450000000003</v>
      </c>
      <c r="BG59" s="567">
        <v>0.65326399999999996</v>
      </c>
      <c r="BH59" s="567">
        <v>0.4303129</v>
      </c>
      <c r="BI59" s="567">
        <v>0.40744910000000001</v>
      </c>
      <c r="BJ59" s="567">
        <v>0.40871150000000001</v>
      </c>
      <c r="BK59" s="567">
        <v>0.54758050000000003</v>
      </c>
      <c r="BL59" s="567">
        <v>0.24728410000000001</v>
      </c>
      <c r="BM59" s="567">
        <v>0.38595930000000001</v>
      </c>
      <c r="BN59" s="567">
        <v>0.34726839999999998</v>
      </c>
      <c r="BO59" s="567">
        <v>0.56901610000000002</v>
      </c>
      <c r="BP59" s="567">
        <v>0.52186410000000005</v>
      </c>
      <c r="BQ59" s="567">
        <v>0.96643659999999998</v>
      </c>
      <c r="BR59" s="567">
        <v>0.83628939999999996</v>
      </c>
      <c r="BS59" s="567">
        <v>0.60893799999999998</v>
      </c>
      <c r="BT59" s="567">
        <v>0.29770010000000002</v>
      </c>
      <c r="BU59" s="567">
        <v>0.32381169999999998</v>
      </c>
      <c r="BV59" s="567">
        <v>0.237345</v>
      </c>
    </row>
    <row r="60" spans="1:74" ht="11.15" customHeight="1" x14ac:dyDescent="0.25">
      <c r="A60" s="415" t="s">
        <v>1135</v>
      </c>
      <c r="B60" s="418" t="s">
        <v>79</v>
      </c>
      <c r="C60" s="566">
        <v>2.785361</v>
      </c>
      <c r="D60" s="566">
        <v>2.2682500000000001</v>
      </c>
      <c r="E60" s="566">
        <v>2.2341259999999998</v>
      </c>
      <c r="F60" s="566">
        <v>2.138395</v>
      </c>
      <c r="G60" s="566">
        <v>2.7600850000000001</v>
      </c>
      <c r="H60" s="566">
        <v>2.656558</v>
      </c>
      <c r="I60" s="566">
        <v>2.4182709999999998</v>
      </c>
      <c r="J60" s="566">
        <v>2.5729730000000002</v>
      </c>
      <c r="K60" s="566">
        <v>2.6260330000000001</v>
      </c>
      <c r="L60" s="566">
        <v>2.1504259999999999</v>
      </c>
      <c r="M60" s="566">
        <v>2.1959</v>
      </c>
      <c r="N60" s="566">
        <v>2.6129739999999999</v>
      </c>
      <c r="O60" s="566">
        <v>2.6986210000000002</v>
      </c>
      <c r="P60" s="566">
        <v>2.4724119999999998</v>
      </c>
      <c r="Q60" s="566">
        <v>2.6728779999999999</v>
      </c>
      <c r="R60" s="566">
        <v>2.1834370000000001</v>
      </c>
      <c r="S60" s="566">
        <v>2.344614</v>
      </c>
      <c r="T60" s="566">
        <v>2.67801</v>
      </c>
      <c r="U60" s="566">
        <v>2.751655</v>
      </c>
      <c r="V60" s="566">
        <v>2.5181870000000002</v>
      </c>
      <c r="W60" s="566">
        <v>1.938461</v>
      </c>
      <c r="X60" s="566">
        <v>2.252049</v>
      </c>
      <c r="Y60" s="566">
        <v>2.2611759999999999</v>
      </c>
      <c r="Z60" s="566">
        <v>2.7433939999999999</v>
      </c>
      <c r="AA60" s="566">
        <v>2.4372379999999998</v>
      </c>
      <c r="AB60" s="566">
        <v>2.5307080000000002</v>
      </c>
      <c r="AC60" s="566">
        <v>2.3515350000000002</v>
      </c>
      <c r="AD60" s="566">
        <v>2.431254</v>
      </c>
      <c r="AE60" s="566">
        <v>2.7800660000000001</v>
      </c>
      <c r="AF60" s="566">
        <v>2.6534409999999999</v>
      </c>
      <c r="AG60" s="566">
        <v>2.7564679999999999</v>
      </c>
      <c r="AH60" s="566">
        <v>2.757641</v>
      </c>
      <c r="AI60" s="566">
        <v>1.991187</v>
      </c>
      <c r="AJ60" s="566">
        <v>2.6713010000000001</v>
      </c>
      <c r="AK60" s="566">
        <v>2.6574469999999999</v>
      </c>
      <c r="AL60" s="566">
        <v>2.7500429999999998</v>
      </c>
      <c r="AM60" s="566">
        <v>2.793167</v>
      </c>
      <c r="AN60" s="566">
        <v>2.2603789999999999</v>
      </c>
      <c r="AO60" s="566">
        <v>2.3305739999999999</v>
      </c>
      <c r="AP60" s="566">
        <v>2.20363</v>
      </c>
      <c r="AQ60" s="566">
        <v>2.5952959999999998</v>
      </c>
      <c r="AR60" s="566">
        <v>2.670417</v>
      </c>
      <c r="AS60" s="566">
        <v>2.7142680000000001</v>
      </c>
      <c r="AT60" s="566">
        <v>2.7156910000000001</v>
      </c>
      <c r="AU60" s="566">
        <v>2.588546</v>
      </c>
      <c r="AV60" s="566">
        <v>2.096441</v>
      </c>
      <c r="AW60" s="566">
        <v>2.4226209999999999</v>
      </c>
      <c r="AX60" s="566">
        <v>2.5491640000000002</v>
      </c>
      <c r="AY60" s="566">
        <v>2.601842</v>
      </c>
      <c r="AZ60" s="566">
        <v>2.6152500000000001</v>
      </c>
      <c r="BA60" s="566">
        <v>2.2185100000000002</v>
      </c>
      <c r="BB60" s="567">
        <v>2.41473</v>
      </c>
      <c r="BC60" s="567">
        <v>2.7109800000000002</v>
      </c>
      <c r="BD60" s="567">
        <v>2.6235300000000001</v>
      </c>
      <c r="BE60" s="567">
        <v>2.7109800000000002</v>
      </c>
      <c r="BF60" s="567">
        <v>2.7109800000000002</v>
      </c>
      <c r="BG60" s="567">
        <v>2.5161600000000002</v>
      </c>
      <c r="BH60" s="567">
        <v>1.5133399999999999</v>
      </c>
      <c r="BI60" s="567">
        <v>2.5223499999999999</v>
      </c>
      <c r="BJ60" s="567">
        <v>2.7109800000000002</v>
      </c>
      <c r="BK60" s="567">
        <v>2.7109800000000002</v>
      </c>
      <c r="BL60" s="567">
        <v>2.4486300000000001</v>
      </c>
      <c r="BM60" s="567">
        <v>2.6561599999999999</v>
      </c>
      <c r="BN60" s="567">
        <v>2.0363000000000002</v>
      </c>
      <c r="BO60" s="567">
        <v>2.7109800000000002</v>
      </c>
      <c r="BP60" s="567">
        <v>2.6235300000000001</v>
      </c>
      <c r="BQ60" s="567">
        <v>2.7109800000000002</v>
      </c>
      <c r="BR60" s="567">
        <v>2.7109800000000002</v>
      </c>
      <c r="BS60" s="567">
        <v>2.0956600000000001</v>
      </c>
      <c r="BT60" s="567">
        <v>2.4761099999999998</v>
      </c>
      <c r="BU60" s="567">
        <v>2.6235300000000001</v>
      </c>
      <c r="BV60" s="567">
        <v>2.7109800000000002</v>
      </c>
    </row>
    <row r="61" spans="1:74" ht="11.15" customHeight="1" x14ac:dyDescent="0.25">
      <c r="A61" s="415" t="s">
        <v>1136</v>
      </c>
      <c r="B61" s="418" t="s">
        <v>1101</v>
      </c>
      <c r="C61" s="566">
        <v>2.5229835999999999E-2</v>
      </c>
      <c r="D61" s="566">
        <v>2.8146886999999999E-2</v>
      </c>
      <c r="E61" s="566">
        <v>3.2171242000000003E-2</v>
      </c>
      <c r="F61" s="566">
        <v>2.6713780999999999E-2</v>
      </c>
      <c r="G61" s="566">
        <v>2.4550926000000001E-2</v>
      </c>
      <c r="H61" s="566">
        <v>1.6210400999999999E-2</v>
      </c>
      <c r="I61" s="566">
        <v>1.2875189E-2</v>
      </c>
      <c r="J61" s="566">
        <v>1.3775054E-2</v>
      </c>
      <c r="K61" s="566">
        <v>1.1514271E-2</v>
      </c>
      <c r="L61" s="566">
        <v>9.5506089999999998E-3</v>
      </c>
      <c r="M61" s="566">
        <v>1.3320677E-2</v>
      </c>
      <c r="N61" s="566">
        <v>1.7621127E-2</v>
      </c>
      <c r="O61" s="566">
        <v>2.2148322000000002E-2</v>
      </c>
      <c r="P61" s="566">
        <v>1.4831262E-2</v>
      </c>
      <c r="Q61" s="566">
        <v>3.2427702000000003E-2</v>
      </c>
      <c r="R61" s="566">
        <v>2.3091074999999999E-2</v>
      </c>
      <c r="S61" s="566">
        <v>2.2572275999999999E-2</v>
      </c>
      <c r="T61" s="566">
        <v>1.4888857E-2</v>
      </c>
      <c r="U61" s="566">
        <v>2.0779704999999999E-2</v>
      </c>
      <c r="V61" s="566">
        <v>1.8390019000000001E-2</v>
      </c>
      <c r="W61" s="566">
        <v>2.2460509E-2</v>
      </c>
      <c r="X61" s="566">
        <v>2.1595123000000001E-2</v>
      </c>
      <c r="Y61" s="566">
        <v>2.2828864000000001E-2</v>
      </c>
      <c r="Z61" s="566">
        <v>1.5593286E-2</v>
      </c>
      <c r="AA61" s="566">
        <v>2.0219339999999999E-2</v>
      </c>
      <c r="AB61" s="566">
        <v>2.3819238999999999E-2</v>
      </c>
      <c r="AC61" s="566">
        <v>3.2837482000000001E-2</v>
      </c>
      <c r="AD61" s="566">
        <v>2.8127883999999999E-2</v>
      </c>
      <c r="AE61" s="566">
        <v>2.0731181000000001E-2</v>
      </c>
      <c r="AF61" s="566">
        <v>1.4220379999999999E-2</v>
      </c>
      <c r="AG61" s="566">
        <v>1.1705790000000001E-2</v>
      </c>
      <c r="AH61" s="566">
        <v>1.3533389999999999E-2</v>
      </c>
      <c r="AI61" s="566">
        <v>1.4629193E-2</v>
      </c>
      <c r="AJ61" s="566">
        <v>1.1241516999999999E-2</v>
      </c>
      <c r="AK61" s="566">
        <v>1.4390963999999999E-2</v>
      </c>
      <c r="AL61" s="566">
        <v>2.550564E-2</v>
      </c>
      <c r="AM61" s="566">
        <v>2.2678351999999999E-2</v>
      </c>
      <c r="AN61" s="566">
        <v>1.8945872999999998E-2</v>
      </c>
      <c r="AO61" s="566">
        <v>2.0821295E-2</v>
      </c>
      <c r="AP61" s="566">
        <v>1.7351001000000001E-2</v>
      </c>
      <c r="AQ61" s="566">
        <v>1.9012141999999999E-2</v>
      </c>
      <c r="AR61" s="566">
        <v>1.6246122000000002E-2</v>
      </c>
      <c r="AS61" s="566">
        <v>1.9242875999999999E-2</v>
      </c>
      <c r="AT61" s="566">
        <v>1.9842180000000001E-2</v>
      </c>
      <c r="AU61" s="566">
        <v>1.7915995000000001E-2</v>
      </c>
      <c r="AV61" s="566">
        <v>1.8485620000000001E-2</v>
      </c>
      <c r="AW61" s="566">
        <v>1.8079795999999999E-2</v>
      </c>
      <c r="AX61" s="566">
        <v>2.0278612000000001E-2</v>
      </c>
      <c r="AY61" s="566">
        <v>2.2661223000000001E-2</v>
      </c>
      <c r="AZ61" s="566">
        <v>1.9689999999999999E-2</v>
      </c>
      <c r="BA61" s="566">
        <v>2.09325E-2</v>
      </c>
      <c r="BB61" s="567">
        <v>1.8879400000000001E-2</v>
      </c>
      <c r="BC61" s="567">
        <v>1.7844599999999999E-2</v>
      </c>
      <c r="BD61" s="567">
        <v>1.3987899999999999E-2</v>
      </c>
      <c r="BE61" s="567">
        <v>1.37114E-2</v>
      </c>
      <c r="BF61" s="567">
        <v>1.2678399999999999E-2</v>
      </c>
      <c r="BG61" s="567">
        <v>1.1415399999999999E-2</v>
      </c>
      <c r="BH61" s="567">
        <v>1.25772E-2</v>
      </c>
      <c r="BI61" s="567">
        <v>1.3494000000000001E-2</v>
      </c>
      <c r="BJ61" s="567">
        <v>1.60754E-2</v>
      </c>
      <c r="BK61" s="567">
        <v>2.01671E-2</v>
      </c>
      <c r="BL61" s="567">
        <v>1.7362699999999998E-2</v>
      </c>
      <c r="BM61" s="567">
        <v>1.9597199999999999E-2</v>
      </c>
      <c r="BN61" s="567">
        <v>1.7933899999999999E-2</v>
      </c>
      <c r="BO61" s="567">
        <v>1.7129700000000001E-2</v>
      </c>
      <c r="BP61" s="567">
        <v>1.3481699999999999E-2</v>
      </c>
      <c r="BQ61" s="567">
        <v>1.3328599999999999E-2</v>
      </c>
      <c r="BR61" s="567">
        <v>1.23984E-2</v>
      </c>
      <c r="BS61" s="567">
        <v>1.1217100000000001E-2</v>
      </c>
      <c r="BT61" s="567">
        <v>1.2427199999999999E-2</v>
      </c>
      <c r="BU61" s="567">
        <v>1.33878E-2</v>
      </c>
      <c r="BV61" s="567">
        <v>1.5995200000000001E-2</v>
      </c>
    </row>
    <row r="62" spans="1:74" ht="11.15" customHeight="1" x14ac:dyDescent="0.25">
      <c r="A62" s="415" t="s">
        <v>1137</v>
      </c>
      <c r="B62" s="418" t="s">
        <v>1196</v>
      </c>
      <c r="C62" s="566">
        <v>0.54682485000000003</v>
      </c>
      <c r="D62" s="566">
        <v>0.58206390299999999</v>
      </c>
      <c r="E62" s="566">
        <v>0.71961809700000001</v>
      </c>
      <c r="F62" s="566">
        <v>0.72080593199999998</v>
      </c>
      <c r="G62" s="566">
        <v>0.840014967</v>
      </c>
      <c r="H62" s="566">
        <v>0.76626838600000002</v>
      </c>
      <c r="I62" s="566">
        <v>0.78967364900000003</v>
      </c>
      <c r="J62" s="566">
        <v>0.77788214099999997</v>
      </c>
      <c r="K62" s="566">
        <v>0.66313550700000001</v>
      </c>
      <c r="L62" s="566">
        <v>0.60373613299999995</v>
      </c>
      <c r="M62" s="566">
        <v>0.59488144899999995</v>
      </c>
      <c r="N62" s="566">
        <v>0.67429821899999998</v>
      </c>
      <c r="O62" s="566">
        <v>0.714041343</v>
      </c>
      <c r="P62" s="566">
        <v>0.72221221599999996</v>
      </c>
      <c r="Q62" s="566">
        <v>0.911690318</v>
      </c>
      <c r="R62" s="566">
        <v>1.003509421</v>
      </c>
      <c r="S62" s="566">
        <v>1.1541360220000001</v>
      </c>
      <c r="T62" s="566">
        <v>0.93173021600000006</v>
      </c>
      <c r="U62" s="566">
        <v>0.97232410199999997</v>
      </c>
      <c r="V62" s="566">
        <v>0.94719729900000005</v>
      </c>
      <c r="W62" s="566">
        <v>0.92935137499999998</v>
      </c>
      <c r="X62" s="566">
        <v>0.92826028599999999</v>
      </c>
      <c r="Y62" s="566">
        <v>0.77264292899999998</v>
      </c>
      <c r="Z62" s="566">
        <v>0.82846196400000005</v>
      </c>
      <c r="AA62" s="566">
        <v>0.80895569700000003</v>
      </c>
      <c r="AB62" s="566">
        <v>0.88534718499999998</v>
      </c>
      <c r="AC62" s="566">
        <v>1.125749603</v>
      </c>
      <c r="AD62" s="566">
        <v>1.180980138</v>
      </c>
      <c r="AE62" s="566">
        <v>1.2780769830000001</v>
      </c>
      <c r="AF62" s="566">
        <v>1.194728252</v>
      </c>
      <c r="AG62" s="566">
        <v>1.259671373</v>
      </c>
      <c r="AH62" s="566">
        <v>1.1674196160000001</v>
      </c>
      <c r="AI62" s="566">
        <v>0.97026508899999997</v>
      </c>
      <c r="AJ62" s="566">
        <v>1.0133129679999999</v>
      </c>
      <c r="AK62" s="566">
        <v>0.76652125800000004</v>
      </c>
      <c r="AL62" s="566">
        <v>0.83337050599999996</v>
      </c>
      <c r="AM62" s="566">
        <v>1.0038964779999999</v>
      </c>
      <c r="AN62" s="566">
        <v>1.110633939</v>
      </c>
      <c r="AO62" s="566">
        <v>1.350713525</v>
      </c>
      <c r="AP62" s="566">
        <v>1.2762152069999999</v>
      </c>
      <c r="AQ62" s="566">
        <v>1.5177114599999999</v>
      </c>
      <c r="AR62" s="566">
        <v>1.414946147</v>
      </c>
      <c r="AS62" s="566">
        <v>1.399478743</v>
      </c>
      <c r="AT62" s="566">
        <v>1.426625123</v>
      </c>
      <c r="AU62" s="566">
        <v>1.270182894</v>
      </c>
      <c r="AV62" s="566">
        <v>1.259960011</v>
      </c>
      <c r="AW62" s="566">
        <v>0.94608608500000002</v>
      </c>
      <c r="AX62" s="566">
        <v>0.84740024700000005</v>
      </c>
      <c r="AY62" s="566">
        <v>0.952403636</v>
      </c>
      <c r="AZ62" s="566">
        <v>1.4422250000000001</v>
      </c>
      <c r="BA62" s="566">
        <v>2.0717409999999998</v>
      </c>
      <c r="BB62" s="567">
        <v>1.832139</v>
      </c>
      <c r="BC62" s="567">
        <v>1.973384</v>
      </c>
      <c r="BD62" s="567">
        <v>1.904328</v>
      </c>
      <c r="BE62" s="567">
        <v>1.8677429999999999</v>
      </c>
      <c r="BF62" s="567">
        <v>1.87408</v>
      </c>
      <c r="BG62" s="567">
        <v>1.683216</v>
      </c>
      <c r="BH62" s="567">
        <v>1.665699</v>
      </c>
      <c r="BI62" s="567">
        <v>1.295841</v>
      </c>
      <c r="BJ62" s="567">
        <v>1.1825239999999999</v>
      </c>
      <c r="BK62" s="567">
        <v>1.3636969999999999</v>
      </c>
      <c r="BL62" s="567">
        <v>1.8354440000000001</v>
      </c>
      <c r="BM62" s="567">
        <v>2.41879</v>
      </c>
      <c r="BN62" s="567">
        <v>2.2383130000000002</v>
      </c>
      <c r="BO62" s="567">
        <v>2.357513</v>
      </c>
      <c r="BP62" s="567">
        <v>2.245873</v>
      </c>
      <c r="BQ62" s="567">
        <v>2.1839019999999998</v>
      </c>
      <c r="BR62" s="567">
        <v>2.2362479999999998</v>
      </c>
      <c r="BS62" s="567">
        <v>2.0174449999999999</v>
      </c>
      <c r="BT62" s="567">
        <v>2.0008089999999998</v>
      </c>
      <c r="BU62" s="567">
        <v>1.4930829999999999</v>
      </c>
      <c r="BV62" s="567">
        <v>1.3184659999999999</v>
      </c>
    </row>
    <row r="63" spans="1:74" ht="11.15" customHeight="1" x14ac:dyDescent="0.25">
      <c r="A63" s="415" t="s">
        <v>1138</v>
      </c>
      <c r="B63" s="416" t="s">
        <v>1197</v>
      </c>
      <c r="C63" s="566">
        <v>0.32871497500000002</v>
      </c>
      <c r="D63" s="566">
        <v>0.32186183499999999</v>
      </c>
      <c r="E63" s="566">
        <v>0.23731821</v>
      </c>
      <c r="F63" s="566">
        <v>0.23033708999999999</v>
      </c>
      <c r="G63" s="566">
        <v>0.22762326699999999</v>
      </c>
      <c r="H63" s="566">
        <v>0.32043117300000001</v>
      </c>
      <c r="I63" s="566">
        <v>0.35011255299999999</v>
      </c>
      <c r="J63" s="566">
        <v>0.32210138799999999</v>
      </c>
      <c r="K63" s="566">
        <v>0.23306622799999999</v>
      </c>
      <c r="L63" s="566">
        <v>0.23175489499999999</v>
      </c>
      <c r="M63" s="566">
        <v>0.20749246499999999</v>
      </c>
      <c r="N63" s="566">
        <v>0.25211278100000001</v>
      </c>
      <c r="O63" s="566">
        <v>0.22922231700000001</v>
      </c>
      <c r="P63" s="566">
        <v>0.29674391100000003</v>
      </c>
      <c r="Q63" s="566">
        <v>0.20859409300000001</v>
      </c>
      <c r="R63" s="566">
        <v>0.23441441099999999</v>
      </c>
      <c r="S63" s="566">
        <v>0.21629248500000001</v>
      </c>
      <c r="T63" s="566">
        <v>0.23479170299999999</v>
      </c>
      <c r="U63" s="566">
        <v>0.20546719099999999</v>
      </c>
      <c r="V63" s="566">
        <v>0.211583724</v>
      </c>
      <c r="W63" s="566">
        <v>0.20232604500000001</v>
      </c>
      <c r="X63" s="566">
        <v>0.17877196100000001</v>
      </c>
      <c r="Y63" s="566">
        <v>0.16293297600000001</v>
      </c>
      <c r="Z63" s="566">
        <v>0.199988782</v>
      </c>
      <c r="AA63" s="566">
        <v>0.209795702</v>
      </c>
      <c r="AB63" s="566">
        <v>0.15898567299999999</v>
      </c>
      <c r="AC63" s="566">
        <v>0.243499088</v>
      </c>
      <c r="AD63" s="566">
        <v>0.13642306800000001</v>
      </c>
      <c r="AE63" s="566">
        <v>0.138531601</v>
      </c>
      <c r="AF63" s="566">
        <v>0.197408681</v>
      </c>
      <c r="AG63" s="566">
        <v>0.19702227</v>
      </c>
      <c r="AH63" s="566">
        <v>0.20559672300000001</v>
      </c>
      <c r="AI63" s="566">
        <v>0.20165682600000001</v>
      </c>
      <c r="AJ63" s="566">
        <v>0.13899218699999999</v>
      </c>
      <c r="AK63" s="566">
        <v>0.11282099499999999</v>
      </c>
      <c r="AL63" s="566">
        <v>0.28958960700000003</v>
      </c>
      <c r="AM63" s="566">
        <v>0.23851217</v>
      </c>
      <c r="AN63" s="566">
        <v>0.222715464</v>
      </c>
      <c r="AO63" s="566">
        <v>0.140389762</v>
      </c>
      <c r="AP63" s="566">
        <v>0.144354228</v>
      </c>
      <c r="AQ63" s="566">
        <v>0.16566371599999999</v>
      </c>
      <c r="AR63" s="566">
        <v>0.17889656800000001</v>
      </c>
      <c r="AS63" s="566">
        <v>0.244544661</v>
      </c>
      <c r="AT63" s="566">
        <v>0.234600001</v>
      </c>
      <c r="AU63" s="566">
        <v>0.14803248799999999</v>
      </c>
      <c r="AV63" s="566">
        <v>7.0966317000000001E-2</v>
      </c>
      <c r="AW63" s="566">
        <v>0.12044875100000001</v>
      </c>
      <c r="AX63" s="566">
        <v>0.161918122</v>
      </c>
      <c r="AY63" s="566">
        <v>0.128269571</v>
      </c>
      <c r="AZ63" s="566">
        <v>0.1980634</v>
      </c>
      <c r="BA63" s="566">
        <v>0.17330899999999999</v>
      </c>
      <c r="BB63" s="567">
        <v>0.15623429999999999</v>
      </c>
      <c r="BC63" s="567">
        <v>0.1679775</v>
      </c>
      <c r="BD63" s="567">
        <v>0.19237589999999999</v>
      </c>
      <c r="BE63" s="567">
        <v>0.1955962</v>
      </c>
      <c r="BF63" s="567">
        <v>0.20202990000000001</v>
      </c>
      <c r="BG63" s="567">
        <v>0.1601534</v>
      </c>
      <c r="BH63" s="567">
        <v>0.1086327</v>
      </c>
      <c r="BI63" s="567">
        <v>0.1201729</v>
      </c>
      <c r="BJ63" s="567">
        <v>0.1974128</v>
      </c>
      <c r="BK63" s="567">
        <v>0.172261</v>
      </c>
      <c r="BL63" s="567">
        <v>0.19410040000000001</v>
      </c>
      <c r="BM63" s="567">
        <v>0.1784201</v>
      </c>
      <c r="BN63" s="567">
        <v>0.14684130000000001</v>
      </c>
      <c r="BO63" s="567">
        <v>0.16191910000000001</v>
      </c>
      <c r="BP63" s="567">
        <v>0.1912152</v>
      </c>
      <c r="BQ63" s="567">
        <v>0.20423930000000001</v>
      </c>
      <c r="BR63" s="567">
        <v>0.20955670000000001</v>
      </c>
      <c r="BS63" s="567">
        <v>0.16399250000000001</v>
      </c>
      <c r="BT63" s="567">
        <v>0.1029751</v>
      </c>
      <c r="BU63" s="567">
        <v>0.1168231</v>
      </c>
      <c r="BV63" s="567">
        <v>0.213699</v>
      </c>
    </row>
    <row r="64" spans="1:74" ht="11.15" customHeight="1" x14ac:dyDescent="0.25">
      <c r="A64" s="415" t="s">
        <v>1139</v>
      </c>
      <c r="B64" s="418" t="s">
        <v>1105</v>
      </c>
      <c r="C64" s="566">
        <v>17.496048895000001</v>
      </c>
      <c r="D64" s="566">
        <v>16.547258066000001</v>
      </c>
      <c r="E64" s="566">
        <v>18.556735601</v>
      </c>
      <c r="F64" s="566">
        <v>18.473053796999999</v>
      </c>
      <c r="G64" s="566">
        <v>19.591305849000001</v>
      </c>
      <c r="H64" s="566">
        <v>22.079839675999999</v>
      </c>
      <c r="I64" s="566">
        <v>23.585553228999999</v>
      </c>
      <c r="J64" s="566">
        <v>23.985410366</v>
      </c>
      <c r="K64" s="566">
        <v>21.761634507</v>
      </c>
      <c r="L64" s="566">
        <v>21.066986453999998</v>
      </c>
      <c r="M64" s="566">
        <v>17.572468813</v>
      </c>
      <c r="N64" s="566">
        <v>17.124044854000001</v>
      </c>
      <c r="O64" s="566">
        <v>16.8622823</v>
      </c>
      <c r="P64" s="566">
        <v>16.093873089999999</v>
      </c>
      <c r="Q64" s="566">
        <v>17.660570146000001</v>
      </c>
      <c r="R64" s="566">
        <v>17.967524423</v>
      </c>
      <c r="S64" s="566">
        <v>21.017149526000001</v>
      </c>
      <c r="T64" s="566">
        <v>21.715368248000001</v>
      </c>
      <c r="U64" s="566">
        <v>23.391994314000002</v>
      </c>
      <c r="V64" s="566">
        <v>24.282616554000001</v>
      </c>
      <c r="W64" s="566">
        <v>21.579078562999999</v>
      </c>
      <c r="X64" s="566">
        <v>20.788442978999999</v>
      </c>
      <c r="Y64" s="566">
        <v>16.270957539000001</v>
      </c>
      <c r="Z64" s="566">
        <v>17.610091568000001</v>
      </c>
      <c r="AA64" s="566">
        <v>18.417364288000002</v>
      </c>
      <c r="AB64" s="566">
        <v>16.358549949</v>
      </c>
      <c r="AC64" s="566">
        <v>18.322108791000002</v>
      </c>
      <c r="AD64" s="566">
        <v>18.638157404000001</v>
      </c>
      <c r="AE64" s="566">
        <v>21.960583395</v>
      </c>
      <c r="AF64" s="566">
        <v>23.477294693000001</v>
      </c>
      <c r="AG64" s="566">
        <v>25.081149331999999</v>
      </c>
      <c r="AH64" s="566">
        <v>25.155272265000001</v>
      </c>
      <c r="AI64" s="566">
        <v>21.685804251</v>
      </c>
      <c r="AJ64" s="566">
        <v>19.388144515</v>
      </c>
      <c r="AK64" s="566">
        <v>18.365333131</v>
      </c>
      <c r="AL64" s="566">
        <v>18.679116644</v>
      </c>
      <c r="AM64" s="566">
        <v>18.004314667999999</v>
      </c>
      <c r="AN64" s="566">
        <v>16.011443024999998</v>
      </c>
      <c r="AO64" s="566">
        <v>18.436385350999998</v>
      </c>
      <c r="AP64" s="566">
        <v>19.088384823999998</v>
      </c>
      <c r="AQ64" s="566">
        <v>21.546669600000001</v>
      </c>
      <c r="AR64" s="566">
        <v>22.985658906000001</v>
      </c>
      <c r="AS64" s="566">
        <v>25.780912476000001</v>
      </c>
      <c r="AT64" s="566">
        <v>26.753899079</v>
      </c>
      <c r="AU64" s="566">
        <v>23.191092861000001</v>
      </c>
      <c r="AV64" s="566">
        <v>20.495705510000001</v>
      </c>
      <c r="AW64" s="566">
        <v>17.847454131999999</v>
      </c>
      <c r="AX64" s="566">
        <v>17.57904894</v>
      </c>
      <c r="AY64" s="566">
        <v>18.671459119000001</v>
      </c>
      <c r="AZ64" s="566">
        <v>15.87942</v>
      </c>
      <c r="BA64" s="566">
        <v>18.00882</v>
      </c>
      <c r="BB64" s="567">
        <v>18.050429999999999</v>
      </c>
      <c r="BC64" s="567">
        <v>21.535589999999999</v>
      </c>
      <c r="BD64" s="567">
        <v>23.161000000000001</v>
      </c>
      <c r="BE64" s="567">
        <v>25.268540000000002</v>
      </c>
      <c r="BF64" s="567">
        <v>25.453970000000002</v>
      </c>
      <c r="BG64" s="567">
        <v>22.681819999999998</v>
      </c>
      <c r="BH64" s="567">
        <v>20.34881</v>
      </c>
      <c r="BI64" s="567">
        <v>17.142299999999999</v>
      </c>
      <c r="BJ64" s="567">
        <v>17.41018</v>
      </c>
      <c r="BK64" s="567">
        <v>17.94577</v>
      </c>
      <c r="BL64" s="567">
        <v>15.68019</v>
      </c>
      <c r="BM64" s="567">
        <v>17.95486</v>
      </c>
      <c r="BN64" s="567">
        <v>18.287400000000002</v>
      </c>
      <c r="BO64" s="567">
        <v>21.353739999999998</v>
      </c>
      <c r="BP64" s="567">
        <v>23.087589999999999</v>
      </c>
      <c r="BQ64" s="567">
        <v>25.260400000000001</v>
      </c>
      <c r="BR64" s="567">
        <v>25.503740000000001</v>
      </c>
      <c r="BS64" s="567">
        <v>22.662420000000001</v>
      </c>
      <c r="BT64" s="567">
        <v>20.520879999999998</v>
      </c>
      <c r="BU64" s="567">
        <v>17.155419999999999</v>
      </c>
      <c r="BV64" s="567">
        <v>17.403289999999998</v>
      </c>
    </row>
    <row r="65" spans="1:74" ht="11.15" customHeight="1" x14ac:dyDescent="0.25">
      <c r="A65" s="420" t="s">
        <v>1140</v>
      </c>
      <c r="B65" s="421" t="s">
        <v>1198</v>
      </c>
      <c r="C65" s="433">
        <v>17.070077909999998</v>
      </c>
      <c r="D65" s="433">
        <v>16.224308069999999</v>
      </c>
      <c r="E65" s="433">
        <v>18.63600971</v>
      </c>
      <c r="F65" s="433">
        <v>18.538776070000001</v>
      </c>
      <c r="G65" s="433">
        <v>20.011036090000001</v>
      </c>
      <c r="H65" s="433">
        <v>22.580800910000001</v>
      </c>
      <c r="I65" s="433">
        <v>24.092117829999999</v>
      </c>
      <c r="J65" s="433">
        <v>24.426988529999999</v>
      </c>
      <c r="K65" s="433">
        <v>22.20443976</v>
      </c>
      <c r="L65" s="433">
        <v>21.308321459999998</v>
      </c>
      <c r="M65" s="433">
        <v>17.630624099999999</v>
      </c>
      <c r="N65" s="433">
        <v>17.22178332</v>
      </c>
      <c r="O65" s="433">
        <v>16.884115130000001</v>
      </c>
      <c r="P65" s="433">
        <v>16.130397089999999</v>
      </c>
      <c r="Q65" s="433">
        <v>17.871651570000001</v>
      </c>
      <c r="R65" s="433">
        <v>18.108465299999999</v>
      </c>
      <c r="S65" s="433">
        <v>21.388338099999999</v>
      </c>
      <c r="T65" s="433">
        <v>22.043957120000002</v>
      </c>
      <c r="U65" s="433">
        <v>23.660609099999999</v>
      </c>
      <c r="V65" s="433">
        <v>24.51829472</v>
      </c>
      <c r="W65" s="433">
        <v>21.853189149999999</v>
      </c>
      <c r="X65" s="433">
        <v>20.857238219999999</v>
      </c>
      <c r="Y65" s="433">
        <v>16.198683509999999</v>
      </c>
      <c r="Z65" s="433">
        <v>17.505548699999999</v>
      </c>
      <c r="AA65" s="433">
        <v>17.898650100000001</v>
      </c>
      <c r="AB65" s="433">
        <v>15.99575909</v>
      </c>
      <c r="AC65" s="433">
        <v>18.258193577</v>
      </c>
      <c r="AD65" s="433">
        <v>18.705457502000002</v>
      </c>
      <c r="AE65" s="433">
        <v>21.955099626999999</v>
      </c>
      <c r="AF65" s="433">
        <v>22.975117581999999</v>
      </c>
      <c r="AG65" s="433">
        <v>25.416004044000001</v>
      </c>
      <c r="AH65" s="433">
        <v>25.883613749999999</v>
      </c>
      <c r="AI65" s="433">
        <v>22.610174915999998</v>
      </c>
      <c r="AJ65" s="433">
        <v>19.876394491999999</v>
      </c>
      <c r="AK65" s="433">
        <v>19.006769691999999</v>
      </c>
      <c r="AL65" s="433">
        <v>18.953111416999999</v>
      </c>
      <c r="AM65" s="433">
        <v>18.175014341000001</v>
      </c>
      <c r="AN65" s="433">
        <v>16.760184272</v>
      </c>
      <c r="AO65" s="433">
        <v>19.489414677999999</v>
      </c>
      <c r="AP65" s="433">
        <v>20.061179453000001</v>
      </c>
      <c r="AQ65" s="433">
        <v>22.008962964999998</v>
      </c>
      <c r="AR65" s="433">
        <v>23.476022401000002</v>
      </c>
      <c r="AS65" s="433">
        <v>26.469765510999999</v>
      </c>
      <c r="AT65" s="433">
        <v>27.207998203999999</v>
      </c>
      <c r="AU65" s="433">
        <v>23.557049834000001</v>
      </c>
      <c r="AV65" s="433">
        <v>20.864848322</v>
      </c>
      <c r="AW65" s="433">
        <v>18.007013606000001</v>
      </c>
      <c r="AX65" s="433">
        <v>17.705241396000002</v>
      </c>
      <c r="AY65" s="433">
        <v>18.307367018000001</v>
      </c>
      <c r="AZ65" s="433">
        <v>16.251866685</v>
      </c>
      <c r="BA65" s="433">
        <v>17.585830000000001</v>
      </c>
      <c r="BB65" s="434">
        <v>17.740410000000001</v>
      </c>
      <c r="BC65" s="434">
        <v>21.790669999999999</v>
      </c>
      <c r="BD65" s="434">
        <v>23.571539999999999</v>
      </c>
      <c r="BE65" s="434">
        <v>25.68853</v>
      </c>
      <c r="BF65" s="434">
        <v>25.94584</v>
      </c>
      <c r="BG65" s="434">
        <v>23.147770000000001</v>
      </c>
      <c r="BH65" s="434">
        <v>20.61328</v>
      </c>
      <c r="BI65" s="434">
        <v>17.13747</v>
      </c>
      <c r="BJ65" s="434">
        <v>17.33916</v>
      </c>
      <c r="BK65" s="434">
        <v>17.619019999999999</v>
      </c>
      <c r="BL65" s="434">
        <v>15.34909</v>
      </c>
      <c r="BM65" s="434">
        <v>17.859719999999999</v>
      </c>
      <c r="BN65" s="434">
        <v>18.306190000000001</v>
      </c>
      <c r="BO65" s="434">
        <v>21.704809999999998</v>
      </c>
      <c r="BP65" s="434">
        <v>23.565750000000001</v>
      </c>
      <c r="BQ65" s="434">
        <v>25.721699999999998</v>
      </c>
      <c r="BR65" s="434">
        <v>26.014720000000001</v>
      </c>
      <c r="BS65" s="434">
        <v>23.199629999999999</v>
      </c>
      <c r="BT65" s="434">
        <v>20.656490000000002</v>
      </c>
      <c r="BU65" s="434">
        <v>17.147919999999999</v>
      </c>
      <c r="BV65" s="434">
        <v>17.339169999999999</v>
      </c>
    </row>
    <row r="66" spans="1:74" ht="12" customHeight="1" x14ac:dyDescent="0.3">
      <c r="A66" s="409"/>
      <c r="B66" s="615" t="str">
        <f>Dates!$G$2</f>
        <v>EIA completed modeling and analysis for this report on Thursday, April 4, 2024.</v>
      </c>
      <c r="C66" s="616"/>
      <c r="D66" s="616"/>
      <c r="E66" s="616"/>
      <c r="F66" s="616"/>
      <c r="G66" s="616"/>
      <c r="H66" s="616"/>
      <c r="I66" s="616"/>
      <c r="J66" s="616"/>
      <c r="K66" s="616"/>
      <c r="L66" s="616"/>
      <c r="M66" s="616"/>
      <c r="N66" s="616"/>
      <c r="O66" s="616"/>
      <c r="P66" s="616"/>
      <c r="Q66" s="616"/>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83"/>
      <c r="AZ66" s="583"/>
      <c r="BA66" s="583"/>
      <c r="BB66" s="583"/>
      <c r="BC66" s="583"/>
      <c r="BD66" s="583"/>
      <c r="BE66" s="583"/>
      <c r="BF66" s="583"/>
      <c r="BG66" s="583"/>
      <c r="BH66" s="583"/>
      <c r="BI66" s="583"/>
      <c r="BJ66" s="422"/>
      <c r="BK66" s="422"/>
      <c r="BL66" s="422"/>
      <c r="BM66" s="422"/>
      <c r="BN66" s="422"/>
      <c r="BO66" s="422"/>
      <c r="BP66" s="422"/>
      <c r="BQ66" s="422"/>
      <c r="BR66" s="422"/>
      <c r="BS66" s="422"/>
      <c r="BT66" s="422"/>
      <c r="BU66" s="422"/>
      <c r="BV66" s="422"/>
    </row>
    <row r="67" spans="1:74" ht="12" customHeight="1" x14ac:dyDescent="0.3">
      <c r="A67" s="409"/>
      <c r="B67" s="686" t="s">
        <v>334</v>
      </c>
      <c r="C67" s="687"/>
      <c r="D67" s="687"/>
      <c r="E67" s="687"/>
      <c r="F67" s="687"/>
      <c r="G67" s="687"/>
      <c r="H67" s="687"/>
      <c r="I67" s="687"/>
      <c r="J67" s="687"/>
      <c r="K67" s="687"/>
      <c r="L67" s="687"/>
      <c r="M67" s="687"/>
      <c r="N67" s="687"/>
      <c r="O67" s="687"/>
      <c r="P67" s="687"/>
      <c r="Q67" s="688"/>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2"/>
      <c r="BE67" s="512"/>
      <c r="BF67" s="512"/>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689" t="s">
        <v>1381</v>
      </c>
      <c r="C68" s="690"/>
      <c r="D68" s="690"/>
      <c r="E68" s="690"/>
      <c r="F68" s="690"/>
      <c r="G68" s="690"/>
      <c r="H68" s="690"/>
      <c r="I68" s="690"/>
      <c r="J68" s="690"/>
      <c r="K68" s="690"/>
      <c r="L68" s="690"/>
      <c r="M68" s="690"/>
      <c r="N68" s="690"/>
      <c r="O68" s="690"/>
      <c r="P68" s="690"/>
      <c r="Q68" s="691"/>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3"/>
      <c r="BE68" s="513"/>
      <c r="BF68" s="513"/>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685" t="s">
        <v>1382</v>
      </c>
      <c r="C69" s="683"/>
      <c r="D69" s="683"/>
      <c r="E69" s="683"/>
      <c r="F69" s="683"/>
      <c r="G69" s="683"/>
      <c r="H69" s="683"/>
      <c r="I69" s="683"/>
      <c r="J69" s="683"/>
      <c r="K69" s="683"/>
      <c r="L69" s="683"/>
      <c r="M69" s="683"/>
      <c r="N69" s="683"/>
      <c r="O69" s="683"/>
      <c r="P69" s="683"/>
      <c r="Q69" s="68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3"/>
      <c r="BE69" s="513"/>
      <c r="BF69" s="513"/>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682" t="s">
        <v>1236</v>
      </c>
      <c r="C70" s="683"/>
      <c r="D70" s="683"/>
      <c r="E70" s="683"/>
      <c r="F70" s="683"/>
      <c r="G70" s="683"/>
      <c r="H70" s="683"/>
      <c r="I70" s="683"/>
      <c r="J70" s="683"/>
      <c r="K70" s="683"/>
      <c r="L70" s="683"/>
      <c r="M70" s="683"/>
      <c r="N70" s="683"/>
      <c r="O70" s="683"/>
      <c r="P70" s="683"/>
      <c r="Q70" s="68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3"/>
      <c r="BE70" s="513"/>
      <c r="BF70" s="513"/>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682" t="s">
        <v>1237</v>
      </c>
      <c r="C71" s="683"/>
      <c r="D71" s="683"/>
      <c r="E71" s="683"/>
      <c r="F71" s="683"/>
      <c r="G71" s="683"/>
      <c r="H71" s="683"/>
      <c r="I71" s="683"/>
      <c r="J71" s="683"/>
      <c r="K71" s="683"/>
      <c r="L71" s="683"/>
      <c r="M71" s="683"/>
      <c r="N71" s="683"/>
      <c r="O71" s="683"/>
      <c r="P71" s="683"/>
      <c r="Q71" s="68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3"/>
      <c r="BE71" s="513"/>
      <c r="BF71" s="513"/>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682" t="s">
        <v>1399</v>
      </c>
      <c r="C72" s="683"/>
      <c r="D72" s="683"/>
      <c r="E72" s="683"/>
      <c r="F72" s="683"/>
      <c r="G72" s="683"/>
      <c r="H72" s="683"/>
      <c r="I72" s="683"/>
      <c r="J72" s="683"/>
      <c r="K72" s="683"/>
      <c r="L72" s="683"/>
      <c r="M72" s="683"/>
      <c r="N72" s="683"/>
      <c r="O72" s="683"/>
      <c r="P72" s="683"/>
      <c r="Q72" s="68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3"/>
      <c r="BE72" s="513"/>
      <c r="BF72" s="513"/>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82" t="s">
        <v>1238</v>
      </c>
      <c r="C73" s="683"/>
      <c r="D73" s="683"/>
      <c r="E73" s="683"/>
      <c r="F73" s="683"/>
      <c r="G73" s="683"/>
      <c r="H73" s="683"/>
      <c r="I73" s="683"/>
      <c r="J73" s="683"/>
      <c r="K73" s="683"/>
      <c r="L73" s="683"/>
      <c r="M73" s="683"/>
      <c r="N73" s="683"/>
      <c r="O73" s="683"/>
      <c r="P73" s="683"/>
      <c r="Q73" s="68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3"/>
      <c r="BE73" s="513"/>
      <c r="BF73" s="513"/>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685" t="s">
        <v>1383</v>
      </c>
      <c r="C74" s="683"/>
      <c r="D74" s="683"/>
      <c r="E74" s="683"/>
      <c r="F74" s="683"/>
      <c r="G74" s="683"/>
      <c r="H74" s="683"/>
      <c r="I74" s="683"/>
      <c r="J74" s="683"/>
      <c r="K74" s="683"/>
      <c r="L74" s="683"/>
      <c r="M74" s="683"/>
      <c r="N74" s="683"/>
      <c r="O74" s="683"/>
      <c r="P74" s="683"/>
      <c r="Q74" s="68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3"/>
      <c r="BE74" s="513"/>
      <c r="BF74" s="513"/>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692" t="s">
        <v>1377</v>
      </c>
      <c r="C75" s="693"/>
      <c r="D75" s="693"/>
      <c r="E75" s="693"/>
      <c r="F75" s="693"/>
      <c r="G75" s="693"/>
      <c r="H75" s="693"/>
      <c r="I75" s="693"/>
      <c r="J75" s="693"/>
      <c r="K75" s="693"/>
      <c r="L75" s="693"/>
      <c r="M75" s="693"/>
      <c r="N75" s="693"/>
      <c r="O75" s="693"/>
      <c r="P75" s="693"/>
      <c r="Q75" s="69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3"/>
      <c r="BE75" s="513"/>
      <c r="BF75" s="513"/>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695" t="s">
        <v>1372</v>
      </c>
      <c r="C76" s="696"/>
      <c r="D76" s="696"/>
      <c r="E76" s="696"/>
      <c r="F76" s="696"/>
      <c r="G76" s="696"/>
      <c r="H76" s="696"/>
      <c r="I76" s="696"/>
      <c r="J76" s="696"/>
      <c r="K76" s="696"/>
      <c r="L76" s="696"/>
      <c r="M76" s="696"/>
      <c r="N76" s="696"/>
      <c r="O76" s="696"/>
      <c r="P76" s="696"/>
      <c r="Q76" s="697"/>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3"/>
      <c r="BE76" s="513"/>
      <c r="BF76" s="513"/>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79" t="s">
        <v>1384</v>
      </c>
      <c r="C77" s="680"/>
      <c r="D77" s="680"/>
      <c r="E77" s="680"/>
      <c r="F77" s="680"/>
      <c r="G77" s="680"/>
      <c r="H77" s="680"/>
      <c r="I77" s="680"/>
      <c r="J77" s="680"/>
      <c r="K77" s="680"/>
      <c r="L77" s="680"/>
      <c r="M77" s="680"/>
      <c r="N77" s="680"/>
      <c r="O77" s="680"/>
      <c r="P77" s="680"/>
      <c r="Q77" s="681"/>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1"/>
      <c r="BE77" s="501"/>
      <c r="BF77" s="501"/>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4"/>
      <c r="BE78" s="514"/>
      <c r="BF78" s="514"/>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4"/>
      <c r="BE79" s="514"/>
      <c r="BF79" s="514"/>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4"/>
      <c r="BE80" s="514"/>
      <c r="BF80" s="514"/>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4"/>
      <c r="BE82" s="514"/>
      <c r="BF82" s="514"/>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4"/>
      <c r="BE83" s="514"/>
      <c r="BF83" s="514"/>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4"/>
      <c r="BE84" s="514"/>
      <c r="BF84" s="514"/>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4"/>
      <c r="BE85" s="514"/>
      <c r="BF85" s="514"/>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4"/>
      <c r="BE86" s="514"/>
      <c r="BF86" s="514"/>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4"/>
      <c r="BE87" s="514"/>
      <c r="BF87" s="514"/>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4"/>
      <c r="BE88" s="514"/>
      <c r="BF88" s="514"/>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4"/>
      <c r="BE90" s="514"/>
      <c r="BF90" s="514"/>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4"/>
      <c r="BE91" s="514"/>
      <c r="BF91" s="514"/>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4"/>
      <c r="BE92" s="514"/>
      <c r="BF92" s="514"/>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5"/>
      <c r="BE94" s="515"/>
      <c r="BF94" s="515"/>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5"/>
      <c r="BE95" s="515"/>
      <c r="BF95" s="515"/>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4"/>
      <c r="BE96" s="514"/>
      <c r="BF96" s="514"/>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6"/>
      <c r="BE98" s="516"/>
      <c r="BF98" s="516"/>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17"/>
      <c r="BE99" s="517"/>
      <c r="BF99" s="517"/>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9">
    <mergeCell ref="B77:Q77"/>
    <mergeCell ref="B70:Q70"/>
    <mergeCell ref="B71:Q71"/>
    <mergeCell ref="BK3:BV3"/>
    <mergeCell ref="AY3:BJ3"/>
    <mergeCell ref="B72:Q72"/>
    <mergeCell ref="B74:Q74"/>
    <mergeCell ref="B66:Q66"/>
    <mergeCell ref="B67:Q67"/>
    <mergeCell ref="B68:Q68"/>
    <mergeCell ref="B69:Q69"/>
    <mergeCell ref="B73:Q73"/>
    <mergeCell ref="B75:Q75"/>
    <mergeCell ref="B76:Q76"/>
    <mergeCell ref="A1:A2"/>
    <mergeCell ref="C3:N3"/>
    <mergeCell ref="O3:Z3"/>
    <mergeCell ref="AA3:AL3"/>
    <mergeCell ref="AM3:AX3"/>
  </mergeCells>
  <phoneticPr fontId="0" type="noConversion"/>
  <conditionalFormatting sqref="C80:BV80 C84:BV84 C88:BV88 C92:BV92 C96:BV96 C100:BV100">
    <cfRule type="cellIs" dxfId="1"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5" x14ac:dyDescent="0.25"/>
  <cols>
    <col min="1" max="1" width="11.54296875" style="407" customWidth="1"/>
    <col min="2" max="2" width="26.453125" style="407" customWidth="1"/>
    <col min="3" max="55" width="6.54296875" style="407" customWidth="1"/>
    <col min="56" max="58" width="6.54296875" style="518" customWidth="1"/>
    <col min="59" max="74" width="6.54296875" style="407" customWidth="1"/>
    <col min="75" max="249" width="11" style="407"/>
    <col min="250" max="250" width="1.54296875" style="407" customWidth="1"/>
    <col min="251" max="16384" width="11" style="407"/>
  </cols>
  <sheetData>
    <row r="1" spans="1:74" ht="12.75" customHeight="1" x14ac:dyDescent="0.3">
      <c r="A1" s="604" t="s">
        <v>760</v>
      </c>
      <c r="B1" s="406" t="s">
        <v>1222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05"/>
      <c r="B2" s="402"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88" t="s">
        <v>1265</v>
      </c>
      <c r="B3" s="410"/>
      <c r="C3" s="608">
        <f>Dates!D3</f>
        <v>2020</v>
      </c>
      <c r="D3" s="611"/>
      <c r="E3" s="611"/>
      <c r="F3" s="611"/>
      <c r="G3" s="611"/>
      <c r="H3" s="611"/>
      <c r="I3" s="611"/>
      <c r="J3" s="611"/>
      <c r="K3" s="611"/>
      <c r="L3" s="611"/>
      <c r="M3" s="611"/>
      <c r="N3" s="678"/>
      <c r="O3" s="608">
        <f>C3+1</f>
        <v>2021</v>
      </c>
      <c r="P3" s="611"/>
      <c r="Q3" s="611"/>
      <c r="R3" s="611"/>
      <c r="S3" s="611"/>
      <c r="T3" s="611"/>
      <c r="U3" s="611"/>
      <c r="V3" s="611"/>
      <c r="W3" s="611"/>
      <c r="X3" s="611"/>
      <c r="Y3" s="611"/>
      <c r="Z3" s="678"/>
      <c r="AA3" s="608">
        <f>O3+1</f>
        <v>2022</v>
      </c>
      <c r="AB3" s="611"/>
      <c r="AC3" s="611"/>
      <c r="AD3" s="611"/>
      <c r="AE3" s="611"/>
      <c r="AF3" s="611"/>
      <c r="AG3" s="611"/>
      <c r="AH3" s="611"/>
      <c r="AI3" s="611"/>
      <c r="AJ3" s="611"/>
      <c r="AK3" s="611"/>
      <c r="AL3" s="678"/>
      <c r="AM3" s="608">
        <f>AA3+1</f>
        <v>2023</v>
      </c>
      <c r="AN3" s="611"/>
      <c r="AO3" s="611"/>
      <c r="AP3" s="611"/>
      <c r="AQ3" s="611"/>
      <c r="AR3" s="611"/>
      <c r="AS3" s="611"/>
      <c r="AT3" s="611"/>
      <c r="AU3" s="611"/>
      <c r="AV3" s="611"/>
      <c r="AW3" s="611"/>
      <c r="AX3" s="678"/>
      <c r="AY3" s="608">
        <f>AM3+1</f>
        <v>2024</v>
      </c>
      <c r="AZ3" s="611"/>
      <c r="BA3" s="611"/>
      <c r="BB3" s="611"/>
      <c r="BC3" s="611"/>
      <c r="BD3" s="611"/>
      <c r="BE3" s="611"/>
      <c r="BF3" s="611"/>
      <c r="BG3" s="611"/>
      <c r="BH3" s="611"/>
      <c r="BI3" s="611"/>
      <c r="BJ3" s="678"/>
      <c r="BK3" s="608">
        <f>AY3+1</f>
        <v>2025</v>
      </c>
      <c r="BL3" s="611"/>
      <c r="BM3" s="611"/>
      <c r="BN3" s="611"/>
      <c r="BO3" s="611"/>
      <c r="BP3" s="611"/>
      <c r="BQ3" s="611"/>
      <c r="BR3" s="611"/>
      <c r="BS3" s="611"/>
      <c r="BT3" s="611"/>
      <c r="BU3" s="611"/>
      <c r="BV3" s="678"/>
    </row>
    <row r="4" spans="1:74" ht="12.75" customHeight="1" x14ac:dyDescent="0.25">
      <c r="A4" s="600" t="str">
        <f>TEXT(Dates!$D$2,"dddd, mmmm d, yyyy")</f>
        <v>Thursday, April 4, 2024</v>
      </c>
      <c r="B4" s="411"/>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409"/>
      <c r="B5" s="102" t="s">
        <v>1208</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19"/>
      <c r="BE5" s="519"/>
      <c r="BF5" s="519"/>
      <c r="BG5" s="519"/>
      <c r="BH5" s="519"/>
      <c r="BI5" s="519"/>
      <c r="BJ5" s="412"/>
      <c r="BK5" s="412"/>
      <c r="BL5" s="412"/>
      <c r="BM5" s="412"/>
      <c r="BN5" s="412"/>
      <c r="BO5" s="412"/>
      <c r="BP5" s="412"/>
      <c r="BQ5" s="412"/>
      <c r="BR5" s="412"/>
      <c r="BS5" s="412"/>
      <c r="BT5" s="412"/>
      <c r="BU5" s="412"/>
      <c r="BV5" s="412"/>
    </row>
    <row r="6" spans="1:74" ht="11.15" customHeight="1" x14ac:dyDescent="0.25">
      <c r="A6" s="415" t="s">
        <v>1141</v>
      </c>
      <c r="B6" s="416" t="s">
        <v>1329</v>
      </c>
      <c r="C6" s="566">
        <v>15.588311618000001</v>
      </c>
      <c r="D6" s="566">
        <v>13.749076123</v>
      </c>
      <c r="E6" s="566">
        <v>13.566159638</v>
      </c>
      <c r="F6" s="566">
        <v>12.642432782</v>
      </c>
      <c r="G6" s="566">
        <v>13.685695693</v>
      </c>
      <c r="H6" s="566">
        <v>16.471798432</v>
      </c>
      <c r="I6" s="566">
        <v>20.235017500000001</v>
      </c>
      <c r="J6" s="566">
        <v>17.106347304</v>
      </c>
      <c r="K6" s="566">
        <v>12.335725944</v>
      </c>
      <c r="L6" s="566">
        <v>13.480088851</v>
      </c>
      <c r="M6" s="566">
        <v>10.689486017</v>
      </c>
      <c r="N6" s="566">
        <v>12.980797824</v>
      </c>
      <c r="O6" s="566">
        <v>11.937373099</v>
      </c>
      <c r="P6" s="566">
        <v>11.01539234</v>
      </c>
      <c r="Q6" s="566">
        <v>10.440559083</v>
      </c>
      <c r="R6" s="566">
        <v>11.539320306</v>
      </c>
      <c r="S6" s="566">
        <v>10.754594427000001</v>
      </c>
      <c r="T6" s="566">
        <v>16.341461789</v>
      </c>
      <c r="U6" s="566">
        <v>16.883205179000001</v>
      </c>
      <c r="V6" s="566">
        <v>17.126700907</v>
      </c>
      <c r="W6" s="566">
        <v>11.63409699</v>
      </c>
      <c r="X6" s="566">
        <v>13.862891652</v>
      </c>
      <c r="Y6" s="566">
        <v>13.741047254</v>
      </c>
      <c r="Z6" s="566">
        <v>13.660253453999999</v>
      </c>
      <c r="AA6" s="566">
        <v>15.771280907</v>
      </c>
      <c r="AB6" s="566">
        <v>11.914607552</v>
      </c>
      <c r="AC6" s="566">
        <v>11.631306713000001</v>
      </c>
      <c r="AD6" s="566">
        <v>12.426925705</v>
      </c>
      <c r="AE6" s="566">
        <v>14.742460457</v>
      </c>
      <c r="AF6" s="566">
        <v>19.269629048999999</v>
      </c>
      <c r="AG6" s="566">
        <v>21.628286685999999</v>
      </c>
      <c r="AH6" s="566">
        <v>19.360155304999999</v>
      </c>
      <c r="AI6" s="566">
        <v>15.092255257</v>
      </c>
      <c r="AJ6" s="566">
        <v>12.805650615999999</v>
      </c>
      <c r="AK6" s="566">
        <v>12.506324874000001</v>
      </c>
      <c r="AL6" s="566">
        <v>15.181952949999999</v>
      </c>
      <c r="AM6" s="566">
        <v>15.003037181</v>
      </c>
      <c r="AN6" s="566">
        <v>14.072888642000001</v>
      </c>
      <c r="AO6" s="566">
        <v>16.335077156000001</v>
      </c>
      <c r="AP6" s="566">
        <v>15.226233479999999</v>
      </c>
      <c r="AQ6" s="566">
        <v>18.140064893000002</v>
      </c>
      <c r="AR6" s="566">
        <v>21.303473393000001</v>
      </c>
      <c r="AS6" s="566">
        <v>24.635633686999999</v>
      </c>
      <c r="AT6" s="566">
        <v>24.037144055999999</v>
      </c>
      <c r="AU6" s="566">
        <v>18.633365144999999</v>
      </c>
      <c r="AV6" s="566">
        <v>16.097032822999999</v>
      </c>
      <c r="AW6" s="566">
        <v>14.924734906999999</v>
      </c>
      <c r="AX6" s="566">
        <v>16.810634190999998</v>
      </c>
      <c r="AY6" s="566">
        <v>18.243519550999999</v>
      </c>
      <c r="AZ6" s="566">
        <v>14.743600000000001</v>
      </c>
      <c r="BA6" s="566">
        <v>16.89612</v>
      </c>
      <c r="BB6" s="567">
        <v>14.5695</v>
      </c>
      <c r="BC6" s="567">
        <v>16.593450000000001</v>
      </c>
      <c r="BD6" s="567">
        <v>24.557189999999999</v>
      </c>
      <c r="BE6" s="567">
        <v>28.60493</v>
      </c>
      <c r="BF6" s="567">
        <v>27.120909999999999</v>
      </c>
      <c r="BG6" s="567">
        <v>20.002590000000001</v>
      </c>
      <c r="BH6" s="567">
        <v>15.23577</v>
      </c>
      <c r="BI6" s="567">
        <v>16.132259999999999</v>
      </c>
      <c r="BJ6" s="567">
        <v>18.246200000000002</v>
      </c>
      <c r="BK6" s="567">
        <v>19.37276</v>
      </c>
      <c r="BL6" s="567">
        <v>16.332820000000002</v>
      </c>
      <c r="BM6" s="567">
        <v>17.356480000000001</v>
      </c>
      <c r="BN6" s="567">
        <v>16.9956</v>
      </c>
      <c r="BO6" s="567">
        <v>18.720929999999999</v>
      </c>
      <c r="BP6" s="567">
        <v>23.515239999999999</v>
      </c>
      <c r="BQ6" s="567">
        <v>27.95204</v>
      </c>
      <c r="BR6" s="567">
        <v>27.176760000000002</v>
      </c>
      <c r="BS6" s="567">
        <v>19.279969999999999</v>
      </c>
      <c r="BT6" s="567">
        <v>18.03443</v>
      </c>
      <c r="BU6" s="567">
        <v>16.225989999999999</v>
      </c>
      <c r="BV6" s="567">
        <v>20.591889999999999</v>
      </c>
    </row>
    <row r="7" spans="1:74" ht="11.15" customHeight="1" x14ac:dyDescent="0.25">
      <c r="A7" s="415" t="s">
        <v>1142</v>
      </c>
      <c r="B7" s="416" t="s">
        <v>78</v>
      </c>
      <c r="C7" s="566">
        <v>17.941281716999999</v>
      </c>
      <c r="D7" s="566">
        <v>15.737979663000001</v>
      </c>
      <c r="E7" s="566">
        <v>14.073646406</v>
      </c>
      <c r="F7" s="566">
        <v>10.259717919</v>
      </c>
      <c r="G7" s="566">
        <v>11.528630199</v>
      </c>
      <c r="H7" s="566">
        <v>16.972870314000001</v>
      </c>
      <c r="I7" s="566">
        <v>23.588282844999998</v>
      </c>
      <c r="J7" s="566">
        <v>23.756535863</v>
      </c>
      <c r="K7" s="566">
        <v>17.475149465000001</v>
      </c>
      <c r="L7" s="566">
        <v>16.044575742999999</v>
      </c>
      <c r="M7" s="566">
        <v>16.878515214</v>
      </c>
      <c r="N7" s="566">
        <v>21.056546494999999</v>
      </c>
      <c r="O7" s="566">
        <v>23.79564177</v>
      </c>
      <c r="P7" s="566">
        <v>24.284432507999998</v>
      </c>
      <c r="Q7" s="566">
        <v>17.755047814000001</v>
      </c>
      <c r="R7" s="566">
        <v>15.14786664</v>
      </c>
      <c r="S7" s="566">
        <v>18.610636219</v>
      </c>
      <c r="T7" s="566">
        <v>23.509247340000002</v>
      </c>
      <c r="U7" s="566">
        <v>28.157513101999999</v>
      </c>
      <c r="V7" s="566">
        <v>28.791766317</v>
      </c>
      <c r="W7" s="566">
        <v>22.534925320999999</v>
      </c>
      <c r="X7" s="566">
        <v>18.862311356999999</v>
      </c>
      <c r="Y7" s="566">
        <v>15.430647793</v>
      </c>
      <c r="Z7" s="566">
        <v>16.73172641</v>
      </c>
      <c r="AA7" s="566">
        <v>23.049660188000001</v>
      </c>
      <c r="AB7" s="566">
        <v>20.156291193000001</v>
      </c>
      <c r="AC7" s="566">
        <v>17.264769525999998</v>
      </c>
      <c r="AD7" s="566">
        <v>14.973219587000001</v>
      </c>
      <c r="AE7" s="566">
        <v>16.890262151999998</v>
      </c>
      <c r="AF7" s="566">
        <v>19.339848755999999</v>
      </c>
      <c r="AG7" s="566">
        <v>24.433901264999999</v>
      </c>
      <c r="AH7" s="566">
        <v>23.2683505</v>
      </c>
      <c r="AI7" s="566">
        <v>17.347614903</v>
      </c>
      <c r="AJ7" s="566">
        <v>14.617744500000001</v>
      </c>
      <c r="AK7" s="566">
        <v>14.966252089999999</v>
      </c>
      <c r="AL7" s="566">
        <v>19.758056587999999</v>
      </c>
      <c r="AM7" s="566">
        <v>18.102526953000002</v>
      </c>
      <c r="AN7" s="566">
        <v>12.245544024000001</v>
      </c>
      <c r="AO7" s="566">
        <v>12.668780435</v>
      </c>
      <c r="AP7" s="566">
        <v>9.7778372059999992</v>
      </c>
      <c r="AQ7" s="566">
        <v>12.093311114</v>
      </c>
      <c r="AR7" s="566">
        <v>16.126084083999999</v>
      </c>
      <c r="AS7" s="566">
        <v>20.298526366000001</v>
      </c>
      <c r="AT7" s="566">
        <v>20.348969012000001</v>
      </c>
      <c r="AU7" s="566">
        <v>16.629661201000001</v>
      </c>
      <c r="AV7" s="566">
        <v>15.213164712999999</v>
      </c>
      <c r="AW7" s="566">
        <v>14.217605077</v>
      </c>
      <c r="AX7" s="566">
        <v>15.46536903</v>
      </c>
      <c r="AY7" s="566">
        <v>20.749927094</v>
      </c>
      <c r="AZ7" s="566">
        <v>11.05237</v>
      </c>
      <c r="BA7" s="566">
        <v>11.076460000000001</v>
      </c>
      <c r="BB7" s="567">
        <v>10.82114</v>
      </c>
      <c r="BC7" s="567">
        <v>13.484209999999999</v>
      </c>
      <c r="BD7" s="567">
        <v>14.0677</v>
      </c>
      <c r="BE7" s="567">
        <v>18.72907</v>
      </c>
      <c r="BF7" s="567">
        <v>18.68469</v>
      </c>
      <c r="BG7" s="567">
        <v>14.846450000000001</v>
      </c>
      <c r="BH7" s="567">
        <v>14.935320000000001</v>
      </c>
      <c r="BI7" s="567">
        <v>13.03918</v>
      </c>
      <c r="BJ7" s="567">
        <v>15.99794</v>
      </c>
      <c r="BK7" s="567">
        <v>18.872730000000001</v>
      </c>
      <c r="BL7" s="567">
        <v>11.66751</v>
      </c>
      <c r="BM7" s="567">
        <v>11.52192</v>
      </c>
      <c r="BN7" s="567">
        <v>8.3784410000000005</v>
      </c>
      <c r="BO7" s="567">
        <v>11.493180000000001</v>
      </c>
      <c r="BP7" s="567">
        <v>15.20499</v>
      </c>
      <c r="BQ7" s="567">
        <v>19.458909999999999</v>
      </c>
      <c r="BR7" s="567">
        <v>18.86542</v>
      </c>
      <c r="BS7" s="567">
        <v>15.102320000000001</v>
      </c>
      <c r="BT7" s="567">
        <v>12.53504</v>
      </c>
      <c r="BU7" s="567">
        <v>12.46856</v>
      </c>
      <c r="BV7" s="567">
        <v>13.486739999999999</v>
      </c>
    </row>
    <row r="8" spans="1:74" ht="11.15" customHeight="1" x14ac:dyDescent="0.25">
      <c r="A8" s="415" t="s">
        <v>1143</v>
      </c>
      <c r="B8" s="418" t="s">
        <v>79</v>
      </c>
      <c r="C8" s="566">
        <v>9.8692480000000007</v>
      </c>
      <c r="D8" s="566">
        <v>8.9950550000000007</v>
      </c>
      <c r="E8" s="566">
        <v>7.7540620000000002</v>
      </c>
      <c r="F8" s="566">
        <v>6.8925970000000003</v>
      </c>
      <c r="G8" s="566">
        <v>7.823499</v>
      </c>
      <c r="H8" s="566">
        <v>8.1399600000000003</v>
      </c>
      <c r="I8" s="566">
        <v>8.5673300000000001</v>
      </c>
      <c r="J8" s="566">
        <v>8.1090520000000001</v>
      </c>
      <c r="K8" s="566">
        <v>7.714925</v>
      </c>
      <c r="L8" s="566">
        <v>6.3343489999999996</v>
      </c>
      <c r="M8" s="566">
        <v>6.836068</v>
      </c>
      <c r="N8" s="566">
        <v>8.0714109999999994</v>
      </c>
      <c r="O8" s="566">
        <v>8.4099339999999998</v>
      </c>
      <c r="P8" s="566">
        <v>7.4711619999999996</v>
      </c>
      <c r="Q8" s="566">
        <v>7.7380040000000001</v>
      </c>
      <c r="R8" s="566">
        <v>6.8704140000000002</v>
      </c>
      <c r="S8" s="566">
        <v>7.5758650000000003</v>
      </c>
      <c r="T8" s="566">
        <v>8.1063179999999999</v>
      </c>
      <c r="U8" s="566">
        <v>8.1933089999999993</v>
      </c>
      <c r="V8" s="566">
        <v>8.8817450000000004</v>
      </c>
      <c r="W8" s="566">
        <v>8.0896939999999997</v>
      </c>
      <c r="X8" s="566">
        <v>7.0081030000000002</v>
      </c>
      <c r="Y8" s="566">
        <v>8.2630719999999993</v>
      </c>
      <c r="Z8" s="566">
        <v>9.0872309999999992</v>
      </c>
      <c r="AA8" s="566">
        <v>8.6702399999999997</v>
      </c>
      <c r="AB8" s="566">
        <v>7.7462350000000004</v>
      </c>
      <c r="AC8" s="566">
        <v>7.3934850000000001</v>
      </c>
      <c r="AD8" s="566">
        <v>5.2892409999999996</v>
      </c>
      <c r="AE8" s="566">
        <v>6.75299549</v>
      </c>
      <c r="AF8" s="566">
        <v>7.563822</v>
      </c>
      <c r="AG8" s="566">
        <v>7.7483899999999997</v>
      </c>
      <c r="AH8" s="566">
        <v>8.2420460000000002</v>
      </c>
      <c r="AI8" s="566">
        <v>8.287096</v>
      </c>
      <c r="AJ8" s="566">
        <v>7.9578110000000004</v>
      </c>
      <c r="AK8" s="566">
        <v>7.7334459999999998</v>
      </c>
      <c r="AL8" s="566">
        <v>7.9682849999999998</v>
      </c>
      <c r="AM8" s="566">
        <v>8.620298</v>
      </c>
      <c r="AN8" s="566">
        <v>7.3021560000000001</v>
      </c>
      <c r="AO8" s="566">
        <v>7.4729830000000002</v>
      </c>
      <c r="AP8" s="566">
        <v>6.8626690000000004</v>
      </c>
      <c r="AQ8" s="566">
        <v>6.4763900000000003</v>
      </c>
      <c r="AR8" s="566">
        <v>7.7158319999999998</v>
      </c>
      <c r="AS8" s="566">
        <v>8.5693230000000007</v>
      </c>
      <c r="AT8" s="566">
        <v>8.2410300000000003</v>
      </c>
      <c r="AU8" s="566">
        <v>7.4936319999999998</v>
      </c>
      <c r="AV8" s="566">
        <v>5.7849539999999999</v>
      </c>
      <c r="AW8" s="566">
        <v>6.1969890000000003</v>
      </c>
      <c r="AX8" s="566">
        <v>6.441084</v>
      </c>
      <c r="AY8" s="566">
        <v>6.7235659999999999</v>
      </c>
      <c r="AZ8" s="566">
        <v>7.3330599999999997</v>
      </c>
      <c r="BA8" s="566">
        <v>6.8666799999999997</v>
      </c>
      <c r="BB8" s="567">
        <v>6.1891999999999996</v>
      </c>
      <c r="BC8" s="567">
        <v>7.7048699999999997</v>
      </c>
      <c r="BD8" s="567">
        <v>8.0038800000000005</v>
      </c>
      <c r="BE8" s="567">
        <v>8.2706800000000005</v>
      </c>
      <c r="BF8" s="567">
        <v>8.2706800000000005</v>
      </c>
      <c r="BG8" s="567">
        <v>7.6962299999999999</v>
      </c>
      <c r="BH8" s="567">
        <v>7.4979500000000003</v>
      </c>
      <c r="BI8" s="567">
        <v>7.3269900000000003</v>
      </c>
      <c r="BJ8" s="567">
        <v>8.2706800000000005</v>
      </c>
      <c r="BK8" s="567">
        <v>8.2706800000000005</v>
      </c>
      <c r="BL8" s="567">
        <v>7.0124500000000003</v>
      </c>
      <c r="BM8" s="567">
        <v>7.1797800000000001</v>
      </c>
      <c r="BN8" s="567">
        <v>6.10426</v>
      </c>
      <c r="BO8" s="567">
        <v>6.9244399999999997</v>
      </c>
      <c r="BP8" s="567">
        <v>7.8709499999999997</v>
      </c>
      <c r="BQ8" s="567">
        <v>8.2706800000000005</v>
      </c>
      <c r="BR8" s="567">
        <v>8.2706800000000005</v>
      </c>
      <c r="BS8" s="567">
        <v>7.6739100000000002</v>
      </c>
      <c r="BT8" s="567">
        <v>6.5630100000000002</v>
      </c>
      <c r="BU8" s="567">
        <v>7.1859500000000001</v>
      </c>
      <c r="BV8" s="567">
        <v>8.2706800000000005</v>
      </c>
    </row>
    <row r="9" spans="1:74" ht="11.15" customHeight="1" x14ac:dyDescent="0.25">
      <c r="A9" s="415" t="s">
        <v>1144</v>
      </c>
      <c r="B9" s="418" t="s">
        <v>1101</v>
      </c>
      <c r="C9" s="566">
        <v>0.91757887400000004</v>
      </c>
      <c r="D9" s="566">
        <v>1.0276096800000001</v>
      </c>
      <c r="E9" s="566">
        <v>0.96926199000000002</v>
      </c>
      <c r="F9" s="566">
        <v>1.113076728</v>
      </c>
      <c r="G9" s="566">
        <v>1.11201887</v>
      </c>
      <c r="H9" s="566">
        <v>0.91105310399999995</v>
      </c>
      <c r="I9" s="566">
        <v>0.95660385299999995</v>
      </c>
      <c r="J9" s="566">
        <v>0.81847205199999995</v>
      </c>
      <c r="K9" s="566">
        <v>0.82101861200000004</v>
      </c>
      <c r="L9" s="566">
        <v>0.81608175999999999</v>
      </c>
      <c r="M9" s="566">
        <v>0.79286494799999996</v>
      </c>
      <c r="N9" s="566">
        <v>0.84892376999999997</v>
      </c>
      <c r="O9" s="566">
        <v>0.97162766099999998</v>
      </c>
      <c r="P9" s="566">
        <v>0.708390242</v>
      </c>
      <c r="Q9" s="566">
        <v>0.80185527999999995</v>
      </c>
      <c r="R9" s="566">
        <v>0.79127387599999999</v>
      </c>
      <c r="S9" s="566">
        <v>1.081217144</v>
      </c>
      <c r="T9" s="566">
        <v>0.98649382100000005</v>
      </c>
      <c r="U9" s="566">
        <v>0.93468779000000002</v>
      </c>
      <c r="V9" s="566">
        <v>0.83310458399999998</v>
      </c>
      <c r="W9" s="566">
        <v>0.66518091999999995</v>
      </c>
      <c r="X9" s="566">
        <v>0.70344277099999997</v>
      </c>
      <c r="Y9" s="566">
        <v>0.72765688699999997</v>
      </c>
      <c r="Z9" s="566">
        <v>0.82556703499999995</v>
      </c>
      <c r="AA9" s="566">
        <v>0.692615749</v>
      </c>
      <c r="AB9" s="566">
        <v>0.62734383599999999</v>
      </c>
      <c r="AC9" s="566">
        <v>0.76053896499999996</v>
      </c>
      <c r="AD9" s="566">
        <v>0.89624204200000002</v>
      </c>
      <c r="AE9" s="566">
        <v>0.91344229799999999</v>
      </c>
      <c r="AF9" s="566">
        <v>0.96104729600000005</v>
      </c>
      <c r="AG9" s="566">
        <v>0.752810639</v>
      </c>
      <c r="AH9" s="566">
        <v>0.71237963699999995</v>
      </c>
      <c r="AI9" s="566">
        <v>0.66651400699999996</v>
      </c>
      <c r="AJ9" s="566">
        <v>0.54455454999999997</v>
      </c>
      <c r="AK9" s="566">
        <v>0.71161924700000001</v>
      </c>
      <c r="AL9" s="566">
        <v>0.81945007400000003</v>
      </c>
      <c r="AM9" s="566">
        <v>0.78576579599999996</v>
      </c>
      <c r="AN9" s="566">
        <v>0.68440892200000003</v>
      </c>
      <c r="AO9" s="566">
        <v>0.69033795799999997</v>
      </c>
      <c r="AP9" s="566">
        <v>0.55624608099999995</v>
      </c>
      <c r="AQ9" s="566">
        <v>0.87467954800000003</v>
      </c>
      <c r="AR9" s="566">
        <v>0.57872266999999999</v>
      </c>
      <c r="AS9" s="566">
        <v>0.68009949599999997</v>
      </c>
      <c r="AT9" s="566">
        <v>0.69897211800000003</v>
      </c>
      <c r="AU9" s="566">
        <v>0.50919799600000004</v>
      </c>
      <c r="AV9" s="566">
        <v>0.62249167000000005</v>
      </c>
      <c r="AW9" s="566">
        <v>0.64474219300000002</v>
      </c>
      <c r="AX9" s="566">
        <v>0.70554676199999999</v>
      </c>
      <c r="AY9" s="566">
        <v>0.78364792100000003</v>
      </c>
      <c r="AZ9" s="566">
        <v>0.73667740000000004</v>
      </c>
      <c r="BA9" s="566">
        <v>0.84857530000000003</v>
      </c>
      <c r="BB9" s="567">
        <v>0.9290716</v>
      </c>
      <c r="BC9" s="567">
        <v>0.96046419999999999</v>
      </c>
      <c r="BD9" s="567">
        <v>0.94591270000000005</v>
      </c>
      <c r="BE9" s="567">
        <v>0.88443170000000004</v>
      </c>
      <c r="BF9" s="567">
        <v>0.7810203</v>
      </c>
      <c r="BG9" s="567">
        <v>0.67673269999999996</v>
      </c>
      <c r="BH9" s="567">
        <v>0.71445530000000002</v>
      </c>
      <c r="BI9" s="567">
        <v>0.72638340000000001</v>
      </c>
      <c r="BJ9" s="567">
        <v>0.75969350000000002</v>
      </c>
      <c r="BK9" s="567">
        <v>0.85537220000000003</v>
      </c>
      <c r="BL9" s="567">
        <v>0.75663760000000002</v>
      </c>
      <c r="BM9" s="567">
        <v>0.88390020000000002</v>
      </c>
      <c r="BN9" s="567">
        <v>0.95329989999999998</v>
      </c>
      <c r="BO9" s="567">
        <v>0.97824460000000002</v>
      </c>
      <c r="BP9" s="567">
        <v>0.95825070000000001</v>
      </c>
      <c r="BQ9" s="567">
        <v>0.8933875</v>
      </c>
      <c r="BR9" s="567">
        <v>0.78742310000000004</v>
      </c>
      <c r="BS9" s="567">
        <v>0.6832144</v>
      </c>
      <c r="BT9" s="567">
        <v>0.72002109999999997</v>
      </c>
      <c r="BU9" s="567">
        <v>0.73087020000000003</v>
      </c>
      <c r="BV9" s="567">
        <v>0.76406750000000001</v>
      </c>
    </row>
    <row r="10" spans="1:74" ht="11.15" customHeight="1" x14ac:dyDescent="0.25">
      <c r="A10" s="415" t="s">
        <v>1145</v>
      </c>
      <c r="B10" s="418" t="s">
        <v>1196</v>
      </c>
      <c r="C10" s="566">
        <v>5.7206015470000002</v>
      </c>
      <c r="D10" s="566">
        <v>6.8573263369999999</v>
      </c>
      <c r="E10" s="566">
        <v>6.8846521139999997</v>
      </c>
      <c r="F10" s="566">
        <v>6.6936026760000003</v>
      </c>
      <c r="G10" s="566">
        <v>6.0823713829999999</v>
      </c>
      <c r="H10" s="566">
        <v>6.3757030749999997</v>
      </c>
      <c r="I10" s="566">
        <v>4.2028714420000002</v>
      </c>
      <c r="J10" s="566">
        <v>5.0852066450000004</v>
      </c>
      <c r="K10" s="566">
        <v>6.4627455229999997</v>
      </c>
      <c r="L10" s="566">
        <v>7.1590575320000003</v>
      </c>
      <c r="M10" s="566">
        <v>8.4445139549999997</v>
      </c>
      <c r="N10" s="566">
        <v>7.423918349</v>
      </c>
      <c r="O10" s="566">
        <v>6.9834525730000001</v>
      </c>
      <c r="P10" s="566">
        <v>6.3960909419999998</v>
      </c>
      <c r="Q10" s="566">
        <v>9.1362282710000002</v>
      </c>
      <c r="R10" s="566">
        <v>8.4300919699999994</v>
      </c>
      <c r="S10" s="566">
        <v>7.6830346079999998</v>
      </c>
      <c r="T10" s="566">
        <v>5.9807159939999996</v>
      </c>
      <c r="U10" s="566">
        <v>4.9158580299999999</v>
      </c>
      <c r="V10" s="566">
        <v>5.8521820059999996</v>
      </c>
      <c r="W10" s="566">
        <v>7.1856916660000003</v>
      </c>
      <c r="X10" s="566">
        <v>7.4869978110000002</v>
      </c>
      <c r="Y10" s="566">
        <v>9.5539805700000002</v>
      </c>
      <c r="Z10" s="566">
        <v>9.4054347600000003</v>
      </c>
      <c r="AA10" s="566">
        <v>10.302137718000001</v>
      </c>
      <c r="AB10" s="566">
        <v>9.8575822930000001</v>
      </c>
      <c r="AC10" s="566">
        <v>10.776378524</v>
      </c>
      <c r="AD10" s="566">
        <v>10.950209127999999</v>
      </c>
      <c r="AE10" s="566">
        <v>9.3674889849999996</v>
      </c>
      <c r="AF10" s="566">
        <v>7.7071415099999996</v>
      </c>
      <c r="AG10" s="566">
        <v>6.3387844480000002</v>
      </c>
      <c r="AH10" s="566">
        <v>6.096282435</v>
      </c>
      <c r="AI10" s="566">
        <v>7.5352777709999996</v>
      </c>
      <c r="AJ10" s="566">
        <v>9.3345100030000001</v>
      </c>
      <c r="AK10" s="566">
        <v>11.276226994</v>
      </c>
      <c r="AL10" s="566">
        <v>9.8740862279999995</v>
      </c>
      <c r="AM10" s="566">
        <v>8.7583061999999998</v>
      </c>
      <c r="AN10" s="566">
        <v>10.767808604000001</v>
      </c>
      <c r="AO10" s="566">
        <v>10.785719471</v>
      </c>
      <c r="AP10" s="566">
        <v>11.408684737</v>
      </c>
      <c r="AQ10" s="566">
        <v>8.7787967130000002</v>
      </c>
      <c r="AR10" s="566">
        <v>6.3505447049999999</v>
      </c>
      <c r="AS10" s="566">
        <v>5.5522824899999996</v>
      </c>
      <c r="AT10" s="566">
        <v>6.8990909220000001</v>
      </c>
      <c r="AU10" s="566">
        <v>6.9668934460000003</v>
      </c>
      <c r="AV10" s="566">
        <v>9.7706310809999994</v>
      </c>
      <c r="AW10" s="566">
        <v>10.423580788000001</v>
      </c>
      <c r="AX10" s="566">
        <v>9.5561103749999994</v>
      </c>
      <c r="AY10" s="566">
        <v>8.8651089699999996</v>
      </c>
      <c r="AZ10" s="566">
        <v>11.15086</v>
      </c>
      <c r="BA10" s="566">
        <v>11.09341</v>
      </c>
      <c r="BB10" s="567">
        <v>11.35647</v>
      </c>
      <c r="BC10" s="567">
        <v>9.2214679999999998</v>
      </c>
      <c r="BD10" s="567">
        <v>6.6768789999999996</v>
      </c>
      <c r="BE10" s="567">
        <v>6.3124560000000001</v>
      </c>
      <c r="BF10" s="567">
        <v>7.2025309999999996</v>
      </c>
      <c r="BG10" s="567">
        <v>7.7899830000000003</v>
      </c>
      <c r="BH10" s="567">
        <v>10.07592</v>
      </c>
      <c r="BI10" s="567">
        <v>11.695510000000001</v>
      </c>
      <c r="BJ10" s="567">
        <v>9.7653390000000009</v>
      </c>
      <c r="BK10" s="567">
        <v>9.9807839999999999</v>
      </c>
      <c r="BL10" s="567">
        <v>12.75792</v>
      </c>
      <c r="BM10" s="567">
        <v>13.1235</v>
      </c>
      <c r="BN10" s="567">
        <v>13.02458</v>
      </c>
      <c r="BO10" s="567">
        <v>11.192310000000001</v>
      </c>
      <c r="BP10" s="567">
        <v>8.0217159999999996</v>
      </c>
      <c r="BQ10" s="567">
        <v>7.5693409999999997</v>
      </c>
      <c r="BR10" s="567">
        <v>8.1368089999999995</v>
      </c>
      <c r="BS10" s="567">
        <v>9.1019279999999991</v>
      </c>
      <c r="BT10" s="567">
        <v>11.092040000000001</v>
      </c>
      <c r="BU10" s="567">
        <v>12.88025</v>
      </c>
      <c r="BV10" s="567">
        <v>10.494820000000001</v>
      </c>
    </row>
    <row r="11" spans="1:74" ht="11.15" customHeight="1" x14ac:dyDescent="0.25">
      <c r="A11" s="415" t="s">
        <v>1146</v>
      </c>
      <c r="B11" s="416" t="s">
        <v>1197</v>
      </c>
      <c r="C11" s="566">
        <v>0.49237015099999998</v>
      </c>
      <c r="D11" s="566">
        <v>0.380830962</v>
      </c>
      <c r="E11" s="566">
        <v>0.539698228</v>
      </c>
      <c r="F11" s="566">
        <v>0.39272500500000002</v>
      </c>
      <c r="G11" s="566">
        <v>0.38819662199999999</v>
      </c>
      <c r="H11" s="566">
        <v>0.46885307500000001</v>
      </c>
      <c r="I11" s="566">
        <v>0.44817186399999998</v>
      </c>
      <c r="J11" s="566">
        <v>0.52496319999999996</v>
      </c>
      <c r="K11" s="566">
        <v>0.30204260799999999</v>
      </c>
      <c r="L11" s="566">
        <v>0.174719238</v>
      </c>
      <c r="M11" s="566">
        <v>0.43746485099999999</v>
      </c>
      <c r="N11" s="566">
        <v>0.64541170599999997</v>
      </c>
      <c r="O11" s="566">
        <v>0.61944040600000005</v>
      </c>
      <c r="P11" s="566">
        <v>0.65860487000000001</v>
      </c>
      <c r="Q11" s="566">
        <v>0.58512670899999997</v>
      </c>
      <c r="R11" s="566">
        <v>0.354193286</v>
      </c>
      <c r="S11" s="566">
        <v>0.55831215300000003</v>
      </c>
      <c r="T11" s="566">
        <v>0.49661156400000001</v>
      </c>
      <c r="U11" s="566">
        <v>0.570568407</v>
      </c>
      <c r="V11" s="566">
        <v>0.62974914699999995</v>
      </c>
      <c r="W11" s="566">
        <v>0.52085780800000003</v>
      </c>
      <c r="X11" s="566">
        <v>0.63400865100000003</v>
      </c>
      <c r="Y11" s="566">
        <v>0.63318600800000002</v>
      </c>
      <c r="Z11" s="566">
        <v>0.49519347600000002</v>
      </c>
      <c r="AA11" s="566">
        <v>0.47339910499999999</v>
      </c>
      <c r="AB11" s="566">
        <v>0.49349242799999998</v>
      </c>
      <c r="AC11" s="566">
        <v>0.38526616699999999</v>
      </c>
      <c r="AD11" s="566">
        <v>0.44620691499999998</v>
      </c>
      <c r="AE11" s="566">
        <v>0.62836391000000003</v>
      </c>
      <c r="AF11" s="566">
        <v>0.55814614799999995</v>
      </c>
      <c r="AG11" s="566">
        <v>0.39324406099999998</v>
      </c>
      <c r="AH11" s="566">
        <v>0.38311124200000002</v>
      </c>
      <c r="AI11" s="566">
        <v>0.47175797000000003</v>
      </c>
      <c r="AJ11" s="566">
        <v>0.52517337600000003</v>
      </c>
      <c r="AK11" s="566">
        <v>0.52327120400000005</v>
      </c>
      <c r="AL11" s="566">
        <v>0.65608150099999996</v>
      </c>
      <c r="AM11" s="566">
        <v>0.292239798</v>
      </c>
      <c r="AN11" s="566">
        <v>0.265984675</v>
      </c>
      <c r="AO11" s="566">
        <v>0.278292345</v>
      </c>
      <c r="AP11" s="566">
        <v>0.16888444799999999</v>
      </c>
      <c r="AQ11" s="566">
        <v>0.244190832</v>
      </c>
      <c r="AR11" s="566">
        <v>0.25448280000000001</v>
      </c>
      <c r="AS11" s="566">
        <v>0.40599008800000003</v>
      </c>
      <c r="AT11" s="566">
        <v>0.44759172400000002</v>
      </c>
      <c r="AU11" s="566">
        <v>0.45286245600000002</v>
      </c>
      <c r="AV11" s="566">
        <v>0.32281776200000001</v>
      </c>
      <c r="AW11" s="566">
        <v>0.179034999</v>
      </c>
      <c r="AX11" s="566">
        <v>0.24994532899999999</v>
      </c>
      <c r="AY11" s="566">
        <v>0.34337031800000001</v>
      </c>
      <c r="AZ11" s="566">
        <v>0.5022896</v>
      </c>
      <c r="BA11" s="566">
        <v>0.41784070000000001</v>
      </c>
      <c r="BB11" s="567">
        <v>0.32828940000000001</v>
      </c>
      <c r="BC11" s="567">
        <v>0.45216129999999999</v>
      </c>
      <c r="BD11" s="567">
        <v>0.40298640000000002</v>
      </c>
      <c r="BE11" s="567">
        <v>0.45568310000000001</v>
      </c>
      <c r="BF11" s="567">
        <v>0.4888576</v>
      </c>
      <c r="BG11" s="567">
        <v>0.47471869999999999</v>
      </c>
      <c r="BH11" s="567">
        <v>0.51462129999999995</v>
      </c>
      <c r="BI11" s="567">
        <v>0.42010419999999998</v>
      </c>
      <c r="BJ11" s="567">
        <v>0.45337349999999998</v>
      </c>
      <c r="BK11" s="567">
        <v>0.36371049999999999</v>
      </c>
      <c r="BL11" s="567">
        <v>0.40592070000000002</v>
      </c>
      <c r="BM11" s="567">
        <v>0.34299770000000002</v>
      </c>
      <c r="BN11" s="567">
        <v>0.29195529999999997</v>
      </c>
      <c r="BO11" s="567">
        <v>0.42312959999999999</v>
      </c>
      <c r="BP11" s="567">
        <v>0.38946049999999999</v>
      </c>
      <c r="BQ11" s="567">
        <v>0.40533560000000002</v>
      </c>
      <c r="BR11" s="567">
        <v>0.43121470000000001</v>
      </c>
      <c r="BS11" s="567">
        <v>0.46310780000000001</v>
      </c>
      <c r="BT11" s="567">
        <v>0.45311089999999998</v>
      </c>
      <c r="BU11" s="567">
        <v>0.36402519999999999</v>
      </c>
      <c r="BV11" s="567">
        <v>0.45274579999999998</v>
      </c>
    </row>
    <row r="12" spans="1:74" ht="11.15" customHeight="1" x14ac:dyDescent="0.25">
      <c r="A12" s="415" t="s">
        <v>1147</v>
      </c>
      <c r="B12" s="416" t="s">
        <v>1105</v>
      </c>
      <c r="C12" s="566">
        <v>50.529391906999997</v>
      </c>
      <c r="D12" s="566">
        <v>46.747877764999998</v>
      </c>
      <c r="E12" s="566">
        <v>43.787480375999998</v>
      </c>
      <c r="F12" s="566">
        <v>37.994152110000002</v>
      </c>
      <c r="G12" s="566">
        <v>40.620411767</v>
      </c>
      <c r="H12" s="566">
        <v>49.340237999999999</v>
      </c>
      <c r="I12" s="566">
        <v>57.998277504000001</v>
      </c>
      <c r="J12" s="566">
        <v>55.400577063999997</v>
      </c>
      <c r="K12" s="566">
        <v>45.111607151999998</v>
      </c>
      <c r="L12" s="566">
        <v>44.008872124</v>
      </c>
      <c r="M12" s="566">
        <v>44.078912985000002</v>
      </c>
      <c r="N12" s="566">
        <v>51.027009143999997</v>
      </c>
      <c r="O12" s="566">
        <v>52.717469508999997</v>
      </c>
      <c r="P12" s="566">
        <v>50.534072901999998</v>
      </c>
      <c r="Q12" s="566">
        <v>46.456821157</v>
      </c>
      <c r="R12" s="566">
        <v>43.133160078000003</v>
      </c>
      <c r="S12" s="566">
        <v>46.263659551000003</v>
      </c>
      <c r="T12" s="566">
        <v>55.420848507999999</v>
      </c>
      <c r="U12" s="566">
        <v>59.655141508</v>
      </c>
      <c r="V12" s="566">
        <v>62.115247961000001</v>
      </c>
      <c r="W12" s="566">
        <v>50.630446704999997</v>
      </c>
      <c r="X12" s="566">
        <v>48.557755241999999</v>
      </c>
      <c r="Y12" s="566">
        <v>48.349590511999999</v>
      </c>
      <c r="Z12" s="566">
        <v>50.205406134999997</v>
      </c>
      <c r="AA12" s="566">
        <v>58.959333667000003</v>
      </c>
      <c r="AB12" s="566">
        <v>50.795552301999997</v>
      </c>
      <c r="AC12" s="566">
        <v>48.211744895000002</v>
      </c>
      <c r="AD12" s="566">
        <v>44.982044377000001</v>
      </c>
      <c r="AE12" s="566">
        <v>49.295013292</v>
      </c>
      <c r="AF12" s="566">
        <v>55.399634759000001</v>
      </c>
      <c r="AG12" s="566">
        <v>61.295417098999998</v>
      </c>
      <c r="AH12" s="566">
        <v>58.062325119</v>
      </c>
      <c r="AI12" s="566">
        <v>49.400515908000003</v>
      </c>
      <c r="AJ12" s="566">
        <v>45.785444044999998</v>
      </c>
      <c r="AK12" s="566">
        <v>47.717140409000002</v>
      </c>
      <c r="AL12" s="566">
        <v>54.257912341000001</v>
      </c>
      <c r="AM12" s="566">
        <v>51.562173928</v>
      </c>
      <c r="AN12" s="566">
        <v>45.338790867</v>
      </c>
      <c r="AO12" s="566">
        <v>48.231190365000003</v>
      </c>
      <c r="AP12" s="566">
        <v>44.000554952000002</v>
      </c>
      <c r="AQ12" s="566">
        <v>46.607433100000002</v>
      </c>
      <c r="AR12" s="566">
        <v>52.329139652000002</v>
      </c>
      <c r="AS12" s="566">
        <v>60.141855126999999</v>
      </c>
      <c r="AT12" s="566">
        <v>60.672797832000001</v>
      </c>
      <c r="AU12" s="566">
        <v>50.685612243999998</v>
      </c>
      <c r="AV12" s="566">
        <v>47.811092049000003</v>
      </c>
      <c r="AW12" s="566">
        <v>46.586686964000002</v>
      </c>
      <c r="AX12" s="566">
        <v>49.228689686999999</v>
      </c>
      <c r="AY12" s="566">
        <v>55.709139854</v>
      </c>
      <c r="AZ12" s="566">
        <v>45.518859999999997</v>
      </c>
      <c r="BA12" s="566">
        <v>47.199089999999998</v>
      </c>
      <c r="BB12" s="567">
        <v>44.193669999999997</v>
      </c>
      <c r="BC12" s="567">
        <v>48.416620000000002</v>
      </c>
      <c r="BD12" s="567">
        <v>54.65455</v>
      </c>
      <c r="BE12" s="567">
        <v>63.257249999999999</v>
      </c>
      <c r="BF12" s="567">
        <v>62.548690000000001</v>
      </c>
      <c r="BG12" s="567">
        <v>51.486699999999999</v>
      </c>
      <c r="BH12" s="567">
        <v>48.974040000000002</v>
      </c>
      <c r="BI12" s="567">
        <v>49.340420000000002</v>
      </c>
      <c r="BJ12" s="567">
        <v>53.493220000000001</v>
      </c>
      <c r="BK12" s="567">
        <v>57.716030000000003</v>
      </c>
      <c r="BL12" s="567">
        <v>48.933250000000001</v>
      </c>
      <c r="BM12" s="567">
        <v>50.408569999999997</v>
      </c>
      <c r="BN12" s="567">
        <v>45.748130000000003</v>
      </c>
      <c r="BO12" s="567">
        <v>49.732230000000001</v>
      </c>
      <c r="BP12" s="567">
        <v>55.960610000000003</v>
      </c>
      <c r="BQ12" s="567">
        <v>64.549689999999998</v>
      </c>
      <c r="BR12" s="567">
        <v>63.668309999999998</v>
      </c>
      <c r="BS12" s="567">
        <v>52.304450000000003</v>
      </c>
      <c r="BT12" s="567">
        <v>49.397649999999999</v>
      </c>
      <c r="BU12" s="567">
        <v>49.855649999999997</v>
      </c>
      <c r="BV12" s="567">
        <v>54.060940000000002</v>
      </c>
    </row>
    <row r="13" spans="1:74" ht="11.15" customHeight="1" x14ac:dyDescent="0.25">
      <c r="A13" s="415" t="s">
        <v>1148</v>
      </c>
      <c r="B13" s="416" t="s">
        <v>1198</v>
      </c>
      <c r="C13" s="566">
        <v>56.380932129999998</v>
      </c>
      <c r="D13" s="566">
        <v>52.362343119999998</v>
      </c>
      <c r="E13" s="566">
        <v>50.9698821</v>
      </c>
      <c r="F13" s="566">
        <v>44.352789420000001</v>
      </c>
      <c r="G13" s="566">
        <v>47.308523200000003</v>
      </c>
      <c r="H13" s="566">
        <v>56.453229989999997</v>
      </c>
      <c r="I13" s="566">
        <v>65.746006129999998</v>
      </c>
      <c r="J13" s="566">
        <v>61.701432130000001</v>
      </c>
      <c r="K13" s="566">
        <v>50.7769184</v>
      </c>
      <c r="L13" s="566">
        <v>49.637880799999998</v>
      </c>
      <c r="M13" s="566">
        <v>48.602914570000003</v>
      </c>
      <c r="N13" s="566">
        <v>55.535944829999998</v>
      </c>
      <c r="O13" s="566">
        <v>56.666517929999998</v>
      </c>
      <c r="P13" s="566">
        <v>54.557639289999997</v>
      </c>
      <c r="Q13" s="566">
        <v>50.739821259999999</v>
      </c>
      <c r="R13" s="566">
        <v>47.462593529999999</v>
      </c>
      <c r="S13" s="566">
        <v>50.868175030000003</v>
      </c>
      <c r="T13" s="566">
        <v>60.108107590000003</v>
      </c>
      <c r="U13" s="566">
        <v>63.73170812</v>
      </c>
      <c r="V13" s="566">
        <v>65.24757735</v>
      </c>
      <c r="W13" s="566">
        <v>53.430095379999997</v>
      </c>
      <c r="X13" s="566">
        <v>52.04831137</v>
      </c>
      <c r="Y13" s="566">
        <v>50.938840470000002</v>
      </c>
      <c r="Z13" s="566">
        <v>54.339499982</v>
      </c>
      <c r="AA13" s="566">
        <v>60.93320379</v>
      </c>
      <c r="AB13" s="566">
        <v>53.334077960000002</v>
      </c>
      <c r="AC13" s="566">
        <v>52.814996120000004</v>
      </c>
      <c r="AD13" s="566">
        <v>49.073623920000003</v>
      </c>
      <c r="AE13" s="566">
        <v>54.090926289999999</v>
      </c>
      <c r="AF13" s="566">
        <v>60.247373979999999</v>
      </c>
      <c r="AG13" s="566">
        <v>65.50689672</v>
      </c>
      <c r="AH13" s="566">
        <v>62.739803080000002</v>
      </c>
      <c r="AI13" s="566">
        <v>54.269126880000002</v>
      </c>
      <c r="AJ13" s="566">
        <v>49.583464210000002</v>
      </c>
      <c r="AK13" s="566">
        <v>51.353651669999998</v>
      </c>
      <c r="AL13" s="566">
        <v>57.820983460000001</v>
      </c>
      <c r="AM13" s="566">
        <v>55.980478040000001</v>
      </c>
      <c r="AN13" s="566">
        <v>49.771135569999998</v>
      </c>
      <c r="AO13" s="566">
        <v>52.86328563</v>
      </c>
      <c r="AP13" s="566">
        <v>47.556816310000002</v>
      </c>
      <c r="AQ13" s="566">
        <v>52.058058010000003</v>
      </c>
      <c r="AR13" s="566">
        <v>58.248889310000003</v>
      </c>
      <c r="AS13" s="566">
        <v>64.148195229999999</v>
      </c>
      <c r="AT13" s="566">
        <v>64.982277659999994</v>
      </c>
      <c r="AU13" s="566">
        <v>55.124649099999999</v>
      </c>
      <c r="AV13" s="566">
        <v>51.122027500000002</v>
      </c>
      <c r="AW13" s="566">
        <v>50.246460540000001</v>
      </c>
      <c r="AX13" s="566">
        <v>53.862728539999999</v>
      </c>
      <c r="AY13" s="566">
        <v>59.881141999999997</v>
      </c>
      <c r="AZ13" s="566">
        <v>49.644547920000001</v>
      </c>
      <c r="BA13" s="566">
        <v>51.101689999999998</v>
      </c>
      <c r="BB13" s="567">
        <v>47.931260000000002</v>
      </c>
      <c r="BC13" s="567">
        <v>53.172199999999997</v>
      </c>
      <c r="BD13" s="567">
        <v>59.793640000000003</v>
      </c>
      <c r="BE13" s="567">
        <v>68.305890000000005</v>
      </c>
      <c r="BF13" s="567">
        <v>67.205879999999993</v>
      </c>
      <c r="BG13" s="567">
        <v>56.112310000000001</v>
      </c>
      <c r="BH13" s="567">
        <v>52.641889999999997</v>
      </c>
      <c r="BI13" s="567">
        <v>52.293709999999997</v>
      </c>
      <c r="BJ13" s="567">
        <v>57.0291</v>
      </c>
      <c r="BK13" s="567">
        <v>60.466149999999999</v>
      </c>
      <c r="BL13" s="567">
        <v>51.482939999999999</v>
      </c>
      <c r="BM13" s="567">
        <v>53.731119999999997</v>
      </c>
      <c r="BN13" s="567">
        <v>49.096519999999998</v>
      </c>
      <c r="BO13" s="567">
        <v>54.045569999999998</v>
      </c>
      <c r="BP13" s="567">
        <v>60.619250000000001</v>
      </c>
      <c r="BQ13" s="567">
        <v>69.045569999999998</v>
      </c>
      <c r="BR13" s="567">
        <v>67.879509999999996</v>
      </c>
      <c r="BS13" s="567">
        <v>56.609169999999999</v>
      </c>
      <c r="BT13" s="567">
        <v>53.088299999999997</v>
      </c>
      <c r="BU13" s="567">
        <v>52.7117</v>
      </c>
      <c r="BV13" s="567">
        <v>57.429119999999998</v>
      </c>
    </row>
    <row r="14" spans="1:74" ht="11.15" customHeight="1" x14ac:dyDescent="0.25">
      <c r="A14" s="409"/>
      <c r="B14" s="102" t="s">
        <v>1209</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67"/>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1149</v>
      </c>
      <c r="B15" s="416" t="s">
        <v>1329</v>
      </c>
      <c r="C15" s="566">
        <v>7.6315013780000003</v>
      </c>
      <c r="D15" s="566">
        <v>6.9191143129999997</v>
      </c>
      <c r="E15" s="566">
        <v>6.5532775159999996</v>
      </c>
      <c r="F15" s="566">
        <v>5.4110214540000001</v>
      </c>
      <c r="G15" s="566">
        <v>5.7646034850000003</v>
      </c>
      <c r="H15" s="566">
        <v>7.4944605920000003</v>
      </c>
      <c r="I15" s="566">
        <v>10.442442461000001</v>
      </c>
      <c r="J15" s="566">
        <v>8.7439305970000003</v>
      </c>
      <c r="K15" s="566">
        <v>6.5889608239999999</v>
      </c>
      <c r="L15" s="566">
        <v>5.6191014209999999</v>
      </c>
      <c r="M15" s="566">
        <v>3.9016160950000001</v>
      </c>
      <c r="N15" s="566">
        <v>5.2453110809999997</v>
      </c>
      <c r="O15" s="566">
        <v>5.2607288079999996</v>
      </c>
      <c r="P15" s="566">
        <v>5.427956279</v>
      </c>
      <c r="Q15" s="566">
        <v>3.5715062870000001</v>
      </c>
      <c r="R15" s="566">
        <v>4.2556657109999998</v>
      </c>
      <c r="S15" s="566">
        <v>4.3966798660000004</v>
      </c>
      <c r="T15" s="566">
        <v>6.7800189890000002</v>
      </c>
      <c r="U15" s="566">
        <v>7.544231924</v>
      </c>
      <c r="V15" s="566">
        <v>7.3696996920000002</v>
      </c>
      <c r="W15" s="566">
        <v>4.852916982</v>
      </c>
      <c r="X15" s="566">
        <v>4.1591596729999996</v>
      </c>
      <c r="Y15" s="566">
        <v>3.7120005909999998</v>
      </c>
      <c r="Z15" s="566">
        <v>4.023722909</v>
      </c>
      <c r="AA15" s="566">
        <v>5.1791416860000004</v>
      </c>
      <c r="AB15" s="566">
        <v>4.2803335870000003</v>
      </c>
      <c r="AC15" s="566">
        <v>3.3753965629999998</v>
      </c>
      <c r="AD15" s="566">
        <v>2.759287595</v>
      </c>
      <c r="AE15" s="566">
        <v>4.7368343169999996</v>
      </c>
      <c r="AF15" s="566">
        <v>6.1696885469999998</v>
      </c>
      <c r="AG15" s="566">
        <v>9.5690514709999999</v>
      </c>
      <c r="AH15" s="566">
        <v>8.9001834669999997</v>
      </c>
      <c r="AI15" s="566">
        <v>6.609081153</v>
      </c>
      <c r="AJ15" s="566">
        <v>5.5912079800000001</v>
      </c>
      <c r="AK15" s="566">
        <v>5.537228721</v>
      </c>
      <c r="AL15" s="566">
        <v>6.0871186330000002</v>
      </c>
      <c r="AM15" s="566">
        <v>5.850108831</v>
      </c>
      <c r="AN15" s="566">
        <v>4.7044993330000002</v>
      </c>
      <c r="AO15" s="566">
        <v>5.2482482170000004</v>
      </c>
      <c r="AP15" s="566">
        <v>5.1022696700000001</v>
      </c>
      <c r="AQ15" s="566">
        <v>7.463354603</v>
      </c>
      <c r="AR15" s="566">
        <v>8.9963487979999996</v>
      </c>
      <c r="AS15" s="566">
        <v>10.677399707999999</v>
      </c>
      <c r="AT15" s="566">
        <v>11.292442131</v>
      </c>
      <c r="AU15" s="566">
        <v>8.5345554260000007</v>
      </c>
      <c r="AV15" s="566">
        <v>5.855738723</v>
      </c>
      <c r="AW15" s="566">
        <v>5.8397961780000003</v>
      </c>
      <c r="AX15" s="566">
        <v>6.5660710990000002</v>
      </c>
      <c r="AY15" s="566">
        <v>8.1351844690000004</v>
      </c>
      <c r="AZ15" s="566">
        <v>5.9585800000000004</v>
      </c>
      <c r="BA15" s="566">
        <v>5.2294309999999999</v>
      </c>
      <c r="BB15" s="567">
        <v>5.8364440000000002</v>
      </c>
      <c r="BC15" s="567">
        <v>7.4861310000000003</v>
      </c>
      <c r="BD15" s="567">
        <v>10.16525</v>
      </c>
      <c r="BE15" s="567">
        <v>12.062749999999999</v>
      </c>
      <c r="BF15" s="567">
        <v>11.16351</v>
      </c>
      <c r="BG15" s="567">
        <v>7.2359749999999998</v>
      </c>
      <c r="BH15" s="567">
        <v>6.0777619999999999</v>
      </c>
      <c r="BI15" s="567">
        <v>4.7895200000000004</v>
      </c>
      <c r="BJ15" s="567">
        <v>6.2994159999999999</v>
      </c>
      <c r="BK15" s="567">
        <v>6.8538389999999998</v>
      </c>
      <c r="BL15" s="567">
        <v>5.7846419999999998</v>
      </c>
      <c r="BM15" s="567">
        <v>4.5137989999999997</v>
      </c>
      <c r="BN15" s="567">
        <v>5.1758749999999996</v>
      </c>
      <c r="BO15" s="567">
        <v>6.9051150000000003</v>
      </c>
      <c r="BP15" s="567">
        <v>9.437246</v>
      </c>
      <c r="BQ15" s="567">
        <v>11.68215</v>
      </c>
      <c r="BR15" s="567">
        <v>10.923170000000001</v>
      </c>
      <c r="BS15" s="567">
        <v>6.7206979999999996</v>
      </c>
      <c r="BT15" s="567">
        <v>6.3618030000000001</v>
      </c>
      <c r="BU15" s="567">
        <v>4.4853959999999997</v>
      </c>
      <c r="BV15" s="567">
        <v>6.0052209999999997</v>
      </c>
    </row>
    <row r="16" spans="1:74" ht="11.15" customHeight="1" x14ac:dyDescent="0.25">
      <c r="A16" s="415" t="s">
        <v>1150</v>
      </c>
      <c r="B16" s="416" t="s">
        <v>78</v>
      </c>
      <c r="C16" s="566">
        <v>7.0286861380000003</v>
      </c>
      <c r="D16" s="566">
        <v>6.214646643</v>
      </c>
      <c r="E16" s="566">
        <v>4.8530311179999996</v>
      </c>
      <c r="F16" s="566">
        <v>3.953756002</v>
      </c>
      <c r="G16" s="566">
        <v>5.2890353970000001</v>
      </c>
      <c r="H16" s="566">
        <v>7.1066811059999999</v>
      </c>
      <c r="I16" s="566">
        <v>10.23651113</v>
      </c>
      <c r="J16" s="566">
        <v>10.440713672999999</v>
      </c>
      <c r="K16" s="566">
        <v>7.2224660370000002</v>
      </c>
      <c r="L16" s="566">
        <v>6.3325368080000004</v>
      </c>
      <c r="M16" s="566">
        <v>6.3847960260000001</v>
      </c>
      <c r="N16" s="566">
        <v>8.7945133210000002</v>
      </c>
      <c r="O16" s="566">
        <v>8.6690125420000008</v>
      </c>
      <c r="P16" s="566">
        <v>9.0688526740000004</v>
      </c>
      <c r="Q16" s="566">
        <v>5.7990376020000003</v>
      </c>
      <c r="R16" s="566">
        <v>5.0584203289999996</v>
      </c>
      <c r="S16" s="566">
        <v>6.3379413869999999</v>
      </c>
      <c r="T16" s="566">
        <v>9.9394843850000001</v>
      </c>
      <c r="U16" s="566">
        <v>11.71099931</v>
      </c>
      <c r="V16" s="566">
        <v>11.363285871</v>
      </c>
      <c r="W16" s="566">
        <v>9.5562869740000007</v>
      </c>
      <c r="X16" s="566">
        <v>7.1057136679999999</v>
      </c>
      <c r="Y16" s="566">
        <v>7.0512587480000004</v>
      </c>
      <c r="Z16" s="566">
        <v>7.0754670239999999</v>
      </c>
      <c r="AA16" s="566">
        <v>9.1125634249999994</v>
      </c>
      <c r="AB16" s="566">
        <v>7.7821042460000003</v>
      </c>
      <c r="AC16" s="566">
        <v>7.0922443959999999</v>
      </c>
      <c r="AD16" s="566">
        <v>4.9651907460000002</v>
      </c>
      <c r="AE16" s="566">
        <v>6.6019597829999999</v>
      </c>
      <c r="AF16" s="566">
        <v>9.8658428970000003</v>
      </c>
      <c r="AG16" s="566">
        <v>11.417959577</v>
      </c>
      <c r="AH16" s="566">
        <v>11.816677387</v>
      </c>
      <c r="AI16" s="566">
        <v>7.9411497349999998</v>
      </c>
      <c r="AJ16" s="566">
        <v>6.7695622990000004</v>
      </c>
      <c r="AK16" s="566">
        <v>5.6774272359999998</v>
      </c>
      <c r="AL16" s="566">
        <v>8.072504404</v>
      </c>
      <c r="AM16" s="566">
        <v>8.6498188939999991</v>
      </c>
      <c r="AN16" s="566">
        <v>5.7865424169999997</v>
      </c>
      <c r="AO16" s="566">
        <v>5.9871342670000001</v>
      </c>
      <c r="AP16" s="566">
        <v>3.7262306719999998</v>
      </c>
      <c r="AQ16" s="566">
        <v>5.3618734549999996</v>
      </c>
      <c r="AR16" s="566">
        <v>8.1182053839999995</v>
      </c>
      <c r="AS16" s="566">
        <v>9.6453419799999995</v>
      </c>
      <c r="AT16" s="566">
        <v>10.31751813</v>
      </c>
      <c r="AU16" s="566">
        <v>7.4461296240000001</v>
      </c>
      <c r="AV16" s="566">
        <v>5.909657202</v>
      </c>
      <c r="AW16" s="566">
        <v>6.404038216</v>
      </c>
      <c r="AX16" s="566">
        <v>6.0667617079999996</v>
      </c>
      <c r="AY16" s="566">
        <v>9.3559602789999996</v>
      </c>
      <c r="AZ16" s="566">
        <v>4.6285499999999997</v>
      </c>
      <c r="BA16" s="566">
        <v>3.743296</v>
      </c>
      <c r="BB16" s="567">
        <v>2.8357350000000001</v>
      </c>
      <c r="BC16" s="567">
        <v>5.3081779999999998</v>
      </c>
      <c r="BD16" s="567">
        <v>8.2008569999999992</v>
      </c>
      <c r="BE16" s="567">
        <v>9.3334100000000007</v>
      </c>
      <c r="BF16" s="567">
        <v>10.061070000000001</v>
      </c>
      <c r="BG16" s="567">
        <v>6.8416199999999998</v>
      </c>
      <c r="BH16" s="567">
        <v>4.4332200000000004</v>
      </c>
      <c r="BI16" s="567">
        <v>5.9597509999999998</v>
      </c>
      <c r="BJ16" s="567">
        <v>6.0041679999999999</v>
      </c>
      <c r="BK16" s="567">
        <v>9.0486819999999994</v>
      </c>
      <c r="BL16" s="567">
        <v>4.5288589999999997</v>
      </c>
      <c r="BM16" s="567">
        <v>3.7948019999999998</v>
      </c>
      <c r="BN16" s="567">
        <v>2.3765160000000001</v>
      </c>
      <c r="BO16" s="567">
        <v>4.7202919999999997</v>
      </c>
      <c r="BP16" s="567">
        <v>8.0140309999999992</v>
      </c>
      <c r="BQ16" s="567">
        <v>8.6980660000000007</v>
      </c>
      <c r="BR16" s="567">
        <v>9.7698689999999999</v>
      </c>
      <c r="BS16" s="567">
        <v>6.5040279999999999</v>
      </c>
      <c r="BT16" s="567">
        <v>4.0609950000000001</v>
      </c>
      <c r="BU16" s="567">
        <v>5.531085</v>
      </c>
      <c r="BV16" s="567">
        <v>5.4381810000000002</v>
      </c>
    </row>
    <row r="17" spans="1:74" ht="11.15" customHeight="1" x14ac:dyDescent="0.25">
      <c r="A17" s="415" t="s">
        <v>1151</v>
      </c>
      <c r="B17" s="418" t="s">
        <v>79</v>
      </c>
      <c r="C17" s="566">
        <v>1.5105420000000001</v>
      </c>
      <c r="D17" s="566">
        <v>1.3472139999999999</v>
      </c>
      <c r="E17" s="566">
        <v>1.501199</v>
      </c>
      <c r="F17" s="566">
        <v>1.4584410000000001</v>
      </c>
      <c r="G17" s="566">
        <v>1.495144</v>
      </c>
      <c r="H17" s="566">
        <v>1.4299109999999999</v>
      </c>
      <c r="I17" s="566">
        <v>1.4595100000000001</v>
      </c>
      <c r="J17" s="566">
        <v>1.4489190000000001</v>
      </c>
      <c r="K17" s="566">
        <v>1.2873030000000001</v>
      </c>
      <c r="L17" s="566">
        <v>0.98178100000000001</v>
      </c>
      <c r="M17" s="566">
        <v>1.361526</v>
      </c>
      <c r="N17" s="566">
        <v>1.4895430000000001</v>
      </c>
      <c r="O17" s="566">
        <v>1.5047200000000001</v>
      </c>
      <c r="P17" s="566">
        <v>1.361008</v>
      </c>
      <c r="Q17" s="566">
        <v>1.269957</v>
      </c>
      <c r="R17" s="566">
        <v>0.572048</v>
      </c>
      <c r="S17" s="566">
        <v>1.0095080000000001</v>
      </c>
      <c r="T17" s="566">
        <v>1.2044429999999999</v>
      </c>
      <c r="U17" s="566">
        <v>1.4660550000000001</v>
      </c>
      <c r="V17" s="566">
        <v>1.3494759999999999</v>
      </c>
      <c r="W17" s="566">
        <v>1.434464</v>
      </c>
      <c r="X17" s="566">
        <v>1.444636</v>
      </c>
      <c r="Y17" s="566">
        <v>1.4051530000000001</v>
      </c>
      <c r="Z17" s="566">
        <v>1.433886</v>
      </c>
      <c r="AA17" s="566">
        <v>1.509182</v>
      </c>
      <c r="AB17" s="566">
        <v>1.3294170000000001</v>
      </c>
      <c r="AC17" s="566">
        <v>1.4451879999999999</v>
      </c>
      <c r="AD17" s="566">
        <v>1.3909940000000001</v>
      </c>
      <c r="AE17" s="566">
        <v>1.4785779999999999</v>
      </c>
      <c r="AF17" s="566">
        <v>1.419049</v>
      </c>
      <c r="AG17" s="566">
        <v>1.3041290000000001</v>
      </c>
      <c r="AH17" s="566">
        <v>1.3645830000000001</v>
      </c>
      <c r="AI17" s="566">
        <v>1.27535</v>
      </c>
      <c r="AJ17" s="566">
        <v>0.14446999999999999</v>
      </c>
      <c r="AK17" s="566">
        <v>0.52611699999999995</v>
      </c>
      <c r="AL17" s="566">
        <v>1.4134059999999999</v>
      </c>
      <c r="AM17" s="566">
        <v>1.495465</v>
      </c>
      <c r="AN17" s="566">
        <v>1.295536</v>
      </c>
      <c r="AO17" s="566">
        <v>1.474262</v>
      </c>
      <c r="AP17" s="566">
        <v>1.362115</v>
      </c>
      <c r="AQ17" s="566">
        <v>1.481371</v>
      </c>
      <c r="AR17" s="566">
        <v>1.4230959999999999</v>
      </c>
      <c r="AS17" s="566">
        <v>1.447565</v>
      </c>
      <c r="AT17" s="566">
        <v>1.45313</v>
      </c>
      <c r="AU17" s="566">
        <v>1.4381390000000001</v>
      </c>
      <c r="AV17" s="566">
        <v>1.3836470000000001</v>
      </c>
      <c r="AW17" s="566">
        <v>1.4598359999999999</v>
      </c>
      <c r="AX17" s="566">
        <v>1.5137560000000001</v>
      </c>
      <c r="AY17" s="566">
        <v>1.504486</v>
      </c>
      <c r="AZ17" s="566">
        <v>1.4194100000000001</v>
      </c>
      <c r="BA17" s="566">
        <v>1.37957</v>
      </c>
      <c r="BB17" s="567">
        <v>0.55906999999999996</v>
      </c>
      <c r="BC17" s="567">
        <v>1.1143799999999999</v>
      </c>
      <c r="BD17" s="567">
        <v>1.4116500000000001</v>
      </c>
      <c r="BE17" s="567">
        <v>1.4587000000000001</v>
      </c>
      <c r="BF17" s="567">
        <v>1.4587000000000001</v>
      </c>
      <c r="BG17" s="567">
        <v>1.4116500000000001</v>
      </c>
      <c r="BH17" s="567">
        <v>0.89076999999999995</v>
      </c>
      <c r="BI17" s="567">
        <v>1.12415</v>
      </c>
      <c r="BJ17" s="567">
        <v>1.4587000000000001</v>
      </c>
      <c r="BK17" s="567">
        <v>1.4587000000000001</v>
      </c>
      <c r="BL17" s="567">
        <v>1.3175399999999999</v>
      </c>
      <c r="BM17" s="567">
        <v>1.4587000000000001</v>
      </c>
      <c r="BN17" s="567">
        <v>1.4116500000000001</v>
      </c>
      <c r="BO17" s="567">
        <v>1.4587000000000001</v>
      </c>
      <c r="BP17" s="567">
        <v>1.4116500000000001</v>
      </c>
      <c r="BQ17" s="567">
        <v>1.4587000000000001</v>
      </c>
      <c r="BR17" s="567">
        <v>1.4587000000000001</v>
      </c>
      <c r="BS17" s="567">
        <v>1.3147500000000001</v>
      </c>
      <c r="BT17" s="567">
        <v>0.57769999999999999</v>
      </c>
      <c r="BU17" s="567">
        <v>1.06891</v>
      </c>
      <c r="BV17" s="567">
        <v>1.4587000000000001</v>
      </c>
    </row>
    <row r="18" spans="1:74" ht="11.15" customHeight="1" x14ac:dyDescent="0.25">
      <c r="A18" s="415" t="s">
        <v>1152</v>
      </c>
      <c r="B18" s="418" t="s">
        <v>1101</v>
      </c>
      <c r="C18" s="566">
        <v>1.65579275</v>
      </c>
      <c r="D18" s="566">
        <v>1.8741462900000001</v>
      </c>
      <c r="E18" s="566">
        <v>1.5974265620000001</v>
      </c>
      <c r="F18" s="566">
        <v>2.0568008070000001</v>
      </c>
      <c r="G18" s="566">
        <v>1.812405051</v>
      </c>
      <c r="H18" s="566">
        <v>1.4252825579999999</v>
      </c>
      <c r="I18" s="566">
        <v>1.3972900180000001</v>
      </c>
      <c r="J18" s="566">
        <v>1.1013915540000001</v>
      </c>
      <c r="K18" s="566">
        <v>0.96242513699999999</v>
      </c>
      <c r="L18" s="566">
        <v>1.0028995469999999</v>
      </c>
      <c r="M18" s="566">
        <v>0.97231583499999996</v>
      </c>
      <c r="N18" s="566">
        <v>1.0198648910000001</v>
      </c>
      <c r="O18" s="566">
        <v>1.42823426</v>
      </c>
      <c r="P18" s="566">
        <v>1.0307664590000001</v>
      </c>
      <c r="Q18" s="566">
        <v>1.197297141</v>
      </c>
      <c r="R18" s="566">
        <v>1.0781588010000001</v>
      </c>
      <c r="S18" s="566">
        <v>1.6914394859999999</v>
      </c>
      <c r="T18" s="566">
        <v>1.526306688</v>
      </c>
      <c r="U18" s="566">
        <v>1.4406754150000001</v>
      </c>
      <c r="V18" s="566">
        <v>1.169592599</v>
      </c>
      <c r="W18" s="566">
        <v>0.894012696</v>
      </c>
      <c r="X18" s="566">
        <v>0.92799854800000003</v>
      </c>
      <c r="Y18" s="566">
        <v>0.98853960299999999</v>
      </c>
      <c r="Z18" s="566">
        <v>1.215177304</v>
      </c>
      <c r="AA18" s="566">
        <v>0.99909825600000002</v>
      </c>
      <c r="AB18" s="566">
        <v>0.94104800700000002</v>
      </c>
      <c r="AC18" s="566">
        <v>1.075584125</v>
      </c>
      <c r="AD18" s="566">
        <v>1.231866235</v>
      </c>
      <c r="AE18" s="566">
        <v>1.2243270879999999</v>
      </c>
      <c r="AF18" s="566">
        <v>1.357150471</v>
      </c>
      <c r="AG18" s="566">
        <v>1.1194881029999999</v>
      </c>
      <c r="AH18" s="566">
        <v>0.94913141999999995</v>
      </c>
      <c r="AI18" s="566">
        <v>0.81927064900000002</v>
      </c>
      <c r="AJ18" s="566">
        <v>0.67965273900000001</v>
      </c>
      <c r="AK18" s="566">
        <v>0.84518682999999994</v>
      </c>
      <c r="AL18" s="566">
        <v>1.082324077</v>
      </c>
      <c r="AM18" s="566">
        <v>1.071258442</v>
      </c>
      <c r="AN18" s="566">
        <v>0.88819837400000001</v>
      </c>
      <c r="AO18" s="566">
        <v>0.96547042500000002</v>
      </c>
      <c r="AP18" s="566">
        <v>0.80493404800000001</v>
      </c>
      <c r="AQ18" s="566">
        <v>1.2471517430000001</v>
      </c>
      <c r="AR18" s="566">
        <v>0.76568423500000005</v>
      </c>
      <c r="AS18" s="566">
        <v>0.95707322500000003</v>
      </c>
      <c r="AT18" s="566">
        <v>0.93667180000000005</v>
      </c>
      <c r="AU18" s="566">
        <v>0.75727277900000001</v>
      </c>
      <c r="AV18" s="566">
        <v>0.97715437900000002</v>
      </c>
      <c r="AW18" s="566">
        <v>0.84520116899999997</v>
      </c>
      <c r="AX18" s="566">
        <v>0.92124273499999998</v>
      </c>
      <c r="AY18" s="566">
        <v>1.1069960539999999</v>
      </c>
      <c r="AZ18" s="566">
        <v>1.0453650000000001</v>
      </c>
      <c r="BA18" s="566">
        <v>1.112698</v>
      </c>
      <c r="BB18" s="567">
        <v>1.2674339999999999</v>
      </c>
      <c r="BC18" s="567">
        <v>1.449479</v>
      </c>
      <c r="BD18" s="567">
        <v>1.369672</v>
      </c>
      <c r="BE18" s="567">
        <v>1.373373</v>
      </c>
      <c r="BF18" s="567">
        <v>1.194491</v>
      </c>
      <c r="BG18" s="567">
        <v>1.0684549999999999</v>
      </c>
      <c r="BH18" s="567">
        <v>1.034165</v>
      </c>
      <c r="BI18" s="567">
        <v>0.99391870000000004</v>
      </c>
      <c r="BJ18" s="567">
        <v>1.0211950000000001</v>
      </c>
      <c r="BK18" s="567">
        <v>1.252974</v>
      </c>
      <c r="BL18" s="567">
        <v>1.101208</v>
      </c>
      <c r="BM18" s="567">
        <v>1.1836</v>
      </c>
      <c r="BN18" s="567">
        <v>1.315253</v>
      </c>
      <c r="BO18" s="567">
        <v>1.483916</v>
      </c>
      <c r="BP18" s="567">
        <v>1.3928970000000001</v>
      </c>
      <c r="BQ18" s="567">
        <v>1.390099</v>
      </c>
      <c r="BR18" s="567">
        <v>1.206148</v>
      </c>
      <c r="BS18" s="567">
        <v>1.076317</v>
      </c>
      <c r="BT18" s="567">
        <v>1.0398270000000001</v>
      </c>
      <c r="BU18" s="567">
        <v>0.99773719999999999</v>
      </c>
      <c r="BV18" s="567">
        <v>1.0316339999999999</v>
      </c>
    </row>
    <row r="19" spans="1:74" ht="11.15" customHeight="1" x14ac:dyDescent="0.25">
      <c r="A19" s="415" t="s">
        <v>1153</v>
      </c>
      <c r="B19" s="418" t="s">
        <v>1196</v>
      </c>
      <c r="C19" s="566">
        <v>7.1560442460000004</v>
      </c>
      <c r="D19" s="566">
        <v>7.2155975960000003</v>
      </c>
      <c r="E19" s="566">
        <v>7.2675315490000001</v>
      </c>
      <c r="F19" s="566">
        <v>7.5179429029999998</v>
      </c>
      <c r="G19" s="566">
        <v>6.675457916</v>
      </c>
      <c r="H19" s="566">
        <v>8.6873475330000005</v>
      </c>
      <c r="I19" s="566">
        <v>5.6509538519999998</v>
      </c>
      <c r="J19" s="566">
        <v>6.031924944</v>
      </c>
      <c r="K19" s="566">
        <v>6.199968353</v>
      </c>
      <c r="L19" s="566">
        <v>7.4788202549999996</v>
      </c>
      <c r="M19" s="566">
        <v>8.5496539170000005</v>
      </c>
      <c r="N19" s="566">
        <v>8.0315011009999999</v>
      </c>
      <c r="O19" s="566">
        <v>8.0221772900000001</v>
      </c>
      <c r="P19" s="566">
        <v>5.771115032</v>
      </c>
      <c r="Q19" s="566">
        <v>10.140980655</v>
      </c>
      <c r="R19" s="566">
        <v>9.5167148069999996</v>
      </c>
      <c r="S19" s="566">
        <v>8.6148504260000003</v>
      </c>
      <c r="T19" s="566">
        <v>6.6275188900000002</v>
      </c>
      <c r="U19" s="566">
        <v>5.6112593210000004</v>
      </c>
      <c r="V19" s="566">
        <v>7.9175615239999999</v>
      </c>
      <c r="W19" s="566">
        <v>8.3733293050000004</v>
      </c>
      <c r="X19" s="566">
        <v>8.6619805000000003</v>
      </c>
      <c r="Y19" s="566">
        <v>9.0175200350000004</v>
      </c>
      <c r="Z19" s="566">
        <v>10.293544581000001</v>
      </c>
      <c r="AA19" s="566">
        <v>9.7750374460000007</v>
      </c>
      <c r="AB19" s="566">
        <v>9.7919265269999993</v>
      </c>
      <c r="AC19" s="566">
        <v>11.162506488</v>
      </c>
      <c r="AD19" s="566">
        <v>11.908938332</v>
      </c>
      <c r="AE19" s="566">
        <v>10.337322359</v>
      </c>
      <c r="AF19" s="566">
        <v>8.8757811150000006</v>
      </c>
      <c r="AG19" s="566">
        <v>7.7999760680000003</v>
      </c>
      <c r="AH19" s="566">
        <v>6.7076901229999999</v>
      </c>
      <c r="AI19" s="566">
        <v>8.0557551049999994</v>
      </c>
      <c r="AJ19" s="566">
        <v>8.4449391069999997</v>
      </c>
      <c r="AK19" s="566">
        <v>10.942405773999999</v>
      </c>
      <c r="AL19" s="566">
        <v>10.128541467</v>
      </c>
      <c r="AM19" s="566">
        <v>9.7816670139999999</v>
      </c>
      <c r="AN19" s="566">
        <v>10.297242959</v>
      </c>
      <c r="AO19" s="566">
        <v>11.292682688999999</v>
      </c>
      <c r="AP19" s="566">
        <v>11.250539377000001</v>
      </c>
      <c r="AQ19" s="566">
        <v>7.9864086619999997</v>
      </c>
      <c r="AR19" s="566">
        <v>6.3961970859999999</v>
      </c>
      <c r="AS19" s="566">
        <v>7.3606932709999997</v>
      </c>
      <c r="AT19" s="566">
        <v>7.3252194719999997</v>
      </c>
      <c r="AU19" s="566">
        <v>7.8255821770000003</v>
      </c>
      <c r="AV19" s="566">
        <v>9.9847025729999999</v>
      </c>
      <c r="AW19" s="566">
        <v>9.2035879299999994</v>
      </c>
      <c r="AX19" s="566">
        <v>10.218233306</v>
      </c>
      <c r="AY19" s="566">
        <v>8.3070188300000005</v>
      </c>
      <c r="AZ19" s="566">
        <v>9.9989039999999996</v>
      </c>
      <c r="BA19" s="566">
        <v>12.88064</v>
      </c>
      <c r="BB19" s="567">
        <v>12.263500000000001</v>
      </c>
      <c r="BC19" s="567">
        <v>9.8807010000000002</v>
      </c>
      <c r="BD19" s="567">
        <v>7.6493140000000004</v>
      </c>
      <c r="BE19" s="567">
        <v>8.3755780000000009</v>
      </c>
      <c r="BF19" s="567">
        <v>7.5839129999999999</v>
      </c>
      <c r="BG19" s="567">
        <v>9.3044619999999991</v>
      </c>
      <c r="BH19" s="567">
        <v>10.56296</v>
      </c>
      <c r="BI19" s="567">
        <v>9.9244059999999994</v>
      </c>
      <c r="BJ19" s="567">
        <v>11.167529999999999</v>
      </c>
      <c r="BK19" s="567">
        <v>8.1647499999999997</v>
      </c>
      <c r="BL19" s="567">
        <v>9.8909199999999995</v>
      </c>
      <c r="BM19" s="567">
        <v>12.642720000000001</v>
      </c>
      <c r="BN19" s="567">
        <v>11.623329999999999</v>
      </c>
      <c r="BO19" s="567">
        <v>9.6869569999999996</v>
      </c>
      <c r="BP19" s="567">
        <v>7.6330280000000004</v>
      </c>
      <c r="BQ19" s="567">
        <v>8.5736589999999993</v>
      </c>
      <c r="BR19" s="567">
        <v>7.4749319999999999</v>
      </c>
      <c r="BS19" s="567">
        <v>9.6682070000000007</v>
      </c>
      <c r="BT19" s="567">
        <v>10.360110000000001</v>
      </c>
      <c r="BU19" s="567">
        <v>10.330830000000001</v>
      </c>
      <c r="BV19" s="567">
        <v>11.77272</v>
      </c>
    </row>
    <row r="20" spans="1:74" ht="11.15" customHeight="1" x14ac:dyDescent="0.25">
      <c r="A20" s="415" t="s">
        <v>1154</v>
      </c>
      <c r="B20" s="416" t="s">
        <v>1197</v>
      </c>
      <c r="C20" s="566">
        <v>9.8909377000000007E-2</v>
      </c>
      <c r="D20" s="566">
        <v>0.100295048</v>
      </c>
      <c r="E20" s="566">
        <v>9.8507644000000005E-2</v>
      </c>
      <c r="F20" s="566">
        <v>8.0242119000000001E-2</v>
      </c>
      <c r="G20" s="566">
        <v>7.4883136000000003E-2</v>
      </c>
      <c r="H20" s="566">
        <v>7.4205169000000001E-2</v>
      </c>
      <c r="I20" s="566">
        <v>6.7757857000000005E-2</v>
      </c>
      <c r="J20" s="566">
        <v>7.7389083999999997E-2</v>
      </c>
      <c r="K20" s="566">
        <v>6.3339050999999993E-2</v>
      </c>
      <c r="L20" s="566">
        <v>8.3981079E-2</v>
      </c>
      <c r="M20" s="566">
        <v>9.9199228E-2</v>
      </c>
      <c r="N20" s="566">
        <v>8.2967922999999999E-2</v>
      </c>
      <c r="O20" s="566">
        <v>0.10139799200000001</v>
      </c>
      <c r="P20" s="566">
        <v>0.25646355300000001</v>
      </c>
      <c r="Q20" s="566">
        <v>0.110849718</v>
      </c>
      <c r="R20" s="566">
        <v>0.111489211</v>
      </c>
      <c r="S20" s="566">
        <v>0.105303282</v>
      </c>
      <c r="T20" s="566">
        <v>0.11251483299999999</v>
      </c>
      <c r="U20" s="566">
        <v>0.11219989700000001</v>
      </c>
      <c r="V20" s="566">
        <v>0.10656750199999999</v>
      </c>
      <c r="W20" s="566">
        <v>9.2619009000000002E-2</v>
      </c>
      <c r="X20" s="566">
        <v>8.7582728999999998E-2</v>
      </c>
      <c r="Y20" s="566">
        <v>0.107060421</v>
      </c>
      <c r="Z20" s="566">
        <v>0.109470227</v>
      </c>
      <c r="AA20" s="566">
        <v>8.1321682000000006E-2</v>
      </c>
      <c r="AB20" s="566">
        <v>8.0379094999999998E-2</v>
      </c>
      <c r="AC20" s="566">
        <v>0.10865269599999999</v>
      </c>
      <c r="AD20" s="566">
        <v>0.11186582</v>
      </c>
      <c r="AE20" s="566">
        <v>0.15827761000000001</v>
      </c>
      <c r="AF20" s="566">
        <v>0.14695704400000001</v>
      </c>
      <c r="AG20" s="566">
        <v>4.8820602999999997E-2</v>
      </c>
      <c r="AH20" s="566">
        <v>8.1251030000000002E-2</v>
      </c>
      <c r="AI20" s="566">
        <v>6.4493374000000006E-2</v>
      </c>
      <c r="AJ20" s="566">
        <v>6.7780240000000005E-2</v>
      </c>
      <c r="AK20" s="566">
        <v>6.6042410999999995E-2</v>
      </c>
      <c r="AL20" s="566">
        <v>0.106451453</v>
      </c>
      <c r="AM20" s="566">
        <v>6.7067705000000005E-2</v>
      </c>
      <c r="AN20" s="566">
        <v>5.0904163000000002E-2</v>
      </c>
      <c r="AO20" s="566">
        <v>6.5441684999999999E-2</v>
      </c>
      <c r="AP20" s="566">
        <v>4.2491139999999997E-2</v>
      </c>
      <c r="AQ20" s="566">
        <v>4.2920835999999997E-2</v>
      </c>
      <c r="AR20" s="566">
        <v>5.9059146999999999E-2</v>
      </c>
      <c r="AS20" s="566">
        <v>5.4286289000000001E-2</v>
      </c>
      <c r="AT20" s="566">
        <v>6.0912762000000002E-2</v>
      </c>
      <c r="AU20" s="566">
        <v>5.6013451999999998E-2</v>
      </c>
      <c r="AV20" s="566">
        <v>4.9319068000000001E-2</v>
      </c>
      <c r="AW20" s="566">
        <v>5.0615446000000001E-2</v>
      </c>
      <c r="AX20" s="566">
        <v>6.5812085000000006E-2</v>
      </c>
      <c r="AY20" s="566">
        <v>0.131981341</v>
      </c>
      <c r="AZ20" s="566">
        <v>9.51047E-2</v>
      </c>
      <c r="BA20" s="566">
        <v>4.79814E-2</v>
      </c>
      <c r="BB20" s="567">
        <v>3.8538799999999998E-2</v>
      </c>
      <c r="BC20" s="567">
        <v>2.66232E-2</v>
      </c>
      <c r="BD20" s="567">
        <v>6.2637600000000002E-2</v>
      </c>
      <c r="BE20" s="567">
        <v>5.3601000000000003E-2</v>
      </c>
      <c r="BF20" s="567">
        <v>5.8188299999999998E-2</v>
      </c>
      <c r="BG20" s="567">
        <v>4.8704900000000002E-2</v>
      </c>
      <c r="BH20" s="567">
        <v>4.9564299999999999E-2</v>
      </c>
      <c r="BI20" s="567">
        <v>5.2079399999999998E-2</v>
      </c>
      <c r="BJ20" s="567">
        <v>7.6481499999999994E-2</v>
      </c>
      <c r="BK20" s="567">
        <v>8.8256899999999999E-2</v>
      </c>
      <c r="BL20" s="567">
        <v>6.2840699999999999E-2</v>
      </c>
      <c r="BM20" s="567">
        <v>4.89092E-2</v>
      </c>
      <c r="BN20" s="567">
        <v>3.8659300000000001E-2</v>
      </c>
      <c r="BO20" s="567">
        <v>2.2400199999999999E-2</v>
      </c>
      <c r="BP20" s="567">
        <v>5.8483399999999998E-2</v>
      </c>
      <c r="BQ20" s="567">
        <v>5.0185E-2</v>
      </c>
      <c r="BR20" s="567">
        <v>5.77108E-2</v>
      </c>
      <c r="BS20" s="567">
        <v>4.5920900000000001E-2</v>
      </c>
      <c r="BT20" s="567">
        <v>4.5286800000000002E-2</v>
      </c>
      <c r="BU20" s="567">
        <v>4.5526200000000003E-2</v>
      </c>
      <c r="BV20" s="567">
        <v>7.2923299999999996E-2</v>
      </c>
    </row>
    <row r="21" spans="1:74" ht="11.15" customHeight="1" x14ac:dyDescent="0.25">
      <c r="A21" s="415" t="s">
        <v>1155</v>
      </c>
      <c r="B21" s="416" t="s">
        <v>1105</v>
      </c>
      <c r="C21" s="566">
        <v>25.081475889</v>
      </c>
      <c r="D21" s="566">
        <v>23.671013890000001</v>
      </c>
      <c r="E21" s="566">
        <v>21.870973389</v>
      </c>
      <c r="F21" s="566">
        <v>20.478204285</v>
      </c>
      <c r="G21" s="566">
        <v>21.111528985</v>
      </c>
      <c r="H21" s="566">
        <v>26.217887957999999</v>
      </c>
      <c r="I21" s="566">
        <v>29.254465318000001</v>
      </c>
      <c r="J21" s="566">
        <v>27.844268851999999</v>
      </c>
      <c r="K21" s="566">
        <v>22.324462402000002</v>
      </c>
      <c r="L21" s="566">
        <v>21.49912011</v>
      </c>
      <c r="M21" s="566">
        <v>21.269107100999999</v>
      </c>
      <c r="N21" s="566">
        <v>24.663701317000001</v>
      </c>
      <c r="O21" s="566">
        <v>24.986270892</v>
      </c>
      <c r="P21" s="566">
        <v>22.916161997</v>
      </c>
      <c r="Q21" s="566">
        <v>22.089628402999999</v>
      </c>
      <c r="R21" s="566">
        <v>20.592496859000001</v>
      </c>
      <c r="S21" s="566">
        <v>22.155722446999999</v>
      </c>
      <c r="T21" s="566">
        <v>26.190286785000001</v>
      </c>
      <c r="U21" s="566">
        <v>27.885420867000001</v>
      </c>
      <c r="V21" s="566">
        <v>29.276183188000001</v>
      </c>
      <c r="W21" s="566">
        <v>25.203628966</v>
      </c>
      <c r="X21" s="566">
        <v>22.387071118000001</v>
      </c>
      <c r="Y21" s="566">
        <v>22.281532398</v>
      </c>
      <c r="Z21" s="566">
        <v>24.151268044999998</v>
      </c>
      <c r="AA21" s="566">
        <v>26.656344494999999</v>
      </c>
      <c r="AB21" s="566">
        <v>24.205208462000002</v>
      </c>
      <c r="AC21" s="566">
        <v>24.259572267999999</v>
      </c>
      <c r="AD21" s="566">
        <v>22.368142727999999</v>
      </c>
      <c r="AE21" s="566">
        <v>24.537299157</v>
      </c>
      <c r="AF21" s="566">
        <v>27.834469074000001</v>
      </c>
      <c r="AG21" s="566">
        <v>31.259424822</v>
      </c>
      <c r="AH21" s="566">
        <v>29.819516427</v>
      </c>
      <c r="AI21" s="566">
        <v>24.765100016000002</v>
      </c>
      <c r="AJ21" s="566">
        <v>21.697612365000001</v>
      </c>
      <c r="AK21" s="566">
        <v>23.594407971999999</v>
      </c>
      <c r="AL21" s="566">
        <v>26.890346034</v>
      </c>
      <c r="AM21" s="566">
        <v>26.915385885999999</v>
      </c>
      <c r="AN21" s="566">
        <v>23.022923246000001</v>
      </c>
      <c r="AO21" s="566">
        <v>25.033239283</v>
      </c>
      <c r="AP21" s="566">
        <v>22.288579906999999</v>
      </c>
      <c r="AQ21" s="566">
        <v>23.583080298999999</v>
      </c>
      <c r="AR21" s="566">
        <v>25.758590649999999</v>
      </c>
      <c r="AS21" s="566">
        <v>30.142359472999999</v>
      </c>
      <c r="AT21" s="566">
        <v>31.385894295</v>
      </c>
      <c r="AU21" s="566">
        <v>26.057692457999998</v>
      </c>
      <c r="AV21" s="566">
        <v>24.160218945</v>
      </c>
      <c r="AW21" s="566">
        <v>23.803074938999998</v>
      </c>
      <c r="AX21" s="566">
        <v>25.351876933</v>
      </c>
      <c r="AY21" s="566">
        <v>28.541626973</v>
      </c>
      <c r="AZ21" s="566">
        <v>23.145910000000001</v>
      </c>
      <c r="BA21" s="566">
        <v>24.393619999999999</v>
      </c>
      <c r="BB21" s="567">
        <v>22.800730000000001</v>
      </c>
      <c r="BC21" s="567">
        <v>25.26549</v>
      </c>
      <c r="BD21" s="567">
        <v>28.859380000000002</v>
      </c>
      <c r="BE21" s="567">
        <v>32.657409999999999</v>
      </c>
      <c r="BF21" s="567">
        <v>31.519870000000001</v>
      </c>
      <c r="BG21" s="567">
        <v>25.910869999999999</v>
      </c>
      <c r="BH21" s="567">
        <v>23.048439999999999</v>
      </c>
      <c r="BI21" s="567">
        <v>22.843820000000001</v>
      </c>
      <c r="BJ21" s="567">
        <v>26.02749</v>
      </c>
      <c r="BK21" s="567">
        <v>26.8672</v>
      </c>
      <c r="BL21" s="567">
        <v>22.68601</v>
      </c>
      <c r="BM21" s="567">
        <v>23.642530000000001</v>
      </c>
      <c r="BN21" s="567">
        <v>21.941279999999999</v>
      </c>
      <c r="BO21" s="567">
        <v>24.277380000000001</v>
      </c>
      <c r="BP21" s="567">
        <v>27.947340000000001</v>
      </c>
      <c r="BQ21" s="567">
        <v>31.85286</v>
      </c>
      <c r="BR21" s="567">
        <v>30.890529999999998</v>
      </c>
      <c r="BS21" s="567">
        <v>25.329920000000001</v>
      </c>
      <c r="BT21" s="567">
        <v>22.445730000000001</v>
      </c>
      <c r="BU21" s="567">
        <v>22.459489999999999</v>
      </c>
      <c r="BV21" s="567">
        <v>25.77938</v>
      </c>
    </row>
    <row r="22" spans="1:74" ht="11.15" customHeight="1" x14ac:dyDescent="0.25">
      <c r="A22" s="415" t="s">
        <v>1156</v>
      </c>
      <c r="B22" s="416" t="s">
        <v>1198</v>
      </c>
      <c r="C22" s="566">
        <v>22.804273999999999</v>
      </c>
      <c r="D22" s="566">
        <v>21.106787000000001</v>
      </c>
      <c r="E22" s="566">
        <v>19.930717000000001</v>
      </c>
      <c r="F22" s="566">
        <v>18.097826000000001</v>
      </c>
      <c r="G22" s="566">
        <v>18.953844</v>
      </c>
      <c r="H22" s="566">
        <v>24.252196000000001</v>
      </c>
      <c r="I22" s="566">
        <v>27.390226999999999</v>
      </c>
      <c r="J22" s="566">
        <v>26.446027999999998</v>
      </c>
      <c r="K22" s="566">
        <v>20.9908</v>
      </c>
      <c r="L22" s="566">
        <v>20.373318000000001</v>
      </c>
      <c r="M22" s="566">
        <v>19.429663000000001</v>
      </c>
      <c r="N22" s="566">
        <v>22.295776</v>
      </c>
      <c r="O22" s="566">
        <v>22.803129370000001</v>
      </c>
      <c r="P22" s="566">
        <v>22.374660670000001</v>
      </c>
      <c r="Q22" s="566">
        <v>20.091292119999999</v>
      </c>
      <c r="R22" s="566">
        <v>19.245888180000001</v>
      </c>
      <c r="S22" s="566">
        <v>20.00175905</v>
      </c>
      <c r="T22" s="566">
        <v>24.511709799999998</v>
      </c>
      <c r="U22" s="566">
        <v>26.80639223</v>
      </c>
      <c r="V22" s="566">
        <v>27.751773480000001</v>
      </c>
      <c r="W22" s="566">
        <v>23.33850764</v>
      </c>
      <c r="X22" s="566">
        <v>20.314950939999999</v>
      </c>
      <c r="Y22" s="566">
        <v>20.025627440000001</v>
      </c>
      <c r="Z22" s="566">
        <v>21.45606738</v>
      </c>
      <c r="AA22" s="566">
        <v>24.222295388999999</v>
      </c>
      <c r="AB22" s="566">
        <v>21.645603161</v>
      </c>
      <c r="AC22" s="566">
        <v>21.576732583999998</v>
      </c>
      <c r="AD22" s="566">
        <v>19.819670915</v>
      </c>
      <c r="AE22" s="566">
        <v>22.250917382000001</v>
      </c>
      <c r="AF22" s="566">
        <v>25.599070726000001</v>
      </c>
      <c r="AG22" s="566">
        <v>29.635663255000001</v>
      </c>
      <c r="AH22" s="566">
        <v>28.493705791</v>
      </c>
      <c r="AI22" s="566">
        <v>23.523954484000001</v>
      </c>
      <c r="AJ22" s="566">
        <v>20.50464723</v>
      </c>
      <c r="AK22" s="566">
        <v>21.365025105000001</v>
      </c>
      <c r="AL22" s="566">
        <v>24.176778158000001</v>
      </c>
      <c r="AM22" s="566">
        <v>23.478025976000001</v>
      </c>
      <c r="AN22" s="566">
        <v>21.065153298999999</v>
      </c>
      <c r="AO22" s="566">
        <v>22.089049955</v>
      </c>
      <c r="AP22" s="566">
        <v>19.995654427000002</v>
      </c>
      <c r="AQ22" s="566">
        <v>21.886202109999999</v>
      </c>
      <c r="AR22" s="566">
        <v>24.694062545000001</v>
      </c>
      <c r="AS22" s="566">
        <v>28.128334951999999</v>
      </c>
      <c r="AT22" s="566">
        <v>29.600090520999998</v>
      </c>
      <c r="AU22" s="566">
        <v>24.083346386999999</v>
      </c>
      <c r="AV22" s="566">
        <v>21.426261458999999</v>
      </c>
      <c r="AW22" s="566">
        <v>21.253352845999999</v>
      </c>
      <c r="AX22" s="566">
        <v>23.041991148000001</v>
      </c>
      <c r="AY22" s="566">
        <v>26.318247959000001</v>
      </c>
      <c r="AZ22" s="566">
        <v>21.144298876000001</v>
      </c>
      <c r="BA22" s="566">
        <v>21.395219999999998</v>
      </c>
      <c r="BB22" s="567">
        <v>20.518350000000002</v>
      </c>
      <c r="BC22" s="567">
        <v>22.74691</v>
      </c>
      <c r="BD22" s="567">
        <v>26.381789999999999</v>
      </c>
      <c r="BE22" s="567">
        <v>30.030930000000001</v>
      </c>
      <c r="BF22" s="567">
        <v>29.639099999999999</v>
      </c>
      <c r="BG22" s="567">
        <v>23.569739999999999</v>
      </c>
      <c r="BH22" s="567">
        <v>21.066020000000002</v>
      </c>
      <c r="BI22" s="567">
        <v>20.996359999999999</v>
      </c>
      <c r="BJ22" s="567">
        <v>23.33709</v>
      </c>
      <c r="BK22" s="567">
        <v>24.62969</v>
      </c>
      <c r="BL22" s="567">
        <v>20.626349999999999</v>
      </c>
      <c r="BM22" s="567">
        <v>21.172149999999998</v>
      </c>
      <c r="BN22" s="567">
        <v>19.752559999999999</v>
      </c>
      <c r="BO22" s="567">
        <v>22.02421</v>
      </c>
      <c r="BP22" s="567">
        <v>25.80274</v>
      </c>
      <c r="BQ22" s="567">
        <v>29.55631</v>
      </c>
      <c r="BR22" s="567">
        <v>29.260470000000002</v>
      </c>
      <c r="BS22" s="567">
        <v>23.20167</v>
      </c>
      <c r="BT22" s="567">
        <v>20.753450000000001</v>
      </c>
      <c r="BU22" s="567">
        <v>20.747479999999999</v>
      </c>
      <c r="BV22" s="567">
        <v>23.157730000000001</v>
      </c>
    </row>
    <row r="23" spans="1:74" ht="11.15" customHeight="1" x14ac:dyDescent="0.25">
      <c r="A23" s="409"/>
      <c r="B23" s="102" t="s">
        <v>1201</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67"/>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1157</v>
      </c>
      <c r="B24" s="416" t="s">
        <v>1329</v>
      </c>
      <c r="C24" s="566">
        <v>12.775475621</v>
      </c>
      <c r="D24" s="566">
        <v>12.468100158</v>
      </c>
      <c r="E24" s="566">
        <v>12.279991759</v>
      </c>
      <c r="F24" s="566">
        <v>10.997354784000001</v>
      </c>
      <c r="G24" s="566">
        <v>14.05938931</v>
      </c>
      <c r="H24" s="566">
        <v>16.651489585</v>
      </c>
      <c r="I24" s="566">
        <v>21.439225696000001</v>
      </c>
      <c r="J24" s="566">
        <v>21.505703284999999</v>
      </c>
      <c r="K24" s="566">
        <v>16.608207784000001</v>
      </c>
      <c r="L24" s="566">
        <v>14.277624546</v>
      </c>
      <c r="M24" s="566">
        <v>10.026508571000001</v>
      </c>
      <c r="N24" s="566">
        <v>10.998097003</v>
      </c>
      <c r="O24" s="566">
        <v>11.641585186</v>
      </c>
      <c r="P24" s="566">
        <v>12.769068983</v>
      </c>
      <c r="Q24" s="566">
        <v>8.278469028</v>
      </c>
      <c r="R24" s="566">
        <v>10.08482105</v>
      </c>
      <c r="S24" s="566">
        <v>11.729180872000001</v>
      </c>
      <c r="T24" s="566">
        <v>17.550486638999999</v>
      </c>
      <c r="U24" s="566">
        <v>20.167196766</v>
      </c>
      <c r="V24" s="566">
        <v>20.476046293</v>
      </c>
      <c r="W24" s="566">
        <v>17.170237910000001</v>
      </c>
      <c r="X24" s="566">
        <v>13.964897335</v>
      </c>
      <c r="Y24" s="566">
        <v>9.8737115190000004</v>
      </c>
      <c r="Z24" s="566">
        <v>10.40138046</v>
      </c>
      <c r="AA24" s="566">
        <v>13.135705736</v>
      </c>
      <c r="AB24" s="566">
        <v>11.872165623000001</v>
      </c>
      <c r="AC24" s="566">
        <v>8.6650341350000009</v>
      </c>
      <c r="AD24" s="566">
        <v>9.0365804989999994</v>
      </c>
      <c r="AE24" s="566">
        <v>14.971069265000001</v>
      </c>
      <c r="AF24" s="566">
        <v>18.889151267999999</v>
      </c>
      <c r="AG24" s="566">
        <v>22.759790037999998</v>
      </c>
      <c r="AH24" s="566">
        <v>23.168114469999999</v>
      </c>
      <c r="AI24" s="566">
        <v>19.349760621000001</v>
      </c>
      <c r="AJ24" s="566">
        <v>14.277176170000001</v>
      </c>
      <c r="AK24" s="566">
        <v>11.997335791999999</v>
      </c>
      <c r="AL24" s="566">
        <v>14.658962406000001</v>
      </c>
      <c r="AM24" s="566">
        <v>12.565544052</v>
      </c>
      <c r="AN24" s="566">
        <v>11.973077446</v>
      </c>
      <c r="AO24" s="566">
        <v>11.937132953000001</v>
      </c>
      <c r="AP24" s="566">
        <v>11.645814015999999</v>
      </c>
      <c r="AQ24" s="566">
        <v>17.439221386</v>
      </c>
      <c r="AR24" s="566">
        <v>20.556776640999999</v>
      </c>
      <c r="AS24" s="566">
        <v>22.881480816</v>
      </c>
      <c r="AT24" s="566">
        <v>25.878696037000001</v>
      </c>
      <c r="AU24" s="566">
        <v>21.311222711999999</v>
      </c>
      <c r="AV24" s="566">
        <v>15.515131536</v>
      </c>
      <c r="AW24" s="566">
        <v>13.436399839</v>
      </c>
      <c r="AX24" s="566">
        <v>13.74115302</v>
      </c>
      <c r="AY24" s="566">
        <v>18.299590434999999</v>
      </c>
      <c r="AZ24" s="566">
        <v>10.57535</v>
      </c>
      <c r="BA24" s="566">
        <v>13.39188</v>
      </c>
      <c r="BB24" s="567">
        <v>12.40408</v>
      </c>
      <c r="BC24" s="567">
        <v>15.851380000000001</v>
      </c>
      <c r="BD24" s="567">
        <v>18.081890000000001</v>
      </c>
      <c r="BE24" s="567">
        <v>20.760470000000002</v>
      </c>
      <c r="BF24" s="567">
        <v>21.32274</v>
      </c>
      <c r="BG24" s="567">
        <v>19.741219999999998</v>
      </c>
      <c r="BH24" s="567">
        <v>14.89798</v>
      </c>
      <c r="BI24" s="567">
        <v>13.955859999999999</v>
      </c>
      <c r="BJ24" s="567">
        <v>13.32278</v>
      </c>
      <c r="BK24" s="567">
        <v>15.603120000000001</v>
      </c>
      <c r="BL24" s="567">
        <v>11.448399999999999</v>
      </c>
      <c r="BM24" s="567">
        <v>12.466189999999999</v>
      </c>
      <c r="BN24" s="567">
        <v>11.02755</v>
      </c>
      <c r="BO24" s="567">
        <v>14.768509999999999</v>
      </c>
      <c r="BP24" s="567">
        <v>16.232769999999999</v>
      </c>
      <c r="BQ24" s="567">
        <v>19.5688</v>
      </c>
      <c r="BR24" s="567">
        <v>19.92672</v>
      </c>
      <c r="BS24" s="567">
        <v>18.667729999999999</v>
      </c>
      <c r="BT24" s="567">
        <v>14.373060000000001</v>
      </c>
      <c r="BU24" s="567">
        <v>13.338800000000001</v>
      </c>
      <c r="BV24" s="567">
        <v>13.451029999999999</v>
      </c>
    </row>
    <row r="25" spans="1:74" ht="11.15" customHeight="1" x14ac:dyDescent="0.25">
      <c r="A25" s="415" t="s">
        <v>1158</v>
      </c>
      <c r="B25" s="416" t="s">
        <v>78</v>
      </c>
      <c r="C25" s="566">
        <v>4.3645746900000004</v>
      </c>
      <c r="D25" s="566">
        <v>3.9478249179999998</v>
      </c>
      <c r="E25" s="566">
        <v>4.2851941</v>
      </c>
      <c r="F25" s="566">
        <v>4.8632699180000003</v>
      </c>
      <c r="G25" s="566">
        <v>4.8981492160000002</v>
      </c>
      <c r="H25" s="566">
        <v>5.501823001</v>
      </c>
      <c r="I25" s="566">
        <v>6.3485665530000004</v>
      </c>
      <c r="J25" s="566">
        <v>6.9954055999999998</v>
      </c>
      <c r="K25" s="566">
        <v>6.3526384980000001</v>
      </c>
      <c r="L25" s="566">
        <v>5.7611398879999998</v>
      </c>
      <c r="M25" s="566">
        <v>5.2545342320000001</v>
      </c>
      <c r="N25" s="566">
        <v>6.2068203720000001</v>
      </c>
      <c r="O25" s="566">
        <v>6.5706147059999997</v>
      </c>
      <c r="P25" s="566">
        <v>5.2972415770000003</v>
      </c>
      <c r="Q25" s="566">
        <v>3.8873080240000002</v>
      </c>
      <c r="R25" s="566">
        <v>4.6955561279999998</v>
      </c>
      <c r="S25" s="566">
        <v>5.673818356</v>
      </c>
      <c r="T25" s="566">
        <v>7.5617991790000003</v>
      </c>
      <c r="U25" s="566">
        <v>7.9348330919999999</v>
      </c>
      <c r="V25" s="566">
        <v>7.4506350360000004</v>
      </c>
      <c r="W25" s="566">
        <v>6.6391986779999996</v>
      </c>
      <c r="X25" s="566">
        <v>5.9490440580000001</v>
      </c>
      <c r="Y25" s="566">
        <v>5.121430202</v>
      </c>
      <c r="Z25" s="566">
        <v>5.3938763720000003</v>
      </c>
      <c r="AA25" s="566">
        <v>6.318822666</v>
      </c>
      <c r="AB25" s="566">
        <v>5.8018356530000004</v>
      </c>
      <c r="AC25" s="566">
        <v>5.0575384330000004</v>
      </c>
      <c r="AD25" s="566">
        <v>4.8647099100000002</v>
      </c>
      <c r="AE25" s="566">
        <v>4.872242526</v>
      </c>
      <c r="AF25" s="566">
        <v>6.4456614090000004</v>
      </c>
      <c r="AG25" s="566">
        <v>6.8473142810000001</v>
      </c>
      <c r="AH25" s="566">
        <v>6.5753620049999997</v>
      </c>
      <c r="AI25" s="566">
        <v>6.0836350149999996</v>
      </c>
      <c r="AJ25" s="566">
        <v>5.387533436</v>
      </c>
      <c r="AK25" s="566">
        <v>5.2873696690000003</v>
      </c>
      <c r="AL25" s="566">
        <v>5.238248349</v>
      </c>
      <c r="AM25" s="566">
        <v>4.2727704759999998</v>
      </c>
      <c r="AN25" s="566">
        <v>3.560356359</v>
      </c>
      <c r="AO25" s="566">
        <v>3.5964671269999999</v>
      </c>
      <c r="AP25" s="566">
        <v>3.9030499110000001</v>
      </c>
      <c r="AQ25" s="566">
        <v>5.163326552</v>
      </c>
      <c r="AR25" s="566">
        <v>6.1517034370000001</v>
      </c>
      <c r="AS25" s="566">
        <v>6.6719635679999998</v>
      </c>
      <c r="AT25" s="566">
        <v>6.8224085099999998</v>
      </c>
      <c r="AU25" s="566">
        <v>6.1632152290000004</v>
      </c>
      <c r="AV25" s="566">
        <v>5.24025126</v>
      </c>
      <c r="AW25" s="566">
        <v>5.0081065249999996</v>
      </c>
      <c r="AX25" s="566">
        <v>4.7885364560000001</v>
      </c>
      <c r="AY25" s="566">
        <v>6.025678214</v>
      </c>
      <c r="AZ25" s="566">
        <v>3.2906650000000002</v>
      </c>
      <c r="BA25" s="566">
        <v>3.0026449999999998</v>
      </c>
      <c r="BB25" s="567">
        <v>2.9395340000000001</v>
      </c>
      <c r="BC25" s="567">
        <v>3.0191240000000001</v>
      </c>
      <c r="BD25" s="567">
        <v>3.988699</v>
      </c>
      <c r="BE25" s="567">
        <v>5.5331710000000003</v>
      </c>
      <c r="BF25" s="567">
        <v>5.148231</v>
      </c>
      <c r="BG25" s="567">
        <v>4.5555560000000002</v>
      </c>
      <c r="BH25" s="567">
        <v>3.7711800000000002</v>
      </c>
      <c r="BI25" s="567">
        <v>3.569985</v>
      </c>
      <c r="BJ25" s="567">
        <v>3.725711</v>
      </c>
      <c r="BK25" s="567">
        <v>3.5029870000000001</v>
      </c>
      <c r="BL25" s="567">
        <v>2.975492</v>
      </c>
      <c r="BM25" s="567">
        <v>1.856382</v>
      </c>
      <c r="BN25" s="567">
        <v>2.2287059999999999</v>
      </c>
      <c r="BO25" s="567">
        <v>3.214461</v>
      </c>
      <c r="BP25" s="567">
        <v>4.7265249999999996</v>
      </c>
      <c r="BQ25" s="567">
        <v>5.1348549999999999</v>
      </c>
      <c r="BR25" s="567">
        <v>5.22471</v>
      </c>
      <c r="BS25" s="567">
        <v>4.1951239999999999</v>
      </c>
      <c r="BT25" s="567">
        <v>3.434952</v>
      </c>
      <c r="BU25" s="567">
        <v>3.3030400000000002</v>
      </c>
      <c r="BV25" s="567">
        <v>3.1431049999999998</v>
      </c>
    </row>
    <row r="26" spans="1:74" ht="11.15" customHeight="1" x14ac:dyDescent="0.25">
      <c r="A26" s="415" t="s">
        <v>1159</v>
      </c>
      <c r="B26" s="418" t="s">
        <v>79</v>
      </c>
      <c r="C26" s="566">
        <v>3.7118679999999999</v>
      </c>
      <c r="D26" s="566">
        <v>3.5480139999999998</v>
      </c>
      <c r="E26" s="566">
        <v>3.1865260000000002</v>
      </c>
      <c r="F26" s="566">
        <v>2.6729599999999998</v>
      </c>
      <c r="G26" s="566">
        <v>3.3859940000000002</v>
      </c>
      <c r="H26" s="566">
        <v>3.6130110000000002</v>
      </c>
      <c r="I26" s="566">
        <v>3.7159200000000001</v>
      </c>
      <c r="J26" s="566">
        <v>3.6970000000000001</v>
      </c>
      <c r="K26" s="566">
        <v>3.6033080000000002</v>
      </c>
      <c r="L26" s="566">
        <v>3.1025360000000002</v>
      </c>
      <c r="M26" s="566">
        <v>3.4002919999999999</v>
      </c>
      <c r="N26" s="566">
        <v>3.8012760000000001</v>
      </c>
      <c r="O26" s="566">
        <v>3.799445</v>
      </c>
      <c r="P26" s="566">
        <v>3.3135479999999999</v>
      </c>
      <c r="Q26" s="566">
        <v>3.3692790000000001</v>
      </c>
      <c r="R26" s="566">
        <v>2.9864459999999999</v>
      </c>
      <c r="S26" s="566">
        <v>3.7490230000000002</v>
      </c>
      <c r="T26" s="566">
        <v>3.098792</v>
      </c>
      <c r="U26" s="566">
        <v>3.6683720000000002</v>
      </c>
      <c r="V26" s="566">
        <v>3.6959599999999999</v>
      </c>
      <c r="W26" s="566">
        <v>3.5942560000000001</v>
      </c>
      <c r="X26" s="566">
        <v>2.173943</v>
      </c>
      <c r="Y26" s="566">
        <v>2.9732289999999999</v>
      </c>
      <c r="Z26" s="566">
        <v>3.788964</v>
      </c>
      <c r="AA26" s="566">
        <v>3.8017599999999998</v>
      </c>
      <c r="AB26" s="566">
        <v>3.436429</v>
      </c>
      <c r="AC26" s="566">
        <v>3.7768609999999998</v>
      </c>
      <c r="AD26" s="566">
        <v>3.0412110000000001</v>
      </c>
      <c r="AE26" s="566">
        <v>3.2358560000000001</v>
      </c>
      <c r="AF26" s="566">
        <v>3.5916060000000001</v>
      </c>
      <c r="AG26" s="566">
        <v>3.6884830000000002</v>
      </c>
      <c r="AH26" s="566">
        <v>3.693044</v>
      </c>
      <c r="AI26" s="566">
        <v>3.339127</v>
      </c>
      <c r="AJ26" s="566">
        <v>2.9391880000000001</v>
      </c>
      <c r="AK26" s="566">
        <v>3.274051</v>
      </c>
      <c r="AL26" s="566">
        <v>3.789339</v>
      </c>
      <c r="AM26" s="566">
        <v>3.7845529999999998</v>
      </c>
      <c r="AN26" s="566">
        <v>3.424328</v>
      </c>
      <c r="AO26" s="566">
        <v>3.2895500000000002</v>
      </c>
      <c r="AP26" s="566">
        <v>2.6939980000000001</v>
      </c>
      <c r="AQ26" s="566">
        <v>2.9067599999999998</v>
      </c>
      <c r="AR26" s="566">
        <v>3.4186960000000002</v>
      </c>
      <c r="AS26" s="566">
        <v>3.6608830000000001</v>
      </c>
      <c r="AT26" s="566">
        <v>3.6597909999999998</v>
      </c>
      <c r="AU26" s="566">
        <v>3.5594450000000002</v>
      </c>
      <c r="AV26" s="566">
        <v>3.2362950000000001</v>
      </c>
      <c r="AW26" s="566">
        <v>3.258429</v>
      </c>
      <c r="AX26" s="566">
        <v>3.7871419999999998</v>
      </c>
      <c r="AY26" s="566">
        <v>3.437319</v>
      </c>
      <c r="AZ26" s="566">
        <v>3.5290599999999999</v>
      </c>
      <c r="BA26" s="566">
        <v>3.1082800000000002</v>
      </c>
      <c r="BB26" s="567">
        <v>2.81121</v>
      </c>
      <c r="BC26" s="567">
        <v>3.7112699999999998</v>
      </c>
      <c r="BD26" s="567">
        <v>3.5915499999999998</v>
      </c>
      <c r="BE26" s="567">
        <v>3.7112699999999998</v>
      </c>
      <c r="BF26" s="567">
        <v>3.7112699999999998</v>
      </c>
      <c r="BG26" s="567">
        <v>3.13747</v>
      </c>
      <c r="BH26" s="567">
        <v>2.7553899999999998</v>
      </c>
      <c r="BI26" s="567">
        <v>2.8450799999999998</v>
      </c>
      <c r="BJ26" s="567">
        <v>3.7112699999999998</v>
      </c>
      <c r="BK26" s="567">
        <v>3.7112699999999998</v>
      </c>
      <c r="BL26" s="567">
        <v>3.3521200000000002</v>
      </c>
      <c r="BM26" s="567">
        <v>3.7112699999999998</v>
      </c>
      <c r="BN26" s="567">
        <v>3.1119400000000002</v>
      </c>
      <c r="BO26" s="567">
        <v>3.28722</v>
      </c>
      <c r="BP26" s="567">
        <v>3.5915499999999998</v>
      </c>
      <c r="BQ26" s="567">
        <v>3.7112699999999998</v>
      </c>
      <c r="BR26" s="567">
        <v>3.7112699999999998</v>
      </c>
      <c r="BS26" s="567">
        <v>3.3079000000000001</v>
      </c>
      <c r="BT26" s="567">
        <v>2.8984200000000002</v>
      </c>
      <c r="BU26" s="567">
        <v>3.5915499999999998</v>
      </c>
      <c r="BV26" s="567">
        <v>3.7112699999999998</v>
      </c>
    </row>
    <row r="27" spans="1:74" ht="11.15" customHeight="1" x14ac:dyDescent="0.25">
      <c r="A27" s="415" t="s">
        <v>1160</v>
      </c>
      <c r="B27" s="418" t="s">
        <v>1101</v>
      </c>
      <c r="C27" s="566">
        <v>3.3363654E-2</v>
      </c>
      <c r="D27" s="566">
        <v>6.5823233999999994E-2</v>
      </c>
      <c r="E27" s="566">
        <v>6.2343694999999998E-2</v>
      </c>
      <c r="F27" s="566">
        <v>7.5226935999999994E-2</v>
      </c>
      <c r="G27" s="566">
        <v>8.2035194000000006E-2</v>
      </c>
      <c r="H27" s="566">
        <v>3.7925924999999999E-2</v>
      </c>
      <c r="I27" s="566">
        <v>5.1283200000000001E-2</v>
      </c>
      <c r="J27" s="566">
        <v>4.0199430000000001E-2</v>
      </c>
      <c r="K27" s="566">
        <v>5.3614045999999999E-2</v>
      </c>
      <c r="L27" s="566">
        <v>5.2564832999999998E-2</v>
      </c>
      <c r="M27" s="566">
        <v>3.3560316999999999E-2</v>
      </c>
      <c r="N27" s="566">
        <v>3.6952145999999998E-2</v>
      </c>
      <c r="O27" s="566">
        <v>4.985175E-2</v>
      </c>
      <c r="P27" s="566">
        <v>2.7798435999999999E-2</v>
      </c>
      <c r="Q27" s="566">
        <v>4.4890034000000002E-2</v>
      </c>
      <c r="R27" s="566">
        <v>4.0664240999999997E-2</v>
      </c>
      <c r="S27" s="566">
        <v>8.2953750000000007E-2</v>
      </c>
      <c r="T27" s="566">
        <v>6.1877828000000003E-2</v>
      </c>
      <c r="U27" s="566">
        <v>6.0968872E-2</v>
      </c>
      <c r="V27" s="566">
        <v>4.2277158000000002E-2</v>
      </c>
      <c r="W27" s="566">
        <v>2.8733069E-2</v>
      </c>
      <c r="X27" s="566">
        <v>3.1283705000000002E-2</v>
      </c>
      <c r="Y27" s="566">
        <v>2.7598146E-2</v>
      </c>
      <c r="Z27" s="566">
        <v>3.0337270999999999E-2</v>
      </c>
      <c r="AA27" s="566">
        <v>1.841166E-2</v>
      </c>
      <c r="AB27" s="566">
        <v>2.1084678999999999E-2</v>
      </c>
      <c r="AC27" s="566">
        <v>2.6995412999999999E-2</v>
      </c>
      <c r="AD27" s="566">
        <v>5.1024903000000003E-2</v>
      </c>
      <c r="AE27" s="566">
        <v>4.0160186E-2</v>
      </c>
      <c r="AF27" s="566">
        <v>3.9382013E-2</v>
      </c>
      <c r="AG27" s="566">
        <v>2.6326324000000002E-2</v>
      </c>
      <c r="AH27" s="566">
        <v>2.354844E-2</v>
      </c>
      <c r="AI27" s="566">
        <v>2.5319065000000002E-2</v>
      </c>
      <c r="AJ27" s="566">
        <v>1.9280802999999999E-2</v>
      </c>
      <c r="AK27" s="566">
        <v>2.3441131E-2</v>
      </c>
      <c r="AL27" s="566">
        <v>3.5867613E-2</v>
      </c>
      <c r="AM27" s="566">
        <v>7.9988098999999993E-2</v>
      </c>
      <c r="AN27" s="566">
        <v>4.7687965999999998E-2</v>
      </c>
      <c r="AO27" s="566">
        <v>6.2029441999999997E-2</v>
      </c>
      <c r="AP27" s="566">
        <v>3.7272220000000002E-2</v>
      </c>
      <c r="AQ27" s="566">
        <v>2.2251261000000001E-2</v>
      </c>
      <c r="AR27" s="566">
        <v>5.2459730000000001E-3</v>
      </c>
      <c r="AS27" s="566">
        <v>3.4239886999999997E-2</v>
      </c>
      <c r="AT27" s="566">
        <v>4.0490409999999998E-2</v>
      </c>
      <c r="AU27" s="566">
        <v>3.4669096000000003E-2</v>
      </c>
      <c r="AV27" s="566">
        <v>0.13252618199999999</v>
      </c>
      <c r="AW27" s="566">
        <v>2.4960854000000001E-2</v>
      </c>
      <c r="AX27" s="566">
        <v>3.8734892999999999E-2</v>
      </c>
      <c r="AY27" s="566">
        <v>9.6723119999999996E-2</v>
      </c>
      <c r="AZ27" s="566">
        <v>6.8457699999999996E-2</v>
      </c>
      <c r="BA27" s="566">
        <v>7.4130699999999994E-2</v>
      </c>
      <c r="BB27" s="567">
        <v>7.8765600000000005E-2</v>
      </c>
      <c r="BC27" s="567">
        <v>7.5199199999999994E-2</v>
      </c>
      <c r="BD27" s="567">
        <v>6.5337599999999996E-2</v>
      </c>
      <c r="BE27" s="567">
        <v>5.0756900000000001E-2</v>
      </c>
      <c r="BF27" s="567">
        <v>4.3436700000000002E-2</v>
      </c>
      <c r="BG27" s="567">
        <v>4.0622699999999998E-2</v>
      </c>
      <c r="BH27" s="567">
        <v>3.3318300000000002E-2</v>
      </c>
      <c r="BI27" s="567">
        <v>3.4111599999999999E-2</v>
      </c>
      <c r="BJ27" s="567">
        <v>3.4245699999999997E-2</v>
      </c>
      <c r="BK27" s="567">
        <v>5.0882200000000002E-2</v>
      </c>
      <c r="BL27" s="567">
        <v>4.5243699999999998E-2</v>
      </c>
      <c r="BM27" s="567">
        <v>6.2502600000000005E-2</v>
      </c>
      <c r="BN27" s="567">
        <v>7.3097999999999996E-2</v>
      </c>
      <c r="BO27" s="567">
        <v>7.2249599999999997E-2</v>
      </c>
      <c r="BP27" s="567">
        <v>6.3899899999999996E-2</v>
      </c>
      <c r="BQ27" s="567">
        <v>5.0008700000000003E-2</v>
      </c>
      <c r="BR27" s="567">
        <v>4.3059800000000002E-2</v>
      </c>
      <c r="BS27" s="567">
        <v>4.0439000000000003E-2</v>
      </c>
      <c r="BT27" s="567">
        <v>3.3222799999999997E-2</v>
      </c>
      <c r="BU27" s="567">
        <v>3.4064999999999998E-2</v>
      </c>
      <c r="BV27" s="567">
        <v>3.4221399999999999E-2</v>
      </c>
    </row>
    <row r="28" spans="1:74" ht="11.15" customHeight="1" x14ac:dyDescent="0.25">
      <c r="A28" s="415" t="s">
        <v>1161</v>
      </c>
      <c r="B28" s="418" t="s">
        <v>1196</v>
      </c>
      <c r="C28" s="566">
        <v>7.4553883159999996</v>
      </c>
      <c r="D28" s="566">
        <v>7.262333065</v>
      </c>
      <c r="E28" s="566">
        <v>7.2240454410000003</v>
      </c>
      <c r="F28" s="566">
        <v>7.6193987410000004</v>
      </c>
      <c r="G28" s="566">
        <v>8.2477058289999992</v>
      </c>
      <c r="H28" s="566">
        <v>8.7366701750000004</v>
      </c>
      <c r="I28" s="566">
        <v>7.7052674310000002</v>
      </c>
      <c r="J28" s="566">
        <v>7.0702537650000004</v>
      </c>
      <c r="K28" s="566">
        <v>5.7566031100000004</v>
      </c>
      <c r="L28" s="566">
        <v>7.6861877859999996</v>
      </c>
      <c r="M28" s="566">
        <v>7.6479639309999996</v>
      </c>
      <c r="N28" s="566">
        <v>8.2956480700000004</v>
      </c>
      <c r="O28" s="566">
        <v>7.8765908759999999</v>
      </c>
      <c r="P28" s="566">
        <v>6.3963201659999998</v>
      </c>
      <c r="Q28" s="566">
        <v>10.866799826999999</v>
      </c>
      <c r="R28" s="566">
        <v>9.5155620610000007</v>
      </c>
      <c r="S28" s="566">
        <v>9.9117584189999999</v>
      </c>
      <c r="T28" s="566">
        <v>8.0731541419999999</v>
      </c>
      <c r="U28" s="566">
        <v>6.8816424439999997</v>
      </c>
      <c r="V28" s="566">
        <v>8.4139649819999995</v>
      </c>
      <c r="W28" s="566">
        <v>8.0155841609999996</v>
      </c>
      <c r="X28" s="566">
        <v>9.4825498719999999</v>
      </c>
      <c r="Y28" s="566">
        <v>9.1696236530000004</v>
      </c>
      <c r="Z28" s="566">
        <v>10.152901803000001</v>
      </c>
      <c r="AA28" s="566">
        <v>9.3736941280000003</v>
      </c>
      <c r="AB28" s="566">
        <v>9.4525187739999996</v>
      </c>
      <c r="AC28" s="566">
        <v>12.010543963</v>
      </c>
      <c r="AD28" s="566">
        <v>13.176274337000001</v>
      </c>
      <c r="AE28" s="566">
        <v>14.05774429</v>
      </c>
      <c r="AF28" s="566">
        <v>11.876464736000001</v>
      </c>
      <c r="AG28" s="566">
        <v>11.32643648</v>
      </c>
      <c r="AH28" s="566">
        <v>8.4669765170000009</v>
      </c>
      <c r="AI28" s="566">
        <v>7.9285304319999996</v>
      </c>
      <c r="AJ28" s="566">
        <v>9.2918863040000002</v>
      </c>
      <c r="AK28" s="566">
        <v>10.039282908000001</v>
      </c>
      <c r="AL28" s="566">
        <v>9.5845065369999993</v>
      </c>
      <c r="AM28" s="566">
        <v>12.154778337</v>
      </c>
      <c r="AN28" s="566">
        <v>11.395677697</v>
      </c>
      <c r="AO28" s="566">
        <v>13.019418400999999</v>
      </c>
      <c r="AP28" s="566">
        <v>12.537796789</v>
      </c>
      <c r="AQ28" s="566">
        <v>10.151650895</v>
      </c>
      <c r="AR28" s="566">
        <v>11.09062501</v>
      </c>
      <c r="AS28" s="566">
        <v>12.377475979</v>
      </c>
      <c r="AT28" s="566">
        <v>11.219282983999999</v>
      </c>
      <c r="AU28" s="566">
        <v>10.043837634999999</v>
      </c>
      <c r="AV28" s="566">
        <v>11.118552637000001</v>
      </c>
      <c r="AW28" s="566">
        <v>9.5219867770000004</v>
      </c>
      <c r="AX28" s="566">
        <v>11.009752443</v>
      </c>
      <c r="AY28" s="566">
        <v>10.408188714</v>
      </c>
      <c r="AZ28" s="566">
        <v>13.17258</v>
      </c>
      <c r="BA28" s="566">
        <v>12.70513</v>
      </c>
      <c r="BB28" s="567">
        <v>13.761200000000001</v>
      </c>
      <c r="BC28" s="567">
        <v>14.677379999999999</v>
      </c>
      <c r="BD28" s="567">
        <v>15.49818</v>
      </c>
      <c r="BE28" s="567">
        <v>15.87153</v>
      </c>
      <c r="BF28" s="567">
        <v>16.36054</v>
      </c>
      <c r="BG28" s="567">
        <v>12.43486</v>
      </c>
      <c r="BH28" s="567">
        <v>13.81352</v>
      </c>
      <c r="BI28" s="567">
        <v>12.11764</v>
      </c>
      <c r="BJ28" s="567">
        <v>13.364039999999999</v>
      </c>
      <c r="BK28" s="567">
        <v>11.801399999999999</v>
      </c>
      <c r="BL28" s="567">
        <v>13.089029999999999</v>
      </c>
      <c r="BM28" s="567">
        <v>14.68966</v>
      </c>
      <c r="BN28" s="567">
        <v>16.306460000000001</v>
      </c>
      <c r="BO28" s="567">
        <v>16.946560000000002</v>
      </c>
      <c r="BP28" s="567">
        <v>17.617750000000001</v>
      </c>
      <c r="BQ28" s="567">
        <v>18.501270000000002</v>
      </c>
      <c r="BR28" s="567">
        <v>18.69642</v>
      </c>
      <c r="BS28" s="567">
        <v>14.645339999999999</v>
      </c>
      <c r="BT28" s="567">
        <v>15.41057</v>
      </c>
      <c r="BU28" s="567">
        <v>13.10985</v>
      </c>
      <c r="BV28" s="567">
        <v>14.53715</v>
      </c>
    </row>
    <row r="29" spans="1:74" ht="11.15" customHeight="1" x14ac:dyDescent="0.25">
      <c r="A29" s="415" t="s">
        <v>1162</v>
      </c>
      <c r="B29" s="416" t="s">
        <v>1197</v>
      </c>
      <c r="C29" s="566">
        <v>0.13650770500000001</v>
      </c>
      <c r="D29" s="566">
        <v>0.141480568</v>
      </c>
      <c r="E29" s="566">
        <v>0.12436261699999999</v>
      </c>
      <c r="F29" s="566">
        <v>0.10387134200000001</v>
      </c>
      <c r="G29" s="566">
        <v>0.11810567900000001</v>
      </c>
      <c r="H29" s="566">
        <v>0.107209181</v>
      </c>
      <c r="I29" s="566">
        <v>0.118642795</v>
      </c>
      <c r="J29" s="566">
        <v>0.14517975699999999</v>
      </c>
      <c r="K29" s="566">
        <v>0.11455332</v>
      </c>
      <c r="L29" s="566">
        <v>0.11851856400000001</v>
      </c>
      <c r="M29" s="566">
        <v>0.15525117399999999</v>
      </c>
      <c r="N29" s="566">
        <v>0.147795697</v>
      </c>
      <c r="O29" s="566">
        <v>0.138803337</v>
      </c>
      <c r="P29" s="566">
        <v>0.11363150399999999</v>
      </c>
      <c r="Q29" s="566">
        <v>3.4717080999999997E-2</v>
      </c>
      <c r="R29" s="566">
        <v>0.101852585</v>
      </c>
      <c r="S29" s="566">
        <v>9.6236774999999997E-2</v>
      </c>
      <c r="T29" s="566">
        <v>0.12481921</v>
      </c>
      <c r="U29" s="566">
        <v>0.13320518200000001</v>
      </c>
      <c r="V29" s="566">
        <v>0.145900788</v>
      </c>
      <c r="W29" s="566">
        <v>0.142540747</v>
      </c>
      <c r="X29" s="566">
        <v>0.17033233</v>
      </c>
      <c r="Y29" s="566">
        <v>0.134184145</v>
      </c>
      <c r="Z29" s="566">
        <v>0.113602469</v>
      </c>
      <c r="AA29" s="566">
        <v>0.11755508100000001</v>
      </c>
      <c r="AB29" s="566">
        <v>0.18735367999999999</v>
      </c>
      <c r="AC29" s="566">
        <v>0.112483529</v>
      </c>
      <c r="AD29" s="566">
        <v>0.14308072799999999</v>
      </c>
      <c r="AE29" s="566">
        <v>0.174936275</v>
      </c>
      <c r="AF29" s="566">
        <v>0.12432515600000001</v>
      </c>
      <c r="AG29" s="566">
        <v>0.13279948699999999</v>
      </c>
      <c r="AH29" s="566">
        <v>9.9583426000000003E-2</v>
      </c>
      <c r="AI29" s="566">
        <v>0.116981869</v>
      </c>
      <c r="AJ29" s="566">
        <v>0.102338689</v>
      </c>
      <c r="AK29" s="566">
        <v>8.1768909000000001E-2</v>
      </c>
      <c r="AL29" s="566">
        <v>0.14554678900000001</v>
      </c>
      <c r="AM29" s="566">
        <v>8.3061866999999998E-2</v>
      </c>
      <c r="AN29" s="566">
        <v>6.4943317E-2</v>
      </c>
      <c r="AO29" s="566">
        <v>9.8391340999999993E-2</v>
      </c>
      <c r="AP29" s="566">
        <v>0.105958468</v>
      </c>
      <c r="AQ29" s="566">
        <v>0.130758298</v>
      </c>
      <c r="AR29" s="566">
        <v>0.11341452</v>
      </c>
      <c r="AS29" s="566">
        <v>0.105440456</v>
      </c>
      <c r="AT29" s="566">
        <v>0.13551179999999999</v>
      </c>
      <c r="AU29" s="566">
        <v>0.10409523599999999</v>
      </c>
      <c r="AV29" s="566">
        <v>7.7486797999999996E-2</v>
      </c>
      <c r="AW29" s="566">
        <v>7.7060709000000005E-2</v>
      </c>
      <c r="AX29" s="566">
        <v>0.11746965099999999</v>
      </c>
      <c r="AY29" s="566">
        <v>0.10697628300000001</v>
      </c>
      <c r="AZ29" s="566">
        <v>0.18361040000000001</v>
      </c>
      <c r="BA29" s="566">
        <v>4.2738600000000002E-2</v>
      </c>
      <c r="BB29" s="567">
        <v>4.57575E-2</v>
      </c>
      <c r="BC29" s="567">
        <v>9.9462800000000004E-2</v>
      </c>
      <c r="BD29" s="567">
        <v>0.1189159</v>
      </c>
      <c r="BE29" s="567">
        <v>9.7156199999999998E-2</v>
      </c>
      <c r="BF29" s="567">
        <v>8.7837399999999996E-2</v>
      </c>
      <c r="BG29" s="567">
        <v>5.0458500000000003E-2</v>
      </c>
      <c r="BH29" s="567">
        <v>7.8939800000000004E-2</v>
      </c>
      <c r="BI29" s="567">
        <v>3.8926200000000001E-2</v>
      </c>
      <c r="BJ29" s="567">
        <v>7.2340199999999993E-2</v>
      </c>
      <c r="BK29" s="567">
        <v>4.6980199999999998E-3</v>
      </c>
      <c r="BL29" s="567">
        <v>9.9273100000000003E-2</v>
      </c>
      <c r="BM29" s="567">
        <v>-2.99542E-2</v>
      </c>
      <c r="BN29" s="567">
        <v>2.2767099999999998E-2</v>
      </c>
      <c r="BO29" s="567">
        <v>4.1282600000000003E-2</v>
      </c>
      <c r="BP29" s="567">
        <v>5.5401400000000003E-2</v>
      </c>
      <c r="BQ29" s="567">
        <v>4.0098800000000004E-3</v>
      </c>
      <c r="BR29" s="567">
        <v>-7.1133500000000001E-4</v>
      </c>
      <c r="BS29" s="567">
        <v>-6.1535199999999998E-2</v>
      </c>
      <c r="BT29" s="567">
        <v>-1.8091800000000002E-2</v>
      </c>
      <c r="BU29" s="567">
        <v>-8.4263699999999997E-2</v>
      </c>
      <c r="BV29" s="567">
        <v>4.4960100000000003E-2</v>
      </c>
    </row>
    <row r="30" spans="1:74" ht="11.15" customHeight="1" x14ac:dyDescent="0.25">
      <c r="A30" s="415" t="s">
        <v>1163</v>
      </c>
      <c r="B30" s="416" t="s">
        <v>1105</v>
      </c>
      <c r="C30" s="566">
        <v>28.477177986000001</v>
      </c>
      <c r="D30" s="566">
        <v>27.433575943000001</v>
      </c>
      <c r="E30" s="566">
        <v>27.162463612</v>
      </c>
      <c r="F30" s="566">
        <v>26.332081721000002</v>
      </c>
      <c r="G30" s="566">
        <v>30.791379228</v>
      </c>
      <c r="H30" s="566">
        <v>34.648128866999997</v>
      </c>
      <c r="I30" s="566">
        <v>39.378905674999999</v>
      </c>
      <c r="J30" s="566">
        <v>39.453741837000003</v>
      </c>
      <c r="K30" s="566">
        <v>32.488924758000003</v>
      </c>
      <c r="L30" s="566">
        <v>30.998571617</v>
      </c>
      <c r="M30" s="566">
        <v>26.518110225000001</v>
      </c>
      <c r="N30" s="566">
        <v>29.486589288000001</v>
      </c>
      <c r="O30" s="566">
        <v>30.076890854999998</v>
      </c>
      <c r="P30" s="566">
        <v>27.917608666</v>
      </c>
      <c r="Q30" s="566">
        <v>26.481462994000001</v>
      </c>
      <c r="R30" s="566">
        <v>27.424902065000001</v>
      </c>
      <c r="S30" s="566">
        <v>31.242971172000001</v>
      </c>
      <c r="T30" s="566">
        <v>36.470928997999998</v>
      </c>
      <c r="U30" s="566">
        <v>38.846218356000001</v>
      </c>
      <c r="V30" s="566">
        <v>40.224784257000003</v>
      </c>
      <c r="W30" s="566">
        <v>35.590550565000001</v>
      </c>
      <c r="X30" s="566">
        <v>31.7720503</v>
      </c>
      <c r="Y30" s="566">
        <v>27.299776665</v>
      </c>
      <c r="Z30" s="566">
        <v>29.881062374999999</v>
      </c>
      <c r="AA30" s="566">
        <v>32.765949270999997</v>
      </c>
      <c r="AB30" s="566">
        <v>30.771387408999999</v>
      </c>
      <c r="AC30" s="566">
        <v>29.649456473000001</v>
      </c>
      <c r="AD30" s="566">
        <v>30.312881377</v>
      </c>
      <c r="AE30" s="566">
        <v>37.352008542</v>
      </c>
      <c r="AF30" s="566">
        <v>40.966590582000002</v>
      </c>
      <c r="AG30" s="566">
        <v>44.78114961</v>
      </c>
      <c r="AH30" s="566">
        <v>42.026628858000002</v>
      </c>
      <c r="AI30" s="566">
        <v>36.843354001999998</v>
      </c>
      <c r="AJ30" s="566">
        <v>32.017403401999999</v>
      </c>
      <c r="AK30" s="566">
        <v>30.703249409000001</v>
      </c>
      <c r="AL30" s="566">
        <v>33.452470693999999</v>
      </c>
      <c r="AM30" s="566">
        <v>32.940695830999999</v>
      </c>
      <c r="AN30" s="566">
        <v>30.466070784999999</v>
      </c>
      <c r="AO30" s="566">
        <v>32.002989264</v>
      </c>
      <c r="AP30" s="566">
        <v>30.923889404000001</v>
      </c>
      <c r="AQ30" s="566">
        <v>35.813968392</v>
      </c>
      <c r="AR30" s="566">
        <v>41.336461581000002</v>
      </c>
      <c r="AS30" s="566">
        <v>45.731483705999999</v>
      </c>
      <c r="AT30" s="566">
        <v>47.756180741000001</v>
      </c>
      <c r="AU30" s="566">
        <v>41.216484907999998</v>
      </c>
      <c r="AV30" s="566">
        <v>35.320243413</v>
      </c>
      <c r="AW30" s="566">
        <v>31.326943704000001</v>
      </c>
      <c r="AX30" s="566">
        <v>33.482788462999999</v>
      </c>
      <c r="AY30" s="566">
        <v>38.374475766000003</v>
      </c>
      <c r="AZ30" s="566">
        <v>30.81972</v>
      </c>
      <c r="BA30" s="566">
        <v>32.324800000000003</v>
      </c>
      <c r="BB30" s="567">
        <v>32.040550000000003</v>
      </c>
      <c r="BC30" s="567">
        <v>37.433819999999997</v>
      </c>
      <c r="BD30" s="567">
        <v>41.344569999999997</v>
      </c>
      <c r="BE30" s="567">
        <v>46.024349999999998</v>
      </c>
      <c r="BF30" s="567">
        <v>46.674050000000001</v>
      </c>
      <c r="BG30" s="567">
        <v>39.960189999999997</v>
      </c>
      <c r="BH30" s="567">
        <v>35.350320000000004</v>
      </c>
      <c r="BI30" s="567">
        <v>32.561610000000002</v>
      </c>
      <c r="BJ30" s="567">
        <v>34.23039</v>
      </c>
      <c r="BK30" s="567">
        <v>34.67436</v>
      </c>
      <c r="BL30" s="567">
        <v>31.00956</v>
      </c>
      <c r="BM30" s="567">
        <v>32.756059999999998</v>
      </c>
      <c r="BN30" s="567">
        <v>32.770519999999998</v>
      </c>
      <c r="BO30" s="567">
        <v>38.330280000000002</v>
      </c>
      <c r="BP30" s="567">
        <v>42.287889999999997</v>
      </c>
      <c r="BQ30" s="567">
        <v>46.970210000000002</v>
      </c>
      <c r="BR30" s="567">
        <v>47.601469999999999</v>
      </c>
      <c r="BS30" s="567">
        <v>40.794989999999999</v>
      </c>
      <c r="BT30" s="567">
        <v>36.132129999999997</v>
      </c>
      <c r="BU30" s="567">
        <v>33.293050000000001</v>
      </c>
      <c r="BV30" s="567">
        <v>34.921729999999997</v>
      </c>
    </row>
    <row r="31" spans="1:74" ht="11.15" customHeight="1" x14ac:dyDescent="0.25">
      <c r="A31" s="415" t="s">
        <v>1164</v>
      </c>
      <c r="B31" s="416" t="s">
        <v>1198</v>
      </c>
      <c r="C31" s="566">
        <v>29.034420000000001</v>
      </c>
      <c r="D31" s="566">
        <v>28.004712000000001</v>
      </c>
      <c r="E31" s="566">
        <v>28.236516999999999</v>
      </c>
      <c r="F31" s="566">
        <v>26.959955999999998</v>
      </c>
      <c r="G31" s="566">
        <v>31.274932</v>
      </c>
      <c r="H31" s="566">
        <v>35.520856000000002</v>
      </c>
      <c r="I31" s="566">
        <v>40.306396999999997</v>
      </c>
      <c r="J31" s="566">
        <v>40.843271000000001</v>
      </c>
      <c r="K31" s="566">
        <v>32.758505</v>
      </c>
      <c r="L31" s="566">
        <v>31.253854</v>
      </c>
      <c r="M31" s="566">
        <v>27.294096</v>
      </c>
      <c r="N31" s="566">
        <v>30.292216</v>
      </c>
      <c r="O31" s="566">
        <v>30.80788677</v>
      </c>
      <c r="P31" s="566">
        <v>29.07333285</v>
      </c>
      <c r="Q31" s="566">
        <v>27.350377250000001</v>
      </c>
      <c r="R31" s="566">
        <v>28.07953088</v>
      </c>
      <c r="S31" s="566">
        <v>31.779617959999999</v>
      </c>
      <c r="T31" s="566">
        <v>37.34224202</v>
      </c>
      <c r="U31" s="566">
        <v>39.569852060000002</v>
      </c>
      <c r="V31" s="566">
        <v>41.383135869999997</v>
      </c>
      <c r="W31" s="566">
        <v>36.535030519999999</v>
      </c>
      <c r="X31" s="566">
        <v>32.650765100000001</v>
      </c>
      <c r="Y31" s="566">
        <v>27.952137830000002</v>
      </c>
      <c r="Z31" s="566">
        <v>30.17727987</v>
      </c>
      <c r="AA31" s="566">
        <v>33.388903736000003</v>
      </c>
      <c r="AB31" s="566">
        <v>31.269723657</v>
      </c>
      <c r="AC31" s="566">
        <v>30.479234794</v>
      </c>
      <c r="AD31" s="566">
        <v>30.784697335000001</v>
      </c>
      <c r="AE31" s="566">
        <v>38.454477679</v>
      </c>
      <c r="AF31" s="566">
        <v>42.032294825999998</v>
      </c>
      <c r="AG31" s="566">
        <v>45.973782196999998</v>
      </c>
      <c r="AH31" s="566">
        <v>42.980439337</v>
      </c>
      <c r="AI31" s="566">
        <v>37.405345709000002</v>
      </c>
      <c r="AJ31" s="566">
        <v>32.164443667</v>
      </c>
      <c r="AK31" s="566">
        <v>31.168254435000001</v>
      </c>
      <c r="AL31" s="566">
        <v>33.783066697999999</v>
      </c>
      <c r="AM31" s="566">
        <v>32.159939151000003</v>
      </c>
      <c r="AN31" s="566">
        <v>30.222638588999999</v>
      </c>
      <c r="AO31" s="566">
        <v>31.792810022000001</v>
      </c>
      <c r="AP31" s="566">
        <v>30.663500189000001</v>
      </c>
      <c r="AQ31" s="566">
        <v>36.457589315</v>
      </c>
      <c r="AR31" s="566">
        <v>42.671294961999997</v>
      </c>
      <c r="AS31" s="566">
        <v>47.428143671999997</v>
      </c>
      <c r="AT31" s="566">
        <v>50.233858816000001</v>
      </c>
      <c r="AU31" s="566">
        <v>42.944873373</v>
      </c>
      <c r="AV31" s="566">
        <v>35.376973202999999</v>
      </c>
      <c r="AW31" s="566">
        <v>31.326295963</v>
      </c>
      <c r="AX31" s="566">
        <v>33.271041646</v>
      </c>
      <c r="AY31" s="566">
        <v>38.180347415999996</v>
      </c>
      <c r="AZ31" s="566">
        <v>30.81972</v>
      </c>
      <c r="BA31" s="566">
        <v>32.324800000000003</v>
      </c>
      <c r="BB31" s="567">
        <v>32.040550000000003</v>
      </c>
      <c r="BC31" s="567">
        <v>37.433819999999997</v>
      </c>
      <c r="BD31" s="567">
        <v>41.344569999999997</v>
      </c>
      <c r="BE31" s="567">
        <v>46.024349999999998</v>
      </c>
      <c r="BF31" s="567">
        <v>46.674050000000001</v>
      </c>
      <c r="BG31" s="567">
        <v>39.960189999999997</v>
      </c>
      <c r="BH31" s="567">
        <v>35.350320000000004</v>
      </c>
      <c r="BI31" s="567">
        <v>32.561610000000002</v>
      </c>
      <c r="BJ31" s="567">
        <v>34.23039</v>
      </c>
      <c r="BK31" s="567">
        <v>34.67436</v>
      </c>
      <c r="BL31" s="567">
        <v>31.00956</v>
      </c>
      <c r="BM31" s="567">
        <v>32.756059999999998</v>
      </c>
      <c r="BN31" s="567">
        <v>32.770519999999998</v>
      </c>
      <c r="BO31" s="567">
        <v>38.330280000000002</v>
      </c>
      <c r="BP31" s="567">
        <v>42.287889999999997</v>
      </c>
      <c r="BQ31" s="567">
        <v>46.970210000000002</v>
      </c>
      <c r="BR31" s="567">
        <v>47.601469999999999</v>
      </c>
      <c r="BS31" s="567">
        <v>40.794989999999999</v>
      </c>
      <c r="BT31" s="567">
        <v>36.132129999999997</v>
      </c>
      <c r="BU31" s="567">
        <v>33.293050000000001</v>
      </c>
      <c r="BV31" s="567">
        <v>34.921729999999997</v>
      </c>
    </row>
    <row r="32" spans="1:74" ht="11.15" customHeight="1" x14ac:dyDescent="0.25">
      <c r="A32" s="409"/>
      <c r="B32" s="102" t="s">
        <v>1210</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67"/>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1165</v>
      </c>
      <c r="B33" s="416" t="s">
        <v>1329</v>
      </c>
      <c r="C33" s="566">
        <v>8.5288587820000004</v>
      </c>
      <c r="D33" s="566">
        <v>7.4761617469999999</v>
      </c>
      <c r="E33" s="566">
        <v>8.5126187689999995</v>
      </c>
      <c r="F33" s="566">
        <v>7.170352898</v>
      </c>
      <c r="G33" s="566">
        <v>4.317512335</v>
      </c>
      <c r="H33" s="566">
        <v>5.3940769340000001</v>
      </c>
      <c r="I33" s="566">
        <v>8.4156807689999997</v>
      </c>
      <c r="J33" s="566">
        <v>10.009377531</v>
      </c>
      <c r="K33" s="566">
        <v>9.2826461229999992</v>
      </c>
      <c r="L33" s="566">
        <v>7.7701936720000004</v>
      </c>
      <c r="M33" s="566">
        <v>6.3898621359999996</v>
      </c>
      <c r="N33" s="566">
        <v>8.1069907029999992</v>
      </c>
      <c r="O33" s="566">
        <v>7.7339936890000001</v>
      </c>
      <c r="P33" s="566">
        <v>6.8899493759999997</v>
      </c>
      <c r="Q33" s="566">
        <v>7.4810001450000003</v>
      </c>
      <c r="R33" s="566">
        <v>6.9484933719999997</v>
      </c>
      <c r="S33" s="566">
        <v>5.7593157469999996</v>
      </c>
      <c r="T33" s="566">
        <v>8.2549288740000009</v>
      </c>
      <c r="U33" s="566">
        <v>10.46764817</v>
      </c>
      <c r="V33" s="566">
        <v>10.275682272999999</v>
      </c>
      <c r="W33" s="566">
        <v>8.7981664090000002</v>
      </c>
      <c r="X33" s="566">
        <v>6.7560376240000002</v>
      </c>
      <c r="Y33" s="566">
        <v>7.2731943250000004</v>
      </c>
      <c r="Z33" s="566">
        <v>7.7069069389999996</v>
      </c>
      <c r="AA33" s="566">
        <v>7.5859346490000004</v>
      </c>
      <c r="AB33" s="566">
        <v>6.7361877229999996</v>
      </c>
      <c r="AC33" s="566">
        <v>5.8662121029999996</v>
      </c>
      <c r="AD33" s="566">
        <v>5.899921215</v>
      </c>
      <c r="AE33" s="566">
        <v>4.7123450079999998</v>
      </c>
      <c r="AF33" s="566">
        <v>4.8228631709999998</v>
      </c>
      <c r="AG33" s="566">
        <v>8.4887887650000007</v>
      </c>
      <c r="AH33" s="566">
        <v>9.8591362270000005</v>
      </c>
      <c r="AI33" s="566">
        <v>9.367711087</v>
      </c>
      <c r="AJ33" s="566">
        <v>8.3393546379999997</v>
      </c>
      <c r="AK33" s="566">
        <v>8.3430160079999993</v>
      </c>
      <c r="AL33" s="566">
        <v>9.5703877070000001</v>
      </c>
      <c r="AM33" s="566">
        <v>8.7382172449999995</v>
      </c>
      <c r="AN33" s="566">
        <v>7.1906987019999997</v>
      </c>
      <c r="AO33" s="566">
        <v>8.3341732369999999</v>
      </c>
      <c r="AP33" s="566">
        <v>6.3618760759999997</v>
      </c>
      <c r="AQ33" s="566">
        <v>5.2343699060000004</v>
      </c>
      <c r="AR33" s="566">
        <v>6.276584969</v>
      </c>
      <c r="AS33" s="566">
        <v>9.930467793</v>
      </c>
      <c r="AT33" s="566">
        <v>9.6749262419999997</v>
      </c>
      <c r="AU33" s="566">
        <v>8.2382946490000002</v>
      </c>
      <c r="AV33" s="566">
        <v>7.7429754119999998</v>
      </c>
      <c r="AW33" s="566">
        <v>7.5273100060000004</v>
      </c>
      <c r="AX33" s="566">
        <v>8.6427125090000008</v>
      </c>
      <c r="AY33" s="566">
        <v>9.4566996060000008</v>
      </c>
      <c r="AZ33" s="566">
        <v>6.4920411610000004</v>
      </c>
      <c r="BA33" s="566">
        <v>6.6591411779999996</v>
      </c>
      <c r="BB33" s="567">
        <v>5.2704300000000002</v>
      </c>
      <c r="BC33" s="567">
        <v>5.4987500000000002</v>
      </c>
      <c r="BD33" s="567">
        <v>5.0165249999999997</v>
      </c>
      <c r="BE33" s="567">
        <v>7.2824619999999998</v>
      </c>
      <c r="BF33" s="567">
        <v>8.6872209999999992</v>
      </c>
      <c r="BG33" s="567">
        <v>5.3723530000000004</v>
      </c>
      <c r="BH33" s="567">
        <v>5.5219579999999997</v>
      </c>
      <c r="BI33" s="567">
        <v>8.1544950000000007</v>
      </c>
      <c r="BJ33" s="567">
        <v>9.2947159999999993</v>
      </c>
      <c r="BK33" s="567">
        <v>9.1935289999999998</v>
      </c>
      <c r="BL33" s="567">
        <v>6.3648009999999999</v>
      </c>
      <c r="BM33" s="567">
        <v>7.6527599999999998</v>
      </c>
      <c r="BN33" s="567">
        <v>5.0071120000000002</v>
      </c>
      <c r="BO33" s="567">
        <v>3.878339</v>
      </c>
      <c r="BP33" s="567">
        <v>4.9021650000000001</v>
      </c>
      <c r="BQ33" s="567">
        <v>6.4721710000000003</v>
      </c>
      <c r="BR33" s="567">
        <v>8.0207180000000005</v>
      </c>
      <c r="BS33" s="567">
        <v>5.6550830000000003</v>
      </c>
      <c r="BT33" s="567">
        <v>5.4455080000000002</v>
      </c>
      <c r="BU33" s="567">
        <v>7.7581749999999996</v>
      </c>
      <c r="BV33" s="567">
        <v>10.107699999999999</v>
      </c>
    </row>
    <row r="34" spans="1:74" ht="11.15" customHeight="1" x14ac:dyDescent="0.25">
      <c r="A34" s="415" t="s">
        <v>1166</v>
      </c>
      <c r="B34" s="416" t="s">
        <v>78</v>
      </c>
      <c r="C34" s="566">
        <v>9.2897574400000007</v>
      </c>
      <c r="D34" s="566">
        <v>7.6646707679999997</v>
      </c>
      <c r="E34" s="566">
        <v>7.6348706230000003</v>
      </c>
      <c r="F34" s="566">
        <v>6.2389440309999999</v>
      </c>
      <c r="G34" s="566">
        <v>5.4186747349999997</v>
      </c>
      <c r="H34" s="566">
        <v>6.2620167540000002</v>
      </c>
      <c r="I34" s="566">
        <v>8.5278825680000008</v>
      </c>
      <c r="J34" s="566">
        <v>9.8689451120000005</v>
      </c>
      <c r="K34" s="566">
        <v>8.4934763699999998</v>
      </c>
      <c r="L34" s="566">
        <v>8.0402419720000005</v>
      </c>
      <c r="M34" s="566">
        <v>8.0252112289999999</v>
      </c>
      <c r="N34" s="566">
        <v>9.0732423250000007</v>
      </c>
      <c r="O34" s="566">
        <v>8.4581686840000003</v>
      </c>
      <c r="P34" s="566">
        <v>7.9209780009999999</v>
      </c>
      <c r="Q34" s="566">
        <v>8.2333877429999998</v>
      </c>
      <c r="R34" s="566">
        <v>6.0019434250000003</v>
      </c>
      <c r="S34" s="566">
        <v>6.2179489439999998</v>
      </c>
      <c r="T34" s="566">
        <v>8.1834331200000001</v>
      </c>
      <c r="U34" s="566">
        <v>10.214676687000001</v>
      </c>
      <c r="V34" s="566">
        <v>9.6586520539999992</v>
      </c>
      <c r="W34" s="566">
        <v>9.2188936750000003</v>
      </c>
      <c r="X34" s="566">
        <v>8.4718863669999998</v>
      </c>
      <c r="Y34" s="566">
        <v>7.6659358710000003</v>
      </c>
      <c r="Z34" s="566">
        <v>7.9884739619999996</v>
      </c>
      <c r="AA34" s="566">
        <v>8.7431164950000007</v>
      </c>
      <c r="AB34" s="566">
        <v>7.5986228320000002</v>
      </c>
      <c r="AC34" s="566">
        <v>7.7727127539999996</v>
      </c>
      <c r="AD34" s="566">
        <v>6.390132983</v>
      </c>
      <c r="AE34" s="566">
        <v>6.7555069249999997</v>
      </c>
      <c r="AF34" s="566">
        <v>7.3375753450000003</v>
      </c>
      <c r="AG34" s="566">
        <v>9.9951739340000003</v>
      </c>
      <c r="AH34" s="566">
        <v>10.615330370000001</v>
      </c>
      <c r="AI34" s="566">
        <v>9.1324222380000002</v>
      </c>
      <c r="AJ34" s="566">
        <v>8.385279251</v>
      </c>
      <c r="AK34" s="566">
        <v>7.8326144319999997</v>
      </c>
      <c r="AL34" s="566">
        <v>8.4508815269999999</v>
      </c>
      <c r="AM34" s="566">
        <v>7.8730906049999998</v>
      </c>
      <c r="AN34" s="566">
        <v>6.1530052189999997</v>
      </c>
      <c r="AO34" s="566">
        <v>6.1968527480000004</v>
      </c>
      <c r="AP34" s="566">
        <v>4.9779680229999999</v>
      </c>
      <c r="AQ34" s="566">
        <v>3.9395284099999999</v>
      </c>
      <c r="AR34" s="566">
        <v>5.4878141500000002</v>
      </c>
      <c r="AS34" s="566">
        <v>8.4916296849999995</v>
      </c>
      <c r="AT34" s="566">
        <v>8.2538067660000003</v>
      </c>
      <c r="AU34" s="566">
        <v>6.8336207990000002</v>
      </c>
      <c r="AV34" s="566">
        <v>7.0306503229999997</v>
      </c>
      <c r="AW34" s="566">
        <v>6.369331732</v>
      </c>
      <c r="AX34" s="566">
        <v>6.7552709169999998</v>
      </c>
      <c r="AY34" s="566">
        <v>6.9096546390000002</v>
      </c>
      <c r="AZ34" s="566">
        <v>4.6278180000000004</v>
      </c>
      <c r="BA34" s="566">
        <v>4.2747999999999999</v>
      </c>
      <c r="BB34" s="567">
        <v>3.6470720000000001</v>
      </c>
      <c r="BC34" s="567">
        <v>4.2814230000000002</v>
      </c>
      <c r="BD34" s="567">
        <v>7.1125210000000001</v>
      </c>
      <c r="BE34" s="567">
        <v>8.5940370000000001</v>
      </c>
      <c r="BF34" s="567">
        <v>9.1539839999999995</v>
      </c>
      <c r="BG34" s="567">
        <v>8.3718470000000007</v>
      </c>
      <c r="BH34" s="567">
        <v>6.9521189999999997</v>
      </c>
      <c r="BI34" s="567">
        <v>5.3809480000000001</v>
      </c>
      <c r="BJ34" s="567">
        <v>6.0030950000000001</v>
      </c>
      <c r="BK34" s="567">
        <v>7.0025700000000004</v>
      </c>
      <c r="BL34" s="567">
        <v>3.68005</v>
      </c>
      <c r="BM34" s="567">
        <v>3.150569</v>
      </c>
      <c r="BN34" s="567">
        <v>1.623108</v>
      </c>
      <c r="BO34" s="567">
        <v>3.8745280000000002</v>
      </c>
      <c r="BP34" s="567">
        <v>5.3197950000000001</v>
      </c>
      <c r="BQ34" s="567">
        <v>8.643732</v>
      </c>
      <c r="BR34" s="567">
        <v>9.000966</v>
      </c>
      <c r="BS34" s="567">
        <v>8.4914860000000001</v>
      </c>
      <c r="BT34" s="567">
        <v>7.0967000000000002</v>
      </c>
      <c r="BU34" s="567">
        <v>4.7963589999999998</v>
      </c>
      <c r="BV34" s="567">
        <v>4.6922300000000003</v>
      </c>
    </row>
    <row r="35" spans="1:74" ht="11.15" customHeight="1" x14ac:dyDescent="0.25">
      <c r="A35" s="415" t="s">
        <v>1167</v>
      </c>
      <c r="B35" s="418" t="s">
        <v>79</v>
      </c>
      <c r="C35" s="566">
        <v>0.86132399999999998</v>
      </c>
      <c r="D35" s="566">
        <v>0.72480299999999998</v>
      </c>
      <c r="E35" s="566">
        <v>0.85381799999999997</v>
      </c>
      <c r="F35" s="566">
        <v>0.83510099999999998</v>
      </c>
      <c r="G35" s="566">
        <v>0.78814099999999998</v>
      </c>
      <c r="H35" s="566">
        <v>0.42041600000000001</v>
      </c>
      <c r="I35" s="566">
        <v>0.76592099999999996</v>
      </c>
      <c r="J35" s="566">
        <v>0.84852399999999994</v>
      </c>
      <c r="K35" s="566">
        <v>0.81708599999999998</v>
      </c>
      <c r="L35" s="566">
        <v>0.85855599999999999</v>
      </c>
      <c r="M35" s="566">
        <v>0.79508800000000002</v>
      </c>
      <c r="N35" s="566">
        <v>0.85827200000000003</v>
      </c>
      <c r="O35" s="566">
        <v>0.86509400000000003</v>
      </c>
      <c r="P35" s="566">
        <v>0.76846099999999995</v>
      </c>
      <c r="Q35" s="566">
        <v>0.84978100000000001</v>
      </c>
      <c r="R35" s="566">
        <v>0.74666699999999997</v>
      </c>
      <c r="S35" s="566">
        <v>0.150615</v>
      </c>
      <c r="T35" s="566">
        <v>0.30405700000000002</v>
      </c>
      <c r="U35" s="566">
        <v>0.84557899999999997</v>
      </c>
      <c r="V35" s="566">
        <v>0.84937600000000002</v>
      </c>
      <c r="W35" s="566">
        <v>0.81538299999999997</v>
      </c>
      <c r="X35" s="566">
        <v>0.84853599999999996</v>
      </c>
      <c r="Y35" s="566">
        <v>0.836592</v>
      </c>
      <c r="Z35" s="566">
        <v>0.63114700000000001</v>
      </c>
      <c r="AA35" s="566">
        <v>0.86758400000000002</v>
      </c>
      <c r="AB35" s="566">
        <v>0.75590000000000002</v>
      </c>
      <c r="AC35" s="566">
        <v>0.85374899999999998</v>
      </c>
      <c r="AD35" s="566">
        <v>0.82738299999999998</v>
      </c>
      <c r="AE35" s="566">
        <v>0.84770000000000001</v>
      </c>
      <c r="AF35" s="566">
        <v>0.65011600000000003</v>
      </c>
      <c r="AG35" s="566">
        <v>0.84089499999999995</v>
      </c>
      <c r="AH35" s="566">
        <v>0.83744300000000005</v>
      </c>
      <c r="AI35" s="566">
        <v>0.82007600000000003</v>
      </c>
      <c r="AJ35" s="566">
        <v>0.85456600000000005</v>
      </c>
      <c r="AK35" s="566">
        <v>0.836503</v>
      </c>
      <c r="AL35" s="566">
        <v>0.85962000000000005</v>
      </c>
      <c r="AM35" s="566">
        <v>0.83122499999999999</v>
      </c>
      <c r="AN35" s="566">
        <v>0.77454000000000001</v>
      </c>
      <c r="AO35" s="566">
        <v>0.83724699999999996</v>
      </c>
      <c r="AP35" s="566">
        <v>0.68923800000000002</v>
      </c>
      <c r="AQ35" s="566">
        <v>9.3605999999999995E-2</v>
      </c>
      <c r="AR35" s="566">
        <v>0.26156499999999999</v>
      </c>
      <c r="AS35" s="566">
        <v>0.83072100000000004</v>
      </c>
      <c r="AT35" s="566">
        <v>0.83983600000000003</v>
      </c>
      <c r="AU35" s="566">
        <v>0.82006299999999999</v>
      </c>
      <c r="AV35" s="566">
        <v>0.82575900000000002</v>
      </c>
      <c r="AW35" s="566">
        <v>0.81478600000000001</v>
      </c>
      <c r="AX35" s="566">
        <v>0.81643200000000005</v>
      </c>
      <c r="AY35" s="566">
        <v>0.85842499999999999</v>
      </c>
      <c r="AZ35" s="566">
        <v>0.82111000000000001</v>
      </c>
      <c r="BA35" s="566">
        <v>0.85255000000000003</v>
      </c>
      <c r="BB35" s="567">
        <v>0.79786000000000001</v>
      </c>
      <c r="BC35" s="567">
        <v>0.82445999999999997</v>
      </c>
      <c r="BD35" s="567">
        <v>0.79786000000000001</v>
      </c>
      <c r="BE35" s="567">
        <v>0.82445999999999997</v>
      </c>
      <c r="BF35" s="567">
        <v>0.82445999999999997</v>
      </c>
      <c r="BG35" s="567">
        <v>0.79786000000000001</v>
      </c>
      <c r="BH35" s="567">
        <v>0.82445999999999997</v>
      </c>
      <c r="BI35" s="567">
        <v>0.79786000000000001</v>
      </c>
      <c r="BJ35" s="567">
        <v>0.82445999999999997</v>
      </c>
      <c r="BK35" s="567">
        <v>0.82445999999999997</v>
      </c>
      <c r="BL35" s="567">
        <v>0.74467000000000005</v>
      </c>
      <c r="BM35" s="567">
        <v>0.82445999999999997</v>
      </c>
      <c r="BN35" s="567">
        <v>0.79786000000000001</v>
      </c>
      <c r="BO35" s="567">
        <v>9.2319999999999999E-2</v>
      </c>
      <c r="BP35" s="567">
        <v>0.30231999999999998</v>
      </c>
      <c r="BQ35" s="567">
        <v>0.82445999999999997</v>
      </c>
      <c r="BR35" s="567">
        <v>0.82445999999999997</v>
      </c>
      <c r="BS35" s="567">
        <v>0.79786000000000001</v>
      </c>
      <c r="BT35" s="567">
        <v>0.82445999999999997</v>
      </c>
      <c r="BU35" s="567">
        <v>0.79786000000000001</v>
      </c>
      <c r="BV35" s="567">
        <v>0.82445999999999997</v>
      </c>
    </row>
    <row r="36" spans="1:74" ht="11.15" customHeight="1" x14ac:dyDescent="0.25">
      <c r="A36" s="415" t="s">
        <v>1168</v>
      </c>
      <c r="B36" s="418" t="s">
        <v>1101</v>
      </c>
      <c r="C36" s="566">
        <v>10.953426904000001</v>
      </c>
      <c r="D36" s="566">
        <v>12.159782756</v>
      </c>
      <c r="E36" s="566">
        <v>9.9725361039999996</v>
      </c>
      <c r="F36" s="566">
        <v>8.8560666460000004</v>
      </c>
      <c r="G36" s="566">
        <v>14.433234233</v>
      </c>
      <c r="H36" s="566">
        <v>14.549704605000001</v>
      </c>
      <c r="I36" s="566">
        <v>13.360276662</v>
      </c>
      <c r="J36" s="566">
        <v>10.874453937</v>
      </c>
      <c r="K36" s="566">
        <v>8.2418304780000007</v>
      </c>
      <c r="L36" s="566">
        <v>8.4942881779999997</v>
      </c>
      <c r="M36" s="566">
        <v>10.231240229000001</v>
      </c>
      <c r="N36" s="566">
        <v>10.477104536000001</v>
      </c>
      <c r="O36" s="566">
        <v>12.764187933000001</v>
      </c>
      <c r="P36" s="566">
        <v>10.594593892000001</v>
      </c>
      <c r="Q36" s="566">
        <v>9.5102256329999992</v>
      </c>
      <c r="R36" s="566">
        <v>8.3805521570000003</v>
      </c>
      <c r="S36" s="566">
        <v>11.065926380000001</v>
      </c>
      <c r="T36" s="566">
        <v>12.044163577000001</v>
      </c>
      <c r="U36" s="566">
        <v>10.060255081999999</v>
      </c>
      <c r="V36" s="566">
        <v>9.2869233510000004</v>
      </c>
      <c r="W36" s="566">
        <v>6.9726328369999999</v>
      </c>
      <c r="X36" s="566">
        <v>7.0887115490000001</v>
      </c>
      <c r="Y36" s="566">
        <v>9.1543874869999993</v>
      </c>
      <c r="Z36" s="566">
        <v>12.582186512</v>
      </c>
      <c r="AA36" s="566">
        <v>13.598125175</v>
      </c>
      <c r="AB36" s="566">
        <v>11.3260217</v>
      </c>
      <c r="AC36" s="566">
        <v>12.188713533</v>
      </c>
      <c r="AD36" s="566">
        <v>8.787450904</v>
      </c>
      <c r="AE36" s="566">
        <v>11.970655131999999</v>
      </c>
      <c r="AF36" s="566">
        <v>14.719814896000001</v>
      </c>
      <c r="AG36" s="566">
        <v>13.993031886000001</v>
      </c>
      <c r="AH36" s="566">
        <v>11.182899983</v>
      </c>
      <c r="AI36" s="566">
        <v>7.8584555270000003</v>
      </c>
      <c r="AJ36" s="566">
        <v>6.8197950699999996</v>
      </c>
      <c r="AK36" s="566">
        <v>9.4030789759999998</v>
      </c>
      <c r="AL36" s="566">
        <v>9.6318691320000003</v>
      </c>
      <c r="AM36" s="566">
        <v>9.5176813350000007</v>
      </c>
      <c r="AN36" s="566">
        <v>8.4646745479999996</v>
      </c>
      <c r="AO36" s="566">
        <v>7.7973964740000001</v>
      </c>
      <c r="AP36" s="566">
        <v>6.2104655290000004</v>
      </c>
      <c r="AQ36" s="566">
        <v>14.382582121</v>
      </c>
      <c r="AR36" s="566">
        <v>9.3083516060000004</v>
      </c>
      <c r="AS36" s="566">
        <v>8.7797767429999993</v>
      </c>
      <c r="AT36" s="566">
        <v>8.8449756920000002</v>
      </c>
      <c r="AU36" s="566">
        <v>5.8615915970000003</v>
      </c>
      <c r="AV36" s="566">
        <v>6.3372140190000001</v>
      </c>
      <c r="AW36" s="566">
        <v>8.6672669229999997</v>
      </c>
      <c r="AX36" s="566">
        <v>8.8026003090000007</v>
      </c>
      <c r="AY36" s="566">
        <v>8.7548570970000004</v>
      </c>
      <c r="AZ36" s="566">
        <v>8.0413999999999994</v>
      </c>
      <c r="BA36" s="566">
        <v>8.9670000000000005</v>
      </c>
      <c r="BB36" s="567">
        <v>8.4412970000000005</v>
      </c>
      <c r="BC36" s="567">
        <v>10.94115</v>
      </c>
      <c r="BD36" s="567">
        <v>11.63387</v>
      </c>
      <c r="BE36" s="567">
        <v>10.28767</v>
      </c>
      <c r="BF36" s="567">
        <v>8.2642380000000006</v>
      </c>
      <c r="BG36" s="567">
        <v>6.6759940000000002</v>
      </c>
      <c r="BH36" s="567">
        <v>6.8238979999999998</v>
      </c>
      <c r="BI36" s="567">
        <v>8.2681240000000003</v>
      </c>
      <c r="BJ36" s="567">
        <v>9.2865979999999997</v>
      </c>
      <c r="BK36" s="567">
        <v>10.224539999999999</v>
      </c>
      <c r="BL36" s="567">
        <v>9.6466399999999997</v>
      </c>
      <c r="BM36" s="567">
        <v>10.226979999999999</v>
      </c>
      <c r="BN36" s="567">
        <v>10.542490000000001</v>
      </c>
      <c r="BO36" s="567">
        <v>13.08906</v>
      </c>
      <c r="BP36" s="567">
        <v>13.223459999999999</v>
      </c>
      <c r="BQ36" s="567">
        <v>11.94933</v>
      </c>
      <c r="BR36" s="567">
        <v>9.5480970000000003</v>
      </c>
      <c r="BS36" s="567">
        <v>7.5551899999999996</v>
      </c>
      <c r="BT36" s="567">
        <v>7.596762</v>
      </c>
      <c r="BU36" s="567">
        <v>9.212567</v>
      </c>
      <c r="BV36" s="567">
        <v>10.07511</v>
      </c>
    </row>
    <row r="37" spans="1:74" ht="11.15" customHeight="1" x14ac:dyDescent="0.25">
      <c r="A37" s="415" t="s">
        <v>1169</v>
      </c>
      <c r="B37" s="418" t="s">
        <v>1196</v>
      </c>
      <c r="C37" s="566">
        <v>4.7997930970000002</v>
      </c>
      <c r="D37" s="566">
        <v>5.07443212</v>
      </c>
      <c r="E37" s="566">
        <v>4.6128764770000004</v>
      </c>
      <c r="F37" s="566">
        <v>4.674956162</v>
      </c>
      <c r="G37" s="566">
        <v>4.9594373860000003</v>
      </c>
      <c r="H37" s="566">
        <v>4.7728159850000003</v>
      </c>
      <c r="I37" s="566">
        <v>4.9690486390000004</v>
      </c>
      <c r="J37" s="566">
        <v>4.5857920569999999</v>
      </c>
      <c r="K37" s="566">
        <v>3.8345957990000001</v>
      </c>
      <c r="L37" s="566">
        <v>4.7213016569999997</v>
      </c>
      <c r="M37" s="566">
        <v>4.8222970869999999</v>
      </c>
      <c r="N37" s="566">
        <v>5.0242011270000004</v>
      </c>
      <c r="O37" s="566">
        <v>4.7202637249999997</v>
      </c>
      <c r="P37" s="566">
        <v>5.3965864159999999</v>
      </c>
      <c r="Q37" s="566">
        <v>5.5362642620000004</v>
      </c>
      <c r="R37" s="566">
        <v>5.9586020519999998</v>
      </c>
      <c r="S37" s="566">
        <v>5.8366087870000003</v>
      </c>
      <c r="T37" s="566">
        <v>5.3279447680000001</v>
      </c>
      <c r="U37" s="566">
        <v>5.259711577</v>
      </c>
      <c r="V37" s="566">
        <v>5.6118323500000002</v>
      </c>
      <c r="W37" s="566">
        <v>4.8754854109999997</v>
      </c>
      <c r="X37" s="566">
        <v>5.3970731450000002</v>
      </c>
      <c r="Y37" s="566">
        <v>5.6913525619999996</v>
      </c>
      <c r="Z37" s="566">
        <v>6.2279209929999997</v>
      </c>
      <c r="AA37" s="566">
        <v>5.5280717729999997</v>
      </c>
      <c r="AB37" s="566">
        <v>6.0060474419999998</v>
      </c>
      <c r="AC37" s="566">
        <v>6.3901475000000003</v>
      </c>
      <c r="AD37" s="566">
        <v>7.1264898160000003</v>
      </c>
      <c r="AE37" s="566">
        <v>6.956577942</v>
      </c>
      <c r="AF37" s="566">
        <v>5.8889729900000001</v>
      </c>
      <c r="AG37" s="566">
        <v>5.4624741500000003</v>
      </c>
      <c r="AH37" s="566">
        <v>5.3345678999999997</v>
      </c>
      <c r="AI37" s="566">
        <v>5.1959650289999999</v>
      </c>
      <c r="AJ37" s="566">
        <v>5.0349652059999999</v>
      </c>
      <c r="AK37" s="566">
        <v>5.732686781</v>
      </c>
      <c r="AL37" s="566">
        <v>5.8083010550000003</v>
      </c>
      <c r="AM37" s="566">
        <v>5.5876413190000003</v>
      </c>
      <c r="AN37" s="566">
        <v>6.6694141519999999</v>
      </c>
      <c r="AO37" s="566">
        <v>6.6168957659999998</v>
      </c>
      <c r="AP37" s="566">
        <v>6.9495582750000002</v>
      </c>
      <c r="AQ37" s="566">
        <v>6.2839433529999997</v>
      </c>
      <c r="AR37" s="566">
        <v>5.9266496890000004</v>
      </c>
      <c r="AS37" s="566">
        <v>6.1169578109999998</v>
      </c>
      <c r="AT37" s="566">
        <v>6.0571275739999999</v>
      </c>
      <c r="AU37" s="566">
        <v>5.6414483210000004</v>
      </c>
      <c r="AV37" s="566">
        <v>5.6747578609999998</v>
      </c>
      <c r="AW37" s="566">
        <v>5.9274782940000001</v>
      </c>
      <c r="AX37" s="566">
        <v>5.8702799030000001</v>
      </c>
      <c r="AY37" s="566">
        <v>5.6356474030000001</v>
      </c>
      <c r="AZ37" s="566">
        <v>8.4860559999999996</v>
      </c>
      <c r="BA37" s="566">
        <v>8.2961320000000001</v>
      </c>
      <c r="BB37" s="567">
        <v>8.2108550000000005</v>
      </c>
      <c r="BC37" s="567">
        <v>7.0190479999999997</v>
      </c>
      <c r="BD37" s="567">
        <v>6.2522469999999997</v>
      </c>
      <c r="BE37" s="567">
        <v>7.7490290000000002</v>
      </c>
      <c r="BF37" s="567">
        <v>7.1434329999999999</v>
      </c>
      <c r="BG37" s="567">
        <v>7.6403970000000001</v>
      </c>
      <c r="BH37" s="567">
        <v>6.8405810000000002</v>
      </c>
      <c r="BI37" s="567">
        <v>6.7653449999999999</v>
      </c>
      <c r="BJ37" s="567">
        <v>6.3082269999999996</v>
      </c>
      <c r="BK37" s="567">
        <v>6.5379120000000004</v>
      </c>
      <c r="BL37" s="567">
        <v>8.3395100000000006</v>
      </c>
      <c r="BM37" s="567">
        <v>8.2657969999999992</v>
      </c>
      <c r="BN37" s="567">
        <v>9.1759609999999991</v>
      </c>
      <c r="BO37" s="567">
        <v>7.8619479999999999</v>
      </c>
      <c r="BP37" s="567">
        <v>7.4679289999999998</v>
      </c>
      <c r="BQ37" s="567">
        <v>8.0204640000000005</v>
      </c>
      <c r="BR37" s="567">
        <v>7.6401139999999996</v>
      </c>
      <c r="BS37" s="567">
        <v>7.3606199999999999</v>
      </c>
      <c r="BT37" s="567">
        <v>6.551539</v>
      </c>
      <c r="BU37" s="567">
        <v>6.9643790000000001</v>
      </c>
      <c r="BV37" s="567">
        <v>6.4685639999999998</v>
      </c>
    </row>
    <row r="38" spans="1:74" ht="11.15" customHeight="1" x14ac:dyDescent="0.25">
      <c r="A38" s="415" t="s">
        <v>1170</v>
      </c>
      <c r="B38" s="416" t="s">
        <v>1197</v>
      </c>
      <c r="C38" s="566">
        <v>-5.61098E-4</v>
      </c>
      <c r="D38" s="566">
        <v>-1.497602E-3</v>
      </c>
      <c r="E38" s="566">
        <v>-1.1154486999999999E-2</v>
      </c>
      <c r="F38" s="566">
        <v>-1.2743892E-2</v>
      </c>
      <c r="G38" s="566">
        <v>3.160024E-3</v>
      </c>
      <c r="H38" s="566">
        <v>-4.3047850000000002E-3</v>
      </c>
      <c r="I38" s="566">
        <v>-1.4917532000000001E-2</v>
      </c>
      <c r="J38" s="566">
        <v>-1.4424531000000001E-2</v>
      </c>
      <c r="K38" s="566">
        <v>-5.6305180000000002E-3</v>
      </c>
      <c r="L38" s="566">
        <v>2.2426829999999998E-2</v>
      </c>
      <c r="M38" s="566">
        <v>1.1814006E-2</v>
      </c>
      <c r="N38" s="566">
        <v>1.1429764E-2</v>
      </c>
      <c r="O38" s="566">
        <v>4.3930764999999997E-2</v>
      </c>
      <c r="P38" s="566">
        <v>6.4490670999999999E-2</v>
      </c>
      <c r="Q38" s="566">
        <v>6.5990888999999997E-2</v>
      </c>
      <c r="R38" s="566">
        <v>6.8176274999999995E-2</v>
      </c>
      <c r="S38" s="566">
        <v>6.3171527000000005E-2</v>
      </c>
      <c r="T38" s="566">
        <v>5.7784980999999999E-2</v>
      </c>
      <c r="U38" s="566">
        <v>6.3338564E-2</v>
      </c>
      <c r="V38" s="566">
        <v>7.7716741000000006E-2</v>
      </c>
      <c r="W38" s="566">
        <v>6.6650721999999996E-2</v>
      </c>
      <c r="X38" s="566">
        <v>3.3945445999999997E-2</v>
      </c>
      <c r="Y38" s="566">
        <v>6.4671047999999995E-2</v>
      </c>
      <c r="Z38" s="566">
        <v>5.8190928000000003E-2</v>
      </c>
      <c r="AA38" s="566">
        <v>6.2016283999999998E-2</v>
      </c>
      <c r="AB38" s="566">
        <v>6.3866561000000002E-2</v>
      </c>
      <c r="AC38" s="566">
        <v>7.9394007000000003E-2</v>
      </c>
      <c r="AD38" s="566">
        <v>6.2587268000000001E-2</v>
      </c>
      <c r="AE38" s="566">
        <v>5.1105871999999997E-2</v>
      </c>
      <c r="AF38" s="566">
        <v>7.2760401000000002E-2</v>
      </c>
      <c r="AG38" s="566">
        <v>4.1873239999999999E-2</v>
      </c>
      <c r="AH38" s="566">
        <v>7.3488764999999998E-2</v>
      </c>
      <c r="AI38" s="566">
        <v>6.1112275000000001E-2</v>
      </c>
      <c r="AJ38" s="566">
        <v>5.7083984999999997E-2</v>
      </c>
      <c r="AK38" s="566">
        <v>4.9368840999999997E-2</v>
      </c>
      <c r="AL38" s="566">
        <v>9.1445651000000003E-2</v>
      </c>
      <c r="AM38" s="566">
        <v>6.0570514999999998E-2</v>
      </c>
      <c r="AN38" s="566">
        <v>6.1263745000000001E-2</v>
      </c>
      <c r="AO38" s="566">
        <v>6.7741199000000002E-2</v>
      </c>
      <c r="AP38" s="566">
        <v>6.6908662999999993E-2</v>
      </c>
      <c r="AQ38" s="566">
        <v>6.9566742000000001E-2</v>
      </c>
      <c r="AR38" s="566">
        <v>6.0778214999999997E-2</v>
      </c>
      <c r="AS38" s="566">
        <v>5.2888725999999997E-2</v>
      </c>
      <c r="AT38" s="566">
        <v>5.5856979000000001E-2</v>
      </c>
      <c r="AU38" s="566">
        <v>6.1319537E-2</v>
      </c>
      <c r="AV38" s="566">
        <v>6.5135034999999994E-2</v>
      </c>
      <c r="AW38" s="566">
        <v>7.0788337000000007E-2</v>
      </c>
      <c r="AX38" s="566">
        <v>7.5235171000000003E-2</v>
      </c>
      <c r="AY38" s="566">
        <v>0.103035743</v>
      </c>
      <c r="AZ38" s="566">
        <v>6.5194699999999994E-2</v>
      </c>
      <c r="BA38" s="566">
        <v>4.2347799999999998E-2</v>
      </c>
      <c r="BB38" s="567">
        <v>4.3593199999999999E-2</v>
      </c>
      <c r="BC38" s="567">
        <v>3.8566099999999999E-2</v>
      </c>
      <c r="BD38" s="567">
        <v>3.9173100000000002E-2</v>
      </c>
      <c r="BE38" s="567">
        <v>5.8579100000000002E-2</v>
      </c>
      <c r="BF38" s="567">
        <v>2.51358E-2</v>
      </c>
      <c r="BG38" s="567">
        <v>5.2743600000000002E-2</v>
      </c>
      <c r="BH38" s="567">
        <v>5.36195E-2</v>
      </c>
      <c r="BI38" s="567">
        <v>2.3667299999999999E-2</v>
      </c>
      <c r="BJ38" s="567">
        <v>5.4042699999999999E-2</v>
      </c>
      <c r="BK38" s="567">
        <v>5.7717400000000002E-2</v>
      </c>
      <c r="BL38" s="567">
        <v>1.4869500000000001E-2</v>
      </c>
      <c r="BM38" s="567">
        <v>3.2510200000000003E-2</v>
      </c>
      <c r="BN38" s="567">
        <v>2.5406100000000001E-2</v>
      </c>
      <c r="BO38" s="567">
        <v>1.8482100000000001E-2</v>
      </c>
      <c r="BP38" s="567">
        <v>3.8053900000000002E-2</v>
      </c>
      <c r="BQ38" s="567">
        <v>5.6729000000000002E-2</v>
      </c>
      <c r="BR38" s="567">
        <v>2.1986200000000001E-2</v>
      </c>
      <c r="BS38" s="567">
        <v>4.38669E-2</v>
      </c>
      <c r="BT38" s="567">
        <v>5.8021700000000002E-2</v>
      </c>
      <c r="BU38" s="567">
        <v>1.6836199999999999E-2</v>
      </c>
      <c r="BV38" s="567">
        <v>4.6709899999999999E-2</v>
      </c>
    </row>
    <row r="39" spans="1:74" ht="11.15" customHeight="1" x14ac:dyDescent="0.25">
      <c r="A39" s="415" t="s">
        <v>1171</v>
      </c>
      <c r="B39" s="416" t="s">
        <v>1105</v>
      </c>
      <c r="C39" s="566">
        <v>34.432599125000003</v>
      </c>
      <c r="D39" s="566">
        <v>33.098352789000003</v>
      </c>
      <c r="E39" s="566">
        <v>31.575565485999999</v>
      </c>
      <c r="F39" s="566">
        <v>27.762676845000001</v>
      </c>
      <c r="G39" s="566">
        <v>29.920159713</v>
      </c>
      <c r="H39" s="566">
        <v>31.394725492999999</v>
      </c>
      <c r="I39" s="566">
        <v>36.023892105999998</v>
      </c>
      <c r="J39" s="566">
        <v>36.172668106000003</v>
      </c>
      <c r="K39" s="566">
        <v>30.664004252000002</v>
      </c>
      <c r="L39" s="566">
        <v>29.907008308999998</v>
      </c>
      <c r="M39" s="566">
        <v>30.275512686999999</v>
      </c>
      <c r="N39" s="566">
        <v>33.551240454999999</v>
      </c>
      <c r="O39" s="566">
        <v>34.585638795999998</v>
      </c>
      <c r="P39" s="566">
        <v>31.635059355999999</v>
      </c>
      <c r="Q39" s="566">
        <v>31.676649672</v>
      </c>
      <c r="R39" s="566">
        <v>28.104434281</v>
      </c>
      <c r="S39" s="566">
        <v>29.093586384999998</v>
      </c>
      <c r="T39" s="566">
        <v>34.172312320000003</v>
      </c>
      <c r="U39" s="566">
        <v>36.911209079999999</v>
      </c>
      <c r="V39" s="566">
        <v>35.760182768999996</v>
      </c>
      <c r="W39" s="566">
        <v>30.747212053999998</v>
      </c>
      <c r="X39" s="566">
        <v>28.596190131</v>
      </c>
      <c r="Y39" s="566">
        <v>30.686133293000001</v>
      </c>
      <c r="Z39" s="566">
        <v>35.194826333999998</v>
      </c>
      <c r="AA39" s="566">
        <v>36.384848376000001</v>
      </c>
      <c r="AB39" s="566">
        <v>32.486646258</v>
      </c>
      <c r="AC39" s="566">
        <v>33.150928897</v>
      </c>
      <c r="AD39" s="566">
        <v>29.093965185999998</v>
      </c>
      <c r="AE39" s="566">
        <v>31.293890878999999</v>
      </c>
      <c r="AF39" s="566">
        <v>33.492102803000002</v>
      </c>
      <c r="AG39" s="566">
        <v>38.822236975000003</v>
      </c>
      <c r="AH39" s="566">
        <v>37.902866244999998</v>
      </c>
      <c r="AI39" s="566">
        <v>32.435742156000003</v>
      </c>
      <c r="AJ39" s="566">
        <v>29.49104415</v>
      </c>
      <c r="AK39" s="566">
        <v>32.197268037999997</v>
      </c>
      <c r="AL39" s="566">
        <v>34.412505072000002</v>
      </c>
      <c r="AM39" s="566">
        <v>32.608426018999999</v>
      </c>
      <c r="AN39" s="566">
        <v>29.313596365999999</v>
      </c>
      <c r="AO39" s="566">
        <v>29.850306423999999</v>
      </c>
      <c r="AP39" s="566">
        <v>25.256014566000001</v>
      </c>
      <c r="AQ39" s="566">
        <v>30.003596532</v>
      </c>
      <c r="AR39" s="566">
        <v>27.321743629</v>
      </c>
      <c r="AS39" s="566">
        <v>34.202441757999999</v>
      </c>
      <c r="AT39" s="566">
        <v>33.726529253000002</v>
      </c>
      <c r="AU39" s="566">
        <v>27.456337903000001</v>
      </c>
      <c r="AV39" s="566">
        <v>27.676491649999999</v>
      </c>
      <c r="AW39" s="566">
        <v>29.376961292000001</v>
      </c>
      <c r="AX39" s="566">
        <v>30.962530809</v>
      </c>
      <c r="AY39" s="566">
        <v>31.718319487999999</v>
      </c>
      <c r="AZ39" s="566">
        <v>28.533619999999999</v>
      </c>
      <c r="BA39" s="566">
        <v>29.09197</v>
      </c>
      <c r="BB39" s="567">
        <v>26.411110000000001</v>
      </c>
      <c r="BC39" s="567">
        <v>28.603400000000001</v>
      </c>
      <c r="BD39" s="567">
        <v>30.8522</v>
      </c>
      <c r="BE39" s="567">
        <v>34.796239999999997</v>
      </c>
      <c r="BF39" s="567">
        <v>34.098469999999999</v>
      </c>
      <c r="BG39" s="567">
        <v>28.911190000000001</v>
      </c>
      <c r="BH39" s="567">
        <v>27.016639999999999</v>
      </c>
      <c r="BI39" s="567">
        <v>29.390440000000002</v>
      </c>
      <c r="BJ39" s="567">
        <v>31.771139999999999</v>
      </c>
      <c r="BK39" s="567">
        <v>33.840730000000001</v>
      </c>
      <c r="BL39" s="567">
        <v>28.79054</v>
      </c>
      <c r="BM39" s="567">
        <v>30.153079999999999</v>
      </c>
      <c r="BN39" s="567">
        <v>27.171939999999999</v>
      </c>
      <c r="BO39" s="567">
        <v>28.814679999999999</v>
      </c>
      <c r="BP39" s="567">
        <v>31.253720000000001</v>
      </c>
      <c r="BQ39" s="567">
        <v>35.966889999999999</v>
      </c>
      <c r="BR39" s="567">
        <v>35.056339999999999</v>
      </c>
      <c r="BS39" s="567">
        <v>29.904109999999999</v>
      </c>
      <c r="BT39" s="567">
        <v>27.572990000000001</v>
      </c>
      <c r="BU39" s="567">
        <v>29.54618</v>
      </c>
      <c r="BV39" s="567">
        <v>32.214770000000001</v>
      </c>
    </row>
    <row r="40" spans="1:74" ht="11.15" customHeight="1" x14ac:dyDescent="0.25">
      <c r="A40" s="415" t="s">
        <v>1172</v>
      </c>
      <c r="B40" s="416" t="s">
        <v>1198</v>
      </c>
      <c r="C40" s="566">
        <v>29.186539360000001</v>
      </c>
      <c r="D40" s="566">
        <v>27.006496370000001</v>
      </c>
      <c r="E40" s="566">
        <v>26.798243169999999</v>
      </c>
      <c r="F40" s="566">
        <v>23.545854160000001</v>
      </c>
      <c r="G40" s="566">
        <v>24.071864269999999</v>
      </c>
      <c r="H40" s="566">
        <v>25.316089999999999</v>
      </c>
      <c r="I40" s="566">
        <v>28.747477709999998</v>
      </c>
      <c r="J40" s="566">
        <v>28.933697680000002</v>
      </c>
      <c r="K40" s="566">
        <v>24.35722591</v>
      </c>
      <c r="L40" s="566">
        <v>24.730137460000002</v>
      </c>
      <c r="M40" s="566">
        <v>26.159747459999998</v>
      </c>
      <c r="N40" s="566">
        <v>29.418891850000001</v>
      </c>
      <c r="O40" s="566">
        <v>28.697171239999999</v>
      </c>
      <c r="P40" s="566">
        <v>26.676185109999999</v>
      </c>
      <c r="Q40" s="566">
        <v>26.896765970000001</v>
      </c>
      <c r="R40" s="566">
        <v>24.09717405</v>
      </c>
      <c r="S40" s="566">
        <v>24.72670183</v>
      </c>
      <c r="T40" s="566">
        <v>28.124895080000002</v>
      </c>
      <c r="U40" s="566">
        <v>30.576657130000001</v>
      </c>
      <c r="V40" s="566">
        <v>28.663245710000002</v>
      </c>
      <c r="W40" s="566">
        <v>24.937706179999999</v>
      </c>
      <c r="X40" s="566">
        <v>24.850456319999999</v>
      </c>
      <c r="Y40" s="566">
        <v>25.88211381</v>
      </c>
      <c r="Z40" s="566">
        <v>30.42628062</v>
      </c>
      <c r="AA40" s="566">
        <v>30.852544864999999</v>
      </c>
      <c r="AB40" s="566">
        <v>27.234853437999998</v>
      </c>
      <c r="AC40" s="566">
        <v>27.139631088000002</v>
      </c>
      <c r="AD40" s="566">
        <v>25.095301386999999</v>
      </c>
      <c r="AE40" s="566">
        <v>25.039513963000001</v>
      </c>
      <c r="AF40" s="566">
        <v>26.625633873000002</v>
      </c>
      <c r="AG40" s="566">
        <v>31.033575567</v>
      </c>
      <c r="AH40" s="566">
        <v>30.643287019999999</v>
      </c>
      <c r="AI40" s="566">
        <v>25.70829736</v>
      </c>
      <c r="AJ40" s="566">
        <v>25.528026949000001</v>
      </c>
      <c r="AK40" s="566">
        <v>28.819018251999999</v>
      </c>
      <c r="AL40" s="566">
        <v>32.423758829999997</v>
      </c>
      <c r="AM40" s="566">
        <v>31.057163717000002</v>
      </c>
      <c r="AN40" s="566">
        <v>28.350793670000002</v>
      </c>
      <c r="AO40" s="566">
        <v>29.288980937000002</v>
      </c>
      <c r="AP40" s="566">
        <v>25.549126620999999</v>
      </c>
      <c r="AQ40" s="566">
        <v>25.300277264000002</v>
      </c>
      <c r="AR40" s="566">
        <v>25.850798532999999</v>
      </c>
      <c r="AS40" s="566">
        <v>30.830503530000001</v>
      </c>
      <c r="AT40" s="566">
        <v>30.25653866</v>
      </c>
      <c r="AU40" s="566">
        <v>25.366230216000002</v>
      </c>
      <c r="AV40" s="566">
        <v>26.086249355</v>
      </c>
      <c r="AW40" s="566">
        <v>27.592068793999999</v>
      </c>
      <c r="AX40" s="566">
        <v>29.033964882999999</v>
      </c>
      <c r="AY40" s="566">
        <v>32.491743876999998</v>
      </c>
      <c r="AZ40" s="566">
        <v>28.393787411999998</v>
      </c>
      <c r="BA40" s="566">
        <v>27.712160000000001</v>
      </c>
      <c r="BB40" s="567">
        <v>24.475580000000001</v>
      </c>
      <c r="BC40" s="567">
        <v>25.482220000000002</v>
      </c>
      <c r="BD40" s="567">
        <v>26.850809999999999</v>
      </c>
      <c r="BE40" s="567">
        <v>30.649629999999998</v>
      </c>
      <c r="BF40" s="567">
        <v>29.822489999999998</v>
      </c>
      <c r="BG40" s="567">
        <v>25.540099999999999</v>
      </c>
      <c r="BH40" s="567">
        <v>25.388449999999999</v>
      </c>
      <c r="BI40" s="567">
        <v>26.838419999999999</v>
      </c>
      <c r="BJ40" s="567">
        <v>29.513549999999999</v>
      </c>
      <c r="BK40" s="567">
        <v>30.65258</v>
      </c>
      <c r="BL40" s="567">
        <v>25.996949999999998</v>
      </c>
      <c r="BM40" s="567">
        <v>26.611730000000001</v>
      </c>
      <c r="BN40" s="567">
        <v>23.977</v>
      </c>
      <c r="BO40" s="567">
        <v>25.18948</v>
      </c>
      <c r="BP40" s="567">
        <v>26.623519999999999</v>
      </c>
      <c r="BQ40" s="567">
        <v>30.541160000000001</v>
      </c>
      <c r="BR40" s="567">
        <v>29.742450000000002</v>
      </c>
      <c r="BS40" s="567">
        <v>25.459309999999999</v>
      </c>
      <c r="BT40" s="567">
        <v>25.335599999999999</v>
      </c>
      <c r="BU40" s="567">
        <v>26.787420000000001</v>
      </c>
      <c r="BV40" s="567">
        <v>29.455449999999999</v>
      </c>
    </row>
    <row r="41" spans="1:74" ht="11.15" customHeight="1" x14ac:dyDescent="0.25">
      <c r="A41" s="409"/>
      <c r="B41" s="102" t="s">
        <v>1173</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67"/>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1174</v>
      </c>
      <c r="B42" s="416" t="s">
        <v>1329</v>
      </c>
      <c r="C42" s="566">
        <v>4.2953763609999998</v>
      </c>
      <c r="D42" s="566">
        <v>4.0391189049999996</v>
      </c>
      <c r="E42" s="566">
        <v>3.474490458</v>
      </c>
      <c r="F42" s="566">
        <v>4.0422903789999998</v>
      </c>
      <c r="G42" s="566">
        <v>5.1326635229999997</v>
      </c>
      <c r="H42" s="566">
        <v>5.5054796230000003</v>
      </c>
      <c r="I42" s="566">
        <v>6.9423196709999999</v>
      </c>
      <c r="J42" s="566">
        <v>6.9565505410000004</v>
      </c>
      <c r="K42" s="566">
        <v>6.0854789169999997</v>
      </c>
      <c r="L42" s="566">
        <v>5.4258820820000002</v>
      </c>
      <c r="M42" s="566">
        <v>4.427300228</v>
      </c>
      <c r="N42" s="566">
        <v>4.6567628729999999</v>
      </c>
      <c r="O42" s="566">
        <v>4.4016175110000004</v>
      </c>
      <c r="P42" s="566">
        <v>2.688735431</v>
      </c>
      <c r="Q42" s="566">
        <v>3.728900528</v>
      </c>
      <c r="R42" s="566">
        <v>4.3554747530000002</v>
      </c>
      <c r="S42" s="566">
        <v>5.2010975830000001</v>
      </c>
      <c r="T42" s="566">
        <v>6.0245460409999998</v>
      </c>
      <c r="U42" s="566">
        <v>7.3216084239999999</v>
      </c>
      <c r="V42" s="566">
        <v>6.750249063</v>
      </c>
      <c r="W42" s="566">
        <v>5.7198562900000001</v>
      </c>
      <c r="X42" s="566">
        <v>4.3541103430000003</v>
      </c>
      <c r="Y42" s="566">
        <v>3.249647666</v>
      </c>
      <c r="Z42" s="566">
        <v>3.9109101530000001</v>
      </c>
      <c r="AA42" s="566">
        <v>3.2942378990000001</v>
      </c>
      <c r="AB42" s="566">
        <v>3.170174539</v>
      </c>
      <c r="AC42" s="566">
        <v>3.2605770239999998</v>
      </c>
      <c r="AD42" s="566">
        <v>3.8989014389999999</v>
      </c>
      <c r="AE42" s="566">
        <v>4.1716778210000003</v>
      </c>
      <c r="AF42" s="566">
        <v>4.9728162989999998</v>
      </c>
      <c r="AG42" s="566">
        <v>6.4084500159999997</v>
      </c>
      <c r="AH42" s="566">
        <v>6.4097442229999997</v>
      </c>
      <c r="AI42" s="566">
        <v>5.9845953429999996</v>
      </c>
      <c r="AJ42" s="566">
        <v>5.3369016460000003</v>
      </c>
      <c r="AK42" s="566">
        <v>4.0146744869999997</v>
      </c>
      <c r="AL42" s="566">
        <v>4.5973195320000002</v>
      </c>
      <c r="AM42" s="566">
        <v>4.3558752590000003</v>
      </c>
      <c r="AN42" s="566">
        <v>4.0482810999999996</v>
      </c>
      <c r="AO42" s="566">
        <v>4.1372221759999999</v>
      </c>
      <c r="AP42" s="566">
        <v>5.6331407379999998</v>
      </c>
      <c r="AQ42" s="566">
        <v>5.131613056</v>
      </c>
      <c r="AR42" s="566">
        <v>5.7755085209999999</v>
      </c>
      <c r="AS42" s="566">
        <v>7.9040037549999997</v>
      </c>
      <c r="AT42" s="566">
        <v>8.1579523340000009</v>
      </c>
      <c r="AU42" s="566">
        <v>6.981803921</v>
      </c>
      <c r="AV42" s="566">
        <v>6.2801286660000004</v>
      </c>
      <c r="AW42" s="566">
        <v>5.1571779119999999</v>
      </c>
      <c r="AX42" s="566">
        <v>5.2728949079999996</v>
      </c>
      <c r="AY42" s="566">
        <v>4.8983412509999997</v>
      </c>
      <c r="AZ42" s="566">
        <v>4.1134700000000004</v>
      </c>
      <c r="BA42" s="566">
        <v>4.332751</v>
      </c>
      <c r="BB42" s="567">
        <v>4.2859829999999999</v>
      </c>
      <c r="BC42" s="567">
        <v>5.2593860000000001</v>
      </c>
      <c r="BD42" s="567">
        <v>5.7935249999999998</v>
      </c>
      <c r="BE42" s="567">
        <v>8.1202989999999993</v>
      </c>
      <c r="BF42" s="567">
        <v>8.4591320000000003</v>
      </c>
      <c r="BG42" s="567">
        <v>7.0612019999999998</v>
      </c>
      <c r="BH42" s="567">
        <v>5.9968079999999997</v>
      </c>
      <c r="BI42" s="567">
        <v>4.626385</v>
      </c>
      <c r="BJ42" s="567">
        <v>4.8399080000000003</v>
      </c>
      <c r="BK42" s="567">
        <v>3.808192</v>
      </c>
      <c r="BL42" s="567">
        <v>2.8232339999999998</v>
      </c>
      <c r="BM42" s="567">
        <v>3.2165330000000001</v>
      </c>
      <c r="BN42" s="567">
        <v>3.204059</v>
      </c>
      <c r="BO42" s="567">
        <v>4.3984030000000001</v>
      </c>
      <c r="BP42" s="567">
        <v>5.7838000000000003</v>
      </c>
      <c r="BQ42" s="567">
        <v>7.7994190000000003</v>
      </c>
      <c r="BR42" s="567">
        <v>7.8866319999999996</v>
      </c>
      <c r="BS42" s="567">
        <v>6.3314709999999996</v>
      </c>
      <c r="BT42" s="567">
        <v>5.4868920000000001</v>
      </c>
      <c r="BU42" s="567">
        <v>4.2218879999999999</v>
      </c>
      <c r="BV42" s="567">
        <v>4.6571569999999998</v>
      </c>
    </row>
    <row r="43" spans="1:74" ht="11.15" customHeight="1" x14ac:dyDescent="0.25">
      <c r="A43" s="415" t="s">
        <v>1175</v>
      </c>
      <c r="B43" s="416" t="s">
        <v>78</v>
      </c>
      <c r="C43" s="566">
        <v>2.569205416</v>
      </c>
      <c r="D43" s="566">
        <v>1.7926339979999999</v>
      </c>
      <c r="E43" s="566">
        <v>1.424845036</v>
      </c>
      <c r="F43" s="566">
        <v>1.456360522</v>
      </c>
      <c r="G43" s="566">
        <v>1.9302145310000001</v>
      </c>
      <c r="H43" s="566">
        <v>2.5295385549999998</v>
      </c>
      <c r="I43" s="566">
        <v>2.9921568349999998</v>
      </c>
      <c r="J43" s="566">
        <v>3.2546384349999999</v>
      </c>
      <c r="K43" s="566">
        <v>3.1305089389999998</v>
      </c>
      <c r="L43" s="566">
        <v>2.7466625769999999</v>
      </c>
      <c r="M43" s="566">
        <v>1.99188907</v>
      </c>
      <c r="N43" s="566">
        <v>2.5034324790000002</v>
      </c>
      <c r="O43" s="566">
        <v>2.497704234</v>
      </c>
      <c r="P43" s="566">
        <v>2.140414974</v>
      </c>
      <c r="Q43" s="566">
        <v>1.3960728120000001</v>
      </c>
      <c r="R43" s="566">
        <v>1.4746057450000001</v>
      </c>
      <c r="S43" s="566">
        <v>1.8008832770000001</v>
      </c>
      <c r="T43" s="566">
        <v>2.8994085869999999</v>
      </c>
      <c r="U43" s="566">
        <v>2.8442772939999998</v>
      </c>
      <c r="V43" s="566">
        <v>3.2599682959999998</v>
      </c>
      <c r="W43" s="566">
        <v>2.8860318469999999</v>
      </c>
      <c r="X43" s="566">
        <v>2.7658335319999998</v>
      </c>
      <c r="Y43" s="566">
        <v>2.5535805730000001</v>
      </c>
      <c r="Z43" s="566">
        <v>2.6528996230000002</v>
      </c>
      <c r="AA43" s="566">
        <v>2.8944094140000001</v>
      </c>
      <c r="AB43" s="566">
        <v>2.1204946680000001</v>
      </c>
      <c r="AC43" s="566">
        <v>1.6109645779999999</v>
      </c>
      <c r="AD43" s="566">
        <v>1.593317911</v>
      </c>
      <c r="AE43" s="566">
        <v>2.1926497330000001</v>
      </c>
      <c r="AF43" s="566">
        <v>3.1011827140000001</v>
      </c>
      <c r="AG43" s="566">
        <v>2.7679871330000001</v>
      </c>
      <c r="AH43" s="566">
        <v>3.1462146949999998</v>
      </c>
      <c r="AI43" s="566">
        <v>2.8670908179999999</v>
      </c>
      <c r="AJ43" s="566">
        <v>2.162914555</v>
      </c>
      <c r="AK43" s="566">
        <v>2.2051205500000002</v>
      </c>
      <c r="AL43" s="566">
        <v>2.5161485610000001</v>
      </c>
      <c r="AM43" s="566">
        <v>1.9137417219999999</v>
      </c>
      <c r="AN43" s="566">
        <v>1.938422377</v>
      </c>
      <c r="AO43" s="566">
        <v>1.694380507</v>
      </c>
      <c r="AP43" s="566">
        <v>0.26195773900000002</v>
      </c>
      <c r="AQ43" s="566">
        <v>1.0368532829999999</v>
      </c>
      <c r="AR43" s="566">
        <v>1.752858679</v>
      </c>
      <c r="AS43" s="566">
        <v>2.5111735030000002</v>
      </c>
      <c r="AT43" s="566">
        <v>2.2318288399999999</v>
      </c>
      <c r="AU43" s="566">
        <v>1.717279126</v>
      </c>
      <c r="AV43" s="566">
        <v>1.505762066</v>
      </c>
      <c r="AW43" s="566">
        <v>1.2282920690000001</v>
      </c>
      <c r="AX43" s="566">
        <v>1.5877526909999999</v>
      </c>
      <c r="AY43" s="566">
        <v>2.304816245</v>
      </c>
      <c r="AZ43" s="566">
        <v>2.2636270000000001</v>
      </c>
      <c r="BA43" s="566">
        <v>1.039426</v>
      </c>
      <c r="BB43" s="567">
        <v>1.1592819999999999</v>
      </c>
      <c r="BC43" s="567">
        <v>1.5921099999999999</v>
      </c>
      <c r="BD43" s="567">
        <v>2.3844810000000001</v>
      </c>
      <c r="BE43" s="567">
        <v>2.2789950000000001</v>
      </c>
      <c r="BF43" s="567">
        <v>2.149959</v>
      </c>
      <c r="BG43" s="567">
        <v>1.7068410000000001</v>
      </c>
      <c r="BH43" s="567">
        <v>1.557169</v>
      </c>
      <c r="BI43" s="567">
        <v>1.4433959999999999</v>
      </c>
      <c r="BJ43" s="567">
        <v>2.176625</v>
      </c>
      <c r="BK43" s="567">
        <v>2.990078</v>
      </c>
      <c r="BL43" s="567">
        <v>1.590562</v>
      </c>
      <c r="BM43" s="567">
        <v>1.2892319999999999</v>
      </c>
      <c r="BN43" s="567">
        <v>1.3937310000000001</v>
      </c>
      <c r="BO43" s="567">
        <v>1.712377</v>
      </c>
      <c r="BP43" s="567">
        <v>1.9174530000000001</v>
      </c>
      <c r="BQ43" s="567">
        <v>2.036648</v>
      </c>
      <c r="BR43" s="567">
        <v>2.2825489999999999</v>
      </c>
      <c r="BS43" s="567">
        <v>2.0257390000000002</v>
      </c>
      <c r="BT43" s="567">
        <v>1.7581199999999999</v>
      </c>
      <c r="BU43" s="567">
        <v>1.7173719999999999</v>
      </c>
      <c r="BV43" s="567">
        <v>2.201092</v>
      </c>
    </row>
    <row r="44" spans="1:74" ht="11.15" customHeight="1" x14ac:dyDescent="0.25">
      <c r="A44" s="415" t="s">
        <v>1176</v>
      </c>
      <c r="B44" s="418" t="s">
        <v>79</v>
      </c>
      <c r="C44" s="566">
        <v>2.975994</v>
      </c>
      <c r="D44" s="566">
        <v>2.4916130000000001</v>
      </c>
      <c r="E44" s="566">
        <v>2.7961839999999998</v>
      </c>
      <c r="F44" s="566">
        <v>1.999298</v>
      </c>
      <c r="G44" s="566">
        <v>2.7692589999999999</v>
      </c>
      <c r="H44" s="566">
        <v>2.851559</v>
      </c>
      <c r="I44" s="566">
        <v>2.9290690000000001</v>
      </c>
      <c r="J44" s="566">
        <v>2.921071</v>
      </c>
      <c r="K44" s="566">
        <v>2.8463080000000001</v>
      </c>
      <c r="L44" s="566">
        <v>2.243169</v>
      </c>
      <c r="M44" s="566">
        <v>1.9156010000000001</v>
      </c>
      <c r="N44" s="566">
        <v>2.8133080000000001</v>
      </c>
      <c r="O44" s="566">
        <v>2.9762080000000002</v>
      </c>
      <c r="P44" s="566">
        <v>2.537131</v>
      </c>
      <c r="Q44" s="566">
        <v>2.938412</v>
      </c>
      <c r="R44" s="566">
        <v>2.203284</v>
      </c>
      <c r="S44" s="566">
        <v>2.0864739999999999</v>
      </c>
      <c r="T44" s="566">
        <v>2.8533330000000001</v>
      </c>
      <c r="U44" s="566">
        <v>2.7993480000000002</v>
      </c>
      <c r="V44" s="566">
        <v>2.9325009999999998</v>
      </c>
      <c r="W44" s="566">
        <v>2.8187669999999998</v>
      </c>
      <c r="X44" s="566">
        <v>2.1867749999999999</v>
      </c>
      <c r="Y44" s="566">
        <v>2.4741390000000001</v>
      </c>
      <c r="Z44" s="566">
        <v>2.8234900000000001</v>
      </c>
      <c r="AA44" s="566">
        <v>2.7389350000000001</v>
      </c>
      <c r="AB44" s="566">
        <v>2.4594149999999999</v>
      </c>
      <c r="AC44" s="566">
        <v>2.9726669999999999</v>
      </c>
      <c r="AD44" s="566">
        <v>2.145546</v>
      </c>
      <c r="AE44" s="566">
        <v>2.4725130000000002</v>
      </c>
      <c r="AF44" s="566">
        <v>2.8569779999999998</v>
      </c>
      <c r="AG44" s="566">
        <v>2.9331990000000001</v>
      </c>
      <c r="AH44" s="566">
        <v>2.9300359999999999</v>
      </c>
      <c r="AI44" s="566">
        <v>2.8413569999999999</v>
      </c>
      <c r="AJ44" s="566">
        <v>2.1852830000000001</v>
      </c>
      <c r="AK44" s="566">
        <v>2.419165</v>
      </c>
      <c r="AL44" s="566">
        <v>2.9876990000000001</v>
      </c>
      <c r="AM44" s="566">
        <v>2.9859010000000001</v>
      </c>
      <c r="AN44" s="566">
        <v>2.683497</v>
      </c>
      <c r="AO44" s="566">
        <v>2.9160119999999998</v>
      </c>
      <c r="AP44" s="566">
        <v>1.8350759999999999</v>
      </c>
      <c r="AQ44" s="566">
        <v>2.2013470000000002</v>
      </c>
      <c r="AR44" s="566">
        <v>2.7358889999999998</v>
      </c>
      <c r="AS44" s="566">
        <v>2.8756400000000002</v>
      </c>
      <c r="AT44" s="566">
        <v>2.8572009999999999</v>
      </c>
      <c r="AU44" s="566">
        <v>2.8479830000000002</v>
      </c>
      <c r="AV44" s="566">
        <v>2.1500490000000001</v>
      </c>
      <c r="AW44" s="566">
        <v>2.4478300000000002</v>
      </c>
      <c r="AX44" s="566">
        <v>2.9861650000000002</v>
      </c>
      <c r="AY44" s="566">
        <v>2.9877720000000001</v>
      </c>
      <c r="AZ44" s="566">
        <v>2.7629899999999998</v>
      </c>
      <c r="BA44" s="566">
        <v>2.98454</v>
      </c>
      <c r="BB44" s="567">
        <v>2.0534599999999998</v>
      </c>
      <c r="BC44" s="567">
        <v>2.5413000000000001</v>
      </c>
      <c r="BD44" s="567">
        <v>2.8062800000000001</v>
      </c>
      <c r="BE44" s="567">
        <v>2.8998200000000001</v>
      </c>
      <c r="BF44" s="567">
        <v>2.8998200000000001</v>
      </c>
      <c r="BG44" s="567">
        <v>2.8062800000000001</v>
      </c>
      <c r="BH44" s="567">
        <v>2.1239699999999999</v>
      </c>
      <c r="BI44" s="567">
        <v>2.4895800000000001</v>
      </c>
      <c r="BJ44" s="567">
        <v>2.8998200000000001</v>
      </c>
      <c r="BK44" s="567">
        <v>2.8998200000000001</v>
      </c>
      <c r="BL44" s="567">
        <v>2.6191900000000001</v>
      </c>
      <c r="BM44" s="567">
        <v>2.8998200000000001</v>
      </c>
      <c r="BN44" s="567">
        <v>2.0327299999999999</v>
      </c>
      <c r="BO44" s="567">
        <v>2.5259200000000002</v>
      </c>
      <c r="BP44" s="567">
        <v>2.8062800000000001</v>
      </c>
      <c r="BQ44" s="567">
        <v>2.8998200000000001</v>
      </c>
      <c r="BR44" s="567">
        <v>2.8998200000000001</v>
      </c>
      <c r="BS44" s="567">
        <v>2.8062800000000001</v>
      </c>
      <c r="BT44" s="567">
        <v>2.1142500000000002</v>
      </c>
      <c r="BU44" s="567">
        <v>2.48359</v>
      </c>
      <c r="BV44" s="567">
        <v>2.8998200000000001</v>
      </c>
    </row>
    <row r="45" spans="1:74" ht="11.15" customHeight="1" x14ac:dyDescent="0.25">
      <c r="A45" s="415" t="s">
        <v>1177</v>
      </c>
      <c r="B45" s="418" t="s">
        <v>1101</v>
      </c>
      <c r="C45" s="566">
        <v>0.59875324799999996</v>
      </c>
      <c r="D45" s="566">
        <v>0.624333578</v>
      </c>
      <c r="E45" s="566">
        <v>0.65095373199999995</v>
      </c>
      <c r="F45" s="566">
        <v>0.75071044799999997</v>
      </c>
      <c r="G45" s="566">
        <v>0.84662354200000001</v>
      </c>
      <c r="H45" s="566">
        <v>0.814230695</v>
      </c>
      <c r="I45" s="566">
        <v>0.83121767700000004</v>
      </c>
      <c r="J45" s="566">
        <v>0.84195790699999995</v>
      </c>
      <c r="K45" s="566">
        <v>0.61821311499999998</v>
      </c>
      <c r="L45" s="566">
        <v>0.67163648200000003</v>
      </c>
      <c r="M45" s="566">
        <v>0.65515141200000004</v>
      </c>
      <c r="N45" s="566">
        <v>0.592031164</v>
      </c>
      <c r="O45" s="566">
        <v>0.67000143899999998</v>
      </c>
      <c r="P45" s="566">
        <v>0.61367950699999996</v>
      </c>
      <c r="Q45" s="566">
        <v>0.80302379400000001</v>
      </c>
      <c r="R45" s="566">
        <v>0.81524792400000001</v>
      </c>
      <c r="S45" s="566">
        <v>0.81892114500000002</v>
      </c>
      <c r="T45" s="566">
        <v>0.76988669600000004</v>
      </c>
      <c r="U45" s="566">
        <v>0.77475491699999999</v>
      </c>
      <c r="V45" s="566">
        <v>0.73600069899999998</v>
      </c>
      <c r="W45" s="566">
        <v>0.58082874500000004</v>
      </c>
      <c r="X45" s="566">
        <v>0.49829668999999999</v>
      </c>
      <c r="Y45" s="566">
        <v>0.52147586800000001</v>
      </c>
      <c r="Z45" s="566">
        <v>0.503111576</v>
      </c>
      <c r="AA45" s="566">
        <v>0.60785339100000002</v>
      </c>
      <c r="AB45" s="566">
        <v>0.52554214099999996</v>
      </c>
      <c r="AC45" s="566">
        <v>0.72394361299999999</v>
      </c>
      <c r="AD45" s="566">
        <v>0.69292149700000005</v>
      </c>
      <c r="AE45" s="566">
        <v>0.75712838100000002</v>
      </c>
      <c r="AF45" s="566">
        <v>0.67015142500000002</v>
      </c>
      <c r="AG45" s="566">
        <v>0.71241123299999998</v>
      </c>
      <c r="AH45" s="566">
        <v>0.58531782300000001</v>
      </c>
      <c r="AI45" s="566">
        <v>0.49033400199999999</v>
      </c>
      <c r="AJ45" s="566">
        <v>0.40473739800000003</v>
      </c>
      <c r="AK45" s="566">
        <v>0.53566015300000003</v>
      </c>
      <c r="AL45" s="566">
        <v>0.44160084300000002</v>
      </c>
      <c r="AM45" s="566">
        <v>0.434608194</v>
      </c>
      <c r="AN45" s="566">
        <v>0.44273979299999999</v>
      </c>
      <c r="AO45" s="566">
        <v>0.54424189099999998</v>
      </c>
      <c r="AP45" s="566">
        <v>0.69108506300000005</v>
      </c>
      <c r="AQ45" s="566">
        <v>0.88975058900000004</v>
      </c>
      <c r="AR45" s="566">
        <v>0.87931043399999997</v>
      </c>
      <c r="AS45" s="566">
        <v>0.874985554</v>
      </c>
      <c r="AT45" s="566">
        <v>0.69514855799999997</v>
      </c>
      <c r="AU45" s="566">
        <v>0.46404605500000001</v>
      </c>
      <c r="AV45" s="566">
        <v>0.46038414</v>
      </c>
      <c r="AW45" s="566">
        <v>0.49700255999999998</v>
      </c>
      <c r="AX45" s="566">
        <v>0.47314677599999999</v>
      </c>
      <c r="AY45" s="566">
        <v>0.52570338999999999</v>
      </c>
      <c r="AZ45" s="566">
        <v>0.46694010000000002</v>
      </c>
      <c r="BA45" s="566">
        <v>0.61</v>
      </c>
      <c r="BB45" s="567">
        <v>0.81</v>
      </c>
      <c r="BC45" s="567">
        <v>0.82</v>
      </c>
      <c r="BD45" s="567">
        <v>0.75</v>
      </c>
      <c r="BE45" s="567">
        <v>0.74</v>
      </c>
      <c r="BF45" s="567">
        <v>0.71</v>
      </c>
      <c r="BG45" s="567">
        <v>0.59</v>
      </c>
      <c r="BH45" s="567">
        <v>0.52</v>
      </c>
      <c r="BI45" s="567">
        <v>0.52</v>
      </c>
      <c r="BJ45" s="567">
        <v>0.56000000000000005</v>
      </c>
      <c r="BK45" s="567">
        <v>0.53644999999999998</v>
      </c>
      <c r="BL45" s="567">
        <v>0.59775999999999996</v>
      </c>
      <c r="BM45" s="567">
        <v>0.73543000000000003</v>
      </c>
      <c r="BN45" s="567">
        <v>0.76502999999999999</v>
      </c>
      <c r="BO45" s="567">
        <v>0.74043999999999999</v>
      </c>
      <c r="BP45" s="567">
        <v>0.69225000000000003</v>
      </c>
      <c r="BQ45" s="567">
        <v>0.68169000000000002</v>
      </c>
      <c r="BR45" s="567">
        <v>0.66196999999999995</v>
      </c>
      <c r="BS45" s="567">
        <v>0.54891000000000001</v>
      </c>
      <c r="BT45" s="567">
        <v>0.51410999999999996</v>
      </c>
      <c r="BU45" s="567">
        <v>0.53291999999999995</v>
      </c>
      <c r="BV45" s="567">
        <v>0.53269999999999995</v>
      </c>
    </row>
    <row r="46" spans="1:74" ht="11.15" customHeight="1" x14ac:dyDescent="0.25">
      <c r="A46" s="415" t="s">
        <v>1178</v>
      </c>
      <c r="B46" s="418" t="s">
        <v>1196</v>
      </c>
      <c r="C46" s="566">
        <v>1.17761994</v>
      </c>
      <c r="D46" s="566">
        <v>1.199888037</v>
      </c>
      <c r="E46" s="566">
        <v>1.4043811500000001</v>
      </c>
      <c r="F46" s="566">
        <v>1.509701009</v>
      </c>
      <c r="G46" s="566">
        <v>1.5529298410000001</v>
      </c>
      <c r="H46" s="566">
        <v>1.5739774120000001</v>
      </c>
      <c r="I46" s="566">
        <v>1.356433829</v>
      </c>
      <c r="J46" s="566">
        <v>1.3378982589999999</v>
      </c>
      <c r="K46" s="566">
        <v>1.248995699</v>
      </c>
      <c r="L46" s="566">
        <v>0.96301361500000005</v>
      </c>
      <c r="M46" s="566">
        <v>1.29252616</v>
      </c>
      <c r="N46" s="566">
        <v>1.296952675</v>
      </c>
      <c r="O46" s="566">
        <v>1.291026781</v>
      </c>
      <c r="P46" s="566">
        <v>1.3680455979999999</v>
      </c>
      <c r="Q46" s="566">
        <v>1.626209673</v>
      </c>
      <c r="R46" s="566">
        <v>1.6491674380000001</v>
      </c>
      <c r="S46" s="566">
        <v>1.8380618289999999</v>
      </c>
      <c r="T46" s="566">
        <v>1.6745329790000001</v>
      </c>
      <c r="U46" s="566">
        <v>1.385658149</v>
      </c>
      <c r="V46" s="566">
        <v>1.561282445</v>
      </c>
      <c r="W46" s="566">
        <v>1.5238516559999999</v>
      </c>
      <c r="X46" s="566">
        <v>1.550027832</v>
      </c>
      <c r="Y46" s="566">
        <v>1.5671428000000001</v>
      </c>
      <c r="Z46" s="566">
        <v>1.9106850559999999</v>
      </c>
      <c r="AA46" s="566">
        <v>1.8776124439999999</v>
      </c>
      <c r="AB46" s="566">
        <v>1.873615019</v>
      </c>
      <c r="AC46" s="566">
        <v>2.011996758</v>
      </c>
      <c r="AD46" s="566">
        <v>2.4782622230000002</v>
      </c>
      <c r="AE46" s="566">
        <v>2.3787498249999999</v>
      </c>
      <c r="AF46" s="566">
        <v>2.1601544060000002</v>
      </c>
      <c r="AG46" s="566">
        <v>1.776854323</v>
      </c>
      <c r="AH46" s="566">
        <v>1.6032333910000001</v>
      </c>
      <c r="AI46" s="566">
        <v>1.765584136</v>
      </c>
      <c r="AJ46" s="566">
        <v>1.7043514340000001</v>
      </c>
      <c r="AK46" s="566">
        <v>1.8873520429999999</v>
      </c>
      <c r="AL46" s="566">
        <v>1.97670547</v>
      </c>
      <c r="AM46" s="566">
        <v>2.2087216110000001</v>
      </c>
      <c r="AN46" s="566">
        <v>1.9086598429999999</v>
      </c>
      <c r="AO46" s="566">
        <v>2.29752197</v>
      </c>
      <c r="AP46" s="566">
        <v>2.2804970529999999</v>
      </c>
      <c r="AQ46" s="566">
        <v>2.1501126400000001</v>
      </c>
      <c r="AR46" s="566">
        <v>2.1121369329999999</v>
      </c>
      <c r="AS46" s="566">
        <v>2.1193914600000001</v>
      </c>
      <c r="AT46" s="566">
        <v>2.0291838630000001</v>
      </c>
      <c r="AU46" s="566">
        <v>1.9452960580000001</v>
      </c>
      <c r="AV46" s="566">
        <v>1.9482788129999999</v>
      </c>
      <c r="AW46" s="566">
        <v>1.85167858</v>
      </c>
      <c r="AX46" s="566">
        <v>1.7503070519999999</v>
      </c>
      <c r="AY46" s="566">
        <v>1.8999250219999999</v>
      </c>
      <c r="AZ46" s="566">
        <v>2.5721259999999999</v>
      </c>
      <c r="BA46" s="566">
        <v>2.5542549999999999</v>
      </c>
      <c r="BB46" s="567">
        <v>2.535466</v>
      </c>
      <c r="BC46" s="567">
        <v>2.518678</v>
      </c>
      <c r="BD46" s="567">
        <v>2.5422989999999999</v>
      </c>
      <c r="BE46" s="567">
        <v>2.7901769999999999</v>
      </c>
      <c r="BF46" s="567">
        <v>2.6054339999999998</v>
      </c>
      <c r="BG46" s="567">
        <v>2.8805640000000001</v>
      </c>
      <c r="BH46" s="567">
        <v>2.8846159999999998</v>
      </c>
      <c r="BI46" s="567">
        <v>2.378574</v>
      </c>
      <c r="BJ46" s="567">
        <v>2.262508</v>
      </c>
      <c r="BK46" s="567">
        <v>2.6871010000000002</v>
      </c>
      <c r="BL46" s="567">
        <v>2.8845619999999998</v>
      </c>
      <c r="BM46" s="567">
        <v>2.8406769999999999</v>
      </c>
      <c r="BN46" s="567">
        <v>3.2381890000000002</v>
      </c>
      <c r="BO46" s="567">
        <v>3.6237010000000001</v>
      </c>
      <c r="BP46" s="567">
        <v>3.0547689999999998</v>
      </c>
      <c r="BQ46" s="567">
        <v>3.0534050000000001</v>
      </c>
      <c r="BR46" s="567">
        <v>2.9319630000000001</v>
      </c>
      <c r="BS46" s="567">
        <v>3.0463740000000001</v>
      </c>
      <c r="BT46" s="567">
        <v>3.1930339999999999</v>
      </c>
      <c r="BU46" s="567">
        <v>2.6834129999999998</v>
      </c>
      <c r="BV46" s="567">
        <v>2.3595570000000001</v>
      </c>
    </row>
    <row r="47" spans="1:74" ht="11.15" customHeight="1" x14ac:dyDescent="0.25">
      <c r="A47" s="415" t="s">
        <v>1179</v>
      </c>
      <c r="B47" s="416" t="s">
        <v>1197</v>
      </c>
      <c r="C47" s="566">
        <v>1.84694E-4</v>
      </c>
      <c r="D47" s="566">
        <v>4.2264520000000003E-3</v>
      </c>
      <c r="E47" s="566">
        <v>2.82074E-3</v>
      </c>
      <c r="F47" s="566">
        <v>1.4089292999999999E-2</v>
      </c>
      <c r="G47" s="566">
        <v>1.5816340000000002E-2</v>
      </c>
      <c r="H47" s="566">
        <v>2.6591838E-2</v>
      </c>
      <c r="I47" s="566">
        <v>2.4359842999999999E-2</v>
      </c>
      <c r="J47" s="566">
        <v>3.9052821000000001E-2</v>
      </c>
      <c r="K47" s="566">
        <v>1.2900429999999999E-2</v>
      </c>
      <c r="L47" s="566">
        <v>-3.6311429999999999E-3</v>
      </c>
      <c r="M47" s="566">
        <v>-3.6986700000000001E-4</v>
      </c>
      <c r="N47" s="566">
        <v>-7.8475219999999991E-3</v>
      </c>
      <c r="O47" s="566">
        <v>-1.3156800999999999E-2</v>
      </c>
      <c r="P47" s="566">
        <v>-6.3789999993000004E-6</v>
      </c>
      <c r="Q47" s="566">
        <v>5.671728E-3</v>
      </c>
      <c r="R47" s="566">
        <v>2.2618002000000002E-2</v>
      </c>
      <c r="S47" s="566">
        <v>3.1618345999999999E-2</v>
      </c>
      <c r="T47" s="566">
        <v>4.2010309000000003E-2</v>
      </c>
      <c r="U47" s="566">
        <v>3.5786501999999998E-2</v>
      </c>
      <c r="V47" s="566">
        <v>2.4171141E-2</v>
      </c>
      <c r="W47" s="566">
        <v>2.2565927999999999E-2</v>
      </c>
      <c r="X47" s="566">
        <v>4.5816090000000004E-3</v>
      </c>
      <c r="Y47" s="566">
        <v>-8.4463139999999999E-3</v>
      </c>
      <c r="Z47" s="566">
        <v>1.9376389999999999E-3</v>
      </c>
      <c r="AA47" s="566">
        <v>-8.8492080000000008E-3</v>
      </c>
      <c r="AB47" s="566">
        <v>-5.9558049999999998E-3</v>
      </c>
      <c r="AC47" s="566">
        <v>-7.9868830000000002E-3</v>
      </c>
      <c r="AD47" s="566">
        <v>9.2267249999999999E-3</v>
      </c>
      <c r="AE47" s="566">
        <v>1.4883916000000001E-2</v>
      </c>
      <c r="AF47" s="566">
        <v>3.2979898000000001E-2</v>
      </c>
      <c r="AG47" s="566">
        <v>3.4113038999999998E-2</v>
      </c>
      <c r="AH47" s="566">
        <v>2.3771825E-2</v>
      </c>
      <c r="AI47" s="566">
        <v>1.8600703E-2</v>
      </c>
      <c r="AJ47" s="566">
        <v>2.0435280000000002E-3</v>
      </c>
      <c r="AK47" s="566">
        <v>7.5338089999999998E-3</v>
      </c>
      <c r="AL47" s="566">
        <v>-1.4524749999999999E-3</v>
      </c>
      <c r="AM47" s="566">
        <v>-6.0325810000000004E-3</v>
      </c>
      <c r="AN47" s="566">
        <v>1.1827669999999999E-3</v>
      </c>
      <c r="AO47" s="566">
        <v>1.2515042000000001E-2</v>
      </c>
      <c r="AP47" s="566">
        <v>5.2472104999999998E-2</v>
      </c>
      <c r="AQ47" s="566">
        <v>9.0259789999999999E-3</v>
      </c>
      <c r="AR47" s="566">
        <v>1.9539972999999999E-2</v>
      </c>
      <c r="AS47" s="566">
        <v>1.4171628E-2</v>
      </c>
      <c r="AT47" s="566">
        <v>1.3734394E-2</v>
      </c>
      <c r="AU47" s="566">
        <v>5.0365770000000004E-3</v>
      </c>
      <c r="AV47" s="566">
        <v>-6.3794780000000001E-3</v>
      </c>
      <c r="AW47" s="566">
        <v>-5.3193570000000003E-3</v>
      </c>
      <c r="AX47" s="566">
        <v>-7.143857E-3</v>
      </c>
      <c r="AY47" s="566">
        <v>-7.3091989999999997E-3</v>
      </c>
      <c r="AZ47" s="566">
        <v>1.0941600000000001E-3</v>
      </c>
      <c r="BA47" s="566">
        <v>1.1642599999999999E-2</v>
      </c>
      <c r="BB47" s="567">
        <v>4.2924299999999999E-2</v>
      </c>
      <c r="BC47" s="567">
        <v>-9.9167999999999999E-3</v>
      </c>
      <c r="BD47" s="567">
        <v>-1.2692999999999999E-2</v>
      </c>
      <c r="BE47" s="567">
        <v>-4.9361300000000004E-3</v>
      </c>
      <c r="BF47" s="567">
        <v>-7.9474300000000001E-3</v>
      </c>
      <c r="BG47" s="567">
        <v>9.0098299999999999E-3</v>
      </c>
      <c r="BH47" s="567">
        <v>-3.4929900000000001E-3</v>
      </c>
      <c r="BI47" s="567">
        <v>-4.0072700000000003E-2</v>
      </c>
      <c r="BJ47" s="567">
        <v>-3.2115200000000003E-2</v>
      </c>
      <c r="BK47" s="567">
        <v>-2.4447E-2</v>
      </c>
      <c r="BL47" s="567">
        <v>-1.35923E-2</v>
      </c>
      <c r="BM47" s="567">
        <v>-1.8913200000000002E-2</v>
      </c>
      <c r="BN47" s="567">
        <v>2.3646199999999999E-2</v>
      </c>
      <c r="BO47" s="567">
        <v>-3.4711199999999998E-2</v>
      </c>
      <c r="BP47" s="567">
        <v>6.8670800000000007E-5</v>
      </c>
      <c r="BQ47" s="567">
        <v>2.0231300000000001E-2</v>
      </c>
      <c r="BR47" s="567">
        <v>-1.71193E-2</v>
      </c>
      <c r="BS47" s="567">
        <v>-1.03038E-2</v>
      </c>
      <c r="BT47" s="567">
        <v>-1.39238E-2</v>
      </c>
      <c r="BU47" s="567">
        <v>-5.9340200000000003E-2</v>
      </c>
      <c r="BV47" s="567">
        <v>-3.68432E-2</v>
      </c>
    </row>
    <row r="48" spans="1:74" ht="11.15" customHeight="1" x14ac:dyDescent="0.25">
      <c r="A48" s="415" t="s">
        <v>1180</v>
      </c>
      <c r="B48" s="416" t="s">
        <v>1105</v>
      </c>
      <c r="C48" s="566">
        <v>11.617133659</v>
      </c>
      <c r="D48" s="566">
        <v>10.151813969999999</v>
      </c>
      <c r="E48" s="566">
        <v>9.7536751160000001</v>
      </c>
      <c r="F48" s="566">
        <v>9.7724496510000005</v>
      </c>
      <c r="G48" s="566">
        <v>12.247506777</v>
      </c>
      <c r="H48" s="566">
        <v>13.301377123</v>
      </c>
      <c r="I48" s="566">
        <v>15.075556855</v>
      </c>
      <c r="J48" s="566">
        <v>15.351168962999999</v>
      </c>
      <c r="K48" s="566">
        <v>13.9424051</v>
      </c>
      <c r="L48" s="566">
        <v>12.046732613</v>
      </c>
      <c r="M48" s="566">
        <v>10.282098003</v>
      </c>
      <c r="N48" s="566">
        <v>11.854639669000001</v>
      </c>
      <c r="O48" s="566">
        <v>11.823401164</v>
      </c>
      <c r="P48" s="566">
        <v>9.3480001309999992</v>
      </c>
      <c r="Q48" s="566">
        <v>10.498290535000001</v>
      </c>
      <c r="R48" s="566">
        <v>10.520397861999999</v>
      </c>
      <c r="S48" s="566">
        <v>11.777056180000001</v>
      </c>
      <c r="T48" s="566">
        <v>14.263717612000001</v>
      </c>
      <c r="U48" s="566">
        <v>15.161433285999999</v>
      </c>
      <c r="V48" s="566">
        <v>15.264172644</v>
      </c>
      <c r="W48" s="566">
        <v>13.551901466</v>
      </c>
      <c r="X48" s="566">
        <v>11.359625006</v>
      </c>
      <c r="Y48" s="566">
        <v>10.357539593</v>
      </c>
      <c r="Z48" s="566">
        <v>11.803034047000001</v>
      </c>
      <c r="AA48" s="566">
        <v>11.404198940000001</v>
      </c>
      <c r="AB48" s="566">
        <v>10.143285562000001</v>
      </c>
      <c r="AC48" s="566">
        <v>10.572162090000001</v>
      </c>
      <c r="AD48" s="566">
        <v>10.818175795</v>
      </c>
      <c r="AE48" s="566">
        <v>11.987602676</v>
      </c>
      <c r="AF48" s="566">
        <v>13.794262742000001</v>
      </c>
      <c r="AG48" s="566">
        <v>14.633014744</v>
      </c>
      <c r="AH48" s="566">
        <v>14.698317957</v>
      </c>
      <c r="AI48" s="566">
        <v>13.967562001999999</v>
      </c>
      <c r="AJ48" s="566">
        <v>11.796231561000001</v>
      </c>
      <c r="AK48" s="566">
        <v>11.069506042</v>
      </c>
      <c r="AL48" s="566">
        <v>12.518020931000001</v>
      </c>
      <c r="AM48" s="566">
        <v>11.892815205</v>
      </c>
      <c r="AN48" s="566">
        <v>11.022782879999999</v>
      </c>
      <c r="AO48" s="566">
        <v>11.601893585999999</v>
      </c>
      <c r="AP48" s="566">
        <v>10.754228698</v>
      </c>
      <c r="AQ48" s="566">
        <v>11.418702547000001</v>
      </c>
      <c r="AR48" s="566">
        <v>13.27524354</v>
      </c>
      <c r="AS48" s="566">
        <v>16.299365900000002</v>
      </c>
      <c r="AT48" s="566">
        <v>15.985048988999999</v>
      </c>
      <c r="AU48" s="566">
        <v>13.961444737000001</v>
      </c>
      <c r="AV48" s="566">
        <v>12.338223207</v>
      </c>
      <c r="AW48" s="566">
        <v>11.176661764</v>
      </c>
      <c r="AX48" s="566">
        <v>12.063122570000001</v>
      </c>
      <c r="AY48" s="566">
        <v>12.609248708999999</v>
      </c>
      <c r="AZ48" s="566">
        <v>12.180249999999999</v>
      </c>
      <c r="BA48" s="566">
        <v>11.53262</v>
      </c>
      <c r="BB48" s="567">
        <v>10.887119999999999</v>
      </c>
      <c r="BC48" s="567">
        <v>12.72156</v>
      </c>
      <c r="BD48" s="567">
        <v>14.26389</v>
      </c>
      <c r="BE48" s="567">
        <v>16.824349999999999</v>
      </c>
      <c r="BF48" s="567">
        <v>16.816400000000002</v>
      </c>
      <c r="BG48" s="567">
        <v>15.053900000000001</v>
      </c>
      <c r="BH48" s="567">
        <v>13.07907</v>
      </c>
      <c r="BI48" s="567">
        <v>11.417859999999999</v>
      </c>
      <c r="BJ48" s="567">
        <v>12.70675</v>
      </c>
      <c r="BK48" s="567">
        <v>12.89719</v>
      </c>
      <c r="BL48" s="567">
        <v>10.501720000000001</v>
      </c>
      <c r="BM48" s="567">
        <v>10.96278</v>
      </c>
      <c r="BN48" s="567">
        <v>10.65738</v>
      </c>
      <c r="BO48" s="567">
        <v>12.96613</v>
      </c>
      <c r="BP48" s="567">
        <v>14.254619999999999</v>
      </c>
      <c r="BQ48" s="567">
        <v>16.491209999999999</v>
      </c>
      <c r="BR48" s="567">
        <v>16.645820000000001</v>
      </c>
      <c r="BS48" s="567">
        <v>14.748469999999999</v>
      </c>
      <c r="BT48" s="567">
        <v>13.052479999999999</v>
      </c>
      <c r="BU48" s="567">
        <v>11.579840000000001</v>
      </c>
      <c r="BV48" s="567">
        <v>12.613479999999999</v>
      </c>
    </row>
    <row r="49" spans="1:74" ht="11.15" customHeight="1" x14ac:dyDescent="0.25">
      <c r="A49" s="415" t="s">
        <v>1181</v>
      </c>
      <c r="B49" s="416" t="s">
        <v>1198</v>
      </c>
      <c r="C49" s="566">
        <v>9.159459</v>
      </c>
      <c r="D49" s="566">
        <v>8.2917919999999992</v>
      </c>
      <c r="E49" s="566">
        <v>8.1879369999999998</v>
      </c>
      <c r="F49" s="566">
        <v>8.4195379999999993</v>
      </c>
      <c r="G49" s="566">
        <v>11.179971999999999</v>
      </c>
      <c r="H49" s="566">
        <v>12.671124000000001</v>
      </c>
      <c r="I49" s="566">
        <v>15.377575</v>
      </c>
      <c r="J49" s="566">
        <v>15.648049</v>
      </c>
      <c r="K49" s="566">
        <v>12.496091</v>
      </c>
      <c r="L49" s="566">
        <v>10.360624</v>
      </c>
      <c r="M49" s="566">
        <v>8.5015280000000004</v>
      </c>
      <c r="N49" s="566">
        <v>9.423686</v>
      </c>
      <c r="O49" s="566">
        <v>9.3141230000000004</v>
      </c>
      <c r="P49" s="566">
        <v>7.923044</v>
      </c>
      <c r="Q49" s="566">
        <v>8.6103179999999995</v>
      </c>
      <c r="R49" s="566">
        <v>9.1216190000000008</v>
      </c>
      <c r="S49" s="566">
        <v>10.972265</v>
      </c>
      <c r="T49" s="566">
        <v>14.198320000000001</v>
      </c>
      <c r="U49" s="566">
        <v>15.024151</v>
      </c>
      <c r="V49" s="566">
        <v>14.659678</v>
      </c>
      <c r="W49" s="566">
        <v>12.714245</v>
      </c>
      <c r="X49" s="566">
        <v>9.5341269999999998</v>
      </c>
      <c r="Y49" s="566">
        <v>8.6415474999999997</v>
      </c>
      <c r="Z49" s="566">
        <v>9.3137609999999995</v>
      </c>
      <c r="AA49" s="566">
        <v>9.5988670035000005</v>
      </c>
      <c r="AB49" s="566">
        <v>8.6260016303999993</v>
      </c>
      <c r="AC49" s="566">
        <v>9.2201740729000008</v>
      </c>
      <c r="AD49" s="566">
        <v>9.5379924340999995</v>
      </c>
      <c r="AE49" s="566">
        <v>11.586352744999999</v>
      </c>
      <c r="AF49" s="566">
        <v>13.679015434</v>
      </c>
      <c r="AG49" s="566">
        <v>15.129463179</v>
      </c>
      <c r="AH49" s="566">
        <v>14.107681287</v>
      </c>
      <c r="AI49" s="566">
        <v>12.728310398</v>
      </c>
      <c r="AJ49" s="566">
        <v>9.9099929977999999</v>
      </c>
      <c r="AK49" s="566">
        <v>8.9289873473999997</v>
      </c>
      <c r="AL49" s="566">
        <v>9.9431055881999999</v>
      </c>
      <c r="AM49" s="566">
        <v>10.160882545</v>
      </c>
      <c r="AN49" s="566">
        <v>8.7851283575999997</v>
      </c>
      <c r="AO49" s="566">
        <v>9.3137403373000005</v>
      </c>
      <c r="AP49" s="566">
        <v>9.5564620390999995</v>
      </c>
      <c r="AQ49" s="566">
        <v>11.148530537999999</v>
      </c>
      <c r="AR49" s="566">
        <v>12.241491387</v>
      </c>
      <c r="AS49" s="566">
        <v>16.915541406999999</v>
      </c>
      <c r="AT49" s="566">
        <v>15.95110837</v>
      </c>
      <c r="AU49" s="566">
        <v>12.934665431000001</v>
      </c>
      <c r="AV49" s="566">
        <v>11.011803453000001</v>
      </c>
      <c r="AW49" s="566">
        <v>9.0508703989000008</v>
      </c>
      <c r="AX49" s="566">
        <v>9.8385530664999994</v>
      </c>
      <c r="AY49" s="566">
        <v>10.440406339999999</v>
      </c>
      <c r="AZ49" s="566">
        <v>9.0718773531999997</v>
      </c>
      <c r="BA49" s="566">
        <v>9.2852259999999998</v>
      </c>
      <c r="BB49" s="567">
        <v>9.2434290000000008</v>
      </c>
      <c r="BC49" s="567">
        <v>11.49976</v>
      </c>
      <c r="BD49" s="567">
        <v>13.571149999999999</v>
      </c>
      <c r="BE49" s="567">
        <v>16.038709999999998</v>
      </c>
      <c r="BF49" s="567">
        <v>15.75066</v>
      </c>
      <c r="BG49" s="567">
        <v>13.055540000000001</v>
      </c>
      <c r="BH49" s="567">
        <v>10.42794</v>
      </c>
      <c r="BI49" s="567">
        <v>9.0935050000000004</v>
      </c>
      <c r="BJ49" s="567">
        <v>9.8337219999999999</v>
      </c>
      <c r="BK49" s="567">
        <v>10.22592</v>
      </c>
      <c r="BL49" s="567">
        <v>8.5935600000000001</v>
      </c>
      <c r="BM49" s="567">
        <v>9.1521349999999995</v>
      </c>
      <c r="BN49" s="567">
        <v>9.2344790000000003</v>
      </c>
      <c r="BO49" s="567">
        <v>11.49362</v>
      </c>
      <c r="BP49" s="567">
        <v>13.55739</v>
      </c>
      <c r="BQ49" s="567">
        <v>16.056940000000001</v>
      </c>
      <c r="BR49" s="567">
        <v>15.75844</v>
      </c>
      <c r="BS49" s="567">
        <v>13.04931</v>
      </c>
      <c r="BT49" s="567">
        <v>10.41999</v>
      </c>
      <c r="BU49" s="567">
        <v>9.0846409999999995</v>
      </c>
      <c r="BV49" s="567">
        <v>9.8278409999999994</v>
      </c>
    </row>
    <row r="50" spans="1:74" ht="11.15" customHeight="1" x14ac:dyDescent="0.25">
      <c r="A50" s="409"/>
      <c r="B50" s="102" t="s">
        <v>1182</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67"/>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1183</v>
      </c>
      <c r="B51" s="416" t="s">
        <v>1329</v>
      </c>
      <c r="C51" s="566">
        <v>5.7892194300000002</v>
      </c>
      <c r="D51" s="566">
        <v>5.1808543870000001</v>
      </c>
      <c r="E51" s="566">
        <v>5.9783127919999997</v>
      </c>
      <c r="F51" s="566">
        <v>3.89739411</v>
      </c>
      <c r="G51" s="566">
        <v>3.5301062170000002</v>
      </c>
      <c r="H51" s="566">
        <v>5.256247471</v>
      </c>
      <c r="I51" s="566">
        <v>7.7660466259999996</v>
      </c>
      <c r="J51" s="566">
        <v>10.19421354</v>
      </c>
      <c r="K51" s="566">
        <v>8.6889623010000001</v>
      </c>
      <c r="L51" s="566">
        <v>9.2273004580000002</v>
      </c>
      <c r="M51" s="566">
        <v>6.8782866570000003</v>
      </c>
      <c r="N51" s="566">
        <v>7.7919163469999999</v>
      </c>
      <c r="O51" s="566">
        <v>6.069607639</v>
      </c>
      <c r="P51" s="566">
        <v>5.2230683180000002</v>
      </c>
      <c r="Q51" s="566">
        <v>5.5799360519999999</v>
      </c>
      <c r="R51" s="566">
        <v>5.1326935110000003</v>
      </c>
      <c r="S51" s="566">
        <v>5.0891369600000003</v>
      </c>
      <c r="T51" s="566">
        <v>7.562184727</v>
      </c>
      <c r="U51" s="566">
        <v>11.035394252</v>
      </c>
      <c r="V51" s="566">
        <v>9.7649278450000008</v>
      </c>
      <c r="W51" s="566">
        <v>8.1553367140000006</v>
      </c>
      <c r="X51" s="566">
        <v>7.6295810130000001</v>
      </c>
      <c r="Y51" s="566">
        <v>6.9748993239999999</v>
      </c>
      <c r="Z51" s="566">
        <v>7.2593644719999997</v>
      </c>
      <c r="AA51" s="566">
        <v>6.2006755340000002</v>
      </c>
      <c r="AB51" s="566">
        <v>5.0713590799999997</v>
      </c>
      <c r="AC51" s="566">
        <v>4.643030521</v>
      </c>
      <c r="AD51" s="566">
        <v>4.870849035</v>
      </c>
      <c r="AE51" s="566">
        <v>4.1737635620000004</v>
      </c>
      <c r="AF51" s="566">
        <v>6.1863521769999998</v>
      </c>
      <c r="AG51" s="566">
        <v>8.5807498590000009</v>
      </c>
      <c r="AH51" s="566">
        <v>10.733223949999999</v>
      </c>
      <c r="AI51" s="566">
        <v>9.9243724130000004</v>
      </c>
      <c r="AJ51" s="566">
        <v>8.5551490099999992</v>
      </c>
      <c r="AK51" s="566">
        <v>7.9823788210000002</v>
      </c>
      <c r="AL51" s="566">
        <v>8.9894926129999995</v>
      </c>
      <c r="AM51" s="566">
        <v>7.5245320820000003</v>
      </c>
      <c r="AN51" s="566">
        <v>6.4304648020000004</v>
      </c>
      <c r="AO51" s="566">
        <v>6.2837421119999997</v>
      </c>
      <c r="AP51" s="566">
        <v>4.9935029240000004</v>
      </c>
      <c r="AQ51" s="566">
        <v>2.7222945969999999</v>
      </c>
      <c r="AR51" s="566">
        <v>3.8267806860000002</v>
      </c>
      <c r="AS51" s="566">
        <v>10.222683878</v>
      </c>
      <c r="AT51" s="566">
        <v>10.218380464000001</v>
      </c>
      <c r="AU51" s="566">
        <v>6.7782017659999996</v>
      </c>
      <c r="AV51" s="566">
        <v>8.7125675129999998</v>
      </c>
      <c r="AW51" s="566">
        <v>7.9844465500000004</v>
      </c>
      <c r="AX51" s="566">
        <v>8.8934759369999998</v>
      </c>
      <c r="AY51" s="566">
        <v>9.0697603719999993</v>
      </c>
      <c r="AZ51" s="566">
        <v>7.0820639999999999</v>
      </c>
      <c r="BA51" s="566">
        <v>6.1271339999999999</v>
      </c>
      <c r="BB51" s="567">
        <v>4.0122809999999998</v>
      </c>
      <c r="BC51" s="567">
        <v>3.7278790000000002</v>
      </c>
      <c r="BD51" s="567">
        <v>3.6203500000000002</v>
      </c>
      <c r="BE51" s="567">
        <v>9.5747710000000001</v>
      </c>
      <c r="BF51" s="567">
        <v>9.8009640000000005</v>
      </c>
      <c r="BG51" s="567">
        <v>8.8546770000000006</v>
      </c>
      <c r="BH51" s="567">
        <v>8.3904829999999997</v>
      </c>
      <c r="BI51" s="567">
        <v>6.711951</v>
      </c>
      <c r="BJ51" s="567">
        <v>7.3535870000000001</v>
      </c>
      <c r="BK51" s="567">
        <v>7.5480210000000003</v>
      </c>
      <c r="BL51" s="567">
        <v>4.4337059999999999</v>
      </c>
      <c r="BM51" s="567">
        <v>4.3184709999999997</v>
      </c>
      <c r="BN51" s="567">
        <v>4.459695</v>
      </c>
      <c r="BO51" s="567">
        <v>4.1954729999999998</v>
      </c>
      <c r="BP51" s="567">
        <v>4.0859740000000002</v>
      </c>
      <c r="BQ51" s="567">
        <v>7.4598529999999998</v>
      </c>
      <c r="BR51" s="567">
        <v>9.7147790000000001</v>
      </c>
      <c r="BS51" s="567">
        <v>7.5979929999999998</v>
      </c>
      <c r="BT51" s="567">
        <v>7.7843429999999998</v>
      </c>
      <c r="BU51" s="567">
        <v>7.1078609999999998</v>
      </c>
      <c r="BV51" s="567">
        <v>7.4465539999999999</v>
      </c>
    </row>
    <row r="52" spans="1:74" ht="11.15" customHeight="1" x14ac:dyDescent="0.25">
      <c r="A52" s="415" t="s">
        <v>1184</v>
      </c>
      <c r="B52" s="416" t="s">
        <v>78</v>
      </c>
      <c r="C52" s="566">
        <v>0.54027245999999995</v>
      </c>
      <c r="D52" s="566">
        <v>0.46254534000000003</v>
      </c>
      <c r="E52" s="566">
        <v>0.40926842099999999</v>
      </c>
      <c r="F52" s="566">
        <v>0.289279652</v>
      </c>
      <c r="G52" s="566">
        <v>0.45602637899999998</v>
      </c>
      <c r="H52" s="566">
        <v>0.47580077399999998</v>
      </c>
      <c r="I52" s="566">
        <v>0.601764246</v>
      </c>
      <c r="J52" s="566">
        <v>0.829657537</v>
      </c>
      <c r="K52" s="566">
        <v>0.67043670399999999</v>
      </c>
      <c r="L52" s="566">
        <v>0.72053160000000005</v>
      </c>
      <c r="M52" s="566">
        <v>0.68511978799999995</v>
      </c>
      <c r="N52" s="566">
        <v>0.60207715299999998</v>
      </c>
      <c r="O52" s="566">
        <v>0.46238400699999999</v>
      </c>
      <c r="P52" s="566">
        <v>0.78927633200000002</v>
      </c>
      <c r="Q52" s="566">
        <v>0.51973362400000001</v>
      </c>
      <c r="R52" s="566">
        <v>0.19321258099999999</v>
      </c>
      <c r="S52" s="566">
        <v>0.45410141399999998</v>
      </c>
      <c r="T52" s="566">
        <v>0.749641962</v>
      </c>
      <c r="U52" s="566">
        <v>1.077079908</v>
      </c>
      <c r="V52" s="566">
        <v>0.93001191900000002</v>
      </c>
      <c r="W52" s="566">
        <v>0.95122478399999999</v>
      </c>
      <c r="X52" s="566">
        <v>0.63114023299999999</v>
      </c>
      <c r="Y52" s="566">
        <v>0.39532853299999998</v>
      </c>
      <c r="Z52" s="566">
        <v>0.40806263100000001</v>
      </c>
      <c r="AA52" s="566">
        <v>0.20411573599999999</v>
      </c>
      <c r="AB52" s="566">
        <v>0.18391655700000001</v>
      </c>
      <c r="AC52" s="566">
        <v>0.117241999</v>
      </c>
      <c r="AD52" s="566">
        <v>0.21404900299999999</v>
      </c>
      <c r="AE52" s="566">
        <v>0.249091651</v>
      </c>
      <c r="AF52" s="566">
        <v>0.23096994400000001</v>
      </c>
      <c r="AG52" s="566">
        <v>0.653761064</v>
      </c>
      <c r="AH52" s="566">
        <v>0.76450997700000001</v>
      </c>
      <c r="AI52" s="566">
        <v>0.96024131400000001</v>
      </c>
      <c r="AJ52" s="566">
        <v>0.70978782600000001</v>
      </c>
      <c r="AK52" s="566">
        <v>0.46650653600000003</v>
      </c>
      <c r="AL52" s="566">
        <v>0.74172391400000004</v>
      </c>
      <c r="AM52" s="566">
        <v>0.57948822600000005</v>
      </c>
      <c r="AN52" s="566">
        <v>0.27211144300000001</v>
      </c>
      <c r="AO52" s="566">
        <v>0.23660995800000001</v>
      </c>
      <c r="AP52" s="566">
        <v>0.14338267299999999</v>
      </c>
      <c r="AQ52" s="566">
        <v>0.20992068</v>
      </c>
      <c r="AR52" s="566">
        <v>0.20297933900000001</v>
      </c>
      <c r="AS52" s="566">
        <v>0.61958690999999999</v>
      </c>
      <c r="AT52" s="566">
        <v>0.59749893899999995</v>
      </c>
      <c r="AU52" s="566">
        <v>0.514245014</v>
      </c>
      <c r="AV52" s="566">
        <v>0.525437296</v>
      </c>
      <c r="AW52" s="566">
        <v>0.28266882900000001</v>
      </c>
      <c r="AX52" s="566">
        <v>0.25285544799999998</v>
      </c>
      <c r="AY52" s="566">
        <v>0.27811025499999997</v>
      </c>
      <c r="AZ52" s="566">
        <v>0.22545000000000001</v>
      </c>
      <c r="BA52" s="566">
        <v>2.385E-2</v>
      </c>
      <c r="BB52" s="567">
        <v>2.9510000000000002E-2</v>
      </c>
      <c r="BC52" s="567">
        <v>0.50685000000000002</v>
      </c>
      <c r="BD52" s="567">
        <v>0.39855000000000002</v>
      </c>
      <c r="BE52" s="567">
        <v>0.42030000000000001</v>
      </c>
      <c r="BF52" s="567">
        <v>0.69245999999999996</v>
      </c>
      <c r="BG52" s="567">
        <v>0.68013999999999997</v>
      </c>
      <c r="BH52" s="567">
        <v>0.44762000000000002</v>
      </c>
      <c r="BI52" s="567">
        <v>0.33173999999999998</v>
      </c>
      <c r="BJ52" s="567">
        <v>0.39695999999999998</v>
      </c>
      <c r="BK52" s="567">
        <v>0.36003000000000002</v>
      </c>
      <c r="BL52" s="567">
        <v>0.34554000000000001</v>
      </c>
      <c r="BM52" s="567">
        <v>0.24873999999999999</v>
      </c>
      <c r="BN52" s="567">
        <v>0.17144999999999999</v>
      </c>
      <c r="BO52" s="567">
        <v>0.45113999999999999</v>
      </c>
      <c r="BP52" s="567">
        <v>0.45239000000000001</v>
      </c>
      <c r="BQ52" s="567">
        <v>0.90786</v>
      </c>
      <c r="BR52" s="567">
        <v>0</v>
      </c>
      <c r="BS52" s="567">
        <v>0</v>
      </c>
      <c r="BT52" s="567">
        <v>0</v>
      </c>
      <c r="BU52" s="567">
        <v>0</v>
      </c>
      <c r="BV52" s="567">
        <v>0</v>
      </c>
    </row>
    <row r="53" spans="1:74" ht="11.15" customHeight="1" x14ac:dyDescent="0.25">
      <c r="A53" s="415" t="s">
        <v>1185</v>
      </c>
      <c r="B53" s="418" t="s">
        <v>79</v>
      </c>
      <c r="C53" s="566">
        <v>1.6895450000000001</v>
      </c>
      <c r="D53" s="566">
        <v>1.486059</v>
      </c>
      <c r="E53" s="566">
        <v>1.6710259999999999</v>
      </c>
      <c r="F53" s="566">
        <v>1.6306449999999999</v>
      </c>
      <c r="G53" s="566">
        <v>1.5976520000000001</v>
      </c>
      <c r="H53" s="566">
        <v>1.6280680000000001</v>
      </c>
      <c r="I53" s="566">
        <v>1.2786949999999999</v>
      </c>
      <c r="J53" s="566">
        <v>1.597801</v>
      </c>
      <c r="K53" s="566">
        <v>1.5999909999999999</v>
      </c>
      <c r="L53" s="566">
        <v>0.43859700000000001</v>
      </c>
      <c r="M53" s="566">
        <v>0.78401299999999996</v>
      </c>
      <c r="N53" s="566">
        <v>0.85660599999999998</v>
      </c>
      <c r="O53" s="566">
        <v>1.287253</v>
      </c>
      <c r="P53" s="566">
        <v>0.79981100000000005</v>
      </c>
      <c r="Q53" s="566">
        <v>0.84116299999999999</v>
      </c>
      <c r="R53" s="566">
        <v>0.92222899999999997</v>
      </c>
      <c r="S53" s="566">
        <v>1.6743269999999999</v>
      </c>
      <c r="T53" s="566">
        <v>1.633953</v>
      </c>
      <c r="U53" s="566">
        <v>1.683581</v>
      </c>
      <c r="V53" s="566">
        <v>1.6814899999999999</v>
      </c>
      <c r="W53" s="566">
        <v>1.6267119999999999</v>
      </c>
      <c r="X53" s="566">
        <v>1.1976100000000001</v>
      </c>
      <c r="Y53" s="566">
        <v>1.445614</v>
      </c>
      <c r="Z53" s="566">
        <v>1.6836230000000001</v>
      </c>
      <c r="AA53" s="566">
        <v>1.6563600000000001</v>
      </c>
      <c r="AB53" s="566">
        <v>1.4813890000000001</v>
      </c>
      <c r="AC53" s="566">
        <v>1.466126</v>
      </c>
      <c r="AD53" s="566">
        <v>0.864541</v>
      </c>
      <c r="AE53" s="566">
        <v>1.692998</v>
      </c>
      <c r="AF53" s="566">
        <v>1.6332880000000001</v>
      </c>
      <c r="AG53" s="566">
        <v>1.684102</v>
      </c>
      <c r="AH53" s="566">
        <v>1.6794</v>
      </c>
      <c r="AI53" s="566">
        <v>1.6116630000000001</v>
      </c>
      <c r="AJ53" s="566">
        <v>1.223462</v>
      </c>
      <c r="AK53" s="566">
        <v>0.92945900000000004</v>
      </c>
      <c r="AL53" s="566">
        <v>1.670466</v>
      </c>
      <c r="AM53" s="566">
        <v>1.6030679999999999</v>
      </c>
      <c r="AN53" s="566">
        <v>1.519676</v>
      </c>
      <c r="AO53" s="566">
        <v>1.540951</v>
      </c>
      <c r="AP53" s="566">
        <v>1.636919</v>
      </c>
      <c r="AQ53" s="566">
        <v>1.6819010000000001</v>
      </c>
      <c r="AR53" s="566">
        <v>1.6248610000000001</v>
      </c>
      <c r="AS53" s="566">
        <v>1.6784079999999999</v>
      </c>
      <c r="AT53" s="566">
        <v>1.6577040000000001</v>
      </c>
      <c r="AU53" s="566">
        <v>1.550608</v>
      </c>
      <c r="AV53" s="566">
        <v>0.77596399999999999</v>
      </c>
      <c r="AW53" s="566">
        <v>1.0691820000000001</v>
      </c>
      <c r="AX53" s="566">
        <v>1.3791260000000001</v>
      </c>
      <c r="AY53" s="566">
        <v>1.6807380000000001</v>
      </c>
      <c r="AZ53" s="566">
        <v>1.5979000000000001</v>
      </c>
      <c r="BA53" s="566">
        <v>1.70143</v>
      </c>
      <c r="BB53" s="567">
        <v>1.0902799999999999</v>
      </c>
      <c r="BC53" s="567">
        <v>0.93969000000000003</v>
      </c>
      <c r="BD53" s="567">
        <v>1.5411699999999999</v>
      </c>
      <c r="BE53" s="567">
        <v>1.5924499999999999</v>
      </c>
      <c r="BF53" s="567">
        <v>1.5924499999999999</v>
      </c>
      <c r="BG53" s="567">
        <v>1.5411699999999999</v>
      </c>
      <c r="BH53" s="567">
        <v>1.5924499999999999</v>
      </c>
      <c r="BI53" s="567">
        <v>1.5411699999999999</v>
      </c>
      <c r="BJ53" s="567">
        <v>1.5924499999999999</v>
      </c>
      <c r="BK53" s="567">
        <v>1.5924499999999999</v>
      </c>
      <c r="BL53" s="567">
        <v>1.43834</v>
      </c>
      <c r="BM53" s="567">
        <v>1.5924499999999999</v>
      </c>
      <c r="BN53" s="567">
        <v>0.74112</v>
      </c>
      <c r="BO53" s="567">
        <v>1.4089</v>
      </c>
      <c r="BP53" s="567">
        <v>1.5411699999999999</v>
      </c>
      <c r="BQ53" s="567">
        <v>1.5924499999999999</v>
      </c>
      <c r="BR53" s="567">
        <v>1.5924499999999999</v>
      </c>
      <c r="BS53" s="567">
        <v>1.5411699999999999</v>
      </c>
      <c r="BT53" s="567">
        <v>1.1116200000000001</v>
      </c>
      <c r="BU53" s="567">
        <v>0.91551000000000005</v>
      </c>
      <c r="BV53" s="567">
        <v>1.5924499999999999</v>
      </c>
    </row>
    <row r="54" spans="1:74" ht="11.15" customHeight="1" x14ac:dyDescent="0.25">
      <c r="A54" s="415" t="s">
        <v>1186</v>
      </c>
      <c r="B54" s="418" t="s">
        <v>1101</v>
      </c>
      <c r="C54" s="566">
        <v>1.5525085869999999</v>
      </c>
      <c r="D54" s="566">
        <v>1.142140318</v>
      </c>
      <c r="E54" s="566">
        <v>1.2044033460000001</v>
      </c>
      <c r="F54" s="566">
        <v>1.8906003069999999</v>
      </c>
      <c r="G54" s="566">
        <v>2.6231599299999999</v>
      </c>
      <c r="H54" s="566">
        <v>2.4320532730000002</v>
      </c>
      <c r="I54" s="566">
        <v>2.544211148</v>
      </c>
      <c r="J54" s="566">
        <v>2.5470647130000001</v>
      </c>
      <c r="K54" s="566">
        <v>1.6993932810000001</v>
      </c>
      <c r="L54" s="566">
        <v>1.3811552039999999</v>
      </c>
      <c r="M54" s="566">
        <v>1.041836905</v>
      </c>
      <c r="N54" s="566">
        <v>0.85189502299999997</v>
      </c>
      <c r="O54" s="566">
        <v>0.71354003899999996</v>
      </c>
      <c r="P54" s="566">
        <v>0.78295369000000004</v>
      </c>
      <c r="Q54" s="566">
        <v>0.97671466399999995</v>
      </c>
      <c r="R54" s="566">
        <v>1.2148681969999999</v>
      </c>
      <c r="S54" s="566">
        <v>1.367753185</v>
      </c>
      <c r="T54" s="566">
        <v>1.49990139</v>
      </c>
      <c r="U54" s="566">
        <v>1.791003455</v>
      </c>
      <c r="V54" s="566">
        <v>1.5930497189999999</v>
      </c>
      <c r="W54" s="566">
        <v>1.441431331</v>
      </c>
      <c r="X54" s="566">
        <v>1.1778585420000001</v>
      </c>
      <c r="Y54" s="566">
        <v>0.80149261400000005</v>
      </c>
      <c r="Z54" s="566">
        <v>0.84378632200000003</v>
      </c>
      <c r="AA54" s="566">
        <v>1.0323628730000001</v>
      </c>
      <c r="AB54" s="566">
        <v>1.1083789980000001</v>
      </c>
      <c r="AC54" s="566">
        <v>1.548372391</v>
      </c>
      <c r="AD54" s="566">
        <v>1.6403333250000001</v>
      </c>
      <c r="AE54" s="566">
        <v>1.7993211950000001</v>
      </c>
      <c r="AF54" s="566">
        <v>1.7887487280000001</v>
      </c>
      <c r="AG54" s="566">
        <v>1.8577925230000001</v>
      </c>
      <c r="AH54" s="566">
        <v>1.727968634</v>
      </c>
      <c r="AI54" s="566">
        <v>1.6869877929999999</v>
      </c>
      <c r="AJ54" s="566">
        <v>0.89230418300000003</v>
      </c>
      <c r="AK54" s="566">
        <v>0.82042588900000002</v>
      </c>
      <c r="AL54" s="566">
        <v>1.276592468</v>
      </c>
      <c r="AM54" s="566">
        <v>2.1641753380000002</v>
      </c>
      <c r="AN54" s="566">
        <v>1.582441854</v>
      </c>
      <c r="AO54" s="566">
        <v>2.7719281480000002</v>
      </c>
      <c r="AP54" s="566">
        <v>3.2964130869999999</v>
      </c>
      <c r="AQ54" s="566">
        <v>3.740615794</v>
      </c>
      <c r="AR54" s="566">
        <v>3.4769326060000001</v>
      </c>
      <c r="AS54" s="566">
        <v>3.4214911290000001</v>
      </c>
      <c r="AT54" s="566">
        <v>3.1806453860000001</v>
      </c>
      <c r="AU54" s="566">
        <v>2.8198812310000001</v>
      </c>
      <c r="AV54" s="566">
        <v>1.8875378709999999</v>
      </c>
      <c r="AW54" s="566">
        <v>1.4469931869999999</v>
      </c>
      <c r="AX54" s="566">
        <v>1.5426382970000001</v>
      </c>
      <c r="AY54" s="566">
        <v>1.5632808140000001</v>
      </c>
      <c r="AZ54" s="566">
        <v>2.2000000000000002</v>
      </c>
      <c r="BA54" s="566">
        <v>2.94</v>
      </c>
      <c r="BB54" s="567">
        <v>3.1072790000000001</v>
      </c>
      <c r="BC54" s="567">
        <v>3.576584</v>
      </c>
      <c r="BD54" s="567">
        <v>3.4339499999999998</v>
      </c>
      <c r="BE54" s="567">
        <v>3.5814020000000002</v>
      </c>
      <c r="BF54" s="567">
        <v>3.1569440000000002</v>
      </c>
      <c r="BG54" s="567">
        <v>2.4366129999999999</v>
      </c>
      <c r="BH54" s="567">
        <v>1.796052</v>
      </c>
      <c r="BI54" s="567">
        <v>1.5806990000000001</v>
      </c>
      <c r="BJ54" s="567">
        <v>1.7757579999999999</v>
      </c>
      <c r="BK54" s="567">
        <v>1.6548039999999999</v>
      </c>
      <c r="BL54" s="567">
        <v>1.905208</v>
      </c>
      <c r="BM54" s="567">
        <v>1.970461</v>
      </c>
      <c r="BN54" s="567">
        <v>2.6465999999999998</v>
      </c>
      <c r="BO54" s="567">
        <v>3.3273969999999999</v>
      </c>
      <c r="BP54" s="567">
        <v>3.1816559999999998</v>
      </c>
      <c r="BQ54" s="567">
        <v>3.296386</v>
      </c>
      <c r="BR54" s="567">
        <v>2.7596080000000001</v>
      </c>
      <c r="BS54" s="567">
        <v>2.1838630000000001</v>
      </c>
      <c r="BT54" s="567">
        <v>1.6144099999999999</v>
      </c>
      <c r="BU54" s="567">
        <v>1.3503970000000001</v>
      </c>
      <c r="BV54" s="567">
        <v>1.466629</v>
      </c>
    </row>
    <row r="55" spans="1:74" ht="11.15" customHeight="1" x14ac:dyDescent="0.25">
      <c r="A55" s="415" t="s">
        <v>1187</v>
      </c>
      <c r="B55" s="418" t="s">
        <v>1196</v>
      </c>
      <c r="C55" s="566">
        <v>3.458614834</v>
      </c>
      <c r="D55" s="566">
        <v>4.0392360350000001</v>
      </c>
      <c r="E55" s="566">
        <v>4.528087642</v>
      </c>
      <c r="F55" s="566">
        <v>5.3757033410000004</v>
      </c>
      <c r="G55" s="566">
        <v>6.334221726</v>
      </c>
      <c r="H55" s="566">
        <v>6.4522891739999997</v>
      </c>
      <c r="I55" s="566">
        <v>6.9588193309999999</v>
      </c>
      <c r="J55" s="566">
        <v>6.0423475590000004</v>
      </c>
      <c r="K55" s="566">
        <v>4.6206312709999997</v>
      </c>
      <c r="L55" s="566">
        <v>4.4158068930000001</v>
      </c>
      <c r="M55" s="566">
        <v>3.8502675929999999</v>
      </c>
      <c r="N55" s="566">
        <v>3.4361284269999999</v>
      </c>
      <c r="O55" s="566">
        <v>3.6577483540000002</v>
      </c>
      <c r="P55" s="566">
        <v>4.5476676170000001</v>
      </c>
      <c r="Q55" s="566">
        <v>5.4808753790000004</v>
      </c>
      <c r="R55" s="566">
        <v>6.6820244879999997</v>
      </c>
      <c r="S55" s="566">
        <v>7.2867197429999999</v>
      </c>
      <c r="T55" s="566">
        <v>6.9273213880000002</v>
      </c>
      <c r="U55" s="566">
        <v>6.4684078720000002</v>
      </c>
      <c r="V55" s="566">
        <v>6.5512766689999999</v>
      </c>
      <c r="W55" s="566">
        <v>5.7412304150000004</v>
      </c>
      <c r="X55" s="566">
        <v>4.8050844829999999</v>
      </c>
      <c r="Y55" s="566">
        <v>3.8800184369999999</v>
      </c>
      <c r="Z55" s="566">
        <v>3.5406357709999998</v>
      </c>
      <c r="AA55" s="566">
        <v>3.8385709110000001</v>
      </c>
      <c r="AB55" s="566">
        <v>4.3090127100000002</v>
      </c>
      <c r="AC55" s="566">
        <v>5.7342847539999999</v>
      </c>
      <c r="AD55" s="566">
        <v>6.5787098329999996</v>
      </c>
      <c r="AE55" s="566">
        <v>7.5529600090000004</v>
      </c>
      <c r="AF55" s="566">
        <v>7.4572413629999996</v>
      </c>
      <c r="AG55" s="566">
        <v>7.4278615779999999</v>
      </c>
      <c r="AH55" s="566">
        <v>6.7284952870000003</v>
      </c>
      <c r="AI55" s="566">
        <v>5.7121319320000001</v>
      </c>
      <c r="AJ55" s="566">
        <v>5.2464317740000004</v>
      </c>
      <c r="AK55" s="566">
        <v>4.427678062</v>
      </c>
      <c r="AL55" s="566">
        <v>3.7694080859999999</v>
      </c>
      <c r="AM55" s="566">
        <v>4.5356067170000003</v>
      </c>
      <c r="AN55" s="566">
        <v>4.7049006020000004</v>
      </c>
      <c r="AO55" s="566">
        <v>5.5006938329999997</v>
      </c>
      <c r="AP55" s="566">
        <v>6.352327754</v>
      </c>
      <c r="AQ55" s="566">
        <v>6.7946771090000002</v>
      </c>
      <c r="AR55" s="566">
        <v>7.1765957059999996</v>
      </c>
      <c r="AS55" s="566">
        <v>7.4899778250000004</v>
      </c>
      <c r="AT55" s="566">
        <v>6.7443653479999996</v>
      </c>
      <c r="AU55" s="566">
        <v>6.2399455250000004</v>
      </c>
      <c r="AV55" s="566">
        <v>5.8972296210000001</v>
      </c>
      <c r="AW55" s="566">
        <v>4.6984867860000001</v>
      </c>
      <c r="AX55" s="566">
        <v>4.3526920440000003</v>
      </c>
      <c r="AY55" s="566">
        <v>4.4586089180000004</v>
      </c>
      <c r="AZ55" s="566">
        <v>4.4588029999999996</v>
      </c>
      <c r="BA55" s="566">
        <v>5.4393190000000002</v>
      </c>
      <c r="BB55" s="567">
        <v>7.1163410000000002</v>
      </c>
      <c r="BC55" s="567">
        <v>8.3589939999999991</v>
      </c>
      <c r="BD55" s="567">
        <v>9.7203429999999997</v>
      </c>
      <c r="BE55" s="567">
        <v>7.4067290000000003</v>
      </c>
      <c r="BF55" s="567">
        <v>7.6309820000000004</v>
      </c>
      <c r="BG55" s="567">
        <v>5.9344650000000003</v>
      </c>
      <c r="BH55" s="567">
        <v>5.3544229999999997</v>
      </c>
      <c r="BI55" s="567">
        <v>5.0439790000000002</v>
      </c>
      <c r="BJ55" s="567">
        <v>4.6057129999999997</v>
      </c>
      <c r="BK55" s="567">
        <v>4.4782679999999999</v>
      </c>
      <c r="BL55" s="567">
        <v>5.5211959999999998</v>
      </c>
      <c r="BM55" s="567">
        <v>6.6748479999999999</v>
      </c>
      <c r="BN55" s="567">
        <v>6.472016</v>
      </c>
      <c r="BO55" s="567">
        <v>7.1915279999999999</v>
      </c>
      <c r="BP55" s="567">
        <v>8.8827689999999997</v>
      </c>
      <c r="BQ55" s="567">
        <v>8.7401630000000008</v>
      </c>
      <c r="BR55" s="567">
        <v>8.0941539999999996</v>
      </c>
      <c r="BS55" s="567">
        <v>7.5467510000000004</v>
      </c>
      <c r="BT55" s="567">
        <v>6.7066520000000001</v>
      </c>
      <c r="BU55" s="567">
        <v>5.4951920000000003</v>
      </c>
      <c r="BV55" s="567">
        <v>4.808344</v>
      </c>
    </row>
    <row r="56" spans="1:74" ht="11.15" customHeight="1" x14ac:dyDescent="0.25">
      <c r="A56" s="415" t="s">
        <v>1188</v>
      </c>
      <c r="B56" s="416" t="s">
        <v>1197</v>
      </c>
      <c r="C56" s="566">
        <v>-4.2148355999999998E-2</v>
      </c>
      <c r="D56" s="566">
        <v>2.1762139E-2</v>
      </c>
      <c r="E56" s="566">
        <v>-3.5326708999999998E-2</v>
      </c>
      <c r="F56" s="566">
        <v>-2.7250937999999999E-2</v>
      </c>
      <c r="G56" s="566">
        <v>1.3953679E-2</v>
      </c>
      <c r="H56" s="566">
        <v>6.2562403000000003E-2</v>
      </c>
      <c r="I56" s="566">
        <v>9.1778293999999996E-2</v>
      </c>
      <c r="J56" s="566">
        <v>9.5179879999999998E-3</v>
      </c>
      <c r="K56" s="566">
        <v>1.7040396999999999E-2</v>
      </c>
      <c r="L56" s="566">
        <v>6.1857600000000002E-4</v>
      </c>
      <c r="M56" s="566">
        <v>1.5585458999999999E-2</v>
      </c>
      <c r="N56" s="566">
        <v>4.0416632000000001E-2</v>
      </c>
      <c r="O56" s="566">
        <v>-6.6468789999999996E-3</v>
      </c>
      <c r="P56" s="566">
        <v>-5.5300963000000002E-2</v>
      </c>
      <c r="Q56" s="566">
        <v>8.5868590000000005E-3</v>
      </c>
      <c r="R56" s="566">
        <v>-1.8369454E-2</v>
      </c>
      <c r="S56" s="566">
        <v>-7.3624749000000003E-2</v>
      </c>
      <c r="T56" s="566">
        <v>9.0770429999999999E-3</v>
      </c>
      <c r="U56" s="566">
        <v>-3.2067805999999997E-2</v>
      </c>
      <c r="V56" s="566">
        <v>-1.5163592E-2</v>
      </c>
      <c r="W56" s="566">
        <v>4.1854503000000001E-2</v>
      </c>
      <c r="X56" s="566">
        <v>-3.6887386000000001E-2</v>
      </c>
      <c r="Y56" s="566">
        <v>-6.4325018999999997E-2</v>
      </c>
      <c r="Z56" s="566">
        <v>4.7852830000000004E-3</v>
      </c>
      <c r="AA56" s="566">
        <v>-6.9312909000000006E-2</v>
      </c>
      <c r="AB56" s="566">
        <v>2.8845110000000002E-3</v>
      </c>
      <c r="AC56" s="566">
        <v>-2.104893E-3</v>
      </c>
      <c r="AD56" s="566">
        <v>-9.7371600000000001E-4</v>
      </c>
      <c r="AE56" s="566">
        <v>-0.126446261</v>
      </c>
      <c r="AF56" s="566">
        <v>-9.2831733E-2</v>
      </c>
      <c r="AG56" s="566">
        <v>2.6324034E-2</v>
      </c>
      <c r="AH56" s="566">
        <v>8.4511143999999996E-2</v>
      </c>
      <c r="AI56" s="566">
        <v>-1.6758434999999999E-2</v>
      </c>
      <c r="AJ56" s="566">
        <v>-4.7412270999999999E-2</v>
      </c>
      <c r="AK56" s="566">
        <v>-4.4272168000000001E-2</v>
      </c>
      <c r="AL56" s="566">
        <v>-0.12584229799999999</v>
      </c>
      <c r="AM56" s="566">
        <v>-0.22504549400000001</v>
      </c>
      <c r="AN56" s="566">
        <v>-0.17073374999999999</v>
      </c>
      <c r="AO56" s="566">
        <v>-0.19813282600000001</v>
      </c>
      <c r="AP56" s="566">
        <v>-5.0982969000000003E-2</v>
      </c>
      <c r="AQ56" s="566">
        <v>-0.11255641800000001</v>
      </c>
      <c r="AR56" s="566">
        <v>-1.3420791E-2</v>
      </c>
      <c r="AS56" s="566">
        <v>-2.9119835E-2</v>
      </c>
      <c r="AT56" s="566">
        <v>-9.2264949999999995E-3</v>
      </c>
      <c r="AU56" s="566">
        <v>-3.3001559999999998E-3</v>
      </c>
      <c r="AV56" s="566">
        <v>-3.7311410000000003E-2</v>
      </c>
      <c r="AW56" s="566">
        <v>-3.4222737000000003E-2</v>
      </c>
      <c r="AX56" s="566">
        <v>-7.9864481000000001E-2</v>
      </c>
      <c r="AY56" s="566">
        <v>-9.8444161000000002E-2</v>
      </c>
      <c r="AZ56" s="566">
        <v>-6.2859399999999996E-2</v>
      </c>
      <c r="BA56" s="566">
        <v>-0.1443863</v>
      </c>
      <c r="BB56" s="567">
        <v>-0.16581099999999999</v>
      </c>
      <c r="BC56" s="567">
        <v>-0.1967525</v>
      </c>
      <c r="BD56" s="567">
        <v>-0.21100650000000001</v>
      </c>
      <c r="BE56" s="567">
        <v>3.51466E-2</v>
      </c>
      <c r="BF56" s="567">
        <v>-3.4386399999999998E-2</v>
      </c>
      <c r="BG56" s="567">
        <v>9.4468700000000003E-2</v>
      </c>
      <c r="BH56" s="567">
        <v>5.2926899999999999E-2</v>
      </c>
      <c r="BI56" s="567">
        <v>-0.11000600000000001</v>
      </c>
      <c r="BJ56" s="567">
        <v>-0.14598900000000001</v>
      </c>
      <c r="BK56" s="567">
        <v>-0.1241819</v>
      </c>
      <c r="BL56" s="567">
        <v>-0.23638819999999999</v>
      </c>
      <c r="BM56" s="567">
        <v>-0.30422559999999998</v>
      </c>
      <c r="BN56" s="567">
        <v>-0.1321389</v>
      </c>
      <c r="BO56" s="567">
        <v>-0.1630954</v>
      </c>
      <c r="BP56" s="567">
        <v>-0.1220909</v>
      </c>
      <c r="BQ56" s="567">
        <v>-0.16381999999999999</v>
      </c>
      <c r="BR56" s="567">
        <v>-8.2596299999999997E-2</v>
      </c>
      <c r="BS56" s="567">
        <v>-5.6696299999999998E-2</v>
      </c>
      <c r="BT56" s="567">
        <v>-0.15637509999999999</v>
      </c>
      <c r="BU56" s="567">
        <v>-0.1585907</v>
      </c>
      <c r="BV56" s="567">
        <v>-0.17912449999999999</v>
      </c>
    </row>
    <row r="57" spans="1:74" ht="11.15" customHeight="1" x14ac:dyDescent="0.25">
      <c r="A57" s="415" t="s">
        <v>1189</v>
      </c>
      <c r="B57" s="416" t="s">
        <v>1105</v>
      </c>
      <c r="C57" s="566">
        <v>12.988011954999999</v>
      </c>
      <c r="D57" s="566">
        <v>12.332597219</v>
      </c>
      <c r="E57" s="566">
        <v>13.755771491999999</v>
      </c>
      <c r="F57" s="566">
        <v>13.056371472</v>
      </c>
      <c r="G57" s="566">
        <v>14.555119931</v>
      </c>
      <c r="H57" s="566">
        <v>16.307021095</v>
      </c>
      <c r="I57" s="566">
        <v>19.241314644999999</v>
      </c>
      <c r="J57" s="566">
        <v>21.220602336999999</v>
      </c>
      <c r="K57" s="566">
        <v>17.296454954000001</v>
      </c>
      <c r="L57" s="566">
        <v>16.184009731</v>
      </c>
      <c r="M57" s="566">
        <v>13.255109402</v>
      </c>
      <c r="N57" s="566">
        <v>13.579039582</v>
      </c>
      <c r="O57" s="566">
        <v>12.18388616</v>
      </c>
      <c r="P57" s="566">
        <v>12.087475994</v>
      </c>
      <c r="Q57" s="566">
        <v>13.407009578</v>
      </c>
      <c r="R57" s="566">
        <v>14.126658322999999</v>
      </c>
      <c r="S57" s="566">
        <v>15.798413553</v>
      </c>
      <c r="T57" s="566">
        <v>18.382079510000001</v>
      </c>
      <c r="U57" s="566">
        <v>22.023398681</v>
      </c>
      <c r="V57" s="566">
        <v>20.50559256</v>
      </c>
      <c r="W57" s="566">
        <v>17.957789747</v>
      </c>
      <c r="X57" s="566">
        <v>15.404386884999999</v>
      </c>
      <c r="Y57" s="566">
        <v>13.433027889</v>
      </c>
      <c r="Z57" s="566">
        <v>13.740257479</v>
      </c>
      <c r="AA57" s="566">
        <v>12.862772144999999</v>
      </c>
      <c r="AB57" s="566">
        <v>12.156940856</v>
      </c>
      <c r="AC57" s="566">
        <v>13.506950772</v>
      </c>
      <c r="AD57" s="566">
        <v>14.16750848</v>
      </c>
      <c r="AE57" s="566">
        <v>15.341688156</v>
      </c>
      <c r="AF57" s="566">
        <v>17.203768479000001</v>
      </c>
      <c r="AG57" s="566">
        <v>20.230591058000002</v>
      </c>
      <c r="AH57" s="566">
        <v>21.718108992000001</v>
      </c>
      <c r="AI57" s="566">
        <v>19.878638017</v>
      </c>
      <c r="AJ57" s="566">
        <v>16.579722522000001</v>
      </c>
      <c r="AK57" s="566">
        <v>14.58217614</v>
      </c>
      <c r="AL57" s="566">
        <v>16.321840782999999</v>
      </c>
      <c r="AM57" s="566">
        <v>16.181824869</v>
      </c>
      <c r="AN57" s="566">
        <v>14.338860950999999</v>
      </c>
      <c r="AO57" s="566">
        <v>16.135792224999999</v>
      </c>
      <c r="AP57" s="566">
        <v>16.371562469000001</v>
      </c>
      <c r="AQ57" s="566">
        <v>15.036852762000001</v>
      </c>
      <c r="AR57" s="566">
        <v>16.294728546000002</v>
      </c>
      <c r="AS57" s="566">
        <v>23.403027906999998</v>
      </c>
      <c r="AT57" s="566">
        <v>22.389367642</v>
      </c>
      <c r="AU57" s="566">
        <v>17.899581380000001</v>
      </c>
      <c r="AV57" s="566">
        <v>17.761424891000001</v>
      </c>
      <c r="AW57" s="566">
        <v>15.447554615</v>
      </c>
      <c r="AX57" s="566">
        <v>16.340923244999999</v>
      </c>
      <c r="AY57" s="566">
        <v>16.952054197999999</v>
      </c>
      <c r="AZ57" s="566">
        <v>15.50136</v>
      </c>
      <c r="BA57" s="566">
        <v>16.087350000000001</v>
      </c>
      <c r="BB57" s="567">
        <v>15.18988</v>
      </c>
      <c r="BC57" s="567">
        <v>16.913239999999998</v>
      </c>
      <c r="BD57" s="567">
        <v>18.503360000000001</v>
      </c>
      <c r="BE57" s="567">
        <v>22.610800000000001</v>
      </c>
      <c r="BF57" s="567">
        <v>22.839410000000001</v>
      </c>
      <c r="BG57" s="567">
        <v>19.541530000000002</v>
      </c>
      <c r="BH57" s="567">
        <v>17.633959999999998</v>
      </c>
      <c r="BI57" s="567">
        <v>15.09953</v>
      </c>
      <c r="BJ57" s="567">
        <v>15.578480000000001</v>
      </c>
      <c r="BK57" s="567">
        <v>15.50939</v>
      </c>
      <c r="BL57" s="567">
        <v>13.4076</v>
      </c>
      <c r="BM57" s="567">
        <v>14.50074</v>
      </c>
      <c r="BN57" s="567">
        <v>14.358739999999999</v>
      </c>
      <c r="BO57" s="567">
        <v>16.411339999999999</v>
      </c>
      <c r="BP57" s="567">
        <v>18.02187</v>
      </c>
      <c r="BQ57" s="567">
        <v>21.832889999999999</v>
      </c>
      <c r="BR57" s="567">
        <v>22.078399999999998</v>
      </c>
      <c r="BS57" s="567">
        <v>18.813079999999999</v>
      </c>
      <c r="BT57" s="567">
        <v>17.060649999999999</v>
      </c>
      <c r="BU57" s="567">
        <v>14.710369999999999</v>
      </c>
      <c r="BV57" s="567">
        <v>15.13485</v>
      </c>
    </row>
    <row r="58" spans="1:74" ht="11.15" customHeight="1" x14ac:dyDescent="0.25">
      <c r="A58" s="415" t="s">
        <v>1190</v>
      </c>
      <c r="B58" s="432" t="s">
        <v>1198</v>
      </c>
      <c r="C58" s="433">
        <v>20.587225010000001</v>
      </c>
      <c r="D58" s="433">
        <v>19.001652740000001</v>
      </c>
      <c r="E58" s="433">
        <v>19.58333171</v>
      </c>
      <c r="F58" s="433">
        <v>18.156372609999998</v>
      </c>
      <c r="G58" s="433">
        <v>20.790178900000001</v>
      </c>
      <c r="H58" s="433">
        <v>22.587389089999999</v>
      </c>
      <c r="I58" s="433">
        <v>25.598720050000001</v>
      </c>
      <c r="J58" s="433">
        <v>28.176796360000001</v>
      </c>
      <c r="K58" s="433">
        <v>24.96751411</v>
      </c>
      <c r="L58" s="433">
        <v>22.886097939999999</v>
      </c>
      <c r="M58" s="433">
        <v>19.564699940000001</v>
      </c>
      <c r="N58" s="433">
        <v>20.97757953</v>
      </c>
      <c r="O58" s="433">
        <v>20.350577600000001</v>
      </c>
      <c r="P58" s="433">
        <v>17.712830870000001</v>
      </c>
      <c r="Q58" s="433">
        <v>19.709462930000001</v>
      </c>
      <c r="R58" s="433">
        <v>19.136582870000002</v>
      </c>
      <c r="S58" s="433">
        <v>20.85492142</v>
      </c>
      <c r="T58" s="433">
        <v>23.91463048</v>
      </c>
      <c r="U58" s="433">
        <v>27.54383867</v>
      </c>
      <c r="V58" s="433">
        <v>26.896477269999998</v>
      </c>
      <c r="W58" s="433">
        <v>24.227449610000001</v>
      </c>
      <c r="X58" s="433">
        <v>21.092978410000001</v>
      </c>
      <c r="Y58" s="433">
        <v>19.86524588</v>
      </c>
      <c r="Z58" s="433">
        <v>22.027833139999998</v>
      </c>
      <c r="AA58" s="433">
        <v>20.850324140000001</v>
      </c>
      <c r="AB58" s="433">
        <v>18.405293829000001</v>
      </c>
      <c r="AC58" s="433">
        <v>19.934782140999999</v>
      </c>
      <c r="AD58" s="433">
        <v>19.216470021999999</v>
      </c>
      <c r="AE58" s="433">
        <v>20.928592505000001</v>
      </c>
      <c r="AF58" s="433">
        <v>24.221663464999999</v>
      </c>
      <c r="AG58" s="433">
        <v>26.341097303000002</v>
      </c>
      <c r="AH58" s="433">
        <v>28.339993979999999</v>
      </c>
      <c r="AI58" s="433">
        <v>26.636266797000001</v>
      </c>
      <c r="AJ58" s="433">
        <v>22.13393082</v>
      </c>
      <c r="AK58" s="433">
        <v>19.812143176999999</v>
      </c>
      <c r="AL58" s="433">
        <v>21.606842772</v>
      </c>
      <c r="AM58" s="433">
        <v>21.201560379</v>
      </c>
      <c r="AN58" s="433">
        <v>18.724734592000001</v>
      </c>
      <c r="AO58" s="433">
        <v>20.591136935000002</v>
      </c>
      <c r="AP58" s="433">
        <v>18.849638962</v>
      </c>
      <c r="AQ58" s="433">
        <v>20.483811160999998</v>
      </c>
      <c r="AR58" s="433">
        <v>20.529380774</v>
      </c>
      <c r="AS58" s="433">
        <v>26.715833469</v>
      </c>
      <c r="AT58" s="433">
        <v>27.147388018000001</v>
      </c>
      <c r="AU58" s="433">
        <v>22.827999864999999</v>
      </c>
      <c r="AV58" s="433">
        <v>21.913484176000001</v>
      </c>
      <c r="AW58" s="433">
        <v>19.884821948999999</v>
      </c>
      <c r="AX58" s="433">
        <v>21.106935185000001</v>
      </c>
      <c r="AY58" s="433">
        <v>20.828092345999998</v>
      </c>
      <c r="AZ58" s="433">
        <v>19.066896748000001</v>
      </c>
      <c r="BA58" s="433">
        <v>19.714549999999999</v>
      </c>
      <c r="BB58" s="434">
        <v>18.769100000000002</v>
      </c>
      <c r="BC58" s="434">
        <v>21.256229999999999</v>
      </c>
      <c r="BD58" s="434">
        <v>23.197489999999998</v>
      </c>
      <c r="BE58" s="434">
        <v>27.543050000000001</v>
      </c>
      <c r="BF58" s="434">
        <v>28.18113</v>
      </c>
      <c r="BG58" s="434">
        <v>24.910979999999999</v>
      </c>
      <c r="BH58" s="434">
        <v>21.913270000000001</v>
      </c>
      <c r="BI58" s="434">
        <v>19.975899999999999</v>
      </c>
      <c r="BJ58" s="434">
        <v>20.70909</v>
      </c>
      <c r="BK58" s="434">
        <v>21.36881</v>
      </c>
      <c r="BL58" s="434">
        <v>18.109349999999999</v>
      </c>
      <c r="BM58" s="434">
        <v>19.852730000000001</v>
      </c>
      <c r="BN58" s="434">
        <v>18.976590000000002</v>
      </c>
      <c r="BO58" s="434">
        <v>21.509049999999998</v>
      </c>
      <c r="BP58" s="434">
        <v>23.349309999999999</v>
      </c>
      <c r="BQ58" s="434">
        <v>27.692889999999998</v>
      </c>
      <c r="BR58" s="434">
        <v>28.27966</v>
      </c>
      <c r="BS58" s="434">
        <v>24.95703</v>
      </c>
      <c r="BT58" s="434">
        <v>21.930530000000001</v>
      </c>
      <c r="BU58" s="434">
        <v>19.964320000000001</v>
      </c>
      <c r="BV58" s="434">
        <v>20.679819999999999</v>
      </c>
    </row>
    <row r="59" spans="1:74" ht="12" customHeight="1" x14ac:dyDescent="0.3">
      <c r="A59" s="409"/>
      <c r="B59" s="615" t="str">
        <f>Dates!$G$2</f>
        <v>EIA completed modeling and analysis for this report on Thursday, April 4, 2024.</v>
      </c>
      <c r="C59" s="616"/>
      <c r="D59" s="616"/>
      <c r="E59" s="616"/>
      <c r="F59" s="616"/>
      <c r="G59" s="616"/>
      <c r="H59" s="616"/>
      <c r="I59" s="616"/>
      <c r="J59" s="616"/>
      <c r="K59" s="616"/>
      <c r="L59" s="616"/>
      <c r="M59" s="616"/>
      <c r="N59" s="616"/>
      <c r="O59" s="616"/>
      <c r="P59" s="616"/>
      <c r="Q59" s="616"/>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84"/>
      <c r="AZ59" s="584"/>
      <c r="BA59" s="584"/>
      <c r="BB59" s="584"/>
      <c r="BC59" s="584"/>
      <c r="BD59" s="584"/>
      <c r="BE59" s="584"/>
      <c r="BF59" s="584"/>
      <c r="BG59" s="584"/>
      <c r="BH59" s="584"/>
      <c r="BI59" s="584"/>
      <c r="BJ59" s="435"/>
      <c r="BK59" s="435"/>
      <c r="BL59" s="435"/>
      <c r="BM59" s="435"/>
      <c r="BN59" s="435"/>
      <c r="BO59" s="435"/>
      <c r="BP59" s="435"/>
      <c r="BQ59" s="435"/>
      <c r="BR59" s="435"/>
      <c r="BS59" s="435"/>
      <c r="BT59" s="435"/>
      <c r="BU59" s="435"/>
      <c r="BV59" s="435"/>
    </row>
    <row r="60" spans="1:74" ht="12" customHeight="1" x14ac:dyDescent="0.3">
      <c r="A60" s="409"/>
      <c r="B60" s="686" t="s">
        <v>334</v>
      </c>
      <c r="C60" s="687"/>
      <c r="D60" s="687"/>
      <c r="E60" s="687"/>
      <c r="F60" s="687"/>
      <c r="G60" s="687"/>
      <c r="H60" s="687"/>
      <c r="I60" s="687"/>
      <c r="J60" s="687"/>
      <c r="K60" s="687"/>
      <c r="L60" s="687"/>
      <c r="M60" s="687"/>
      <c r="N60" s="687"/>
      <c r="O60" s="687"/>
      <c r="P60" s="687"/>
      <c r="Q60" s="688"/>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2"/>
      <c r="BF60" s="512"/>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689" t="s">
        <v>1381</v>
      </c>
      <c r="C61" s="690"/>
      <c r="D61" s="690"/>
      <c r="E61" s="690"/>
      <c r="F61" s="690"/>
      <c r="G61" s="690"/>
      <c r="H61" s="690"/>
      <c r="I61" s="690"/>
      <c r="J61" s="690"/>
      <c r="K61" s="690"/>
      <c r="L61" s="690"/>
      <c r="M61" s="690"/>
      <c r="N61" s="690"/>
      <c r="O61" s="690"/>
      <c r="P61" s="690"/>
      <c r="Q61" s="691"/>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2"/>
      <c r="BE61" s="512"/>
      <c r="BF61" s="512"/>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685" t="s">
        <v>1382</v>
      </c>
      <c r="C62" s="683"/>
      <c r="D62" s="683"/>
      <c r="E62" s="683"/>
      <c r="F62" s="683"/>
      <c r="G62" s="683"/>
      <c r="H62" s="683"/>
      <c r="I62" s="683"/>
      <c r="J62" s="683"/>
      <c r="K62" s="683"/>
      <c r="L62" s="683"/>
      <c r="M62" s="683"/>
      <c r="N62" s="683"/>
      <c r="O62" s="683"/>
      <c r="P62" s="683"/>
      <c r="Q62" s="684"/>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2"/>
      <c r="BE62" s="512"/>
      <c r="BF62" s="512"/>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682" t="s">
        <v>1236</v>
      </c>
      <c r="C63" s="683"/>
      <c r="D63" s="683"/>
      <c r="E63" s="683"/>
      <c r="F63" s="683"/>
      <c r="G63" s="683"/>
      <c r="H63" s="683"/>
      <c r="I63" s="683"/>
      <c r="J63" s="683"/>
      <c r="K63" s="683"/>
      <c r="L63" s="683"/>
      <c r="M63" s="683"/>
      <c r="N63" s="683"/>
      <c r="O63" s="683"/>
      <c r="P63" s="683"/>
      <c r="Q63" s="684"/>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2"/>
      <c r="BE63" s="512"/>
      <c r="BF63" s="512"/>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682" t="s">
        <v>1237</v>
      </c>
      <c r="C64" s="683"/>
      <c r="D64" s="683"/>
      <c r="E64" s="683"/>
      <c r="F64" s="683"/>
      <c r="G64" s="683"/>
      <c r="H64" s="683"/>
      <c r="I64" s="683"/>
      <c r="J64" s="683"/>
      <c r="K64" s="683"/>
      <c r="L64" s="683"/>
      <c r="M64" s="683"/>
      <c r="N64" s="683"/>
      <c r="O64" s="683"/>
      <c r="P64" s="683"/>
      <c r="Q64" s="684"/>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2"/>
      <c r="BE64" s="512"/>
      <c r="BF64" s="512"/>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682" t="s">
        <v>1399</v>
      </c>
      <c r="C65" s="683"/>
      <c r="D65" s="683"/>
      <c r="E65" s="683"/>
      <c r="F65" s="683"/>
      <c r="G65" s="683"/>
      <c r="H65" s="683"/>
      <c r="I65" s="683"/>
      <c r="J65" s="683"/>
      <c r="K65" s="683"/>
      <c r="L65" s="683"/>
      <c r="M65" s="683"/>
      <c r="N65" s="683"/>
      <c r="O65" s="683"/>
      <c r="P65" s="683"/>
      <c r="Q65" s="684"/>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2"/>
      <c r="BE65" s="512"/>
      <c r="BF65" s="512"/>
      <c r="BG65" s="422"/>
      <c r="BH65" s="422"/>
      <c r="BI65" s="422"/>
      <c r="BJ65" s="422"/>
      <c r="BK65" s="422"/>
      <c r="BL65" s="422"/>
      <c r="BM65" s="422"/>
      <c r="BN65" s="422"/>
      <c r="BO65" s="422"/>
      <c r="BP65" s="422"/>
      <c r="BQ65" s="422"/>
      <c r="BR65" s="422"/>
      <c r="BS65" s="422"/>
      <c r="BT65" s="422"/>
      <c r="BU65" s="422"/>
      <c r="BV65" s="422"/>
    </row>
    <row r="66" spans="1:74" ht="13.4" customHeight="1" x14ac:dyDescent="0.3">
      <c r="A66" s="423"/>
      <c r="B66" s="682" t="s">
        <v>1238</v>
      </c>
      <c r="C66" s="683"/>
      <c r="D66" s="683"/>
      <c r="E66" s="683"/>
      <c r="F66" s="683"/>
      <c r="G66" s="683"/>
      <c r="H66" s="683"/>
      <c r="I66" s="683"/>
      <c r="J66" s="683"/>
      <c r="K66" s="683"/>
      <c r="L66" s="683"/>
      <c r="M66" s="683"/>
      <c r="N66" s="683"/>
      <c r="O66" s="683"/>
      <c r="P66" s="683"/>
      <c r="Q66" s="684"/>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2"/>
      <c r="BE66" s="512"/>
      <c r="BF66" s="512"/>
      <c r="BG66" s="422"/>
      <c r="BH66" s="422"/>
      <c r="BI66" s="422"/>
      <c r="BJ66" s="422"/>
      <c r="BK66" s="422"/>
      <c r="BL66" s="422"/>
      <c r="BM66" s="422"/>
      <c r="BN66" s="422"/>
      <c r="BO66" s="422"/>
      <c r="BP66" s="422"/>
      <c r="BQ66" s="422"/>
      <c r="BR66" s="422"/>
      <c r="BS66" s="422"/>
      <c r="BT66" s="422"/>
      <c r="BU66" s="422"/>
      <c r="BV66" s="422"/>
    </row>
    <row r="67" spans="1:74" ht="22.4" customHeight="1" x14ac:dyDescent="0.25">
      <c r="A67" s="423"/>
      <c r="B67" s="685" t="s">
        <v>1383</v>
      </c>
      <c r="C67" s="683"/>
      <c r="D67" s="683"/>
      <c r="E67" s="683"/>
      <c r="F67" s="683"/>
      <c r="G67" s="683"/>
      <c r="H67" s="683"/>
      <c r="I67" s="683"/>
      <c r="J67" s="683"/>
      <c r="K67" s="683"/>
      <c r="L67" s="683"/>
      <c r="M67" s="683"/>
      <c r="N67" s="683"/>
      <c r="O67" s="683"/>
      <c r="P67" s="683"/>
      <c r="Q67" s="684"/>
    </row>
    <row r="68" spans="1:74" ht="12" customHeight="1" x14ac:dyDescent="0.25">
      <c r="A68" s="423"/>
      <c r="B68" s="692" t="s">
        <v>1377</v>
      </c>
      <c r="C68" s="693"/>
      <c r="D68" s="693"/>
      <c r="E68" s="693"/>
      <c r="F68" s="693"/>
      <c r="G68" s="693"/>
      <c r="H68" s="693"/>
      <c r="I68" s="693"/>
      <c r="J68" s="693"/>
      <c r="K68" s="693"/>
      <c r="L68" s="693"/>
      <c r="M68" s="693"/>
      <c r="N68" s="693"/>
      <c r="O68" s="693"/>
      <c r="P68" s="693"/>
      <c r="Q68" s="694"/>
    </row>
    <row r="69" spans="1:74" ht="12" customHeight="1" x14ac:dyDescent="0.25">
      <c r="A69" s="423"/>
      <c r="B69" s="695" t="s">
        <v>1372</v>
      </c>
      <c r="C69" s="696"/>
      <c r="D69" s="696"/>
      <c r="E69" s="696"/>
      <c r="F69" s="696"/>
      <c r="G69" s="696"/>
      <c r="H69" s="696"/>
      <c r="I69" s="696"/>
      <c r="J69" s="696"/>
      <c r="K69" s="696"/>
      <c r="L69" s="696"/>
      <c r="M69" s="696"/>
      <c r="N69" s="696"/>
      <c r="O69" s="696"/>
      <c r="P69" s="696"/>
      <c r="Q69" s="697"/>
    </row>
    <row r="70" spans="1:74" ht="12" customHeight="1" x14ac:dyDescent="0.25">
      <c r="A70" s="423"/>
      <c r="B70" s="679" t="s">
        <v>1384</v>
      </c>
      <c r="C70" s="680"/>
      <c r="D70" s="680"/>
      <c r="E70" s="680"/>
      <c r="F70" s="680"/>
      <c r="G70" s="680"/>
      <c r="H70" s="680"/>
      <c r="I70" s="680"/>
      <c r="J70" s="680"/>
      <c r="K70" s="680"/>
      <c r="L70" s="680"/>
      <c r="M70" s="680"/>
      <c r="N70" s="680"/>
      <c r="O70" s="680"/>
      <c r="P70" s="680"/>
      <c r="Q70" s="681"/>
    </row>
    <row r="72" spans="1:74" ht="8.15" customHeight="1" x14ac:dyDescent="0.25"/>
  </sheetData>
  <mergeCells count="19">
    <mergeCell ref="B66:Q66"/>
    <mergeCell ref="B70:Q70"/>
    <mergeCell ref="B63:Q63"/>
    <mergeCell ref="BK3:BV3"/>
    <mergeCell ref="AY3:BJ3"/>
    <mergeCell ref="B65:Q65"/>
    <mergeCell ref="B67:Q67"/>
    <mergeCell ref="B59:Q59"/>
    <mergeCell ref="B60:Q60"/>
    <mergeCell ref="B61:Q61"/>
    <mergeCell ref="B62:Q62"/>
    <mergeCell ref="B64:Q64"/>
    <mergeCell ref="B68:Q68"/>
    <mergeCell ref="B69:Q69"/>
    <mergeCell ref="A1:A2"/>
    <mergeCell ref="C3:N3"/>
    <mergeCell ref="O3:Z3"/>
    <mergeCell ref="AA3:AL3"/>
    <mergeCell ref="AM3:AX3"/>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0"/>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478</v>
      </c>
    </row>
    <row r="6" spans="1:18" ht="15.5" x14ac:dyDescent="0.35">
      <c r="B6" s="223" t="str">
        <f>"Short-Term Energy Outlook, "&amp;Dates!D1</f>
        <v>Short-Term Energy Outlook, April 2024</v>
      </c>
    </row>
    <row r="8" spans="1:18" ht="15" customHeight="1" x14ac:dyDescent="0.25">
      <c r="A8" s="224"/>
      <c r="B8" s="225" t="s">
        <v>227</v>
      </c>
      <c r="C8" s="224"/>
      <c r="D8" s="224"/>
      <c r="E8" s="224"/>
      <c r="F8" s="224"/>
      <c r="G8" s="224"/>
      <c r="H8" s="224"/>
      <c r="I8" s="224"/>
      <c r="J8" s="224"/>
      <c r="K8" s="224"/>
      <c r="L8" s="224"/>
      <c r="M8" s="224"/>
      <c r="N8" s="224"/>
      <c r="O8" s="224"/>
      <c r="P8" s="224"/>
      <c r="Q8" s="224"/>
      <c r="R8" s="224"/>
    </row>
    <row r="9" spans="1:18" ht="15" customHeight="1" x14ac:dyDescent="0.25">
      <c r="A9" s="224"/>
      <c r="B9" s="225" t="s">
        <v>1266</v>
      </c>
      <c r="C9" s="224"/>
      <c r="D9" s="224"/>
      <c r="E9" s="224"/>
      <c r="F9" s="224"/>
      <c r="G9" s="224"/>
      <c r="H9" s="224"/>
      <c r="I9" s="224"/>
      <c r="J9" s="224"/>
      <c r="K9" s="224"/>
      <c r="L9" s="224"/>
      <c r="M9" s="224"/>
      <c r="N9" s="224"/>
      <c r="O9" s="224"/>
      <c r="P9" s="224"/>
      <c r="Q9" s="224"/>
      <c r="R9" s="224"/>
    </row>
    <row r="10" spans="1:18" ht="15" customHeight="1" x14ac:dyDescent="0.25">
      <c r="A10" s="224"/>
      <c r="B10" s="225" t="s">
        <v>844</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1225</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1226</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869</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845</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925</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761</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228</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63</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229</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771</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762</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763</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1203</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1204</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1322</v>
      </c>
      <c r="C25" s="226"/>
      <c r="D25" s="226"/>
      <c r="E25" s="226"/>
      <c r="F25" s="226"/>
      <c r="G25" s="226"/>
      <c r="H25" s="226"/>
      <c r="I25" s="226"/>
      <c r="J25" s="226"/>
      <c r="K25" s="226"/>
      <c r="L25" s="226"/>
      <c r="M25" s="226"/>
      <c r="N25" s="226"/>
      <c r="O25" s="226"/>
      <c r="P25" s="226"/>
      <c r="Q25" s="226"/>
      <c r="R25" s="226"/>
    </row>
    <row r="26" spans="1:18" ht="15" customHeight="1" x14ac:dyDescent="0.25">
      <c r="A26" s="224"/>
      <c r="B26" s="228" t="s">
        <v>1344</v>
      </c>
      <c r="C26" s="231"/>
      <c r="D26" s="231"/>
      <c r="E26" s="231"/>
      <c r="F26" s="231"/>
      <c r="G26" s="231"/>
      <c r="H26" s="231"/>
      <c r="I26" s="231"/>
      <c r="J26" s="226"/>
      <c r="K26" s="226"/>
      <c r="L26" s="226"/>
      <c r="M26" s="226"/>
      <c r="N26" s="226"/>
      <c r="O26" s="226"/>
      <c r="P26" s="226"/>
      <c r="Q26" s="226"/>
      <c r="R26" s="226"/>
    </row>
    <row r="27" spans="1:18" ht="15" customHeight="1" x14ac:dyDescent="0.4">
      <c r="A27" s="224"/>
      <c r="B27" s="225" t="s">
        <v>94</v>
      </c>
      <c r="C27" s="226"/>
      <c r="D27" s="226"/>
      <c r="E27" s="226"/>
      <c r="F27" s="226"/>
      <c r="G27" s="226"/>
      <c r="H27" s="226"/>
      <c r="I27" s="226"/>
      <c r="J27" s="226"/>
      <c r="K27" s="226"/>
      <c r="L27" s="226"/>
      <c r="M27" s="226"/>
      <c r="N27" s="226"/>
      <c r="O27" s="226"/>
      <c r="P27" s="226"/>
      <c r="Q27" s="226"/>
      <c r="R27" s="226"/>
    </row>
    <row r="28" spans="1:18" ht="15" customHeight="1" x14ac:dyDescent="0.25">
      <c r="A28" s="224"/>
      <c r="B28" s="228" t="s">
        <v>230</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231</v>
      </c>
      <c r="C29" s="232"/>
      <c r="D29" s="232"/>
      <c r="E29" s="232"/>
      <c r="F29" s="232"/>
      <c r="G29" s="232"/>
      <c r="H29" s="232"/>
      <c r="I29" s="232"/>
      <c r="J29" s="232"/>
      <c r="K29" s="232"/>
      <c r="L29" s="232"/>
      <c r="M29" s="232"/>
      <c r="N29" s="232"/>
      <c r="O29" s="232"/>
      <c r="P29" s="232"/>
      <c r="Q29" s="232"/>
      <c r="R29" s="232"/>
    </row>
    <row r="30" spans="1:18" x14ac:dyDescent="0.25">
      <c r="B30"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7" location="'9atab'!A1" display="Table 9a.  U.S. Macroeconomic Indicators and CO2 Emissions " xr:uid="{00000000-0004-0000-0100-00000F000000}"/>
    <hyperlink ref="B28" location="'9btab'!A1" display="Table 9b. U.S. Regional Macroeconomic Data: Base Case" xr:uid="{00000000-0004-0000-0100-000010000000}"/>
    <hyperlink ref="B29"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 ref="B26" location="'8tab'!A1" display="Table 8. U.S. Renewable Energy Consumption" xr:uid="{00000000-0004-0000-0100-00000E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T5" activePane="bottomRight" state="frozen"/>
      <selection pane="topRight" activeCell="C1" sqref="C1"/>
      <selection pane="bottomLeft" activeCell="A5" sqref="A5"/>
      <selection pane="bottomRight" activeCell="AY3" sqref="AY3:BJ3"/>
    </sheetView>
  </sheetViews>
  <sheetFormatPr defaultColWidth="9.453125" defaultRowHeight="12" customHeight="1" x14ac:dyDescent="0.35"/>
  <cols>
    <col min="1" max="1" width="12.453125" style="538" customWidth="1"/>
    <col min="2" max="2" width="27.453125" style="538" customWidth="1"/>
    <col min="3" max="31" width="6.54296875" style="407" customWidth="1"/>
    <col min="32" max="34" width="6.54296875" style="518" customWidth="1"/>
    <col min="35" max="74" width="6.54296875" style="407" customWidth="1"/>
    <col min="75" max="16384" width="9.453125" style="538"/>
  </cols>
  <sheetData>
    <row r="1" spans="1:74" ht="12.75" customHeight="1" x14ac:dyDescent="0.35">
      <c r="A1" s="604" t="s">
        <v>760</v>
      </c>
      <c r="B1" s="589" t="s">
        <v>1269</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05"/>
      <c r="B2" s="590"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1"/>
      <c r="AG2" s="511"/>
      <c r="AH2" s="511"/>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88" t="s">
        <v>1265</v>
      </c>
      <c r="B3" s="543"/>
      <c r="C3" s="677">
        <f>Dates!D3</f>
        <v>2020</v>
      </c>
      <c r="D3" s="611"/>
      <c r="E3" s="611"/>
      <c r="F3" s="611"/>
      <c r="G3" s="611"/>
      <c r="H3" s="611"/>
      <c r="I3" s="611"/>
      <c r="J3" s="611"/>
      <c r="K3" s="611"/>
      <c r="L3" s="611"/>
      <c r="M3" s="611"/>
      <c r="N3" s="678"/>
      <c r="O3" s="608">
        <f>C3+1</f>
        <v>2021</v>
      </c>
      <c r="P3" s="611"/>
      <c r="Q3" s="611"/>
      <c r="R3" s="611"/>
      <c r="S3" s="611"/>
      <c r="T3" s="611"/>
      <c r="U3" s="611"/>
      <c r="V3" s="611"/>
      <c r="W3" s="611"/>
      <c r="X3" s="611"/>
      <c r="Y3" s="611"/>
      <c r="Z3" s="678"/>
      <c r="AA3" s="608">
        <f>O3+1</f>
        <v>2022</v>
      </c>
      <c r="AB3" s="611"/>
      <c r="AC3" s="611"/>
      <c r="AD3" s="611"/>
      <c r="AE3" s="611"/>
      <c r="AF3" s="611"/>
      <c r="AG3" s="611"/>
      <c r="AH3" s="611"/>
      <c r="AI3" s="611"/>
      <c r="AJ3" s="611"/>
      <c r="AK3" s="611"/>
      <c r="AL3" s="678"/>
      <c r="AM3" s="608">
        <f>AA3+1</f>
        <v>2023</v>
      </c>
      <c r="AN3" s="611"/>
      <c r="AO3" s="611"/>
      <c r="AP3" s="611"/>
      <c r="AQ3" s="611"/>
      <c r="AR3" s="611"/>
      <c r="AS3" s="611"/>
      <c r="AT3" s="611"/>
      <c r="AU3" s="611"/>
      <c r="AV3" s="611"/>
      <c r="AW3" s="611"/>
      <c r="AX3" s="678"/>
      <c r="AY3" s="608">
        <f>AM3+1</f>
        <v>2024</v>
      </c>
      <c r="AZ3" s="611"/>
      <c r="BA3" s="611"/>
      <c r="BB3" s="611"/>
      <c r="BC3" s="611"/>
      <c r="BD3" s="611"/>
      <c r="BE3" s="611"/>
      <c r="BF3" s="611"/>
      <c r="BG3" s="611"/>
      <c r="BH3" s="611"/>
      <c r="BI3" s="611"/>
      <c r="BJ3" s="678"/>
      <c r="BK3" s="608">
        <f>AY3+1</f>
        <v>2025</v>
      </c>
      <c r="BL3" s="611"/>
      <c r="BM3" s="611"/>
      <c r="BN3" s="611"/>
      <c r="BO3" s="611"/>
      <c r="BP3" s="611"/>
      <c r="BQ3" s="611"/>
      <c r="BR3" s="611"/>
      <c r="BS3" s="611"/>
      <c r="BT3" s="611"/>
      <c r="BU3" s="611"/>
      <c r="BV3" s="678"/>
    </row>
    <row r="4" spans="1:74" ht="12" customHeight="1" x14ac:dyDescent="0.35">
      <c r="A4" s="600" t="str">
        <f>TEXT(Dates!$D$2,"dddd, mmmm d, yyyy")</f>
        <v>Thursday, April 4, 2024</v>
      </c>
      <c r="B4" s="544"/>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2" customHeight="1" x14ac:dyDescent="0.35">
      <c r="A5" s="542"/>
      <c r="B5" s="541" t="s">
        <v>1270</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2"/>
      <c r="B6" s="539" t="s">
        <v>1271</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row>
    <row r="7" spans="1:74" ht="12" customHeight="1" x14ac:dyDescent="0.35">
      <c r="A7" s="542" t="s">
        <v>1272</v>
      </c>
      <c r="B7" s="540" t="s">
        <v>1273</v>
      </c>
      <c r="C7" s="566">
        <v>463.57080000000002</v>
      </c>
      <c r="D7" s="566">
        <v>464.87020000000001</v>
      </c>
      <c r="E7" s="566">
        <v>465.83850000000001</v>
      </c>
      <c r="F7" s="566">
        <v>466.98070000000001</v>
      </c>
      <c r="G7" s="566">
        <v>468.80770000000001</v>
      </c>
      <c r="H7" s="566">
        <v>468.55470000000003</v>
      </c>
      <c r="I7" s="566">
        <v>468.63159999999999</v>
      </c>
      <c r="J7" s="566">
        <v>468.61700000000002</v>
      </c>
      <c r="K7" s="566">
        <v>468.56169999999997</v>
      </c>
      <c r="L7" s="566">
        <v>468.1979</v>
      </c>
      <c r="M7" s="566">
        <v>468.51670000000001</v>
      </c>
      <c r="N7" s="566">
        <v>468.15949999999998</v>
      </c>
      <c r="O7" s="566">
        <v>468.14159999999998</v>
      </c>
      <c r="P7" s="566">
        <v>468.12060000000002</v>
      </c>
      <c r="Q7" s="566">
        <v>468.26100000000002</v>
      </c>
      <c r="R7" s="566">
        <v>468.5847</v>
      </c>
      <c r="S7" s="566">
        <v>468.54660000000001</v>
      </c>
      <c r="T7" s="566">
        <v>469.06670000000003</v>
      </c>
      <c r="U7" s="566">
        <v>469.96789999999999</v>
      </c>
      <c r="V7" s="566">
        <v>470.66410000000002</v>
      </c>
      <c r="W7" s="566">
        <v>470.50979999999998</v>
      </c>
      <c r="X7" s="566">
        <v>471.7885</v>
      </c>
      <c r="Y7" s="566">
        <v>471.8152</v>
      </c>
      <c r="Z7" s="566">
        <v>473.4588</v>
      </c>
      <c r="AA7" s="566">
        <v>479.64890000000003</v>
      </c>
      <c r="AB7" s="566">
        <v>479.6934</v>
      </c>
      <c r="AC7" s="566">
        <v>479.3648</v>
      </c>
      <c r="AD7" s="566">
        <v>479.43270000000001</v>
      </c>
      <c r="AE7" s="566">
        <v>481.55290000000002</v>
      </c>
      <c r="AF7" s="566">
        <v>482.71510000000001</v>
      </c>
      <c r="AG7" s="566">
        <v>483.77749999999997</v>
      </c>
      <c r="AH7" s="566">
        <v>483.68079999999998</v>
      </c>
      <c r="AI7" s="566">
        <v>483.65350000000001</v>
      </c>
      <c r="AJ7" s="566">
        <v>483.65350000000001</v>
      </c>
      <c r="AK7" s="566">
        <v>483.97699999999998</v>
      </c>
      <c r="AL7" s="566">
        <v>483.61470000000003</v>
      </c>
      <c r="AM7" s="566">
        <v>486.80200000000002</v>
      </c>
      <c r="AN7" s="566">
        <v>487.99</v>
      </c>
      <c r="AO7" s="566">
        <v>487.96170000000001</v>
      </c>
      <c r="AP7" s="566">
        <v>489.50810000000001</v>
      </c>
      <c r="AQ7" s="566">
        <v>488.53429999999997</v>
      </c>
      <c r="AR7" s="566">
        <v>489.51350000000002</v>
      </c>
      <c r="AS7" s="566">
        <v>490.30810000000002</v>
      </c>
      <c r="AT7" s="566">
        <v>490.30810000000002</v>
      </c>
      <c r="AU7" s="566">
        <v>489.92509999999999</v>
      </c>
      <c r="AV7" s="566">
        <v>489.92509999999999</v>
      </c>
      <c r="AW7" s="566">
        <v>490.61009999999999</v>
      </c>
      <c r="AX7" s="566">
        <v>490.68770000000001</v>
      </c>
      <c r="AY7" s="566">
        <v>490.72989999999999</v>
      </c>
      <c r="AZ7" s="566">
        <v>490.73989999999998</v>
      </c>
      <c r="BA7" s="566">
        <v>490.13819999999998</v>
      </c>
      <c r="BB7" s="567">
        <v>490.56420000000003</v>
      </c>
      <c r="BC7" s="567">
        <v>490.70319999999998</v>
      </c>
      <c r="BD7" s="567">
        <v>488.38200000000001</v>
      </c>
      <c r="BE7" s="567">
        <v>488.8272</v>
      </c>
      <c r="BF7" s="567">
        <v>489.46620000000001</v>
      </c>
      <c r="BG7" s="567">
        <v>489.46620000000001</v>
      </c>
      <c r="BH7" s="567">
        <v>489.98320000000001</v>
      </c>
      <c r="BI7" s="567">
        <v>490.11320000000001</v>
      </c>
      <c r="BJ7" s="567">
        <v>490.15179999999998</v>
      </c>
      <c r="BK7" s="567">
        <v>489.9898</v>
      </c>
      <c r="BL7" s="567">
        <v>490.84780000000001</v>
      </c>
      <c r="BM7" s="567">
        <v>490.07679999999999</v>
      </c>
      <c r="BN7" s="567">
        <v>490.1001</v>
      </c>
      <c r="BO7" s="567">
        <v>492.12720000000002</v>
      </c>
      <c r="BP7" s="567">
        <v>492.57369999999997</v>
      </c>
      <c r="BQ7" s="567">
        <v>493.53190000000001</v>
      </c>
      <c r="BR7" s="567">
        <v>493.53190000000001</v>
      </c>
      <c r="BS7" s="567">
        <v>493.53190000000001</v>
      </c>
      <c r="BT7" s="567">
        <v>493.53190000000001</v>
      </c>
      <c r="BU7" s="567">
        <v>493.64789999999999</v>
      </c>
      <c r="BV7" s="567">
        <v>493.53219999999999</v>
      </c>
    </row>
    <row r="8" spans="1:74" ht="12" customHeight="1" x14ac:dyDescent="0.35">
      <c r="A8" s="542" t="s">
        <v>1274</v>
      </c>
      <c r="B8" s="540" t="s">
        <v>1275</v>
      </c>
      <c r="C8" s="566">
        <v>222.41399999999999</v>
      </c>
      <c r="D8" s="566">
        <v>222.3715</v>
      </c>
      <c r="E8" s="566">
        <v>221.49709999999999</v>
      </c>
      <c r="F8" s="566">
        <v>221.5171</v>
      </c>
      <c r="G8" s="566">
        <v>220.7971</v>
      </c>
      <c r="H8" s="566">
        <v>219.43020000000001</v>
      </c>
      <c r="I8" s="566">
        <v>219.43020000000001</v>
      </c>
      <c r="J8" s="566">
        <v>218.2902</v>
      </c>
      <c r="K8" s="566">
        <v>217.13220000000001</v>
      </c>
      <c r="L8" s="566">
        <v>215.9932</v>
      </c>
      <c r="M8" s="566">
        <v>215.58019999999999</v>
      </c>
      <c r="N8" s="566">
        <v>213.9503</v>
      </c>
      <c r="O8" s="566">
        <v>213.1018</v>
      </c>
      <c r="P8" s="566">
        <v>213.1018</v>
      </c>
      <c r="Q8" s="566">
        <v>212.553</v>
      </c>
      <c r="R8" s="566">
        <v>212.21100000000001</v>
      </c>
      <c r="S8" s="566">
        <v>211.6525</v>
      </c>
      <c r="T8" s="566">
        <v>210.68039999999999</v>
      </c>
      <c r="U8" s="566">
        <v>210.68039999999999</v>
      </c>
      <c r="V8" s="566">
        <v>210.68039999999999</v>
      </c>
      <c r="W8" s="566">
        <v>210.68039999999999</v>
      </c>
      <c r="X8" s="566">
        <v>209.7774</v>
      </c>
      <c r="Y8" s="566">
        <v>209.76480000000001</v>
      </c>
      <c r="Z8" s="566">
        <v>208.32599999999999</v>
      </c>
      <c r="AA8" s="566">
        <v>200.59809999999999</v>
      </c>
      <c r="AB8" s="566">
        <v>200.5686</v>
      </c>
      <c r="AC8" s="566">
        <v>199.3766</v>
      </c>
      <c r="AD8" s="566">
        <v>198.9316</v>
      </c>
      <c r="AE8" s="566">
        <v>197.4076</v>
      </c>
      <c r="AF8" s="566">
        <v>194.4196</v>
      </c>
      <c r="AG8" s="566">
        <v>194.4376</v>
      </c>
      <c r="AH8" s="566">
        <v>193.4126</v>
      </c>
      <c r="AI8" s="566">
        <v>190.98159999999999</v>
      </c>
      <c r="AJ8" s="566">
        <v>190.98159999999999</v>
      </c>
      <c r="AK8" s="566">
        <v>190.8271</v>
      </c>
      <c r="AL8" s="566">
        <v>187.87209999999999</v>
      </c>
      <c r="AM8" s="566">
        <v>185.26329999999999</v>
      </c>
      <c r="AN8" s="566">
        <v>185.2527</v>
      </c>
      <c r="AO8" s="566">
        <v>184.4478</v>
      </c>
      <c r="AP8" s="566">
        <v>184.4478</v>
      </c>
      <c r="AQ8" s="566">
        <v>182.95580000000001</v>
      </c>
      <c r="AR8" s="566">
        <v>180.80260000000001</v>
      </c>
      <c r="AS8" s="566">
        <v>180.15369999999999</v>
      </c>
      <c r="AT8" s="566">
        <v>179.54040000000001</v>
      </c>
      <c r="AU8" s="566">
        <v>178.6754</v>
      </c>
      <c r="AV8" s="566">
        <v>178.19040000000001</v>
      </c>
      <c r="AW8" s="566">
        <v>178.19040000000001</v>
      </c>
      <c r="AX8" s="566">
        <v>177.50839999999999</v>
      </c>
      <c r="AY8" s="566">
        <v>176.88239999999999</v>
      </c>
      <c r="AZ8" s="566">
        <v>176.7234</v>
      </c>
      <c r="BA8" s="566">
        <v>176.09729999999999</v>
      </c>
      <c r="BB8" s="567">
        <v>176.09729999999999</v>
      </c>
      <c r="BC8" s="567">
        <v>175.58680000000001</v>
      </c>
      <c r="BD8" s="567">
        <v>175.4068</v>
      </c>
      <c r="BE8" s="567">
        <v>175.4068</v>
      </c>
      <c r="BF8" s="567">
        <v>175.4068</v>
      </c>
      <c r="BG8" s="567">
        <v>175.4068</v>
      </c>
      <c r="BH8" s="567">
        <v>175.4068</v>
      </c>
      <c r="BI8" s="567">
        <v>175.41980000000001</v>
      </c>
      <c r="BJ8" s="567">
        <v>174.99879999999999</v>
      </c>
      <c r="BK8" s="567">
        <v>174.99879999999999</v>
      </c>
      <c r="BL8" s="567">
        <v>174.99879999999999</v>
      </c>
      <c r="BM8" s="567">
        <v>174.99879999999999</v>
      </c>
      <c r="BN8" s="567">
        <v>174.99879999999999</v>
      </c>
      <c r="BO8" s="567">
        <v>172.98269999999999</v>
      </c>
      <c r="BP8" s="567">
        <v>171.2611</v>
      </c>
      <c r="BQ8" s="567">
        <v>169.46109999999999</v>
      </c>
      <c r="BR8" s="567">
        <v>169.46109999999999</v>
      </c>
      <c r="BS8" s="567">
        <v>169.46109999999999</v>
      </c>
      <c r="BT8" s="567">
        <v>169.46109999999999</v>
      </c>
      <c r="BU8" s="567">
        <v>169.46109999999999</v>
      </c>
      <c r="BV8" s="567">
        <v>162.86969999999999</v>
      </c>
    </row>
    <row r="9" spans="1:74" ht="12" customHeight="1" x14ac:dyDescent="0.35">
      <c r="A9" s="542" t="s">
        <v>1276</v>
      </c>
      <c r="B9" s="540" t="s">
        <v>1277</v>
      </c>
      <c r="C9" s="566">
        <v>27.3613</v>
      </c>
      <c r="D9" s="566">
        <v>27.3413</v>
      </c>
      <c r="E9" s="566">
        <v>27.109300000000001</v>
      </c>
      <c r="F9" s="566">
        <v>27.1082</v>
      </c>
      <c r="G9" s="566">
        <v>27.106400000000001</v>
      </c>
      <c r="H9" s="566">
        <v>27.105799999999999</v>
      </c>
      <c r="I9" s="566">
        <v>27.108599999999999</v>
      </c>
      <c r="J9" s="566">
        <v>27.108599999999999</v>
      </c>
      <c r="K9" s="566">
        <v>27.098199999999999</v>
      </c>
      <c r="L9" s="566">
        <v>27.070900000000002</v>
      </c>
      <c r="M9" s="566">
        <v>27.070900000000002</v>
      </c>
      <c r="N9" s="566">
        <v>26.179600000000001</v>
      </c>
      <c r="O9" s="566">
        <v>27.3688</v>
      </c>
      <c r="P9" s="566">
        <v>27.3687</v>
      </c>
      <c r="Q9" s="566">
        <v>27.369199999999999</v>
      </c>
      <c r="R9" s="566">
        <v>27.367699999999999</v>
      </c>
      <c r="S9" s="566">
        <v>27.366599999999998</v>
      </c>
      <c r="T9" s="566">
        <v>26.842700000000001</v>
      </c>
      <c r="U9" s="566">
        <v>26.825299999999999</v>
      </c>
      <c r="V9" s="566">
        <v>26.827100000000002</v>
      </c>
      <c r="W9" s="566">
        <v>26.8201</v>
      </c>
      <c r="X9" s="566">
        <v>26.8035</v>
      </c>
      <c r="Y9" s="566">
        <v>26.7849</v>
      </c>
      <c r="Z9" s="566">
        <v>26.783000000000001</v>
      </c>
      <c r="AA9" s="566">
        <v>29.762799999999999</v>
      </c>
      <c r="AB9" s="566">
        <v>29.762799999999999</v>
      </c>
      <c r="AC9" s="566">
        <v>29.722100000000001</v>
      </c>
      <c r="AD9" s="566">
        <v>29.599799999999998</v>
      </c>
      <c r="AE9" s="566">
        <v>29.605599999999999</v>
      </c>
      <c r="AF9" s="566">
        <v>29.437100000000001</v>
      </c>
      <c r="AG9" s="566">
        <v>29.4358</v>
      </c>
      <c r="AH9" s="566">
        <v>29.440300000000001</v>
      </c>
      <c r="AI9" s="566">
        <v>29.3536</v>
      </c>
      <c r="AJ9" s="566">
        <v>29.323499999999999</v>
      </c>
      <c r="AK9" s="566">
        <v>29.292899999999999</v>
      </c>
      <c r="AL9" s="566">
        <v>29.2455</v>
      </c>
      <c r="AM9" s="566">
        <v>27.773199999999999</v>
      </c>
      <c r="AN9" s="566">
        <v>27.776299999999999</v>
      </c>
      <c r="AO9" s="566">
        <v>27.767800000000001</v>
      </c>
      <c r="AP9" s="566">
        <v>27.770299999999999</v>
      </c>
      <c r="AQ9" s="566">
        <v>27.738499999999998</v>
      </c>
      <c r="AR9" s="566">
        <v>27.5914</v>
      </c>
      <c r="AS9" s="566">
        <v>27.593900000000001</v>
      </c>
      <c r="AT9" s="566">
        <v>27.604700000000001</v>
      </c>
      <c r="AU9" s="566">
        <v>27.6069</v>
      </c>
      <c r="AV9" s="566">
        <v>27.6069</v>
      </c>
      <c r="AW9" s="566">
        <v>27.600999999999999</v>
      </c>
      <c r="AX9" s="566">
        <v>27.591899999999999</v>
      </c>
      <c r="AY9" s="566">
        <v>27.591899999999999</v>
      </c>
      <c r="AZ9" s="566">
        <v>27.591000000000001</v>
      </c>
      <c r="BA9" s="566">
        <v>27.585699999999999</v>
      </c>
      <c r="BB9" s="567">
        <v>27.585699999999999</v>
      </c>
      <c r="BC9" s="567">
        <v>27.590599999999998</v>
      </c>
      <c r="BD9" s="567">
        <v>27.314499999999999</v>
      </c>
      <c r="BE9" s="567">
        <v>27.314599999999999</v>
      </c>
      <c r="BF9" s="567">
        <v>27.3202</v>
      </c>
      <c r="BG9" s="567">
        <v>27.324200000000001</v>
      </c>
      <c r="BH9" s="567">
        <v>27.324200000000001</v>
      </c>
      <c r="BI9" s="567">
        <v>27.324200000000001</v>
      </c>
      <c r="BJ9" s="567">
        <v>27.1739</v>
      </c>
      <c r="BK9" s="567">
        <v>27.1739</v>
      </c>
      <c r="BL9" s="567">
        <v>27.1739</v>
      </c>
      <c r="BM9" s="567">
        <v>27.1739</v>
      </c>
      <c r="BN9" s="567">
        <v>27.1739</v>
      </c>
      <c r="BO9" s="567">
        <v>27.1739</v>
      </c>
      <c r="BP9" s="567">
        <v>27.006599999999999</v>
      </c>
      <c r="BQ9" s="567">
        <v>27.006599999999999</v>
      </c>
      <c r="BR9" s="567">
        <v>27.006599999999999</v>
      </c>
      <c r="BS9" s="567">
        <v>27.006599999999999</v>
      </c>
      <c r="BT9" s="567">
        <v>27.006599999999999</v>
      </c>
      <c r="BU9" s="567">
        <v>27.006599999999999</v>
      </c>
      <c r="BV9" s="567">
        <v>26.785599999999999</v>
      </c>
    </row>
    <row r="10" spans="1:74" ht="12" customHeight="1" x14ac:dyDescent="0.35">
      <c r="A10" s="542" t="s">
        <v>1278</v>
      </c>
      <c r="B10" s="540" t="s">
        <v>1279</v>
      </c>
      <c r="C10" s="566">
        <v>0.36430000000000001</v>
      </c>
      <c r="D10" s="566">
        <v>0.36430000000000001</v>
      </c>
      <c r="E10" s="566">
        <v>0.36430000000000001</v>
      </c>
      <c r="F10" s="566">
        <v>0.36430000000000001</v>
      </c>
      <c r="G10" s="566">
        <v>0.36430000000000001</v>
      </c>
      <c r="H10" s="566">
        <v>0.36430000000000001</v>
      </c>
      <c r="I10" s="566">
        <v>0.36430000000000001</v>
      </c>
      <c r="J10" s="566">
        <v>0.36430000000000001</v>
      </c>
      <c r="K10" s="566">
        <v>0.36430000000000001</v>
      </c>
      <c r="L10" s="566">
        <v>0.36430000000000001</v>
      </c>
      <c r="M10" s="566">
        <v>0.36430000000000001</v>
      </c>
      <c r="N10" s="566">
        <v>0.36430000000000001</v>
      </c>
      <c r="O10" s="566">
        <v>0.36430000000000001</v>
      </c>
      <c r="P10" s="566">
        <v>0.36430000000000001</v>
      </c>
      <c r="Q10" s="566">
        <v>0.36430000000000001</v>
      </c>
      <c r="R10" s="566">
        <v>0.36430000000000001</v>
      </c>
      <c r="S10" s="566">
        <v>0.36430000000000001</v>
      </c>
      <c r="T10" s="566">
        <v>0.36430000000000001</v>
      </c>
      <c r="U10" s="566">
        <v>0.36430000000000001</v>
      </c>
      <c r="V10" s="566">
        <v>0.36430000000000001</v>
      </c>
      <c r="W10" s="566">
        <v>0.36430000000000001</v>
      </c>
      <c r="X10" s="566">
        <v>0.36430000000000001</v>
      </c>
      <c r="Y10" s="566">
        <v>0.36430000000000001</v>
      </c>
      <c r="Z10" s="566">
        <v>0.36430000000000001</v>
      </c>
      <c r="AA10" s="566">
        <v>0.36430000000000001</v>
      </c>
      <c r="AB10" s="566">
        <v>0.36430000000000001</v>
      </c>
      <c r="AC10" s="566">
        <v>0.36430000000000001</v>
      </c>
      <c r="AD10" s="566">
        <v>0.36430000000000001</v>
      </c>
      <c r="AE10" s="566">
        <v>0.36430000000000001</v>
      </c>
      <c r="AF10" s="566">
        <v>0.36430000000000001</v>
      </c>
      <c r="AG10" s="566">
        <v>0.36430000000000001</v>
      </c>
      <c r="AH10" s="566">
        <v>0.36430000000000001</v>
      </c>
      <c r="AI10" s="566">
        <v>0.36430000000000001</v>
      </c>
      <c r="AJ10" s="566">
        <v>0.36430000000000001</v>
      </c>
      <c r="AK10" s="566">
        <v>0.36430000000000001</v>
      </c>
      <c r="AL10" s="566">
        <v>0.36430000000000001</v>
      </c>
      <c r="AM10" s="566">
        <v>0.36430000000000001</v>
      </c>
      <c r="AN10" s="566">
        <v>0.36430000000000001</v>
      </c>
      <c r="AO10" s="566">
        <v>0.36430000000000001</v>
      </c>
      <c r="AP10" s="566">
        <v>0.36430000000000001</v>
      </c>
      <c r="AQ10" s="566">
        <v>0.36430000000000001</v>
      </c>
      <c r="AR10" s="566">
        <v>0.36430000000000001</v>
      </c>
      <c r="AS10" s="566">
        <v>0.36430000000000001</v>
      </c>
      <c r="AT10" s="566">
        <v>0.36430000000000001</v>
      </c>
      <c r="AU10" s="566">
        <v>0.36430000000000001</v>
      </c>
      <c r="AV10" s="566">
        <v>0.36430000000000001</v>
      </c>
      <c r="AW10" s="566">
        <v>0.36430000000000001</v>
      </c>
      <c r="AX10" s="566">
        <v>0.36430000000000001</v>
      </c>
      <c r="AY10" s="566">
        <v>0.36430000000000001</v>
      </c>
      <c r="AZ10" s="566">
        <v>0.33629999999999999</v>
      </c>
      <c r="BA10" s="566">
        <v>0.33629999999999999</v>
      </c>
      <c r="BB10" s="567">
        <v>0.33629999999999999</v>
      </c>
      <c r="BC10" s="567">
        <v>0.33629999999999999</v>
      </c>
      <c r="BD10" s="567">
        <v>0.33629999999999999</v>
      </c>
      <c r="BE10" s="567">
        <v>0.33629999999999999</v>
      </c>
      <c r="BF10" s="567">
        <v>0.33629999999999999</v>
      </c>
      <c r="BG10" s="567">
        <v>0.33629999999999999</v>
      </c>
      <c r="BH10" s="567">
        <v>0.33629999999999999</v>
      </c>
      <c r="BI10" s="567">
        <v>0.33629999999999999</v>
      </c>
      <c r="BJ10" s="567">
        <v>0.33629999999999999</v>
      </c>
      <c r="BK10" s="567">
        <v>0.33629999999999999</v>
      </c>
      <c r="BL10" s="567">
        <v>0.33629999999999999</v>
      </c>
      <c r="BM10" s="567">
        <v>0.33629999999999999</v>
      </c>
      <c r="BN10" s="567">
        <v>0.33629999999999999</v>
      </c>
      <c r="BO10" s="567">
        <v>0.33629999999999999</v>
      </c>
      <c r="BP10" s="567">
        <v>0.33629999999999999</v>
      </c>
      <c r="BQ10" s="567">
        <v>0.33629999999999999</v>
      </c>
      <c r="BR10" s="567">
        <v>0.33629999999999999</v>
      </c>
      <c r="BS10" s="567">
        <v>0.33629999999999999</v>
      </c>
      <c r="BT10" s="567">
        <v>0.33629999999999999</v>
      </c>
      <c r="BU10" s="567">
        <v>0.33629999999999999</v>
      </c>
      <c r="BV10" s="567">
        <v>0.33629999999999999</v>
      </c>
    </row>
    <row r="11" spans="1:74" ht="12" customHeight="1" x14ac:dyDescent="0.35">
      <c r="A11" s="542"/>
      <c r="B11" s="539" t="s">
        <v>1280</v>
      </c>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6"/>
      <c r="AY11" s="566"/>
      <c r="AZ11" s="566"/>
      <c r="BA11" s="566"/>
      <c r="BB11" s="567"/>
      <c r="BC11" s="567"/>
      <c r="BD11" s="567"/>
      <c r="BE11" s="567"/>
      <c r="BF11" s="567"/>
      <c r="BG11" s="567"/>
      <c r="BH11" s="567"/>
      <c r="BI11" s="567"/>
      <c r="BJ11" s="567"/>
      <c r="BK11" s="567"/>
      <c r="BL11" s="567"/>
      <c r="BM11" s="567"/>
      <c r="BN11" s="567"/>
      <c r="BO11" s="567"/>
      <c r="BP11" s="567"/>
      <c r="BQ11" s="567"/>
      <c r="BR11" s="567"/>
      <c r="BS11" s="567"/>
      <c r="BT11" s="567"/>
      <c r="BU11" s="567"/>
      <c r="BV11" s="567"/>
    </row>
    <row r="12" spans="1:74" ht="12" customHeight="1" x14ac:dyDescent="0.35">
      <c r="A12" s="542" t="s">
        <v>1281</v>
      </c>
      <c r="B12" s="416" t="s">
        <v>1282</v>
      </c>
      <c r="C12" s="566">
        <v>104.47190000000001</v>
      </c>
      <c r="D12" s="566">
        <v>104.5492</v>
      </c>
      <c r="E12" s="566">
        <v>106.08410000000001</v>
      </c>
      <c r="F12" s="566">
        <v>106.36409999999999</v>
      </c>
      <c r="G12" s="566">
        <v>107.2223</v>
      </c>
      <c r="H12" s="566">
        <v>107.6035</v>
      </c>
      <c r="I12" s="566">
        <v>107.8145</v>
      </c>
      <c r="J12" s="566">
        <v>108.3463</v>
      </c>
      <c r="K12" s="566">
        <v>109.1229</v>
      </c>
      <c r="L12" s="566">
        <v>109.4468</v>
      </c>
      <c r="M12" s="566">
        <v>111.17910000000001</v>
      </c>
      <c r="N12" s="566">
        <v>118.0311</v>
      </c>
      <c r="O12" s="566">
        <v>118.8746</v>
      </c>
      <c r="P12" s="566">
        <v>119.84139999999999</v>
      </c>
      <c r="Q12" s="566">
        <v>120.9743</v>
      </c>
      <c r="R12" s="566">
        <v>121.7433</v>
      </c>
      <c r="S12" s="566">
        <v>123.08159999999999</v>
      </c>
      <c r="T12" s="566">
        <v>124.72920000000001</v>
      </c>
      <c r="U12" s="566">
        <v>125.997</v>
      </c>
      <c r="V12" s="566">
        <v>126.33540000000001</v>
      </c>
      <c r="W12" s="566">
        <v>126.6836</v>
      </c>
      <c r="X12" s="566">
        <v>128.09989999999999</v>
      </c>
      <c r="Y12" s="566">
        <v>129.22550000000001</v>
      </c>
      <c r="Z12" s="566">
        <v>132.62889999999999</v>
      </c>
      <c r="AA12" s="566">
        <v>133.58449999999999</v>
      </c>
      <c r="AB12" s="566">
        <v>133.84450000000001</v>
      </c>
      <c r="AC12" s="566">
        <v>134.95349999999999</v>
      </c>
      <c r="AD12" s="566">
        <v>137.25729999999999</v>
      </c>
      <c r="AE12" s="566">
        <v>137.4513</v>
      </c>
      <c r="AF12" s="566">
        <v>137.88050000000001</v>
      </c>
      <c r="AG12" s="566">
        <v>137.8725</v>
      </c>
      <c r="AH12" s="566">
        <v>137.87809999999999</v>
      </c>
      <c r="AI12" s="566">
        <v>137.87809999999999</v>
      </c>
      <c r="AJ12" s="566">
        <v>137.8981</v>
      </c>
      <c r="AK12" s="566">
        <v>139.5986</v>
      </c>
      <c r="AL12" s="566">
        <v>141.27529999999999</v>
      </c>
      <c r="AM12" s="566">
        <v>141.87649999999999</v>
      </c>
      <c r="AN12" s="566">
        <v>142.59</v>
      </c>
      <c r="AO12" s="566">
        <v>143.00380000000001</v>
      </c>
      <c r="AP12" s="566">
        <v>143.67060000000001</v>
      </c>
      <c r="AQ12" s="566">
        <v>144.45490000000001</v>
      </c>
      <c r="AR12" s="566">
        <v>144.4418</v>
      </c>
      <c r="AS12" s="566">
        <v>144.4418</v>
      </c>
      <c r="AT12" s="566">
        <v>144.52979999999999</v>
      </c>
      <c r="AU12" s="566">
        <v>144.6174</v>
      </c>
      <c r="AV12" s="566">
        <v>145.32050000000001</v>
      </c>
      <c r="AW12" s="566">
        <v>145.32050000000001</v>
      </c>
      <c r="AX12" s="566">
        <v>147.64500000000001</v>
      </c>
      <c r="AY12" s="566">
        <v>148.30170000000001</v>
      </c>
      <c r="AZ12" s="566">
        <v>148.7047</v>
      </c>
      <c r="BA12" s="566">
        <v>150.45820000000001</v>
      </c>
      <c r="BB12" s="567">
        <v>151.03290000000001</v>
      </c>
      <c r="BC12" s="567">
        <v>151.06290000000001</v>
      </c>
      <c r="BD12" s="567">
        <v>151.88650000000001</v>
      </c>
      <c r="BE12" s="567">
        <v>151.88650000000001</v>
      </c>
      <c r="BF12" s="567">
        <v>151.88650000000001</v>
      </c>
      <c r="BG12" s="567">
        <v>152.0385</v>
      </c>
      <c r="BH12" s="567">
        <v>152.83850000000001</v>
      </c>
      <c r="BI12" s="567">
        <v>152.83850000000001</v>
      </c>
      <c r="BJ12" s="567">
        <v>154.50210000000001</v>
      </c>
      <c r="BK12" s="567">
        <v>155.23259999999999</v>
      </c>
      <c r="BL12" s="567">
        <v>155.23259999999999</v>
      </c>
      <c r="BM12" s="567">
        <v>155.23259999999999</v>
      </c>
      <c r="BN12" s="567">
        <v>155.23259999999999</v>
      </c>
      <c r="BO12" s="567">
        <v>155.82259999999999</v>
      </c>
      <c r="BP12" s="567">
        <v>155.8287</v>
      </c>
      <c r="BQ12" s="567">
        <v>155.8287</v>
      </c>
      <c r="BR12" s="567">
        <v>155.9419</v>
      </c>
      <c r="BS12" s="567">
        <v>156.2919</v>
      </c>
      <c r="BT12" s="567">
        <v>156.95249999999999</v>
      </c>
      <c r="BU12" s="567">
        <v>157.74879999999999</v>
      </c>
      <c r="BV12" s="567">
        <v>160.09350000000001</v>
      </c>
    </row>
    <row r="13" spans="1:74" ht="12" customHeight="1" x14ac:dyDescent="0.35">
      <c r="A13" s="542" t="s">
        <v>1283</v>
      </c>
      <c r="B13" s="416" t="s">
        <v>1284</v>
      </c>
      <c r="C13" s="566">
        <v>36.6387</v>
      </c>
      <c r="D13" s="566">
        <v>37.062100000000001</v>
      </c>
      <c r="E13" s="566">
        <v>37.292499999999997</v>
      </c>
      <c r="F13" s="566">
        <v>37.963099999999997</v>
      </c>
      <c r="G13" s="566">
        <v>38.328899999999997</v>
      </c>
      <c r="H13" s="566">
        <v>39.409799999999997</v>
      </c>
      <c r="I13" s="566">
        <v>39.997799999999998</v>
      </c>
      <c r="J13" s="566">
        <v>40.601900000000001</v>
      </c>
      <c r="K13" s="566">
        <v>41.210900000000002</v>
      </c>
      <c r="L13" s="566">
        <v>41.580500000000001</v>
      </c>
      <c r="M13" s="566">
        <v>42.446899999999999</v>
      </c>
      <c r="N13" s="566">
        <v>45.838099999999997</v>
      </c>
      <c r="O13" s="566">
        <v>46.484299999999998</v>
      </c>
      <c r="P13" s="566">
        <v>47.177999999999997</v>
      </c>
      <c r="Q13" s="566">
        <v>48.7928</v>
      </c>
      <c r="R13" s="566">
        <v>49.304699999999997</v>
      </c>
      <c r="S13" s="566">
        <v>49.969499999999996</v>
      </c>
      <c r="T13" s="566">
        <v>50.695500000000003</v>
      </c>
      <c r="U13" s="566">
        <v>51.642800000000001</v>
      </c>
      <c r="V13" s="566">
        <v>53.119799999999998</v>
      </c>
      <c r="W13" s="566">
        <v>54.140500000000003</v>
      </c>
      <c r="X13" s="566">
        <v>54.960700000000003</v>
      </c>
      <c r="Y13" s="566">
        <v>55.974899999999998</v>
      </c>
      <c r="Z13" s="566">
        <v>59.529200000000003</v>
      </c>
      <c r="AA13" s="566">
        <v>60.788200000000003</v>
      </c>
      <c r="AB13" s="566">
        <v>61.111400000000003</v>
      </c>
      <c r="AC13" s="566">
        <v>62.0869</v>
      </c>
      <c r="AD13" s="566">
        <v>62.541499999999999</v>
      </c>
      <c r="AE13" s="566">
        <v>63.302300000000002</v>
      </c>
      <c r="AF13" s="566">
        <v>64.515199999999993</v>
      </c>
      <c r="AG13" s="566">
        <v>65.101799999999997</v>
      </c>
      <c r="AH13" s="566">
        <v>65.804699999999997</v>
      </c>
      <c r="AI13" s="566">
        <v>66.587800000000001</v>
      </c>
      <c r="AJ13" s="566">
        <v>67.123699999999999</v>
      </c>
      <c r="AK13" s="566">
        <v>67.950999999999993</v>
      </c>
      <c r="AL13" s="566">
        <v>70.767799999999994</v>
      </c>
      <c r="AM13" s="566">
        <v>72.115300000000005</v>
      </c>
      <c r="AN13" s="566">
        <v>72.663300000000007</v>
      </c>
      <c r="AO13" s="566">
        <v>73.183300000000003</v>
      </c>
      <c r="AP13" s="566">
        <v>74.065100000000001</v>
      </c>
      <c r="AQ13" s="566">
        <v>75.145600000000002</v>
      </c>
      <c r="AR13" s="566">
        <v>76.743099999999998</v>
      </c>
      <c r="AS13" s="566">
        <v>78.771100000000004</v>
      </c>
      <c r="AT13" s="566">
        <v>79.488</v>
      </c>
      <c r="AU13" s="566">
        <v>80.437899999999999</v>
      </c>
      <c r="AV13" s="566">
        <v>82.026899999999998</v>
      </c>
      <c r="AW13" s="566">
        <v>82.989800000000002</v>
      </c>
      <c r="AX13" s="566">
        <v>89.958600000000004</v>
      </c>
      <c r="AY13" s="566">
        <v>92.4726</v>
      </c>
      <c r="AZ13" s="566">
        <v>95.472499999999997</v>
      </c>
      <c r="BA13" s="566">
        <v>100.2701</v>
      </c>
      <c r="BB13" s="567">
        <v>103.2313</v>
      </c>
      <c r="BC13" s="567">
        <v>107.2054</v>
      </c>
      <c r="BD13" s="567">
        <v>111.4263</v>
      </c>
      <c r="BE13" s="567">
        <v>113.54389999999999</v>
      </c>
      <c r="BF13" s="567">
        <v>115.2366</v>
      </c>
      <c r="BG13" s="567">
        <v>116.253</v>
      </c>
      <c r="BH13" s="567">
        <v>117.35339999999999</v>
      </c>
      <c r="BI13" s="567">
        <v>119.48860000000001</v>
      </c>
      <c r="BJ13" s="567">
        <v>126.4607</v>
      </c>
      <c r="BK13" s="567">
        <v>128.9966</v>
      </c>
      <c r="BL13" s="567">
        <v>129.17750000000001</v>
      </c>
      <c r="BM13" s="567">
        <v>132.7277</v>
      </c>
      <c r="BN13" s="567">
        <v>134.227</v>
      </c>
      <c r="BO13" s="567">
        <v>137.0204</v>
      </c>
      <c r="BP13" s="567">
        <v>139.89590000000001</v>
      </c>
      <c r="BQ13" s="567">
        <v>141.97210000000001</v>
      </c>
      <c r="BR13" s="567">
        <v>143.0307</v>
      </c>
      <c r="BS13" s="567">
        <v>144.03460000000001</v>
      </c>
      <c r="BT13" s="567">
        <v>145.0266</v>
      </c>
      <c r="BU13" s="567">
        <v>146.76140000000001</v>
      </c>
      <c r="BV13" s="567">
        <v>158.07640000000001</v>
      </c>
    </row>
    <row r="14" spans="1:74" ht="12" customHeight="1" x14ac:dyDescent="0.35">
      <c r="A14" s="542" t="s">
        <v>1285</v>
      </c>
      <c r="B14" s="540" t="s">
        <v>1286</v>
      </c>
      <c r="C14" s="566">
        <v>1.7479</v>
      </c>
      <c r="D14" s="566">
        <v>1.7479</v>
      </c>
      <c r="E14" s="566">
        <v>1.7479</v>
      </c>
      <c r="F14" s="566">
        <v>1.7479</v>
      </c>
      <c r="G14" s="566">
        <v>1.7479</v>
      </c>
      <c r="H14" s="566">
        <v>1.7479</v>
      </c>
      <c r="I14" s="566">
        <v>1.7479</v>
      </c>
      <c r="J14" s="566">
        <v>1.7479</v>
      </c>
      <c r="K14" s="566">
        <v>1.7479</v>
      </c>
      <c r="L14" s="566">
        <v>1.7479</v>
      </c>
      <c r="M14" s="566">
        <v>1.7479</v>
      </c>
      <c r="N14" s="566">
        <v>1.7479</v>
      </c>
      <c r="O14" s="566">
        <v>1.7399</v>
      </c>
      <c r="P14" s="566">
        <v>1.7399</v>
      </c>
      <c r="Q14" s="566">
        <v>1.7399</v>
      </c>
      <c r="R14" s="566">
        <v>1.7399</v>
      </c>
      <c r="S14" s="566">
        <v>1.7399</v>
      </c>
      <c r="T14" s="566">
        <v>1.7399</v>
      </c>
      <c r="U14" s="566">
        <v>1.5599000000000001</v>
      </c>
      <c r="V14" s="566">
        <v>1.5599000000000001</v>
      </c>
      <c r="W14" s="566">
        <v>1.5599000000000001</v>
      </c>
      <c r="X14" s="566">
        <v>1.4799</v>
      </c>
      <c r="Y14" s="566">
        <v>1.4799</v>
      </c>
      <c r="Z14" s="566">
        <v>1.48</v>
      </c>
      <c r="AA14" s="566">
        <v>1.48</v>
      </c>
      <c r="AB14" s="566">
        <v>1.48</v>
      </c>
      <c r="AC14" s="566">
        <v>1.48</v>
      </c>
      <c r="AD14" s="566">
        <v>1.48</v>
      </c>
      <c r="AE14" s="566">
        <v>1.48</v>
      </c>
      <c r="AF14" s="566">
        <v>1.48</v>
      </c>
      <c r="AG14" s="566">
        <v>1.48</v>
      </c>
      <c r="AH14" s="566">
        <v>1.48</v>
      </c>
      <c r="AI14" s="566">
        <v>1.48</v>
      </c>
      <c r="AJ14" s="566">
        <v>1.48</v>
      </c>
      <c r="AK14" s="566">
        <v>1.48</v>
      </c>
      <c r="AL14" s="566">
        <v>1.48</v>
      </c>
      <c r="AM14" s="566">
        <v>1.48</v>
      </c>
      <c r="AN14" s="566">
        <v>1.48</v>
      </c>
      <c r="AO14" s="566">
        <v>1.48</v>
      </c>
      <c r="AP14" s="566">
        <v>1.48</v>
      </c>
      <c r="AQ14" s="566">
        <v>1.48</v>
      </c>
      <c r="AR14" s="566">
        <v>1.48</v>
      </c>
      <c r="AS14" s="566">
        <v>1.48</v>
      </c>
      <c r="AT14" s="566">
        <v>1.48</v>
      </c>
      <c r="AU14" s="566">
        <v>1.48</v>
      </c>
      <c r="AV14" s="566">
        <v>1.48</v>
      </c>
      <c r="AW14" s="566">
        <v>1.48</v>
      </c>
      <c r="AX14" s="566">
        <v>1.48</v>
      </c>
      <c r="AY14" s="566">
        <v>1.48</v>
      </c>
      <c r="AZ14" s="566">
        <v>1.48</v>
      </c>
      <c r="BA14" s="566">
        <v>1.48</v>
      </c>
      <c r="BB14" s="567">
        <v>1.48</v>
      </c>
      <c r="BC14" s="567">
        <v>1.48</v>
      </c>
      <c r="BD14" s="567">
        <v>1.48</v>
      </c>
      <c r="BE14" s="567">
        <v>1.48</v>
      </c>
      <c r="BF14" s="567">
        <v>1.48</v>
      </c>
      <c r="BG14" s="567">
        <v>1.48</v>
      </c>
      <c r="BH14" s="567">
        <v>1.48</v>
      </c>
      <c r="BI14" s="567">
        <v>1.48</v>
      </c>
      <c r="BJ14" s="567">
        <v>1.48</v>
      </c>
      <c r="BK14" s="567">
        <v>1.48</v>
      </c>
      <c r="BL14" s="567">
        <v>1.48</v>
      </c>
      <c r="BM14" s="567">
        <v>1.48</v>
      </c>
      <c r="BN14" s="567">
        <v>1.48</v>
      </c>
      <c r="BO14" s="567">
        <v>1.48</v>
      </c>
      <c r="BP14" s="567">
        <v>1.48</v>
      </c>
      <c r="BQ14" s="567">
        <v>1.48</v>
      </c>
      <c r="BR14" s="567">
        <v>1.48</v>
      </c>
      <c r="BS14" s="567">
        <v>1.48</v>
      </c>
      <c r="BT14" s="567">
        <v>1.48</v>
      </c>
      <c r="BU14" s="567">
        <v>1.48</v>
      </c>
      <c r="BV14" s="567">
        <v>1.48</v>
      </c>
    </row>
    <row r="15" spans="1:74" ht="12" customHeight="1" x14ac:dyDescent="0.35">
      <c r="A15" s="542" t="s">
        <v>1291</v>
      </c>
      <c r="B15" s="540" t="s">
        <v>1292</v>
      </c>
      <c r="C15" s="566">
        <v>2.5053000000000001</v>
      </c>
      <c r="D15" s="566">
        <v>2.5053000000000001</v>
      </c>
      <c r="E15" s="566">
        <v>2.5053000000000001</v>
      </c>
      <c r="F15" s="566">
        <v>2.5013999999999998</v>
      </c>
      <c r="G15" s="566">
        <v>2.5013999999999998</v>
      </c>
      <c r="H15" s="566">
        <v>2.5225</v>
      </c>
      <c r="I15" s="566">
        <v>2.5225</v>
      </c>
      <c r="J15" s="566">
        <v>2.5225</v>
      </c>
      <c r="K15" s="566">
        <v>2.5225</v>
      </c>
      <c r="L15" s="566">
        <v>2.5225</v>
      </c>
      <c r="M15" s="566">
        <v>2.5225</v>
      </c>
      <c r="N15" s="566">
        <v>2.5225</v>
      </c>
      <c r="O15" s="566">
        <v>2.5225</v>
      </c>
      <c r="P15" s="566">
        <v>2.5225</v>
      </c>
      <c r="Q15" s="566">
        <v>2.5225</v>
      </c>
      <c r="R15" s="566">
        <v>2.5225</v>
      </c>
      <c r="S15" s="566">
        <v>2.5225</v>
      </c>
      <c r="T15" s="566">
        <v>2.5225</v>
      </c>
      <c r="U15" s="566">
        <v>2.5225</v>
      </c>
      <c r="V15" s="566">
        <v>2.5225</v>
      </c>
      <c r="W15" s="566">
        <v>2.5225</v>
      </c>
      <c r="X15" s="566">
        <v>2.5225</v>
      </c>
      <c r="Y15" s="566">
        <v>2.5225</v>
      </c>
      <c r="Z15" s="566">
        <v>2.5225</v>
      </c>
      <c r="AA15" s="566">
        <v>2.5928</v>
      </c>
      <c r="AB15" s="566">
        <v>2.5928</v>
      </c>
      <c r="AC15" s="566">
        <v>2.5928</v>
      </c>
      <c r="AD15" s="566">
        <v>2.6097999999999999</v>
      </c>
      <c r="AE15" s="566">
        <v>2.6097999999999999</v>
      </c>
      <c r="AF15" s="566">
        <v>2.6097999999999999</v>
      </c>
      <c r="AG15" s="566">
        <v>2.6394000000000002</v>
      </c>
      <c r="AH15" s="566">
        <v>2.6613000000000002</v>
      </c>
      <c r="AI15" s="566">
        <v>2.6613000000000002</v>
      </c>
      <c r="AJ15" s="566">
        <v>2.6204999999999998</v>
      </c>
      <c r="AK15" s="566">
        <v>2.6486000000000001</v>
      </c>
      <c r="AL15" s="566">
        <v>2.6486000000000001</v>
      </c>
      <c r="AM15" s="566">
        <v>2.6576</v>
      </c>
      <c r="AN15" s="566">
        <v>2.6576</v>
      </c>
      <c r="AO15" s="566">
        <v>2.6576</v>
      </c>
      <c r="AP15" s="566">
        <v>2.7185999999999999</v>
      </c>
      <c r="AQ15" s="566">
        <v>2.7185999999999999</v>
      </c>
      <c r="AR15" s="566">
        <v>2.7185999999999999</v>
      </c>
      <c r="AS15" s="566">
        <v>2.7185999999999999</v>
      </c>
      <c r="AT15" s="566">
        <v>2.7185999999999999</v>
      </c>
      <c r="AU15" s="566">
        <v>2.7425999999999999</v>
      </c>
      <c r="AV15" s="566">
        <v>2.7425999999999999</v>
      </c>
      <c r="AW15" s="566">
        <v>2.7425999999999999</v>
      </c>
      <c r="AX15" s="566">
        <v>2.7425999999999999</v>
      </c>
      <c r="AY15" s="566">
        <v>2.7425999999999999</v>
      </c>
      <c r="AZ15" s="566">
        <v>2.7425999999999999</v>
      </c>
      <c r="BA15" s="566">
        <v>2.7425999999999999</v>
      </c>
      <c r="BB15" s="567">
        <v>2.7425999999999999</v>
      </c>
      <c r="BC15" s="567">
        <v>2.7425999999999999</v>
      </c>
      <c r="BD15" s="567">
        <v>2.7425999999999999</v>
      </c>
      <c r="BE15" s="567">
        <v>2.7425999999999999</v>
      </c>
      <c r="BF15" s="567">
        <v>2.7425999999999999</v>
      </c>
      <c r="BG15" s="567">
        <v>2.7425999999999999</v>
      </c>
      <c r="BH15" s="567">
        <v>2.7425999999999999</v>
      </c>
      <c r="BI15" s="567">
        <v>2.7425999999999999</v>
      </c>
      <c r="BJ15" s="567">
        <v>2.7425999999999999</v>
      </c>
      <c r="BK15" s="567">
        <v>2.7425999999999999</v>
      </c>
      <c r="BL15" s="567">
        <v>2.7425999999999999</v>
      </c>
      <c r="BM15" s="567">
        <v>2.7425999999999999</v>
      </c>
      <c r="BN15" s="567">
        <v>2.7425999999999999</v>
      </c>
      <c r="BO15" s="567">
        <v>2.7425999999999999</v>
      </c>
      <c r="BP15" s="567">
        <v>2.7425999999999999</v>
      </c>
      <c r="BQ15" s="567">
        <v>2.7425999999999999</v>
      </c>
      <c r="BR15" s="567">
        <v>2.7425999999999999</v>
      </c>
      <c r="BS15" s="567">
        <v>2.7425999999999999</v>
      </c>
      <c r="BT15" s="567">
        <v>2.7425999999999999</v>
      </c>
      <c r="BU15" s="567">
        <v>2.7425999999999999</v>
      </c>
      <c r="BV15" s="567">
        <v>2.7425999999999999</v>
      </c>
    </row>
    <row r="16" spans="1:74" ht="12" customHeight="1" x14ac:dyDescent="0.35">
      <c r="A16" s="542" t="s">
        <v>1289</v>
      </c>
      <c r="B16" s="540" t="s">
        <v>1290</v>
      </c>
      <c r="C16" s="566">
        <v>3.9201000000000001</v>
      </c>
      <c r="D16" s="566">
        <v>3.9201000000000001</v>
      </c>
      <c r="E16" s="566">
        <v>3.9192</v>
      </c>
      <c r="F16" s="566">
        <v>3.9192</v>
      </c>
      <c r="G16" s="566">
        <v>3.9182000000000001</v>
      </c>
      <c r="H16" s="566">
        <v>3.8414999999999999</v>
      </c>
      <c r="I16" s="566">
        <v>3.8414999999999999</v>
      </c>
      <c r="J16" s="566">
        <v>3.8431000000000002</v>
      </c>
      <c r="K16" s="566">
        <v>3.8445</v>
      </c>
      <c r="L16" s="566">
        <v>3.8418000000000001</v>
      </c>
      <c r="M16" s="566">
        <v>3.8418000000000001</v>
      </c>
      <c r="N16" s="566">
        <v>3.8351999999999999</v>
      </c>
      <c r="O16" s="566">
        <v>3.6907000000000001</v>
      </c>
      <c r="P16" s="566">
        <v>3.69</v>
      </c>
      <c r="Q16" s="566">
        <v>3.6804000000000001</v>
      </c>
      <c r="R16" s="566">
        <v>3.6804000000000001</v>
      </c>
      <c r="S16" s="566">
        <v>3.6692</v>
      </c>
      <c r="T16" s="566">
        <v>3.6598999999999999</v>
      </c>
      <c r="U16" s="566">
        <v>3.6576</v>
      </c>
      <c r="V16" s="566">
        <v>3.6576</v>
      </c>
      <c r="W16" s="566">
        <v>3.6463000000000001</v>
      </c>
      <c r="X16" s="566">
        <v>3.6562999999999999</v>
      </c>
      <c r="Y16" s="566">
        <v>3.6534</v>
      </c>
      <c r="Z16" s="566">
        <v>3.6520999999999999</v>
      </c>
      <c r="AA16" s="566">
        <v>3.0531000000000001</v>
      </c>
      <c r="AB16" s="566">
        <v>3.0516999999999999</v>
      </c>
      <c r="AC16" s="566">
        <v>3.0371000000000001</v>
      </c>
      <c r="AD16" s="566">
        <v>3.0371000000000001</v>
      </c>
      <c r="AE16" s="566">
        <v>3.0343</v>
      </c>
      <c r="AF16" s="566">
        <v>3.0377999999999998</v>
      </c>
      <c r="AG16" s="566">
        <v>2.9784000000000002</v>
      </c>
      <c r="AH16" s="566">
        <v>2.9784000000000002</v>
      </c>
      <c r="AI16" s="566">
        <v>2.9698000000000002</v>
      </c>
      <c r="AJ16" s="566">
        <v>2.9666000000000001</v>
      </c>
      <c r="AK16" s="566">
        <v>2.9544000000000001</v>
      </c>
      <c r="AL16" s="566">
        <v>2.9224000000000001</v>
      </c>
      <c r="AM16" s="566">
        <v>2.9176000000000002</v>
      </c>
      <c r="AN16" s="566">
        <v>2.8875999999999999</v>
      </c>
      <c r="AO16" s="566">
        <v>2.8875999999999999</v>
      </c>
      <c r="AP16" s="566">
        <v>2.8875999999999999</v>
      </c>
      <c r="AQ16" s="566">
        <v>2.8875999999999999</v>
      </c>
      <c r="AR16" s="566">
        <v>2.8875999999999999</v>
      </c>
      <c r="AS16" s="566">
        <v>2.8875999999999999</v>
      </c>
      <c r="AT16" s="566">
        <v>2.8835999999999999</v>
      </c>
      <c r="AU16" s="566">
        <v>2.8835999999999999</v>
      </c>
      <c r="AV16" s="566">
        <v>2.8769999999999998</v>
      </c>
      <c r="AW16" s="566">
        <v>2.8792</v>
      </c>
      <c r="AX16" s="566">
        <v>2.8725999999999998</v>
      </c>
      <c r="AY16" s="566">
        <v>2.8635999999999999</v>
      </c>
      <c r="AZ16" s="566">
        <v>2.8635999999999999</v>
      </c>
      <c r="BA16" s="566">
        <v>2.8666</v>
      </c>
      <c r="BB16" s="567">
        <v>2.8715000000000002</v>
      </c>
      <c r="BC16" s="567">
        <v>2.8607</v>
      </c>
      <c r="BD16" s="567">
        <v>2.8837000000000002</v>
      </c>
      <c r="BE16" s="567">
        <v>2.8837000000000002</v>
      </c>
      <c r="BF16" s="567">
        <v>2.8837000000000002</v>
      </c>
      <c r="BG16" s="567">
        <v>2.8757000000000001</v>
      </c>
      <c r="BH16" s="567">
        <v>2.8757000000000001</v>
      </c>
      <c r="BI16" s="567">
        <v>2.8757000000000001</v>
      </c>
      <c r="BJ16" s="567">
        <v>2.8506999999999998</v>
      </c>
      <c r="BK16" s="567">
        <v>2.8506999999999998</v>
      </c>
      <c r="BL16" s="567">
        <v>2.8506999999999998</v>
      </c>
      <c r="BM16" s="567">
        <v>2.8506999999999998</v>
      </c>
      <c r="BN16" s="567">
        <v>2.8506999999999998</v>
      </c>
      <c r="BO16" s="567">
        <v>2.8506999999999998</v>
      </c>
      <c r="BP16" s="567">
        <v>2.8826999999999998</v>
      </c>
      <c r="BQ16" s="567">
        <v>2.8826999999999998</v>
      </c>
      <c r="BR16" s="567">
        <v>2.8826999999999998</v>
      </c>
      <c r="BS16" s="567">
        <v>2.8826999999999998</v>
      </c>
      <c r="BT16" s="567">
        <v>2.8826999999999998</v>
      </c>
      <c r="BU16" s="567">
        <v>2.8826999999999998</v>
      </c>
      <c r="BV16" s="567">
        <v>2.8826999999999998</v>
      </c>
    </row>
    <row r="17" spans="1:74" ht="12" customHeight="1" x14ac:dyDescent="0.35">
      <c r="A17" s="542" t="s">
        <v>1287</v>
      </c>
      <c r="B17" s="540" t="s">
        <v>1288</v>
      </c>
      <c r="C17" s="566">
        <v>2.7109999999999999</v>
      </c>
      <c r="D17" s="566">
        <v>2.673</v>
      </c>
      <c r="E17" s="566">
        <v>2.673</v>
      </c>
      <c r="F17" s="566">
        <v>2.673</v>
      </c>
      <c r="G17" s="566">
        <v>2.673</v>
      </c>
      <c r="H17" s="566">
        <v>2.6593</v>
      </c>
      <c r="I17" s="566">
        <v>2.6593</v>
      </c>
      <c r="J17" s="566">
        <v>2.6972999999999998</v>
      </c>
      <c r="K17" s="566">
        <v>2.6972999999999998</v>
      </c>
      <c r="L17" s="566">
        <v>2.6972999999999998</v>
      </c>
      <c r="M17" s="566">
        <v>2.6972999999999998</v>
      </c>
      <c r="N17" s="566">
        <v>2.6972999999999998</v>
      </c>
      <c r="O17" s="566">
        <v>2.5929000000000002</v>
      </c>
      <c r="P17" s="566">
        <v>2.5929000000000002</v>
      </c>
      <c r="Q17" s="566">
        <v>2.4499</v>
      </c>
      <c r="R17" s="566">
        <v>2.4499</v>
      </c>
      <c r="S17" s="566">
        <v>2.4499</v>
      </c>
      <c r="T17" s="566">
        <v>2.4499</v>
      </c>
      <c r="U17" s="566">
        <v>2.4346999999999999</v>
      </c>
      <c r="V17" s="566">
        <v>2.4346999999999999</v>
      </c>
      <c r="W17" s="566">
        <v>2.4346999999999999</v>
      </c>
      <c r="X17" s="566">
        <v>2.4346999999999999</v>
      </c>
      <c r="Y17" s="566">
        <v>2.4346999999999999</v>
      </c>
      <c r="Z17" s="566">
        <v>2.4346999999999999</v>
      </c>
      <c r="AA17" s="566">
        <v>2.4447999999999999</v>
      </c>
      <c r="AB17" s="566">
        <v>2.4447999999999999</v>
      </c>
      <c r="AC17" s="566">
        <v>2.4447999999999999</v>
      </c>
      <c r="AD17" s="566">
        <v>2.4447999999999999</v>
      </c>
      <c r="AE17" s="566">
        <v>2.4270999999999998</v>
      </c>
      <c r="AF17" s="566">
        <v>2.4270999999999998</v>
      </c>
      <c r="AG17" s="566">
        <v>2.4270999999999998</v>
      </c>
      <c r="AH17" s="566">
        <v>2.4270999999999998</v>
      </c>
      <c r="AI17" s="566">
        <v>2.4270999999999998</v>
      </c>
      <c r="AJ17" s="566">
        <v>2.4270999999999998</v>
      </c>
      <c r="AK17" s="566">
        <v>2.4270999999999998</v>
      </c>
      <c r="AL17" s="566">
        <v>2.4140999999999999</v>
      </c>
      <c r="AM17" s="566">
        <v>2.4140999999999999</v>
      </c>
      <c r="AN17" s="566">
        <v>2.4140999999999999</v>
      </c>
      <c r="AO17" s="566">
        <v>2.4140999999999999</v>
      </c>
      <c r="AP17" s="566">
        <v>2.4140999999999999</v>
      </c>
      <c r="AQ17" s="566">
        <v>2.4140999999999999</v>
      </c>
      <c r="AR17" s="566">
        <v>2.4140999999999999</v>
      </c>
      <c r="AS17" s="566">
        <v>2.3290999999999999</v>
      </c>
      <c r="AT17" s="566">
        <v>2.3290999999999999</v>
      </c>
      <c r="AU17" s="566">
        <v>2.3290999999999999</v>
      </c>
      <c r="AV17" s="566">
        <v>2.3290999999999999</v>
      </c>
      <c r="AW17" s="566">
        <v>2.3290999999999999</v>
      </c>
      <c r="AX17" s="566">
        <v>2.3290999999999999</v>
      </c>
      <c r="AY17" s="566">
        <v>2.3290999999999999</v>
      </c>
      <c r="AZ17" s="566">
        <v>2.3290999999999999</v>
      </c>
      <c r="BA17" s="566">
        <v>2.3290999999999999</v>
      </c>
      <c r="BB17" s="567">
        <v>2.3290999999999999</v>
      </c>
      <c r="BC17" s="567">
        <v>2.3290999999999999</v>
      </c>
      <c r="BD17" s="567">
        <v>2.3290999999999999</v>
      </c>
      <c r="BE17" s="567">
        <v>2.3290999999999999</v>
      </c>
      <c r="BF17" s="567">
        <v>2.3290999999999999</v>
      </c>
      <c r="BG17" s="567">
        <v>2.3290999999999999</v>
      </c>
      <c r="BH17" s="567">
        <v>2.3290999999999999</v>
      </c>
      <c r="BI17" s="567">
        <v>2.3290999999999999</v>
      </c>
      <c r="BJ17" s="567">
        <v>2.3290999999999999</v>
      </c>
      <c r="BK17" s="567">
        <v>2.3290999999999999</v>
      </c>
      <c r="BL17" s="567">
        <v>2.3290999999999999</v>
      </c>
      <c r="BM17" s="567">
        <v>2.3290999999999999</v>
      </c>
      <c r="BN17" s="567">
        <v>2.3290999999999999</v>
      </c>
      <c r="BO17" s="567">
        <v>2.3290999999999999</v>
      </c>
      <c r="BP17" s="567">
        <v>2.3290999999999999</v>
      </c>
      <c r="BQ17" s="567">
        <v>2.3290999999999999</v>
      </c>
      <c r="BR17" s="567">
        <v>2.3290999999999999</v>
      </c>
      <c r="BS17" s="567">
        <v>2.3290999999999999</v>
      </c>
      <c r="BT17" s="567">
        <v>2.3290999999999999</v>
      </c>
      <c r="BU17" s="567">
        <v>2.3290999999999999</v>
      </c>
      <c r="BV17" s="567">
        <v>2.3290999999999999</v>
      </c>
    </row>
    <row r="18" spans="1:74" ht="12" customHeight="1" x14ac:dyDescent="0.35">
      <c r="A18" s="542" t="s">
        <v>1293</v>
      </c>
      <c r="B18" s="540" t="s">
        <v>1294</v>
      </c>
      <c r="C18" s="566">
        <v>79.4773</v>
      </c>
      <c r="D18" s="566">
        <v>79.4773</v>
      </c>
      <c r="E18" s="566">
        <v>79.4773</v>
      </c>
      <c r="F18" s="566">
        <v>79.4773</v>
      </c>
      <c r="G18" s="566">
        <v>79.481300000000005</v>
      </c>
      <c r="H18" s="566">
        <v>79.481300000000005</v>
      </c>
      <c r="I18" s="566">
        <v>79.509399999999999</v>
      </c>
      <c r="J18" s="566">
        <v>79.504499999999993</v>
      </c>
      <c r="K18" s="566">
        <v>79.6297</v>
      </c>
      <c r="L18" s="566">
        <v>79.631200000000007</v>
      </c>
      <c r="M18" s="566">
        <v>79.631200000000007</v>
      </c>
      <c r="N18" s="566">
        <v>79.635900000000007</v>
      </c>
      <c r="O18" s="566">
        <v>79.539000000000001</v>
      </c>
      <c r="P18" s="566">
        <v>79.539000000000001</v>
      </c>
      <c r="Q18" s="566">
        <v>79.537899999999993</v>
      </c>
      <c r="R18" s="566">
        <v>79.540999999999997</v>
      </c>
      <c r="S18" s="566">
        <v>79.571399999999997</v>
      </c>
      <c r="T18" s="566">
        <v>79.6083</v>
      </c>
      <c r="U18" s="566">
        <v>79.6083</v>
      </c>
      <c r="V18" s="566">
        <v>79.6083</v>
      </c>
      <c r="W18" s="566">
        <v>79.610799999999998</v>
      </c>
      <c r="X18" s="566">
        <v>79.610799999999998</v>
      </c>
      <c r="Y18" s="566">
        <v>79.610799999999998</v>
      </c>
      <c r="Z18" s="566">
        <v>79.610699999999994</v>
      </c>
      <c r="AA18" s="566">
        <v>79.746700000000004</v>
      </c>
      <c r="AB18" s="566">
        <v>79.746700000000004</v>
      </c>
      <c r="AC18" s="566">
        <v>79.760800000000003</v>
      </c>
      <c r="AD18" s="566">
        <v>79.760800000000003</v>
      </c>
      <c r="AE18" s="566">
        <v>79.760800000000003</v>
      </c>
      <c r="AF18" s="566">
        <v>79.760800000000003</v>
      </c>
      <c r="AG18" s="566">
        <v>79.760800000000003</v>
      </c>
      <c r="AH18" s="566">
        <v>79.760800000000003</v>
      </c>
      <c r="AI18" s="566">
        <v>79.762299999999996</v>
      </c>
      <c r="AJ18" s="566">
        <v>79.762799999999999</v>
      </c>
      <c r="AK18" s="566">
        <v>79.766300000000001</v>
      </c>
      <c r="AL18" s="566">
        <v>79.771299999999997</v>
      </c>
      <c r="AM18" s="566">
        <v>79.716899999999995</v>
      </c>
      <c r="AN18" s="566">
        <v>79.716899999999995</v>
      </c>
      <c r="AO18" s="566">
        <v>79.716899999999995</v>
      </c>
      <c r="AP18" s="566">
        <v>79.715699999999998</v>
      </c>
      <c r="AQ18" s="566">
        <v>79.681700000000006</v>
      </c>
      <c r="AR18" s="566">
        <v>79.680099999999996</v>
      </c>
      <c r="AS18" s="566">
        <v>79.680099999999996</v>
      </c>
      <c r="AT18" s="566">
        <v>79.680099999999996</v>
      </c>
      <c r="AU18" s="566">
        <v>79.677300000000002</v>
      </c>
      <c r="AV18" s="566">
        <v>79.681899999999999</v>
      </c>
      <c r="AW18" s="566">
        <v>79.681899999999999</v>
      </c>
      <c r="AX18" s="566">
        <v>79.687799999999996</v>
      </c>
      <c r="AY18" s="566">
        <v>79.540599999999998</v>
      </c>
      <c r="AZ18" s="566">
        <v>79.540599999999998</v>
      </c>
      <c r="BA18" s="566">
        <v>79.540599999999998</v>
      </c>
      <c r="BB18" s="567">
        <v>79.540599999999998</v>
      </c>
      <c r="BC18" s="567">
        <v>79.540599999999998</v>
      </c>
      <c r="BD18" s="567">
        <v>79.544700000000006</v>
      </c>
      <c r="BE18" s="567">
        <v>79.545699999999997</v>
      </c>
      <c r="BF18" s="567">
        <v>79.550799999999995</v>
      </c>
      <c r="BG18" s="567">
        <v>79.5548</v>
      </c>
      <c r="BH18" s="567">
        <v>79.5548</v>
      </c>
      <c r="BI18" s="567">
        <v>79.558899999999994</v>
      </c>
      <c r="BJ18" s="567">
        <v>79.588800000000006</v>
      </c>
      <c r="BK18" s="567">
        <v>79.588800000000006</v>
      </c>
      <c r="BL18" s="567">
        <v>79.588800000000006</v>
      </c>
      <c r="BM18" s="567">
        <v>79.585899999999995</v>
      </c>
      <c r="BN18" s="567">
        <v>79.585899999999995</v>
      </c>
      <c r="BO18" s="567">
        <v>79.585899999999995</v>
      </c>
      <c r="BP18" s="567">
        <v>79.599400000000003</v>
      </c>
      <c r="BQ18" s="567">
        <v>79.603099999999998</v>
      </c>
      <c r="BR18" s="567">
        <v>79.603099999999998</v>
      </c>
      <c r="BS18" s="567">
        <v>79.613500000000002</v>
      </c>
      <c r="BT18" s="567">
        <v>79.619100000000003</v>
      </c>
      <c r="BU18" s="567">
        <v>79.618399999999994</v>
      </c>
      <c r="BV18" s="567">
        <v>79.659800000000004</v>
      </c>
    </row>
    <row r="19" spans="1:74" ht="12" customHeight="1" x14ac:dyDescent="0.35">
      <c r="A19" s="542" t="s">
        <v>1295</v>
      </c>
      <c r="B19" s="416" t="s">
        <v>1296</v>
      </c>
      <c r="C19" s="566">
        <v>22.917899999999999</v>
      </c>
      <c r="D19" s="566">
        <v>22.917899999999999</v>
      </c>
      <c r="E19" s="566">
        <v>22.917899999999999</v>
      </c>
      <c r="F19" s="566">
        <v>22.917899999999999</v>
      </c>
      <c r="G19" s="566">
        <v>22.917899999999999</v>
      </c>
      <c r="H19" s="566">
        <v>22.917899999999999</v>
      </c>
      <c r="I19" s="566">
        <v>22.917899999999999</v>
      </c>
      <c r="J19" s="566">
        <v>22.917899999999999</v>
      </c>
      <c r="K19" s="566">
        <v>22.917899999999999</v>
      </c>
      <c r="L19" s="566">
        <v>22.997900000000001</v>
      </c>
      <c r="M19" s="566">
        <v>22.997900000000001</v>
      </c>
      <c r="N19" s="566">
        <v>23.016200000000001</v>
      </c>
      <c r="O19" s="566">
        <v>23.0077</v>
      </c>
      <c r="P19" s="566">
        <v>23.0077</v>
      </c>
      <c r="Q19" s="566">
        <v>23.0077</v>
      </c>
      <c r="R19" s="566">
        <v>23.0077</v>
      </c>
      <c r="S19" s="566">
        <v>23.0077</v>
      </c>
      <c r="T19" s="566">
        <v>23.0077</v>
      </c>
      <c r="U19" s="566">
        <v>23.0077</v>
      </c>
      <c r="V19" s="566">
        <v>23.0077</v>
      </c>
      <c r="W19" s="566">
        <v>23.0077</v>
      </c>
      <c r="X19" s="566">
        <v>23.0077</v>
      </c>
      <c r="Y19" s="566">
        <v>23.0077</v>
      </c>
      <c r="Z19" s="566">
        <v>23.0077</v>
      </c>
      <c r="AA19" s="566">
        <v>23.013400000000001</v>
      </c>
      <c r="AB19" s="566">
        <v>23.013400000000001</v>
      </c>
      <c r="AC19" s="566">
        <v>23.013400000000001</v>
      </c>
      <c r="AD19" s="566">
        <v>23.013400000000001</v>
      </c>
      <c r="AE19" s="566">
        <v>23.043900000000001</v>
      </c>
      <c r="AF19" s="566">
        <v>23.043900000000001</v>
      </c>
      <c r="AG19" s="566">
        <v>23.043900000000001</v>
      </c>
      <c r="AH19" s="566">
        <v>23.043900000000001</v>
      </c>
      <c r="AI19" s="566">
        <v>23.043900000000001</v>
      </c>
      <c r="AJ19" s="566">
        <v>23.043900000000001</v>
      </c>
      <c r="AK19" s="566">
        <v>23.043900000000001</v>
      </c>
      <c r="AL19" s="566">
        <v>23.043900000000001</v>
      </c>
      <c r="AM19" s="566">
        <v>23.1294</v>
      </c>
      <c r="AN19" s="566">
        <v>23.1294</v>
      </c>
      <c r="AO19" s="566">
        <v>23.1294</v>
      </c>
      <c r="AP19" s="566">
        <v>23.138999999999999</v>
      </c>
      <c r="AQ19" s="566">
        <v>23.138999999999999</v>
      </c>
      <c r="AR19" s="566">
        <v>23.138999999999999</v>
      </c>
      <c r="AS19" s="566">
        <v>23.138999999999999</v>
      </c>
      <c r="AT19" s="566">
        <v>23.138999999999999</v>
      </c>
      <c r="AU19" s="566">
        <v>23.138999999999999</v>
      </c>
      <c r="AV19" s="566">
        <v>23.138999999999999</v>
      </c>
      <c r="AW19" s="566">
        <v>23.138999999999999</v>
      </c>
      <c r="AX19" s="566">
        <v>23.138999999999999</v>
      </c>
      <c r="AY19" s="566">
        <v>23.138999999999999</v>
      </c>
      <c r="AZ19" s="566">
        <v>23.138999999999999</v>
      </c>
      <c r="BA19" s="566">
        <v>23.138999999999999</v>
      </c>
      <c r="BB19" s="567">
        <v>23.219000000000001</v>
      </c>
      <c r="BC19" s="567">
        <v>23.219000000000001</v>
      </c>
      <c r="BD19" s="567">
        <v>23.219000000000001</v>
      </c>
      <c r="BE19" s="567">
        <v>23.219000000000001</v>
      </c>
      <c r="BF19" s="567">
        <v>23.219000000000001</v>
      </c>
      <c r="BG19" s="567">
        <v>23.219000000000001</v>
      </c>
      <c r="BH19" s="567">
        <v>23.219000000000001</v>
      </c>
      <c r="BI19" s="567">
        <v>23.219000000000001</v>
      </c>
      <c r="BJ19" s="567">
        <v>23.219000000000001</v>
      </c>
      <c r="BK19" s="567">
        <v>23.219000000000001</v>
      </c>
      <c r="BL19" s="567">
        <v>23.219000000000001</v>
      </c>
      <c r="BM19" s="567">
        <v>23.219000000000001</v>
      </c>
      <c r="BN19" s="567">
        <v>23.219000000000001</v>
      </c>
      <c r="BO19" s="567">
        <v>23.219000000000001</v>
      </c>
      <c r="BP19" s="567">
        <v>23.219000000000001</v>
      </c>
      <c r="BQ19" s="567">
        <v>23.219000000000001</v>
      </c>
      <c r="BR19" s="567">
        <v>23.219000000000001</v>
      </c>
      <c r="BS19" s="567">
        <v>23.219000000000001</v>
      </c>
      <c r="BT19" s="567">
        <v>23.219000000000001</v>
      </c>
      <c r="BU19" s="567">
        <v>23.219000000000001</v>
      </c>
      <c r="BV19" s="567">
        <v>23.219000000000001</v>
      </c>
    </row>
    <row r="20" spans="1:74" ht="12" customHeight="1" x14ac:dyDescent="0.35">
      <c r="A20" s="542" t="s">
        <v>1297</v>
      </c>
      <c r="B20" s="418" t="s">
        <v>1298</v>
      </c>
      <c r="C20" s="566">
        <v>98.093500000000006</v>
      </c>
      <c r="D20" s="566">
        <v>98.093500000000006</v>
      </c>
      <c r="E20" s="566">
        <v>98.093500000000006</v>
      </c>
      <c r="F20" s="566">
        <v>97.081999999999994</v>
      </c>
      <c r="G20" s="566">
        <v>97.081999999999994</v>
      </c>
      <c r="H20" s="566">
        <v>97.081999999999994</v>
      </c>
      <c r="I20" s="566">
        <v>97.081999999999994</v>
      </c>
      <c r="J20" s="566">
        <v>97.081999999999994</v>
      </c>
      <c r="K20" s="566">
        <v>97.081999999999994</v>
      </c>
      <c r="L20" s="566">
        <v>97.102000000000004</v>
      </c>
      <c r="M20" s="566">
        <v>96.500600000000006</v>
      </c>
      <c r="N20" s="566">
        <v>96.500600000000006</v>
      </c>
      <c r="O20" s="566">
        <v>96.585800000000006</v>
      </c>
      <c r="P20" s="566">
        <v>96.585800000000006</v>
      </c>
      <c r="Q20" s="566">
        <v>96.585800000000006</v>
      </c>
      <c r="R20" s="566">
        <v>95.546400000000006</v>
      </c>
      <c r="S20" s="566">
        <v>95.546400000000006</v>
      </c>
      <c r="T20" s="566">
        <v>95.546400000000006</v>
      </c>
      <c r="U20" s="566">
        <v>95.546400000000006</v>
      </c>
      <c r="V20" s="566">
        <v>95.546400000000006</v>
      </c>
      <c r="W20" s="566">
        <v>95.546400000000006</v>
      </c>
      <c r="X20" s="566">
        <v>95.546400000000006</v>
      </c>
      <c r="Y20" s="566">
        <v>95.546400000000006</v>
      </c>
      <c r="Z20" s="566">
        <v>95.546400000000006</v>
      </c>
      <c r="AA20" s="566">
        <v>95.406400000000005</v>
      </c>
      <c r="AB20" s="566">
        <v>95.406400000000005</v>
      </c>
      <c r="AC20" s="566">
        <v>95.406400000000005</v>
      </c>
      <c r="AD20" s="566">
        <v>95.406400000000005</v>
      </c>
      <c r="AE20" s="566">
        <v>95.427400000000006</v>
      </c>
      <c r="AF20" s="566">
        <v>94.658900000000003</v>
      </c>
      <c r="AG20" s="566">
        <v>94.658900000000003</v>
      </c>
      <c r="AH20" s="566">
        <v>94.658900000000003</v>
      </c>
      <c r="AI20" s="566">
        <v>94.658900000000003</v>
      </c>
      <c r="AJ20" s="566">
        <v>94.658900000000003</v>
      </c>
      <c r="AK20" s="566">
        <v>94.658900000000003</v>
      </c>
      <c r="AL20" s="566">
        <v>94.658900000000003</v>
      </c>
      <c r="AM20" s="566">
        <v>94.658900000000003</v>
      </c>
      <c r="AN20" s="566">
        <v>94.658900000000003</v>
      </c>
      <c r="AO20" s="566">
        <v>94.658900000000003</v>
      </c>
      <c r="AP20" s="566">
        <v>94.658900000000003</v>
      </c>
      <c r="AQ20" s="566">
        <v>94.658900000000003</v>
      </c>
      <c r="AR20" s="566">
        <v>94.658900000000003</v>
      </c>
      <c r="AS20" s="566">
        <v>95.772900000000007</v>
      </c>
      <c r="AT20" s="566">
        <v>95.772900000000007</v>
      </c>
      <c r="AU20" s="566">
        <v>95.772900000000007</v>
      </c>
      <c r="AV20" s="566">
        <v>95.772900000000007</v>
      </c>
      <c r="AW20" s="566">
        <v>95.772900000000007</v>
      </c>
      <c r="AX20" s="566">
        <v>95.772900000000007</v>
      </c>
      <c r="AY20" s="566">
        <v>95.772900000000007</v>
      </c>
      <c r="AZ20" s="566">
        <v>95.772900000000007</v>
      </c>
      <c r="BA20" s="566">
        <v>95.772900000000007</v>
      </c>
      <c r="BB20" s="567">
        <v>95.772900000000007</v>
      </c>
      <c r="BC20" s="567">
        <v>96.886899999999997</v>
      </c>
      <c r="BD20" s="567">
        <v>96.886899999999997</v>
      </c>
      <c r="BE20" s="567">
        <v>96.886899999999997</v>
      </c>
      <c r="BF20" s="567">
        <v>96.886899999999997</v>
      </c>
      <c r="BG20" s="567">
        <v>96.886899999999997</v>
      </c>
      <c r="BH20" s="567">
        <v>96.886899999999997</v>
      </c>
      <c r="BI20" s="567">
        <v>96.886899999999997</v>
      </c>
      <c r="BJ20" s="567">
        <v>96.886899999999997</v>
      </c>
      <c r="BK20" s="567">
        <v>96.931899999999999</v>
      </c>
      <c r="BL20" s="567">
        <v>96.931899999999999</v>
      </c>
      <c r="BM20" s="567">
        <v>96.931899999999999</v>
      </c>
      <c r="BN20" s="567">
        <v>96.931899999999999</v>
      </c>
      <c r="BO20" s="567">
        <v>96.931899999999999</v>
      </c>
      <c r="BP20" s="567">
        <v>96.931899999999999</v>
      </c>
      <c r="BQ20" s="567">
        <v>96.931899999999999</v>
      </c>
      <c r="BR20" s="567">
        <v>96.931899999999999</v>
      </c>
      <c r="BS20" s="567">
        <v>96.931899999999999</v>
      </c>
      <c r="BT20" s="567">
        <v>96.931899999999999</v>
      </c>
      <c r="BU20" s="567">
        <v>96.931899999999999</v>
      </c>
      <c r="BV20" s="567">
        <v>96.931899999999999</v>
      </c>
    </row>
    <row r="21" spans="1:74" ht="12" customHeight="1" x14ac:dyDescent="0.35">
      <c r="A21" s="542" t="s">
        <v>1299</v>
      </c>
      <c r="B21" s="418" t="s">
        <v>1300</v>
      </c>
      <c r="C21" s="566">
        <v>1.0448999999999999</v>
      </c>
      <c r="D21" s="566">
        <v>1.0566</v>
      </c>
      <c r="E21" s="566">
        <v>1.0812999999999999</v>
      </c>
      <c r="F21" s="566">
        <v>1.0972</v>
      </c>
      <c r="G21" s="566">
        <v>1.111</v>
      </c>
      <c r="H21" s="566">
        <v>1.1135999999999999</v>
      </c>
      <c r="I21" s="566">
        <v>1.3669</v>
      </c>
      <c r="J21" s="566">
        <v>1.3986000000000001</v>
      </c>
      <c r="K21" s="566">
        <v>1.3986000000000001</v>
      </c>
      <c r="L21" s="566">
        <v>1.4229000000000001</v>
      </c>
      <c r="M21" s="566">
        <v>1.4459</v>
      </c>
      <c r="N21" s="566">
        <v>1.5113000000000001</v>
      </c>
      <c r="O21" s="566">
        <v>1.6466000000000001</v>
      </c>
      <c r="P21" s="566">
        <v>1.6556</v>
      </c>
      <c r="Q21" s="566">
        <v>1.7849999999999999</v>
      </c>
      <c r="R21" s="566">
        <v>1.9614</v>
      </c>
      <c r="S21" s="566">
        <v>2.5019999999999998</v>
      </c>
      <c r="T21" s="566">
        <v>2.7835999999999999</v>
      </c>
      <c r="U21" s="566">
        <v>3.0440999999999998</v>
      </c>
      <c r="V21" s="566">
        <v>3.1114999999999999</v>
      </c>
      <c r="W21" s="566">
        <v>3.3050999999999999</v>
      </c>
      <c r="X21" s="566">
        <v>3.7662</v>
      </c>
      <c r="Y21" s="566">
        <v>4.4169</v>
      </c>
      <c r="Z21" s="566">
        <v>4.7454000000000001</v>
      </c>
      <c r="AA21" s="566">
        <v>4.9949000000000003</v>
      </c>
      <c r="AB21" s="566">
        <v>5.0674000000000001</v>
      </c>
      <c r="AC21" s="566">
        <v>5.3144</v>
      </c>
      <c r="AD21" s="566">
        <v>6.0537000000000001</v>
      </c>
      <c r="AE21" s="566">
        <v>6.0618999999999996</v>
      </c>
      <c r="AF21" s="566">
        <v>6.5922000000000001</v>
      </c>
      <c r="AG21" s="566">
        <v>6.9390000000000001</v>
      </c>
      <c r="AH21" s="566">
        <v>7.4683000000000002</v>
      </c>
      <c r="AI21" s="566">
        <v>7.9558</v>
      </c>
      <c r="AJ21" s="566">
        <v>8.6290999999999993</v>
      </c>
      <c r="AK21" s="566">
        <v>8.7063000000000006</v>
      </c>
      <c r="AL21" s="566">
        <v>8.9763000000000002</v>
      </c>
      <c r="AM21" s="566">
        <v>9.1693999999999996</v>
      </c>
      <c r="AN21" s="566">
        <v>9.2553999999999998</v>
      </c>
      <c r="AO21" s="566">
        <v>9.5195000000000007</v>
      </c>
      <c r="AP21" s="566">
        <v>9.6954999999999991</v>
      </c>
      <c r="AQ21" s="566">
        <v>9.8470999999999993</v>
      </c>
      <c r="AR21" s="566">
        <v>10.9079</v>
      </c>
      <c r="AS21" s="566">
        <v>12.398099999999999</v>
      </c>
      <c r="AT21" s="566">
        <v>12.8805</v>
      </c>
      <c r="AU21" s="566">
        <v>13.458</v>
      </c>
      <c r="AV21" s="566">
        <v>13.6349</v>
      </c>
      <c r="AW21" s="566">
        <v>14.0662</v>
      </c>
      <c r="AX21" s="566">
        <v>15.741</v>
      </c>
      <c r="AY21" s="566">
        <v>15.8855</v>
      </c>
      <c r="AZ21" s="566">
        <v>17.373699999999999</v>
      </c>
      <c r="BA21" s="566">
        <v>19.453199999999999</v>
      </c>
      <c r="BB21" s="567">
        <v>20.693999999999999</v>
      </c>
      <c r="BC21" s="567">
        <v>21.5396</v>
      </c>
      <c r="BD21" s="567">
        <v>24.397600000000001</v>
      </c>
      <c r="BE21" s="567">
        <v>25.093800000000002</v>
      </c>
      <c r="BF21" s="567">
        <v>25.566700000000001</v>
      </c>
      <c r="BG21" s="567">
        <v>26.322700000000001</v>
      </c>
      <c r="BH21" s="567">
        <v>26.4876</v>
      </c>
      <c r="BI21" s="567">
        <v>26.5566</v>
      </c>
      <c r="BJ21" s="567">
        <v>30.94</v>
      </c>
      <c r="BK21" s="567">
        <v>30.94</v>
      </c>
      <c r="BL21" s="567">
        <v>31.28</v>
      </c>
      <c r="BM21" s="567">
        <v>32.598199999999999</v>
      </c>
      <c r="BN21" s="567">
        <v>32.681199999999997</v>
      </c>
      <c r="BO21" s="567">
        <v>34.257599999999996</v>
      </c>
      <c r="BP21" s="567">
        <v>35.823099999999997</v>
      </c>
      <c r="BQ21" s="567">
        <v>36.862499999999997</v>
      </c>
      <c r="BR21" s="567">
        <v>36.914700000000003</v>
      </c>
      <c r="BS21" s="567">
        <v>37.301699999999997</v>
      </c>
      <c r="BT21" s="567">
        <v>37.6342</v>
      </c>
      <c r="BU21" s="567">
        <v>37.992199999999997</v>
      </c>
      <c r="BV21" s="567">
        <v>41.349499999999999</v>
      </c>
    </row>
    <row r="22" spans="1:74" ht="12" customHeight="1" x14ac:dyDescent="0.35">
      <c r="A22" s="542" t="s">
        <v>1301</v>
      </c>
      <c r="B22" s="418" t="s">
        <v>1302</v>
      </c>
      <c r="C22" s="566">
        <v>0.24440000000000001</v>
      </c>
      <c r="D22" s="566">
        <v>0.24440000000000001</v>
      </c>
      <c r="E22" s="566">
        <v>0.24440000000000001</v>
      </c>
      <c r="F22" s="566">
        <v>0.24440000000000001</v>
      </c>
      <c r="G22" s="566">
        <v>0.24440000000000001</v>
      </c>
      <c r="H22" s="566">
        <v>0.24440000000000001</v>
      </c>
      <c r="I22" s="566">
        <v>0.24440000000000001</v>
      </c>
      <c r="J22" s="566">
        <v>0.24440000000000001</v>
      </c>
      <c r="K22" s="566">
        <v>0.24440000000000001</v>
      </c>
      <c r="L22" s="566">
        <v>0.24440000000000001</v>
      </c>
      <c r="M22" s="566">
        <v>0.24440000000000001</v>
      </c>
      <c r="N22" s="566">
        <v>0.24440000000000001</v>
      </c>
      <c r="O22" s="566">
        <v>0.21779999999999999</v>
      </c>
      <c r="P22" s="566">
        <v>0.21779999999999999</v>
      </c>
      <c r="Q22" s="566">
        <v>0.21779999999999999</v>
      </c>
      <c r="R22" s="566">
        <v>0.21779999999999999</v>
      </c>
      <c r="S22" s="566">
        <v>0.21779999999999999</v>
      </c>
      <c r="T22" s="566">
        <v>0.21779999999999999</v>
      </c>
      <c r="U22" s="566">
        <v>0.21779999999999999</v>
      </c>
      <c r="V22" s="566">
        <v>0.21779999999999999</v>
      </c>
      <c r="W22" s="566">
        <v>0.21779999999999999</v>
      </c>
      <c r="X22" s="566">
        <v>0.21779999999999999</v>
      </c>
      <c r="Y22" s="566">
        <v>0.21779999999999999</v>
      </c>
      <c r="Z22" s="566">
        <v>0.21779999999999999</v>
      </c>
      <c r="AA22" s="566">
        <v>0.1502</v>
      </c>
      <c r="AB22" s="566">
        <v>0.1502</v>
      </c>
      <c r="AC22" s="566">
        <v>0.1502</v>
      </c>
      <c r="AD22" s="566">
        <v>0.1502</v>
      </c>
      <c r="AE22" s="566">
        <v>0.1502</v>
      </c>
      <c r="AF22" s="566">
        <v>0.1502</v>
      </c>
      <c r="AG22" s="566">
        <v>0.1502</v>
      </c>
      <c r="AH22" s="566">
        <v>0.1502</v>
      </c>
      <c r="AI22" s="566">
        <v>0.1502</v>
      </c>
      <c r="AJ22" s="566">
        <v>0.1502</v>
      </c>
      <c r="AK22" s="566">
        <v>0.1502</v>
      </c>
      <c r="AL22" s="566">
        <v>0.1502</v>
      </c>
      <c r="AM22" s="566">
        <v>0.1502</v>
      </c>
      <c r="AN22" s="566">
        <v>0.1502</v>
      </c>
      <c r="AO22" s="566">
        <v>0.1502</v>
      </c>
      <c r="AP22" s="566">
        <v>0.1502</v>
      </c>
      <c r="AQ22" s="566">
        <v>0.1502</v>
      </c>
      <c r="AR22" s="566">
        <v>0.1502</v>
      </c>
      <c r="AS22" s="566">
        <v>0.1502</v>
      </c>
      <c r="AT22" s="566">
        <v>0.1502</v>
      </c>
      <c r="AU22" s="566">
        <v>0.1502</v>
      </c>
      <c r="AV22" s="566">
        <v>0.1502</v>
      </c>
      <c r="AW22" s="566">
        <v>0.1502</v>
      </c>
      <c r="AX22" s="566">
        <v>0.1502</v>
      </c>
      <c r="AY22" s="566">
        <v>0.1502</v>
      </c>
      <c r="AZ22" s="566">
        <v>0.1502</v>
      </c>
      <c r="BA22" s="566">
        <v>0.1502</v>
      </c>
      <c r="BB22" s="567">
        <v>0.1502</v>
      </c>
      <c r="BC22" s="567">
        <v>0.1502</v>
      </c>
      <c r="BD22" s="567">
        <v>0.1502</v>
      </c>
      <c r="BE22" s="567">
        <v>0.1502</v>
      </c>
      <c r="BF22" s="567">
        <v>0.1502</v>
      </c>
      <c r="BG22" s="567">
        <v>0.1502</v>
      </c>
      <c r="BH22" s="567">
        <v>0.15049999999999999</v>
      </c>
      <c r="BI22" s="567">
        <v>0.15049999999999999</v>
      </c>
      <c r="BJ22" s="567">
        <v>0.15049999999999999</v>
      </c>
      <c r="BK22" s="567">
        <v>0.15049999999999999</v>
      </c>
      <c r="BL22" s="567">
        <v>0.15049999999999999</v>
      </c>
      <c r="BM22" s="567">
        <v>0.15049999999999999</v>
      </c>
      <c r="BN22" s="567">
        <v>0.15049999999999999</v>
      </c>
      <c r="BO22" s="567">
        <v>0.15049999999999999</v>
      </c>
      <c r="BP22" s="567">
        <v>0.15049999999999999</v>
      </c>
      <c r="BQ22" s="567">
        <v>0.15049999999999999</v>
      </c>
      <c r="BR22" s="567">
        <v>0.15049999999999999</v>
      </c>
      <c r="BS22" s="567">
        <v>0.15049999999999999</v>
      </c>
      <c r="BT22" s="567">
        <v>0.15049999999999999</v>
      </c>
      <c r="BU22" s="567">
        <v>0.15049999999999999</v>
      </c>
      <c r="BV22" s="567">
        <v>0.15049999999999999</v>
      </c>
    </row>
    <row r="23" spans="1:74" ht="12" customHeight="1" x14ac:dyDescent="0.35">
      <c r="A23" s="542"/>
      <c r="B23" s="541" t="s">
        <v>1303</v>
      </c>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7"/>
      <c r="BC23" s="567"/>
      <c r="BD23" s="567"/>
      <c r="BE23" s="567"/>
      <c r="BF23" s="567"/>
      <c r="BG23" s="567"/>
      <c r="BH23" s="567"/>
      <c r="BI23" s="567"/>
      <c r="BJ23" s="567"/>
      <c r="BK23" s="567"/>
      <c r="BL23" s="567"/>
      <c r="BM23" s="567"/>
      <c r="BN23" s="567"/>
      <c r="BO23" s="567"/>
      <c r="BP23" s="567"/>
      <c r="BQ23" s="567"/>
      <c r="BR23" s="567"/>
      <c r="BS23" s="567"/>
      <c r="BT23" s="567"/>
      <c r="BU23" s="567"/>
      <c r="BV23" s="567"/>
    </row>
    <row r="24" spans="1:74" ht="12" customHeight="1" x14ac:dyDescent="0.35">
      <c r="A24" s="542"/>
      <c r="B24" s="539" t="s">
        <v>1271</v>
      </c>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7"/>
      <c r="BC24" s="567"/>
      <c r="BD24" s="567"/>
      <c r="BE24" s="567"/>
      <c r="BF24" s="567"/>
      <c r="BG24" s="567"/>
      <c r="BH24" s="567"/>
      <c r="BI24" s="567"/>
      <c r="BJ24" s="567"/>
      <c r="BK24" s="567"/>
      <c r="BL24" s="567"/>
      <c r="BM24" s="567"/>
      <c r="BN24" s="567"/>
      <c r="BO24" s="567"/>
      <c r="BP24" s="567"/>
      <c r="BQ24" s="567"/>
      <c r="BR24" s="567"/>
      <c r="BS24" s="567"/>
      <c r="BT24" s="567"/>
      <c r="BU24" s="567"/>
      <c r="BV24" s="567"/>
    </row>
    <row r="25" spans="1:74" ht="12" customHeight="1" x14ac:dyDescent="0.35">
      <c r="A25" s="542" t="s">
        <v>1304</v>
      </c>
      <c r="B25" s="540" t="s">
        <v>1273</v>
      </c>
      <c r="C25" s="566">
        <v>17.6111</v>
      </c>
      <c r="D25" s="566">
        <v>17.647500000000001</v>
      </c>
      <c r="E25" s="566">
        <v>17.624300000000002</v>
      </c>
      <c r="F25" s="566">
        <v>17.621500000000001</v>
      </c>
      <c r="G25" s="566">
        <v>17.601900000000001</v>
      </c>
      <c r="H25" s="566">
        <v>17.5975</v>
      </c>
      <c r="I25" s="566">
        <v>17.6128</v>
      </c>
      <c r="J25" s="566">
        <v>17.645299999999999</v>
      </c>
      <c r="K25" s="566">
        <v>17.6431</v>
      </c>
      <c r="L25" s="566">
        <v>17.645499999999998</v>
      </c>
      <c r="M25" s="566">
        <v>17.646699999999999</v>
      </c>
      <c r="N25" s="566">
        <v>17.6477</v>
      </c>
      <c r="O25" s="566">
        <v>18.142600000000002</v>
      </c>
      <c r="P25" s="566">
        <v>18.1416</v>
      </c>
      <c r="Q25" s="566">
        <v>18.142800000000001</v>
      </c>
      <c r="R25" s="566">
        <v>18.155100000000001</v>
      </c>
      <c r="S25" s="566">
        <v>18.161300000000001</v>
      </c>
      <c r="T25" s="566">
        <v>18.183</v>
      </c>
      <c r="U25" s="566">
        <v>18.322500000000002</v>
      </c>
      <c r="V25" s="566">
        <v>18.328499999999998</v>
      </c>
      <c r="W25" s="566">
        <v>18.305499999999999</v>
      </c>
      <c r="X25" s="566">
        <v>18.3992</v>
      </c>
      <c r="Y25" s="566">
        <v>18.402699999999999</v>
      </c>
      <c r="Z25" s="566">
        <v>18.4114</v>
      </c>
      <c r="AA25" s="566">
        <v>18.7514</v>
      </c>
      <c r="AB25" s="566">
        <v>18.782</v>
      </c>
      <c r="AC25" s="566">
        <v>18.802900000000001</v>
      </c>
      <c r="AD25" s="566">
        <v>18.800799999999999</v>
      </c>
      <c r="AE25" s="566">
        <v>18.800799999999999</v>
      </c>
      <c r="AF25" s="566">
        <v>18.7956</v>
      </c>
      <c r="AG25" s="566">
        <v>18.7956</v>
      </c>
      <c r="AH25" s="566">
        <v>18.794899999999998</v>
      </c>
      <c r="AI25" s="566">
        <v>18.79</v>
      </c>
      <c r="AJ25" s="566">
        <v>18.7607</v>
      </c>
      <c r="AK25" s="566">
        <v>18.769500000000001</v>
      </c>
      <c r="AL25" s="566">
        <v>18.7822</v>
      </c>
      <c r="AM25" s="566">
        <v>19.018699999999999</v>
      </c>
      <c r="AN25" s="566">
        <v>19.047000000000001</v>
      </c>
      <c r="AO25" s="566">
        <v>18.839400000000001</v>
      </c>
      <c r="AP25" s="566">
        <v>18.839400000000001</v>
      </c>
      <c r="AQ25" s="566">
        <v>18.839400000000001</v>
      </c>
      <c r="AR25" s="566">
        <v>18.780200000000001</v>
      </c>
      <c r="AS25" s="566">
        <v>18.780200000000001</v>
      </c>
      <c r="AT25" s="566">
        <v>18.780200000000001</v>
      </c>
      <c r="AU25" s="566">
        <v>18.785799999999998</v>
      </c>
      <c r="AV25" s="566">
        <v>18.779800000000002</v>
      </c>
      <c r="AW25" s="566">
        <v>18.7788</v>
      </c>
      <c r="AX25" s="566">
        <v>18.738600000000002</v>
      </c>
      <c r="AY25" s="566">
        <v>18.7408</v>
      </c>
      <c r="AZ25" s="566">
        <v>18.7408</v>
      </c>
      <c r="BA25" s="566">
        <v>18.7454</v>
      </c>
      <c r="BB25" s="567">
        <v>18.698499999999999</v>
      </c>
      <c r="BC25" s="567">
        <v>18.650600000000001</v>
      </c>
      <c r="BD25" s="567">
        <v>18.706099999999999</v>
      </c>
      <c r="BE25" s="567">
        <v>18.805</v>
      </c>
      <c r="BF25" s="567">
        <v>18.582000000000001</v>
      </c>
      <c r="BG25" s="567">
        <v>18.526299999999999</v>
      </c>
      <c r="BH25" s="567">
        <v>18.525099999999998</v>
      </c>
      <c r="BI25" s="567">
        <v>18.525099999999998</v>
      </c>
      <c r="BJ25" s="567">
        <v>18.4909</v>
      </c>
      <c r="BK25" s="567">
        <v>18.4832</v>
      </c>
      <c r="BL25" s="567">
        <v>18.4832</v>
      </c>
      <c r="BM25" s="567">
        <v>18.4832</v>
      </c>
      <c r="BN25" s="567">
        <v>18.4771</v>
      </c>
      <c r="BO25" s="567">
        <v>18.4771</v>
      </c>
      <c r="BP25" s="567">
        <v>18.4862</v>
      </c>
      <c r="BQ25" s="567">
        <v>18.491</v>
      </c>
      <c r="BR25" s="567">
        <v>18.491</v>
      </c>
      <c r="BS25" s="567">
        <v>18.491</v>
      </c>
      <c r="BT25" s="567">
        <v>18.495999999999999</v>
      </c>
      <c r="BU25" s="567">
        <v>18.495999999999999</v>
      </c>
      <c r="BV25" s="567">
        <v>18.488299999999999</v>
      </c>
    </row>
    <row r="26" spans="1:74" ht="12" customHeight="1" x14ac:dyDescent="0.35">
      <c r="A26" s="542" t="s">
        <v>1305</v>
      </c>
      <c r="B26" s="540" t="s">
        <v>1275</v>
      </c>
      <c r="C26" s="566">
        <v>1.5869</v>
      </c>
      <c r="D26" s="566">
        <v>1.6039000000000001</v>
      </c>
      <c r="E26" s="566">
        <v>1.6039000000000001</v>
      </c>
      <c r="F26" s="566">
        <v>1.6039000000000001</v>
      </c>
      <c r="G26" s="566">
        <v>1.6039000000000001</v>
      </c>
      <c r="H26" s="566">
        <v>1.6039000000000001</v>
      </c>
      <c r="I26" s="566">
        <v>1.6039000000000001</v>
      </c>
      <c r="J26" s="566">
        <v>1.6039000000000001</v>
      </c>
      <c r="K26" s="566">
        <v>1.6039000000000001</v>
      </c>
      <c r="L26" s="566">
        <v>1.6039000000000001</v>
      </c>
      <c r="M26" s="566">
        <v>1.6039000000000001</v>
      </c>
      <c r="N26" s="566">
        <v>1.6039000000000001</v>
      </c>
      <c r="O26" s="566">
        <v>1.4997</v>
      </c>
      <c r="P26" s="566">
        <v>1.4997</v>
      </c>
      <c r="Q26" s="566">
        <v>1.4997</v>
      </c>
      <c r="R26" s="566">
        <v>1.4997</v>
      </c>
      <c r="S26" s="566">
        <v>1.4997</v>
      </c>
      <c r="T26" s="566">
        <v>1.4997</v>
      </c>
      <c r="U26" s="566">
        <v>1.4997</v>
      </c>
      <c r="V26" s="566">
        <v>1.4997</v>
      </c>
      <c r="W26" s="566">
        <v>1.4997</v>
      </c>
      <c r="X26" s="566">
        <v>1.4997</v>
      </c>
      <c r="Y26" s="566">
        <v>1.4997</v>
      </c>
      <c r="Z26" s="566">
        <v>1.4997</v>
      </c>
      <c r="AA26" s="566">
        <v>1.4452</v>
      </c>
      <c r="AB26" s="566">
        <v>1.4452</v>
      </c>
      <c r="AC26" s="566">
        <v>1.4452</v>
      </c>
      <c r="AD26" s="566">
        <v>1.4452</v>
      </c>
      <c r="AE26" s="566">
        <v>1.4441999999999999</v>
      </c>
      <c r="AF26" s="566">
        <v>1.4441999999999999</v>
      </c>
      <c r="AG26" s="566">
        <v>1.4441999999999999</v>
      </c>
      <c r="AH26" s="566">
        <v>1.4441999999999999</v>
      </c>
      <c r="AI26" s="566">
        <v>1.4441999999999999</v>
      </c>
      <c r="AJ26" s="566">
        <v>1.4441999999999999</v>
      </c>
      <c r="AK26" s="566">
        <v>1.4441999999999999</v>
      </c>
      <c r="AL26" s="566">
        <v>1.4441999999999999</v>
      </c>
      <c r="AM26" s="566">
        <v>1.4219999999999999</v>
      </c>
      <c r="AN26" s="566">
        <v>1.4219999999999999</v>
      </c>
      <c r="AO26" s="566">
        <v>1.4219999999999999</v>
      </c>
      <c r="AP26" s="566">
        <v>1.4219999999999999</v>
      </c>
      <c r="AQ26" s="566">
        <v>1.4219999999999999</v>
      </c>
      <c r="AR26" s="566">
        <v>1.4219999999999999</v>
      </c>
      <c r="AS26" s="566">
        <v>1.4219999999999999</v>
      </c>
      <c r="AT26" s="566">
        <v>1.4219999999999999</v>
      </c>
      <c r="AU26" s="566">
        <v>1.4219999999999999</v>
      </c>
      <c r="AV26" s="566">
        <v>1.4219999999999999</v>
      </c>
      <c r="AW26" s="566">
        <v>1.4219999999999999</v>
      </c>
      <c r="AX26" s="566">
        <v>1.4219999999999999</v>
      </c>
      <c r="AY26" s="566">
        <v>1.4219999999999999</v>
      </c>
      <c r="AZ26" s="566">
        <v>1.4219999999999999</v>
      </c>
      <c r="BA26" s="566">
        <v>1.4219999999999999</v>
      </c>
      <c r="BB26" s="567">
        <v>1.4219999999999999</v>
      </c>
      <c r="BC26" s="567">
        <v>1.4219999999999999</v>
      </c>
      <c r="BD26" s="567">
        <v>1.4219999999999999</v>
      </c>
      <c r="BE26" s="567">
        <v>1.4219999999999999</v>
      </c>
      <c r="BF26" s="567">
        <v>1.4219999999999999</v>
      </c>
      <c r="BG26" s="567">
        <v>1.4219999999999999</v>
      </c>
      <c r="BH26" s="567">
        <v>1.4219999999999999</v>
      </c>
      <c r="BI26" s="567">
        <v>1.4219999999999999</v>
      </c>
      <c r="BJ26" s="567">
        <v>1.4219999999999999</v>
      </c>
      <c r="BK26" s="567">
        <v>1.4219999999999999</v>
      </c>
      <c r="BL26" s="567">
        <v>1.4219999999999999</v>
      </c>
      <c r="BM26" s="567">
        <v>1.4219999999999999</v>
      </c>
      <c r="BN26" s="567">
        <v>1.4219999999999999</v>
      </c>
      <c r="BO26" s="567">
        <v>1.4219999999999999</v>
      </c>
      <c r="BP26" s="567">
        <v>1.4219999999999999</v>
      </c>
      <c r="BQ26" s="567">
        <v>1.4219999999999999</v>
      </c>
      <c r="BR26" s="567">
        <v>1.4219999999999999</v>
      </c>
      <c r="BS26" s="567">
        <v>1.4219999999999999</v>
      </c>
      <c r="BT26" s="567">
        <v>1.4219999999999999</v>
      </c>
      <c r="BU26" s="567">
        <v>1.4219999999999999</v>
      </c>
      <c r="BV26" s="567">
        <v>1.4219999999999999</v>
      </c>
    </row>
    <row r="27" spans="1:74" ht="12" customHeight="1" x14ac:dyDescent="0.35">
      <c r="A27" s="542" t="s">
        <v>1306</v>
      </c>
      <c r="B27" s="540" t="s">
        <v>1277</v>
      </c>
      <c r="C27" s="566">
        <v>1.3877999999999999</v>
      </c>
      <c r="D27" s="566">
        <v>1.3869</v>
      </c>
      <c r="E27" s="566">
        <v>1.3869</v>
      </c>
      <c r="F27" s="566">
        <v>1.3827</v>
      </c>
      <c r="G27" s="566">
        <v>1.3827</v>
      </c>
      <c r="H27" s="566">
        <v>1.3839999999999999</v>
      </c>
      <c r="I27" s="566">
        <v>1.3873</v>
      </c>
      <c r="J27" s="566">
        <v>1.3873</v>
      </c>
      <c r="K27" s="566">
        <v>1.3879999999999999</v>
      </c>
      <c r="L27" s="566">
        <v>1.3878999999999999</v>
      </c>
      <c r="M27" s="566">
        <v>1.3878999999999999</v>
      </c>
      <c r="N27" s="566">
        <v>1.3884000000000001</v>
      </c>
      <c r="O27" s="566">
        <v>1.4266000000000001</v>
      </c>
      <c r="P27" s="566">
        <v>1.4253</v>
      </c>
      <c r="Q27" s="566">
        <v>1.4253</v>
      </c>
      <c r="R27" s="566">
        <v>1.4253</v>
      </c>
      <c r="S27" s="566">
        <v>1.4242999999999999</v>
      </c>
      <c r="T27" s="566">
        <v>1.4225000000000001</v>
      </c>
      <c r="U27" s="566">
        <v>1.4256</v>
      </c>
      <c r="V27" s="566">
        <v>1.4256</v>
      </c>
      <c r="W27" s="566">
        <v>1.4254</v>
      </c>
      <c r="X27" s="566">
        <v>1.4246000000000001</v>
      </c>
      <c r="Y27" s="566">
        <v>1.4231</v>
      </c>
      <c r="Z27" s="566">
        <v>1.4201999999999999</v>
      </c>
      <c r="AA27" s="566">
        <v>1.5248999999999999</v>
      </c>
      <c r="AB27" s="566">
        <v>1.5248999999999999</v>
      </c>
      <c r="AC27" s="566">
        <v>1.5248999999999999</v>
      </c>
      <c r="AD27" s="566">
        <v>1.5248999999999999</v>
      </c>
      <c r="AE27" s="566">
        <v>1.5274000000000001</v>
      </c>
      <c r="AF27" s="566">
        <v>1.5279</v>
      </c>
      <c r="AG27" s="566">
        <v>1.5279</v>
      </c>
      <c r="AH27" s="566">
        <v>1.5279</v>
      </c>
      <c r="AI27" s="566">
        <v>1.5235000000000001</v>
      </c>
      <c r="AJ27" s="566">
        <v>1.5235000000000001</v>
      </c>
      <c r="AK27" s="566">
        <v>1.5253000000000001</v>
      </c>
      <c r="AL27" s="566">
        <v>1.5273000000000001</v>
      </c>
      <c r="AM27" s="566">
        <v>1.5145999999999999</v>
      </c>
      <c r="AN27" s="566">
        <v>1.5129999999999999</v>
      </c>
      <c r="AO27" s="566">
        <v>1.5129999999999999</v>
      </c>
      <c r="AP27" s="566">
        <v>1.5129999999999999</v>
      </c>
      <c r="AQ27" s="566">
        <v>1.5129999999999999</v>
      </c>
      <c r="AR27" s="566">
        <v>1.5127999999999999</v>
      </c>
      <c r="AS27" s="566">
        <v>1.5127999999999999</v>
      </c>
      <c r="AT27" s="566">
        <v>1.512</v>
      </c>
      <c r="AU27" s="566">
        <v>1.512</v>
      </c>
      <c r="AV27" s="566">
        <v>1.512</v>
      </c>
      <c r="AW27" s="566">
        <v>1.5109999999999999</v>
      </c>
      <c r="AX27" s="566">
        <v>1.5109999999999999</v>
      </c>
      <c r="AY27" s="566">
        <v>1.5109999999999999</v>
      </c>
      <c r="AZ27" s="566">
        <v>1.5109999999999999</v>
      </c>
      <c r="BA27" s="566">
        <v>1.5109999999999999</v>
      </c>
      <c r="BB27" s="567">
        <v>1.5097</v>
      </c>
      <c r="BC27" s="567">
        <v>1.5122</v>
      </c>
      <c r="BD27" s="567">
        <v>1.5152000000000001</v>
      </c>
      <c r="BE27" s="567">
        <v>1.5152000000000001</v>
      </c>
      <c r="BF27" s="567">
        <v>1.5152000000000001</v>
      </c>
      <c r="BG27" s="567">
        <v>1.5152000000000001</v>
      </c>
      <c r="BH27" s="567">
        <v>1.5152000000000001</v>
      </c>
      <c r="BI27" s="567">
        <v>1.5132000000000001</v>
      </c>
      <c r="BJ27" s="567">
        <v>1.5132000000000001</v>
      </c>
      <c r="BK27" s="567">
        <v>1.5132000000000001</v>
      </c>
      <c r="BL27" s="567">
        <v>1.5132000000000001</v>
      </c>
      <c r="BM27" s="567">
        <v>1.5132000000000001</v>
      </c>
      <c r="BN27" s="567">
        <v>1.5132000000000001</v>
      </c>
      <c r="BO27" s="567">
        <v>1.5132000000000001</v>
      </c>
      <c r="BP27" s="567">
        <v>1.5132000000000001</v>
      </c>
      <c r="BQ27" s="567">
        <v>1.5132000000000001</v>
      </c>
      <c r="BR27" s="567">
        <v>1.5132000000000001</v>
      </c>
      <c r="BS27" s="567">
        <v>1.5132000000000001</v>
      </c>
      <c r="BT27" s="567">
        <v>1.5132000000000001</v>
      </c>
      <c r="BU27" s="567">
        <v>1.5132000000000001</v>
      </c>
      <c r="BV27" s="567">
        <v>1.5132000000000001</v>
      </c>
    </row>
    <row r="28" spans="1:74" ht="12" customHeight="1" x14ac:dyDescent="0.35">
      <c r="A28" s="542" t="s">
        <v>1307</v>
      </c>
      <c r="B28" s="540" t="s">
        <v>1279</v>
      </c>
      <c r="C28" s="566">
        <v>1.9132</v>
      </c>
      <c r="D28" s="566">
        <v>1.9132</v>
      </c>
      <c r="E28" s="566">
        <v>1.9132</v>
      </c>
      <c r="F28" s="566">
        <v>1.9132</v>
      </c>
      <c r="G28" s="566">
        <v>1.9132</v>
      </c>
      <c r="H28" s="566">
        <v>1.9132</v>
      </c>
      <c r="I28" s="566">
        <v>1.9132</v>
      </c>
      <c r="J28" s="566">
        <v>1.9132</v>
      </c>
      <c r="K28" s="566">
        <v>1.9132</v>
      </c>
      <c r="L28" s="566">
        <v>1.9132</v>
      </c>
      <c r="M28" s="566">
        <v>1.9132</v>
      </c>
      <c r="N28" s="566">
        <v>1.9132</v>
      </c>
      <c r="O28" s="566">
        <v>1.5509999999999999</v>
      </c>
      <c r="P28" s="566">
        <v>1.5509999999999999</v>
      </c>
      <c r="Q28" s="566">
        <v>1.5509999999999999</v>
      </c>
      <c r="R28" s="566">
        <v>1.5509999999999999</v>
      </c>
      <c r="S28" s="566">
        <v>1.5509999999999999</v>
      </c>
      <c r="T28" s="566">
        <v>1.5509999999999999</v>
      </c>
      <c r="U28" s="566">
        <v>1.5509999999999999</v>
      </c>
      <c r="V28" s="566">
        <v>1.526</v>
      </c>
      <c r="W28" s="566">
        <v>1.526</v>
      </c>
      <c r="X28" s="566">
        <v>1.526</v>
      </c>
      <c r="Y28" s="566">
        <v>1.526</v>
      </c>
      <c r="Z28" s="566">
        <v>1.526</v>
      </c>
      <c r="AA28" s="566">
        <v>1.3022</v>
      </c>
      <c r="AB28" s="566">
        <v>1.3022</v>
      </c>
      <c r="AC28" s="566">
        <v>1.3714999999999999</v>
      </c>
      <c r="AD28" s="566">
        <v>1.3714999999999999</v>
      </c>
      <c r="AE28" s="566">
        <v>1.3714999999999999</v>
      </c>
      <c r="AF28" s="566">
        <v>1.3714999999999999</v>
      </c>
      <c r="AG28" s="566">
        <v>1.3714999999999999</v>
      </c>
      <c r="AH28" s="566">
        <v>1.3714999999999999</v>
      </c>
      <c r="AI28" s="566">
        <v>1.3714999999999999</v>
      </c>
      <c r="AJ28" s="566">
        <v>1.3714999999999999</v>
      </c>
      <c r="AK28" s="566">
        <v>1.3714999999999999</v>
      </c>
      <c r="AL28" s="566">
        <v>1.3662000000000001</v>
      </c>
      <c r="AM28" s="566">
        <v>1.4142999999999999</v>
      </c>
      <c r="AN28" s="566">
        <v>1.4142999999999999</v>
      </c>
      <c r="AO28" s="566">
        <v>1.3843000000000001</v>
      </c>
      <c r="AP28" s="566">
        <v>1.3843000000000001</v>
      </c>
      <c r="AQ28" s="566">
        <v>1.3843000000000001</v>
      </c>
      <c r="AR28" s="566">
        <v>1.3843000000000001</v>
      </c>
      <c r="AS28" s="566">
        <v>1.3843000000000001</v>
      </c>
      <c r="AT28" s="566">
        <v>1.3843000000000001</v>
      </c>
      <c r="AU28" s="566">
        <v>1.3843000000000001</v>
      </c>
      <c r="AV28" s="566">
        <v>1.3843000000000001</v>
      </c>
      <c r="AW28" s="566">
        <v>1.3843000000000001</v>
      </c>
      <c r="AX28" s="566">
        <v>1.3843000000000001</v>
      </c>
      <c r="AY28" s="566">
        <v>1.3843000000000001</v>
      </c>
      <c r="AZ28" s="566">
        <v>1.3843000000000001</v>
      </c>
      <c r="BA28" s="566">
        <v>1.3843000000000001</v>
      </c>
      <c r="BB28" s="567">
        <v>1.3843000000000001</v>
      </c>
      <c r="BC28" s="567">
        <v>1.3843000000000001</v>
      </c>
      <c r="BD28" s="567">
        <v>1.3843000000000001</v>
      </c>
      <c r="BE28" s="567">
        <v>1.3843000000000001</v>
      </c>
      <c r="BF28" s="567">
        <v>1.3843000000000001</v>
      </c>
      <c r="BG28" s="567">
        <v>1.3843000000000001</v>
      </c>
      <c r="BH28" s="567">
        <v>1.3843000000000001</v>
      </c>
      <c r="BI28" s="567">
        <v>1.3843000000000001</v>
      </c>
      <c r="BJ28" s="567">
        <v>1.3843000000000001</v>
      </c>
      <c r="BK28" s="567">
        <v>1.3843000000000001</v>
      </c>
      <c r="BL28" s="567">
        <v>1.3843000000000001</v>
      </c>
      <c r="BM28" s="567">
        <v>1.3843000000000001</v>
      </c>
      <c r="BN28" s="567">
        <v>1.3843000000000001</v>
      </c>
      <c r="BO28" s="567">
        <v>1.3843000000000001</v>
      </c>
      <c r="BP28" s="567">
        <v>1.3843000000000001</v>
      </c>
      <c r="BQ28" s="567">
        <v>1.3843000000000001</v>
      </c>
      <c r="BR28" s="567">
        <v>1.3843000000000001</v>
      </c>
      <c r="BS28" s="567">
        <v>1.3843000000000001</v>
      </c>
      <c r="BT28" s="567">
        <v>1.3843000000000001</v>
      </c>
      <c r="BU28" s="567">
        <v>1.3843000000000001</v>
      </c>
      <c r="BV28" s="567">
        <v>1.3843000000000001</v>
      </c>
    </row>
    <row r="29" spans="1:74" ht="12" customHeight="1" x14ac:dyDescent="0.35">
      <c r="A29" s="542"/>
      <c r="B29" s="539" t="s">
        <v>1280</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67"/>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2" t="s">
        <v>1308</v>
      </c>
      <c r="B30" s="540" t="s">
        <v>1288</v>
      </c>
      <c r="C30" s="566">
        <v>5.6486999999999998</v>
      </c>
      <c r="D30" s="566">
        <v>5.6486999999999998</v>
      </c>
      <c r="E30" s="566">
        <v>5.6486999999999998</v>
      </c>
      <c r="F30" s="566">
        <v>5.6486999999999998</v>
      </c>
      <c r="G30" s="566">
        <v>5.6486999999999998</v>
      </c>
      <c r="H30" s="566">
        <v>5.6486999999999998</v>
      </c>
      <c r="I30" s="566">
        <v>5.6486999999999998</v>
      </c>
      <c r="J30" s="566">
        <v>5.6486999999999998</v>
      </c>
      <c r="K30" s="566">
        <v>5.6486999999999998</v>
      </c>
      <c r="L30" s="566">
        <v>5.6486999999999998</v>
      </c>
      <c r="M30" s="566">
        <v>5.6486999999999998</v>
      </c>
      <c r="N30" s="566">
        <v>5.6292</v>
      </c>
      <c r="O30" s="566">
        <v>5.4931999999999999</v>
      </c>
      <c r="P30" s="566">
        <v>5.4931999999999999</v>
      </c>
      <c r="Q30" s="566">
        <v>5.4931999999999999</v>
      </c>
      <c r="R30" s="566">
        <v>5.4931999999999999</v>
      </c>
      <c r="S30" s="566">
        <v>5.4931999999999999</v>
      </c>
      <c r="T30" s="566">
        <v>5.4931999999999999</v>
      </c>
      <c r="U30" s="566">
        <v>5.4931999999999999</v>
      </c>
      <c r="V30" s="566">
        <v>5.4931999999999999</v>
      </c>
      <c r="W30" s="566">
        <v>5.4981999999999998</v>
      </c>
      <c r="X30" s="566">
        <v>5.4981999999999998</v>
      </c>
      <c r="Y30" s="566">
        <v>5.4981999999999998</v>
      </c>
      <c r="Z30" s="566">
        <v>5.4885000000000002</v>
      </c>
      <c r="AA30" s="566">
        <v>5.3841999999999999</v>
      </c>
      <c r="AB30" s="566">
        <v>5.3841999999999999</v>
      </c>
      <c r="AC30" s="566">
        <v>5.3841999999999999</v>
      </c>
      <c r="AD30" s="566">
        <v>5.3841999999999999</v>
      </c>
      <c r="AE30" s="566">
        <v>5.3841999999999999</v>
      </c>
      <c r="AF30" s="566">
        <v>5.3784000000000001</v>
      </c>
      <c r="AG30" s="566">
        <v>5.3903999999999996</v>
      </c>
      <c r="AH30" s="566">
        <v>5.3903999999999996</v>
      </c>
      <c r="AI30" s="566">
        <v>5.3903999999999996</v>
      </c>
      <c r="AJ30" s="566">
        <v>5.3903999999999996</v>
      </c>
      <c r="AK30" s="566">
        <v>5.3903999999999996</v>
      </c>
      <c r="AL30" s="566">
        <v>5.3903999999999996</v>
      </c>
      <c r="AM30" s="566">
        <v>5.3975</v>
      </c>
      <c r="AN30" s="566">
        <v>5.3975</v>
      </c>
      <c r="AO30" s="566">
        <v>5.3975</v>
      </c>
      <c r="AP30" s="566">
        <v>5.3975</v>
      </c>
      <c r="AQ30" s="566">
        <v>5.3525</v>
      </c>
      <c r="AR30" s="566">
        <v>5.3379000000000003</v>
      </c>
      <c r="AS30" s="566">
        <v>5.3379000000000003</v>
      </c>
      <c r="AT30" s="566">
        <v>5.3379000000000003</v>
      </c>
      <c r="AU30" s="566">
        <v>5.3379000000000003</v>
      </c>
      <c r="AV30" s="566">
        <v>5.3379000000000003</v>
      </c>
      <c r="AW30" s="566">
        <v>5.2747000000000002</v>
      </c>
      <c r="AX30" s="566">
        <v>5.2747000000000002</v>
      </c>
      <c r="AY30" s="566">
        <v>5.2747000000000002</v>
      </c>
      <c r="AZ30" s="566">
        <v>5.2747000000000002</v>
      </c>
      <c r="BA30" s="566">
        <v>5.2747000000000002</v>
      </c>
      <c r="BB30" s="567">
        <v>5.2747000000000002</v>
      </c>
      <c r="BC30" s="567">
        <v>5.2747000000000002</v>
      </c>
      <c r="BD30" s="567">
        <v>5.2747000000000002</v>
      </c>
      <c r="BE30" s="567">
        <v>5.2747000000000002</v>
      </c>
      <c r="BF30" s="567">
        <v>5.2747000000000002</v>
      </c>
      <c r="BG30" s="567">
        <v>5.2747000000000002</v>
      </c>
      <c r="BH30" s="567">
        <v>5.3147000000000002</v>
      </c>
      <c r="BI30" s="567">
        <v>5.3147000000000002</v>
      </c>
      <c r="BJ30" s="567">
        <v>5.3147000000000002</v>
      </c>
      <c r="BK30" s="567">
        <v>5.3147000000000002</v>
      </c>
      <c r="BL30" s="567">
        <v>5.3147000000000002</v>
      </c>
      <c r="BM30" s="567">
        <v>5.3147000000000002</v>
      </c>
      <c r="BN30" s="567">
        <v>5.3147000000000002</v>
      </c>
      <c r="BO30" s="567">
        <v>5.3147000000000002</v>
      </c>
      <c r="BP30" s="567">
        <v>5.3147000000000002</v>
      </c>
      <c r="BQ30" s="567">
        <v>5.3147000000000002</v>
      </c>
      <c r="BR30" s="567">
        <v>5.3147000000000002</v>
      </c>
      <c r="BS30" s="567">
        <v>5.3147000000000002</v>
      </c>
      <c r="BT30" s="567">
        <v>5.3147000000000002</v>
      </c>
      <c r="BU30" s="567">
        <v>5.3346999999999998</v>
      </c>
      <c r="BV30" s="567">
        <v>5.3346999999999998</v>
      </c>
    </row>
    <row r="31" spans="1:74" ht="12" customHeight="1" x14ac:dyDescent="0.35">
      <c r="A31" s="542" t="s">
        <v>1309</v>
      </c>
      <c r="B31" s="540" t="s">
        <v>1290</v>
      </c>
      <c r="C31" s="566">
        <v>0.78080000000000005</v>
      </c>
      <c r="D31" s="566">
        <v>0.78080000000000005</v>
      </c>
      <c r="E31" s="566">
        <v>0.78080000000000005</v>
      </c>
      <c r="F31" s="566">
        <v>0.78080000000000005</v>
      </c>
      <c r="G31" s="566">
        <v>0.78080000000000005</v>
      </c>
      <c r="H31" s="566">
        <v>0.78190000000000004</v>
      </c>
      <c r="I31" s="566">
        <v>0.77769999999999995</v>
      </c>
      <c r="J31" s="566">
        <v>0.77769999999999995</v>
      </c>
      <c r="K31" s="566">
        <v>0.77529999999999999</v>
      </c>
      <c r="L31" s="566">
        <v>0.78810000000000002</v>
      </c>
      <c r="M31" s="566">
        <v>0.78810000000000002</v>
      </c>
      <c r="N31" s="566">
        <v>0.78810000000000002</v>
      </c>
      <c r="O31" s="566">
        <v>0.82599999999999996</v>
      </c>
      <c r="P31" s="566">
        <v>0.82599999999999996</v>
      </c>
      <c r="Q31" s="566">
        <v>0.82599999999999996</v>
      </c>
      <c r="R31" s="566">
        <v>0.82599999999999996</v>
      </c>
      <c r="S31" s="566">
        <v>0.82599999999999996</v>
      </c>
      <c r="T31" s="566">
        <v>0.82769999999999999</v>
      </c>
      <c r="U31" s="566">
        <v>0.82769999999999999</v>
      </c>
      <c r="V31" s="566">
        <v>0.82709999999999995</v>
      </c>
      <c r="W31" s="566">
        <v>0.82709999999999995</v>
      </c>
      <c r="X31" s="566">
        <v>0.82709999999999995</v>
      </c>
      <c r="Y31" s="566">
        <v>0.81710000000000005</v>
      </c>
      <c r="Z31" s="566">
        <v>0.81710000000000005</v>
      </c>
      <c r="AA31" s="566">
        <v>1.4074</v>
      </c>
      <c r="AB31" s="566">
        <v>1.4074</v>
      </c>
      <c r="AC31" s="566">
        <v>1.4074</v>
      </c>
      <c r="AD31" s="566">
        <v>1.3998999999999999</v>
      </c>
      <c r="AE31" s="566">
        <v>1.3998999999999999</v>
      </c>
      <c r="AF31" s="566">
        <v>1.3998999999999999</v>
      </c>
      <c r="AG31" s="566">
        <v>1.3998999999999999</v>
      </c>
      <c r="AH31" s="566">
        <v>1.3998999999999999</v>
      </c>
      <c r="AI31" s="566">
        <v>1.3998999999999999</v>
      </c>
      <c r="AJ31" s="566">
        <v>1.3998999999999999</v>
      </c>
      <c r="AK31" s="566">
        <v>1.3998999999999999</v>
      </c>
      <c r="AL31" s="566">
        <v>1.3998999999999999</v>
      </c>
      <c r="AM31" s="566">
        <v>1.3972</v>
      </c>
      <c r="AN31" s="566">
        <v>1.3972</v>
      </c>
      <c r="AO31" s="566">
        <v>1.3962000000000001</v>
      </c>
      <c r="AP31" s="566">
        <v>1.3962000000000001</v>
      </c>
      <c r="AQ31" s="566">
        <v>1.3962000000000001</v>
      </c>
      <c r="AR31" s="566">
        <v>1.3975</v>
      </c>
      <c r="AS31" s="566">
        <v>1.3975</v>
      </c>
      <c r="AT31" s="566">
        <v>1.3975</v>
      </c>
      <c r="AU31" s="566">
        <v>1.3975</v>
      </c>
      <c r="AV31" s="566">
        <v>1.3975</v>
      </c>
      <c r="AW31" s="566">
        <v>1.3975</v>
      </c>
      <c r="AX31" s="566">
        <v>1.3975</v>
      </c>
      <c r="AY31" s="566">
        <v>1.3975</v>
      </c>
      <c r="AZ31" s="566">
        <v>1.3975</v>
      </c>
      <c r="BA31" s="566">
        <v>1.3975</v>
      </c>
      <c r="BB31" s="567">
        <v>1.3975</v>
      </c>
      <c r="BC31" s="567">
        <v>1.3975</v>
      </c>
      <c r="BD31" s="567">
        <v>1.3975</v>
      </c>
      <c r="BE31" s="567">
        <v>1.3975</v>
      </c>
      <c r="BF31" s="567">
        <v>1.3975</v>
      </c>
      <c r="BG31" s="567">
        <v>1.3975</v>
      </c>
      <c r="BH31" s="567">
        <v>1.3975</v>
      </c>
      <c r="BI31" s="567">
        <v>1.3975</v>
      </c>
      <c r="BJ31" s="567">
        <v>1.3975</v>
      </c>
      <c r="BK31" s="567">
        <v>1.3975</v>
      </c>
      <c r="BL31" s="567">
        <v>1.3975</v>
      </c>
      <c r="BM31" s="567">
        <v>1.3975</v>
      </c>
      <c r="BN31" s="567">
        <v>1.3975</v>
      </c>
      <c r="BO31" s="567">
        <v>1.3965000000000001</v>
      </c>
      <c r="BP31" s="567">
        <v>1.3965000000000001</v>
      </c>
      <c r="BQ31" s="567">
        <v>1.3965000000000001</v>
      </c>
      <c r="BR31" s="567">
        <v>1.395</v>
      </c>
      <c r="BS31" s="567">
        <v>1.395</v>
      </c>
      <c r="BT31" s="567">
        <v>1.395</v>
      </c>
      <c r="BU31" s="567">
        <v>1.395</v>
      </c>
      <c r="BV31" s="567">
        <v>1.395</v>
      </c>
    </row>
    <row r="32" spans="1:74" ht="12" customHeight="1" x14ac:dyDescent="0.35">
      <c r="A32" s="542" t="s">
        <v>1310</v>
      </c>
      <c r="B32" s="416" t="s">
        <v>1311</v>
      </c>
      <c r="C32" s="566">
        <v>0.43809999999999999</v>
      </c>
      <c r="D32" s="566">
        <v>0.43809999999999999</v>
      </c>
      <c r="E32" s="566">
        <v>0.44269999999999998</v>
      </c>
      <c r="F32" s="566">
        <v>0.4456</v>
      </c>
      <c r="G32" s="566">
        <v>0.45400000000000001</v>
      </c>
      <c r="H32" s="566">
        <v>0.45610000000000001</v>
      </c>
      <c r="I32" s="566">
        <v>0.45650000000000002</v>
      </c>
      <c r="J32" s="566">
        <v>0.45650000000000002</v>
      </c>
      <c r="K32" s="566">
        <v>0.46150000000000002</v>
      </c>
      <c r="L32" s="566">
        <v>0.46150000000000002</v>
      </c>
      <c r="M32" s="566">
        <v>0.46310000000000001</v>
      </c>
      <c r="N32" s="566">
        <v>0.46810000000000002</v>
      </c>
      <c r="O32" s="566">
        <v>0.47420000000000001</v>
      </c>
      <c r="P32" s="566">
        <v>0.47539999999999999</v>
      </c>
      <c r="Q32" s="566">
        <v>0.47689999999999999</v>
      </c>
      <c r="R32" s="566">
        <v>0.47939999999999999</v>
      </c>
      <c r="S32" s="566">
        <v>0.47939999999999999</v>
      </c>
      <c r="T32" s="566">
        <v>0.47939999999999999</v>
      </c>
      <c r="U32" s="566">
        <v>0.49330000000000002</v>
      </c>
      <c r="V32" s="566">
        <v>0.49980000000000002</v>
      </c>
      <c r="W32" s="566">
        <v>0.51910000000000001</v>
      </c>
      <c r="X32" s="566">
        <v>0.52729999999999999</v>
      </c>
      <c r="Y32" s="566">
        <v>0.53129999999999999</v>
      </c>
      <c r="Z32" s="566">
        <v>0.54090000000000005</v>
      </c>
      <c r="AA32" s="566">
        <v>0.56200000000000006</v>
      </c>
      <c r="AB32" s="566">
        <v>0.56200000000000006</v>
      </c>
      <c r="AC32" s="566">
        <v>0.57989999999999997</v>
      </c>
      <c r="AD32" s="566">
        <v>0.58169999999999999</v>
      </c>
      <c r="AE32" s="566">
        <v>0.59</v>
      </c>
      <c r="AF32" s="566">
        <v>0.60340000000000005</v>
      </c>
      <c r="AG32" s="566">
        <v>0.60540000000000005</v>
      </c>
      <c r="AH32" s="566">
        <v>0.61399999999999999</v>
      </c>
      <c r="AI32" s="566">
        <v>0.61399999999999999</v>
      </c>
      <c r="AJ32" s="566">
        <v>0.61570000000000003</v>
      </c>
      <c r="AK32" s="566">
        <v>0.61850000000000005</v>
      </c>
      <c r="AL32" s="566">
        <v>0.61850000000000005</v>
      </c>
      <c r="AM32" s="566">
        <v>0.61770000000000003</v>
      </c>
      <c r="AN32" s="566">
        <v>0.61770000000000003</v>
      </c>
      <c r="AO32" s="566">
        <v>0.61770000000000003</v>
      </c>
      <c r="AP32" s="566">
        <v>0.61770000000000003</v>
      </c>
      <c r="AQ32" s="566">
        <v>0.61770000000000003</v>
      </c>
      <c r="AR32" s="566">
        <v>0.61770000000000003</v>
      </c>
      <c r="AS32" s="566">
        <v>0.61960000000000004</v>
      </c>
      <c r="AT32" s="566">
        <v>0.61960000000000004</v>
      </c>
      <c r="AU32" s="566">
        <v>0.61829999999999996</v>
      </c>
      <c r="AV32" s="566">
        <v>0.71940000000000004</v>
      </c>
      <c r="AW32" s="566">
        <v>0.71940000000000004</v>
      </c>
      <c r="AX32" s="566">
        <v>0.77049999999999996</v>
      </c>
      <c r="AY32" s="566">
        <v>0.77049999999999996</v>
      </c>
      <c r="AZ32" s="566">
        <v>0.77049999999999996</v>
      </c>
      <c r="BA32" s="566">
        <v>0.77529999999999999</v>
      </c>
      <c r="BB32" s="567">
        <v>0.78129999999999999</v>
      </c>
      <c r="BC32" s="567">
        <v>0.78259999999999996</v>
      </c>
      <c r="BD32" s="567">
        <v>0.78259999999999996</v>
      </c>
      <c r="BE32" s="567">
        <v>0.78490000000000004</v>
      </c>
      <c r="BF32" s="567">
        <v>0.78559999999999997</v>
      </c>
      <c r="BG32" s="567">
        <v>0.78559999999999997</v>
      </c>
      <c r="BH32" s="567">
        <v>0.79079999999999995</v>
      </c>
      <c r="BI32" s="567">
        <v>0.79079999999999995</v>
      </c>
      <c r="BJ32" s="567">
        <v>0.79079999999999995</v>
      </c>
      <c r="BK32" s="567">
        <v>0.79079999999999995</v>
      </c>
      <c r="BL32" s="567">
        <v>0.79079999999999995</v>
      </c>
      <c r="BM32" s="567">
        <v>0.79079999999999995</v>
      </c>
      <c r="BN32" s="567">
        <v>0.79079999999999995</v>
      </c>
      <c r="BO32" s="567">
        <v>0.79079999999999995</v>
      </c>
      <c r="BP32" s="567">
        <v>0.79079999999999995</v>
      </c>
      <c r="BQ32" s="567">
        <v>0.79079999999999995</v>
      </c>
      <c r="BR32" s="567">
        <v>0.79079999999999995</v>
      </c>
      <c r="BS32" s="567">
        <v>0.79079999999999995</v>
      </c>
      <c r="BT32" s="567">
        <v>0.80230000000000001</v>
      </c>
      <c r="BU32" s="567">
        <v>0.80230000000000001</v>
      </c>
      <c r="BV32" s="567">
        <v>0.80230000000000001</v>
      </c>
    </row>
    <row r="33" spans="1:74" ht="12" customHeight="1" x14ac:dyDescent="0.35">
      <c r="A33" s="542" t="s">
        <v>1312</v>
      </c>
      <c r="B33" s="416" t="s">
        <v>1282</v>
      </c>
      <c r="C33" s="566">
        <v>0.11260000000000001</v>
      </c>
      <c r="D33" s="566">
        <v>0.11260000000000001</v>
      </c>
      <c r="E33" s="566">
        <v>0.11260000000000001</v>
      </c>
      <c r="F33" s="566">
        <v>0.11260000000000001</v>
      </c>
      <c r="G33" s="566">
        <v>0.11260000000000001</v>
      </c>
      <c r="H33" s="566">
        <v>0.33860000000000001</v>
      </c>
      <c r="I33" s="566">
        <v>0.33860000000000001</v>
      </c>
      <c r="J33" s="566">
        <v>0.34760000000000002</v>
      </c>
      <c r="K33" s="566">
        <v>0.34760000000000002</v>
      </c>
      <c r="L33" s="566">
        <v>0.34760000000000002</v>
      </c>
      <c r="M33" s="566">
        <v>0.34760000000000002</v>
      </c>
      <c r="N33" s="566">
        <v>0.34760000000000002</v>
      </c>
      <c r="O33" s="566">
        <v>0.12180000000000001</v>
      </c>
      <c r="P33" s="566">
        <v>0.12180000000000001</v>
      </c>
      <c r="Q33" s="566">
        <v>0.12180000000000001</v>
      </c>
      <c r="R33" s="566">
        <v>0.12180000000000001</v>
      </c>
      <c r="S33" s="566">
        <v>0.12180000000000001</v>
      </c>
      <c r="T33" s="566">
        <v>0.12180000000000001</v>
      </c>
      <c r="U33" s="566">
        <v>0.12180000000000001</v>
      </c>
      <c r="V33" s="566">
        <v>0.12180000000000001</v>
      </c>
      <c r="W33" s="566">
        <v>0.12180000000000001</v>
      </c>
      <c r="X33" s="566">
        <v>0.1245</v>
      </c>
      <c r="Y33" s="566">
        <v>0.1245</v>
      </c>
      <c r="Z33" s="566">
        <v>0.1245</v>
      </c>
      <c r="AA33" s="566">
        <v>0.12690000000000001</v>
      </c>
      <c r="AB33" s="566">
        <v>0.12690000000000001</v>
      </c>
      <c r="AC33" s="566">
        <v>0.12690000000000001</v>
      </c>
      <c r="AD33" s="566">
        <v>0.12690000000000001</v>
      </c>
      <c r="AE33" s="566">
        <v>0.12690000000000001</v>
      </c>
      <c r="AF33" s="566">
        <v>0.12690000000000001</v>
      </c>
      <c r="AG33" s="566">
        <v>0.12690000000000001</v>
      </c>
      <c r="AH33" s="566">
        <v>0.12690000000000001</v>
      </c>
      <c r="AI33" s="566">
        <v>0.12690000000000001</v>
      </c>
      <c r="AJ33" s="566">
        <v>0.12690000000000001</v>
      </c>
      <c r="AK33" s="566">
        <v>0.12690000000000001</v>
      </c>
      <c r="AL33" s="566">
        <v>0.12690000000000001</v>
      </c>
      <c r="AM33" s="566">
        <v>0.12690000000000001</v>
      </c>
      <c r="AN33" s="566">
        <v>0.12690000000000001</v>
      </c>
      <c r="AO33" s="566">
        <v>0.12690000000000001</v>
      </c>
      <c r="AP33" s="566">
        <v>0.12690000000000001</v>
      </c>
      <c r="AQ33" s="566">
        <v>0.12690000000000001</v>
      </c>
      <c r="AR33" s="566">
        <v>0.12690000000000001</v>
      </c>
      <c r="AS33" s="566">
        <v>0.12690000000000001</v>
      </c>
      <c r="AT33" s="566">
        <v>0.12690000000000001</v>
      </c>
      <c r="AU33" s="566">
        <v>0.12690000000000001</v>
      </c>
      <c r="AV33" s="566">
        <v>0.12690000000000001</v>
      </c>
      <c r="AW33" s="566">
        <v>0.12690000000000001</v>
      </c>
      <c r="AX33" s="566">
        <v>0.1239</v>
      </c>
      <c r="AY33" s="566">
        <v>0.1239</v>
      </c>
      <c r="AZ33" s="566">
        <v>0.1239</v>
      </c>
      <c r="BA33" s="566">
        <v>0.1239</v>
      </c>
      <c r="BB33" s="567">
        <v>0.1239</v>
      </c>
      <c r="BC33" s="567">
        <v>0.1239</v>
      </c>
      <c r="BD33" s="567">
        <v>0.1239</v>
      </c>
      <c r="BE33" s="567">
        <v>0.1239</v>
      </c>
      <c r="BF33" s="567">
        <v>0.1239</v>
      </c>
      <c r="BG33" s="567">
        <v>0.1239</v>
      </c>
      <c r="BH33" s="567">
        <v>0.1239</v>
      </c>
      <c r="BI33" s="567">
        <v>0.1239</v>
      </c>
      <c r="BJ33" s="567">
        <v>0.1239</v>
      </c>
      <c r="BK33" s="567">
        <v>0.1239</v>
      </c>
      <c r="BL33" s="567">
        <v>0.1239</v>
      </c>
      <c r="BM33" s="567">
        <v>0.1239</v>
      </c>
      <c r="BN33" s="567">
        <v>0.1239</v>
      </c>
      <c r="BO33" s="567">
        <v>0.1239</v>
      </c>
      <c r="BP33" s="567">
        <v>0.1239</v>
      </c>
      <c r="BQ33" s="567">
        <v>0.1239</v>
      </c>
      <c r="BR33" s="567">
        <v>0.1239</v>
      </c>
      <c r="BS33" s="567">
        <v>0.1239</v>
      </c>
      <c r="BT33" s="567">
        <v>0.1239</v>
      </c>
      <c r="BU33" s="567">
        <v>0.1239</v>
      </c>
      <c r="BV33" s="567">
        <v>0.1239</v>
      </c>
    </row>
    <row r="34" spans="1:74" ht="12" customHeight="1" x14ac:dyDescent="0.35">
      <c r="A34" s="542" t="s">
        <v>1313</v>
      </c>
      <c r="B34" s="540" t="s">
        <v>1292</v>
      </c>
      <c r="C34" s="566">
        <v>4.9399999999999999E-2</v>
      </c>
      <c r="D34" s="566">
        <v>4.9399999999999999E-2</v>
      </c>
      <c r="E34" s="566">
        <v>4.9399999999999999E-2</v>
      </c>
      <c r="F34" s="566">
        <v>4.9399999999999999E-2</v>
      </c>
      <c r="G34" s="566">
        <v>4.9399999999999999E-2</v>
      </c>
      <c r="H34" s="566">
        <v>4.9399999999999999E-2</v>
      </c>
      <c r="I34" s="566">
        <v>4.9399999999999999E-2</v>
      </c>
      <c r="J34" s="566">
        <v>4.9399999999999999E-2</v>
      </c>
      <c r="K34" s="566">
        <v>4.9399999999999999E-2</v>
      </c>
      <c r="L34" s="566">
        <v>4.9399999999999999E-2</v>
      </c>
      <c r="M34" s="566">
        <v>4.9399999999999999E-2</v>
      </c>
      <c r="N34" s="566">
        <v>4.9399999999999999E-2</v>
      </c>
      <c r="O34" s="566">
        <v>4.9399999999999999E-2</v>
      </c>
      <c r="P34" s="566">
        <v>4.9399999999999999E-2</v>
      </c>
      <c r="Q34" s="566">
        <v>4.9399999999999999E-2</v>
      </c>
      <c r="R34" s="566">
        <v>7.4200000000000002E-2</v>
      </c>
      <c r="S34" s="566">
        <v>7.4200000000000002E-2</v>
      </c>
      <c r="T34" s="566">
        <v>7.4200000000000002E-2</v>
      </c>
      <c r="U34" s="566">
        <v>7.4200000000000002E-2</v>
      </c>
      <c r="V34" s="566">
        <v>7.4200000000000002E-2</v>
      </c>
      <c r="W34" s="566">
        <v>7.4200000000000002E-2</v>
      </c>
      <c r="X34" s="566">
        <v>7.4200000000000002E-2</v>
      </c>
      <c r="Y34" s="566">
        <v>7.4200000000000002E-2</v>
      </c>
      <c r="Z34" s="566">
        <v>7.4200000000000002E-2</v>
      </c>
      <c r="AA34" s="566">
        <v>7.4200000000000002E-2</v>
      </c>
      <c r="AB34" s="566">
        <v>7.4200000000000002E-2</v>
      </c>
      <c r="AC34" s="566">
        <v>7.4200000000000002E-2</v>
      </c>
      <c r="AD34" s="566">
        <v>7.4200000000000002E-2</v>
      </c>
      <c r="AE34" s="566">
        <v>7.4200000000000002E-2</v>
      </c>
      <c r="AF34" s="566">
        <v>7.4200000000000002E-2</v>
      </c>
      <c r="AG34" s="566">
        <v>7.4200000000000002E-2</v>
      </c>
      <c r="AH34" s="566">
        <v>7.4200000000000002E-2</v>
      </c>
      <c r="AI34" s="566">
        <v>7.4200000000000002E-2</v>
      </c>
      <c r="AJ34" s="566">
        <v>7.4200000000000002E-2</v>
      </c>
      <c r="AK34" s="566">
        <v>7.4200000000000002E-2</v>
      </c>
      <c r="AL34" s="566">
        <v>7.4200000000000002E-2</v>
      </c>
      <c r="AM34" s="566">
        <v>7.4200000000000002E-2</v>
      </c>
      <c r="AN34" s="566">
        <v>7.4200000000000002E-2</v>
      </c>
      <c r="AO34" s="566">
        <v>7.4200000000000002E-2</v>
      </c>
      <c r="AP34" s="566">
        <v>7.4200000000000002E-2</v>
      </c>
      <c r="AQ34" s="566">
        <v>7.4200000000000002E-2</v>
      </c>
      <c r="AR34" s="566">
        <v>7.4200000000000002E-2</v>
      </c>
      <c r="AS34" s="566">
        <v>7.4200000000000002E-2</v>
      </c>
      <c r="AT34" s="566">
        <v>7.4200000000000002E-2</v>
      </c>
      <c r="AU34" s="566">
        <v>7.4200000000000002E-2</v>
      </c>
      <c r="AV34" s="566">
        <v>7.4200000000000002E-2</v>
      </c>
      <c r="AW34" s="566">
        <v>7.4200000000000002E-2</v>
      </c>
      <c r="AX34" s="566">
        <v>7.4200000000000002E-2</v>
      </c>
      <c r="AY34" s="566">
        <v>7.4200000000000002E-2</v>
      </c>
      <c r="AZ34" s="566">
        <v>7.4200000000000002E-2</v>
      </c>
      <c r="BA34" s="566">
        <v>7.4200000000000002E-2</v>
      </c>
      <c r="BB34" s="567">
        <v>7.4200000000000002E-2</v>
      </c>
      <c r="BC34" s="567">
        <v>7.4200000000000002E-2</v>
      </c>
      <c r="BD34" s="567">
        <v>7.4200000000000002E-2</v>
      </c>
      <c r="BE34" s="567">
        <v>7.4200000000000002E-2</v>
      </c>
      <c r="BF34" s="567">
        <v>7.4200000000000002E-2</v>
      </c>
      <c r="BG34" s="567">
        <v>7.4200000000000002E-2</v>
      </c>
      <c r="BH34" s="567">
        <v>7.4200000000000002E-2</v>
      </c>
      <c r="BI34" s="567">
        <v>7.4200000000000002E-2</v>
      </c>
      <c r="BJ34" s="567">
        <v>7.4200000000000002E-2</v>
      </c>
      <c r="BK34" s="567">
        <v>7.4200000000000002E-2</v>
      </c>
      <c r="BL34" s="567">
        <v>7.4200000000000002E-2</v>
      </c>
      <c r="BM34" s="567">
        <v>7.4200000000000002E-2</v>
      </c>
      <c r="BN34" s="567">
        <v>7.4200000000000002E-2</v>
      </c>
      <c r="BO34" s="567">
        <v>7.4200000000000002E-2</v>
      </c>
      <c r="BP34" s="567">
        <v>7.4200000000000002E-2</v>
      </c>
      <c r="BQ34" s="567">
        <v>7.4200000000000002E-2</v>
      </c>
      <c r="BR34" s="567">
        <v>7.4200000000000002E-2</v>
      </c>
      <c r="BS34" s="567">
        <v>7.4200000000000002E-2</v>
      </c>
      <c r="BT34" s="567">
        <v>7.4200000000000002E-2</v>
      </c>
      <c r="BU34" s="567">
        <v>7.4200000000000002E-2</v>
      </c>
      <c r="BV34" s="567">
        <v>7.4200000000000002E-2</v>
      </c>
    </row>
    <row r="35" spans="1:74" ht="12" customHeight="1" x14ac:dyDescent="0.35">
      <c r="A35" s="542" t="s">
        <v>1314</v>
      </c>
      <c r="B35" s="540" t="s">
        <v>1294</v>
      </c>
      <c r="C35" s="566">
        <v>0.28839999999999999</v>
      </c>
      <c r="D35" s="566">
        <v>0.28839999999999999</v>
      </c>
      <c r="E35" s="566">
        <v>0.28839999999999999</v>
      </c>
      <c r="F35" s="566">
        <v>0.28839999999999999</v>
      </c>
      <c r="G35" s="566">
        <v>0.28839999999999999</v>
      </c>
      <c r="H35" s="566">
        <v>0.28839999999999999</v>
      </c>
      <c r="I35" s="566">
        <v>0.28839999999999999</v>
      </c>
      <c r="J35" s="566">
        <v>0.28839999999999999</v>
      </c>
      <c r="K35" s="566">
        <v>0.28839999999999999</v>
      </c>
      <c r="L35" s="566">
        <v>0.28839999999999999</v>
      </c>
      <c r="M35" s="566">
        <v>0.28839999999999999</v>
      </c>
      <c r="N35" s="566">
        <v>0.28839999999999999</v>
      </c>
      <c r="O35" s="566">
        <v>0.3014</v>
      </c>
      <c r="P35" s="566">
        <v>0.3014</v>
      </c>
      <c r="Q35" s="566">
        <v>0.3014</v>
      </c>
      <c r="R35" s="566">
        <v>0.3014</v>
      </c>
      <c r="S35" s="566">
        <v>0.3014</v>
      </c>
      <c r="T35" s="566">
        <v>0.3014</v>
      </c>
      <c r="U35" s="566">
        <v>0.3014</v>
      </c>
      <c r="V35" s="566">
        <v>0.29899999999999999</v>
      </c>
      <c r="W35" s="566">
        <v>0.29899999999999999</v>
      </c>
      <c r="X35" s="566">
        <v>0.29899999999999999</v>
      </c>
      <c r="Y35" s="566">
        <v>0.29899999999999999</v>
      </c>
      <c r="Z35" s="566">
        <v>0.29899999999999999</v>
      </c>
      <c r="AA35" s="566">
        <v>0.29380000000000001</v>
      </c>
      <c r="AB35" s="566">
        <v>0.29380000000000001</v>
      </c>
      <c r="AC35" s="566">
        <v>0.29380000000000001</v>
      </c>
      <c r="AD35" s="566">
        <v>0.29380000000000001</v>
      </c>
      <c r="AE35" s="566">
        <v>0.29630000000000001</v>
      </c>
      <c r="AF35" s="566">
        <v>0.29630000000000001</v>
      </c>
      <c r="AG35" s="566">
        <v>0.29630000000000001</v>
      </c>
      <c r="AH35" s="566">
        <v>0.29630000000000001</v>
      </c>
      <c r="AI35" s="566">
        <v>0.29630000000000001</v>
      </c>
      <c r="AJ35" s="566">
        <v>0.29630000000000001</v>
      </c>
      <c r="AK35" s="566">
        <v>0.29630000000000001</v>
      </c>
      <c r="AL35" s="566">
        <v>0.29630000000000001</v>
      </c>
      <c r="AM35" s="566">
        <v>0.29630000000000001</v>
      </c>
      <c r="AN35" s="566">
        <v>0.29630000000000001</v>
      </c>
      <c r="AO35" s="566">
        <v>0.29630000000000001</v>
      </c>
      <c r="AP35" s="566">
        <v>0.29630000000000001</v>
      </c>
      <c r="AQ35" s="566">
        <v>0.29630000000000001</v>
      </c>
      <c r="AR35" s="566">
        <v>0.29630000000000001</v>
      </c>
      <c r="AS35" s="566">
        <v>0.29630000000000001</v>
      </c>
      <c r="AT35" s="566">
        <v>0.29630000000000001</v>
      </c>
      <c r="AU35" s="566">
        <v>0.29630000000000001</v>
      </c>
      <c r="AV35" s="566">
        <v>0.29420000000000002</v>
      </c>
      <c r="AW35" s="566">
        <v>0.29420000000000002</v>
      </c>
      <c r="AX35" s="566">
        <v>0.29420000000000002</v>
      </c>
      <c r="AY35" s="566">
        <v>0.29420000000000002</v>
      </c>
      <c r="AZ35" s="566">
        <v>0.29420000000000002</v>
      </c>
      <c r="BA35" s="566">
        <v>0.29470000000000002</v>
      </c>
      <c r="BB35" s="567">
        <v>0.29470000000000002</v>
      </c>
      <c r="BC35" s="567">
        <v>0.29470000000000002</v>
      </c>
      <c r="BD35" s="567">
        <v>0.29470000000000002</v>
      </c>
      <c r="BE35" s="567">
        <v>0.29470000000000002</v>
      </c>
      <c r="BF35" s="567">
        <v>0.29470000000000002</v>
      </c>
      <c r="BG35" s="567">
        <v>0.29470000000000002</v>
      </c>
      <c r="BH35" s="567">
        <v>0.29470000000000002</v>
      </c>
      <c r="BI35" s="567">
        <v>0.29470000000000002</v>
      </c>
      <c r="BJ35" s="567">
        <v>0.29470000000000002</v>
      </c>
      <c r="BK35" s="567">
        <v>0.29470000000000002</v>
      </c>
      <c r="BL35" s="567">
        <v>0.29470000000000002</v>
      </c>
      <c r="BM35" s="567">
        <v>0.29470000000000002</v>
      </c>
      <c r="BN35" s="567">
        <v>0.29470000000000002</v>
      </c>
      <c r="BO35" s="567">
        <v>0.29470000000000002</v>
      </c>
      <c r="BP35" s="567">
        <v>0.29470000000000002</v>
      </c>
      <c r="BQ35" s="567">
        <v>0.29470000000000002</v>
      </c>
      <c r="BR35" s="567">
        <v>0.29470000000000002</v>
      </c>
      <c r="BS35" s="567">
        <v>0.29470000000000002</v>
      </c>
      <c r="BT35" s="567">
        <v>0.29470000000000002</v>
      </c>
      <c r="BU35" s="567">
        <v>0.29470000000000002</v>
      </c>
      <c r="BV35" s="567">
        <v>0.29470000000000002</v>
      </c>
    </row>
    <row r="36" spans="1:74" ht="12" customHeight="1" x14ac:dyDescent="0.35">
      <c r="A36" s="542" t="s">
        <v>1315</v>
      </c>
      <c r="B36" s="418" t="s">
        <v>1300</v>
      </c>
      <c r="C36" s="566">
        <v>4.2900000000000001E-2</v>
      </c>
      <c r="D36" s="566">
        <v>4.2900000000000001E-2</v>
      </c>
      <c r="E36" s="566">
        <v>4.2900000000000001E-2</v>
      </c>
      <c r="F36" s="566">
        <v>4.2900000000000001E-2</v>
      </c>
      <c r="G36" s="566">
        <v>4.2900000000000001E-2</v>
      </c>
      <c r="H36" s="566">
        <v>4.3900000000000002E-2</v>
      </c>
      <c r="I36" s="566">
        <v>4.3900000000000002E-2</v>
      </c>
      <c r="J36" s="566">
        <v>4.3900000000000002E-2</v>
      </c>
      <c r="K36" s="566">
        <v>4.3900000000000002E-2</v>
      </c>
      <c r="L36" s="566">
        <v>4.3900000000000002E-2</v>
      </c>
      <c r="M36" s="566">
        <v>4.3900000000000002E-2</v>
      </c>
      <c r="N36" s="566">
        <v>4.3900000000000002E-2</v>
      </c>
      <c r="O36" s="566">
        <v>4.4400000000000002E-2</v>
      </c>
      <c r="P36" s="566">
        <v>4.4400000000000002E-2</v>
      </c>
      <c r="Q36" s="566">
        <v>4.4400000000000002E-2</v>
      </c>
      <c r="R36" s="566">
        <v>4.4400000000000002E-2</v>
      </c>
      <c r="S36" s="566">
        <v>4.4400000000000002E-2</v>
      </c>
      <c r="T36" s="566">
        <v>4.6399999999999997E-2</v>
      </c>
      <c r="U36" s="566">
        <v>4.6399999999999997E-2</v>
      </c>
      <c r="V36" s="566">
        <v>4.6399999999999997E-2</v>
      </c>
      <c r="W36" s="566">
        <v>4.6399999999999997E-2</v>
      </c>
      <c r="X36" s="566">
        <v>4.6399999999999997E-2</v>
      </c>
      <c r="Y36" s="566">
        <v>4.8300000000000003E-2</v>
      </c>
      <c r="Z36" s="566">
        <v>4.8300000000000003E-2</v>
      </c>
      <c r="AA36" s="566">
        <v>4.8800000000000003E-2</v>
      </c>
      <c r="AB36" s="566">
        <v>4.8800000000000003E-2</v>
      </c>
      <c r="AC36" s="566">
        <v>4.8800000000000003E-2</v>
      </c>
      <c r="AD36" s="566">
        <v>4.8800000000000003E-2</v>
      </c>
      <c r="AE36" s="566">
        <v>4.9599999999999998E-2</v>
      </c>
      <c r="AF36" s="566">
        <v>4.9599999999999998E-2</v>
      </c>
      <c r="AG36" s="566">
        <v>4.9599999999999998E-2</v>
      </c>
      <c r="AH36" s="566">
        <v>4.9599999999999998E-2</v>
      </c>
      <c r="AI36" s="566">
        <v>4.9599999999999998E-2</v>
      </c>
      <c r="AJ36" s="566">
        <v>4.9599999999999998E-2</v>
      </c>
      <c r="AK36" s="566">
        <v>5.11E-2</v>
      </c>
      <c r="AL36" s="566">
        <v>5.11E-2</v>
      </c>
      <c r="AM36" s="566">
        <v>5.21E-2</v>
      </c>
      <c r="AN36" s="566">
        <v>5.21E-2</v>
      </c>
      <c r="AO36" s="566">
        <v>5.21E-2</v>
      </c>
      <c r="AP36" s="566">
        <v>5.3100000000000001E-2</v>
      </c>
      <c r="AQ36" s="566">
        <v>5.3100000000000001E-2</v>
      </c>
      <c r="AR36" s="566">
        <v>5.3100000000000001E-2</v>
      </c>
      <c r="AS36" s="566">
        <v>5.3100000000000001E-2</v>
      </c>
      <c r="AT36" s="566">
        <v>5.3100000000000001E-2</v>
      </c>
      <c r="AU36" s="566">
        <v>5.3100000000000001E-2</v>
      </c>
      <c r="AV36" s="566">
        <v>5.3100000000000001E-2</v>
      </c>
      <c r="AW36" s="566">
        <v>5.3100000000000001E-2</v>
      </c>
      <c r="AX36" s="566">
        <v>5.3100000000000001E-2</v>
      </c>
      <c r="AY36" s="566">
        <v>5.3100000000000001E-2</v>
      </c>
      <c r="AZ36" s="566">
        <v>5.3100000000000001E-2</v>
      </c>
      <c r="BA36" s="566">
        <v>5.3100000000000001E-2</v>
      </c>
      <c r="BB36" s="567">
        <v>5.3100000000000001E-2</v>
      </c>
      <c r="BC36" s="567">
        <v>5.3600000000000002E-2</v>
      </c>
      <c r="BD36" s="567">
        <v>5.3600000000000002E-2</v>
      </c>
      <c r="BE36" s="567">
        <v>5.3600000000000002E-2</v>
      </c>
      <c r="BF36" s="567">
        <v>6.3600000000000004E-2</v>
      </c>
      <c r="BG36" s="567">
        <v>6.3600000000000004E-2</v>
      </c>
      <c r="BH36" s="567">
        <v>6.3600000000000004E-2</v>
      </c>
      <c r="BI36" s="567">
        <v>6.3600000000000004E-2</v>
      </c>
      <c r="BJ36" s="567">
        <v>6.3600000000000004E-2</v>
      </c>
      <c r="BK36" s="567">
        <v>6.3600000000000004E-2</v>
      </c>
      <c r="BL36" s="567">
        <v>6.3600000000000004E-2</v>
      </c>
      <c r="BM36" s="567">
        <v>6.3600000000000004E-2</v>
      </c>
      <c r="BN36" s="567">
        <v>6.3600000000000004E-2</v>
      </c>
      <c r="BO36" s="567">
        <v>6.3600000000000004E-2</v>
      </c>
      <c r="BP36" s="567">
        <v>6.3600000000000004E-2</v>
      </c>
      <c r="BQ36" s="567">
        <v>6.3600000000000004E-2</v>
      </c>
      <c r="BR36" s="567">
        <v>6.3600000000000004E-2</v>
      </c>
      <c r="BS36" s="567">
        <v>6.3600000000000004E-2</v>
      </c>
      <c r="BT36" s="567">
        <v>6.3600000000000004E-2</v>
      </c>
      <c r="BU36" s="567">
        <v>6.3600000000000004E-2</v>
      </c>
      <c r="BV36" s="567">
        <v>6.3600000000000004E-2</v>
      </c>
    </row>
    <row r="37" spans="1:74" ht="12" customHeight="1" x14ac:dyDescent="0.35">
      <c r="A37" s="542" t="s">
        <v>1316</v>
      </c>
      <c r="B37" s="418" t="s">
        <v>1302</v>
      </c>
      <c r="C37" s="566">
        <v>1.2797000000000001</v>
      </c>
      <c r="D37" s="566">
        <v>1.2797000000000001</v>
      </c>
      <c r="E37" s="566">
        <v>1.2797000000000001</v>
      </c>
      <c r="F37" s="566">
        <v>1.2797000000000001</v>
      </c>
      <c r="G37" s="566">
        <v>1.2797000000000001</v>
      </c>
      <c r="H37" s="566">
        <v>1.2797000000000001</v>
      </c>
      <c r="I37" s="566">
        <v>1.2797000000000001</v>
      </c>
      <c r="J37" s="566">
        <v>1.2797000000000001</v>
      </c>
      <c r="K37" s="566">
        <v>1.2797000000000001</v>
      </c>
      <c r="L37" s="566">
        <v>1.2797000000000001</v>
      </c>
      <c r="M37" s="566">
        <v>1.2797000000000001</v>
      </c>
      <c r="N37" s="566">
        <v>1.2797000000000001</v>
      </c>
      <c r="O37" s="566">
        <v>1.2998000000000001</v>
      </c>
      <c r="P37" s="566">
        <v>1.2998000000000001</v>
      </c>
      <c r="Q37" s="566">
        <v>1.2998000000000001</v>
      </c>
      <c r="R37" s="566">
        <v>1.2998000000000001</v>
      </c>
      <c r="S37" s="566">
        <v>1.2998000000000001</v>
      </c>
      <c r="T37" s="566">
        <v>1.2998000000000001</v>
      </c>
      <c r="U37" s="566">
        <v>1.2998000000000001</v>
      </c>
      <c r="V37" s="566">
        <v>1.2998000000000001</v>
      </c>
      <c r="W37" s="566">
        <v>1.2998000000000001</v>
      </c>
      <c r="X37" s="566">
        <v>1.2998000000000001</v>
      </c>
      <c r="Y37" s="566">
        <v>1.2998000000000001</v>
      </c>
      <c r="Z37" s="566">
        <v>1.2998000000000001</v>
      </c>
      <c r="AA37" s="566">
        <v>1.2586999999999999</v>
      </c>
      <c r="AB37" s="566">
        <v>1.2586999999999999</v>
      </c>
      <c r="AC37" s="566">
        <v>1.2586999999999999</v>
      </c>
      <c r="AD37" s="566">
        <v>1.2586999999999999</v>
      </c>
      <c r="AE37" s="566">
        <v>1.2586999999999999</v>
      </c>
      <c r="AF37" s="566">
        <v>1.228</v>
      </c>
      <c r="AG37" s="566">
        <v>1.228</v>
      </c>
      <c r="AH37" s="566">
        <v>1.228</v>
      </c>
      <c r="AI37" s="566">
        <v>1.228</v>
      </c>
      <c r="AJ37" s="566">
        <v>1.228</v>
      </c>
      <c r="AK37" s="566">
        <v>1.228</v>
      </c>
      <c r="AL37" s="566">
        <v>1.228</v>
      </c>
      <c r="AM37" s="566">
        <v>1.2298</v>
      </c>
      <c r="AN37" s="566">
        <v>1.2298</v>
      </c>
      <c r="AO37" s="566">
        <v>1.2298</v>
      </c>
      <c r="AP37" s="566">
        <v>1.2566999999999999</v>
      </c>
      <c r="AQ37" s="566">
        <v>1.2566999999999999</v>
      </c>
      <c r="AR37" s="566">
        <v>1.2566999999999999</v>
      </c>
      <c r="AS37" s="566">
        <v>1.2566999999999999</v>
      </c>
      <c r="AT37" s="566">
        <v>1.2566999999999999</v>
      </c>
      <c r="AU37" s="566">
        <v>1.2566999999999999</v>
      </c>
      <c r="AV37" s="566">
        <v>1.2566999999999999</v>
      </c>
      <c r="AW37" s="566">
        <v>1.2566999999999999</v>
      </c>
      <c r="AX37" s="566">
        <v>1.2566999999999999</v>
      </c>
      <c r="AY37" s="566">
        <v>1.2566999999999999</v>
      </c>
      <c r="AZ37" s="566">
        <v>1.2566999999999999</v>
      </c>
      <c r="BA37" s="566">
        <v>1.2566999999999999</v>
      </c>
      <c r="BB37" s="567">
        <v>1.2566999999999999</v>
      </c>
      <c r="BC37" s="567">
        <v>1.2566999999999999</v>
      </c>
      <c r="BD37" s="567">
        <v>1.2566999999999999</v>
      </c>
      <c r="BE37" s="567">
        <v>1.2566999999999999</v>
      </c>
      <c r="BF37" s="567">
        <v>1.2566999999999999</v>
      </c>
      <c r="BG37" s="567">
        <v>1.2566999999999999</v>
      </c>
      <c r="BH37" s="567">
        <v>1.2566999999999999</v>
      </c>
      <c r="BI37" s="567">
        <v>1.2566999999999999</v>
      </c>
      <c r="BJ37" s="567">
        <v>1.2566999999999999</v>
      </c>
      <c r="BK37" s="567">
        <v>1.2566999999999999</v>
      </c>
      <c r="BL37" s="567">
        <v>1.2566999999999999</v>
      </c>
      <c r="BM37" s="567">
        <v>1.2566999999999999</v>
      </c>
      <c r="BN37" s="567">
        <v>1.2566999999999999</v>
      </c>
      <c r="BO37" s="567">
        <v>1.2566999999999999</v>
      </c>
      <c r="BP37" s="567">
        <v>1.2566999999999999</v>
      </c>
      <c r="BQ37" s="567">
        <v>1.2566999999999999</v>
      </c>
      <c r="BR37" s="567">
        <v>1.2767999999999999</v>
      </c>
      <c r="BS37" s="567">
        <v>1.2767999999999999</v>
      </c>
      <c r="BT37" s="567">
        <v>1.2767999999999999</v>
      </c>
      <c r="BU37" s="567">
        <v>1.2767999999999999</v>
      </c>
      <c r="BV37" s="567">
        <v>1.3002</v>
      </c>
    </row>
    <row r="38" spans="1:74" ht="12" customHeight="1" x14ac:dyDescent="0.35">
      <c r="A38" s="542"/>
      <c r="B38" s="541" t="s">
        <v>1317</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67"/>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2" t="s">
        <v>1323</v>
      </c>
      <c r="B39" s="540" t="s">
        <v>1318</v>
      </c>
      <c r="C39" s="566">
        <v>14.622498999999999</v>
      </c>
      <c r="D39" s="566">
        <v>14.832188</v>
      </c>
      <c r="E39" s="566">
        <v>15.064244</v>
      </c>
      <c r="F39" s="566">
        <v>15.280556000000001</v>
      </c>
      <c r="G39" s="566">
        <v>15.472886000000001</v>
      </c>
      <c r="H39" s="566">
        <v>15.681653000000001</v>
      </c>
      <c r="I39" s="566">
        <v>15.898906999999999</v>
      </c>
      <c r="J39" s="566">
        <v>16.129619000000002</v>
      </c>
      <c r="K39" s="566">
        <v>16.364021999999999</v>
      </c>
      <c r="L39" s="566">
        <v>16.635429999999999</v>
      </c>
      <c r="M39" s="566">
        <v>16.884810000000002</v>
      </c>
      <c r="N39" s="566">
        <v>17.163338</v>
      </c>
      <c r="O39" s="566">
        <v>17.531521999999999</v>
      </c>
      <c r="P39" s="566">
        <v>17.807316</v>
      </c>
      <c r="Q39" s="566">
        <v>18.047788000000001</v>
      </c>
      <c r="R39" s="566">
        <v>18.392358000000002</v>
      </c>
      <c r="S39" s="566">
        <v>18.678294999999999</v>
      </c>
      <c r="T39" s="566">
        <v>19.119073</v>
      </c>
      <c r="U39" s="566">
        <v>19.403939999999999</v>
      </c>
      <c r="V39" s="566">
        <v>19.744788</v>
      </c>
      <c r="W39" s="566">
        <v>20.053785000000001</v>
      </c>
      <c r="X39" s="566">
        <v>20.370718</v>
      </c>
      <c r="Y39" s="566">
        <v>20.682724</v>
      </c>
      <c r="Z39" s="566">
        <v>21.116185000000002</v>
      </c>
      <c r="AA39" s="566">
        <v>21.342507999999999</v>
      </c>
      <c r="AB39" s="566">
        <v>21.777138999999998</v>
      </c>
      <c r="AC39" s="566">
        <v>22.187647999999999</v>
      </c>
      <c r="AD39" s="566">
        <v>22.604019999999998</v>
      </c>
      <c r="AE39" s="566">
        <v>22.993120000000001</v>
      </c>
      <c r="AF39" s="566">
        <v>23.394763999999999</v>
      </c>
      <c r="AG39" s="566">
        <v>23.816818000000001</v>
      </c>
      <c r="AH39" s="566">
        <v>24.279709</v>
      </c>
      <c r="AI39" s="566">
        <v>24.735551999999998</v>
      </c>
      <c r="AJ39" s="566">
        <v>25.241482999999999</v>
      </c>
      <c r="AK39" s="566">
        <v>25.727995</v>
      </c>
      <c r="AL39" s="566">
        <v>26.29401</v>
      </c>
      <c r="AM39" s="566">
        <v>26.889279999999999</v>
      </c>
      <c r="AN39" s="566">
        <v>27.336152999999999</v>
      </c>
      <c r="AO39" s="566">
        <v>27.809099</v>
      </c>
      <c r="AP39" s="566">
        <v>28.383140999999998</v>
      </c>
      <c r="AQ39" s="566">
        <v>28.947137000000001</v>
      </c>
      <c r="AR39" s="566">
        <v>29.594183999999998</v>
      </c>
      <c r="AS39" s="566">
        <v>30.1172</v>
      </c>
      <c r="AT39" s="566">
        <v>30.904893999999999</v>
      </c>
      <c r="AU39" s="566">
        <v>31.370850000000001</v>
      </c>
      <c r="AV39" s="566">
        <v>31.898123999999999</v>
      </c>
      <c r="AW39" s="566">
        <v>32.359203999999998</v>
      </c>
      <c r="AX39" s="566">
        <v>32.850138999999999</v>
      </c>
      <c r="AY39" s="566">
        <v>33.093622000000003</v>
      </c>
      <c r="AZ39" s="566">
        <v>33.499319999999997</v>
      </c>
      <c r="BA39" s="566">
        <v>33.905909999999999</v>
      </c>
      <c r="BB39" s="567">
        <v>34.315910000000002</v>
      </c>
      <c r="BC39" s="567">
        <v>34.728650000000002</v>
      </c>
      <c r="BD39" s="567">
        <v>35.14434</v>
      </c>
      <c r="BE39" s="567">
        <v>35.562840000000001</v>
      </c>
      <c r="BF39" s="567">
        <v>35.984310000000001</v>
      </c>
      <c r="BG39" s="567">
        <v>36.408589999999997</v>
      </c>
      <c r="BH39" s="567">
        <v>36.835389999999997</v>
      </c>
      <c r="BI39" s="567">
        <v>37.264470000000003</v>
      </c>
      <c r="BJ39" s="567">
        <v>37.695650000000001</v>
      </c>
      <c r="BK39" s="567">
        <v>38.128340000000001</v>
      </c>
      <c r="BL39" s="567">
        <v>38.563220000000001</v>
      </c>
      <c r="BM39" s="567">
        <v>39.000549999999997</v>
      </c>
      <c r="BN39" s="567">
        <v>39.440910000000002</v>
      </c>
      <c r="BO39" s="567">
        <v>39.883989999999997</v>
      </c>
      <c r="BP39" s="567">
        <v>40.329770000000003</v>
      </c>
      <c r="BQ39" s="567">
        <v>40.778269999999999</v>
      </c>
      <c r="BR39" s="567">
        <v>41.229349999999997</v>
      </c>
      <c r="BS39" s="567">
        <v>41.683010000000003</v>
      </c>
      <c r="BT39" s="567">
        <v>42.139299999999999</v>
      </c>
      <c r="BU39" s="567">
        <v>42.598260000000003</v>
      </c>
      <c r="BV39" s="567">
        <v>43.059910000000002</v>
      </c>
    </row>
    <row r="40" spans="1:74" ht="12" customHeight="1" x14ac:dyDescent="0.35">
      <c r="A40" s="542" t="s">
        <v>1324</v>
      </c>
      <c r="B40" s="540" t="s">
        <v>1319</v>
      </c>
      <c r="C40" s="566">
        <v>7.3020889999999996</v>
      </c>
      <c r="D40" s="566">
        <v>7.3553490000000004</v>
      </c>
      <c r="E40" s="566">
        <v>7.4264140000000003</v>
      </c>
      <c r="F40" s="566">
        <v>7.508483</v>
      </c>
      <c r="G40" s="566">
        <v>7.5631779999999997</v>
      </c>
      <c r="H40" s="566">
        <v>7.6413729999999997</v>
      </c>
      <c r="I40" s="566">
        <v>7.7291679999999996</v>
      </c>
      <c r="J40" s="566">
        <v>7.8628439999999999</v>
      </c>
      <c r="K40" s="566">
        <v>7.9090610000000003</v>
      </c>
      <c r="L40" s="566">
        <v>8.0205160000000006</v>
      </c>
      <c r="M40" s="566">
        <v>8.1277530000000002</v>
      </c>
      <c r="N40" s="566">
        <v>8.3760929999999991</v>
      </c>
      <c r="O40" s="566">
        <v>8.6013950000000001</v>
      </c>
      <c r="P40" s="566">
        <v>8.6453340000000001</v>
      </c>
      <c r="Q40" s="566">
        <v>8.7521149999999999</v>
      </c>
      <c r="R40" s="566">
        <v>8.837256</v>
      </c>
      <c r="S40" s="566">
        <v>8.9246020000000001</v>
      </c>
      <c r="T40" s="566">
        <v>9.0768020000000007</v>
      </c>
      <c r="U40" s="566">
        <v>9.1320320000000006</v>
      </c>
      <c r="V40" s="566">
        <v>9.2575679999999991</v>
      </c>
      <c r="W40" s="566">
        <v>9.2944750000000003</v>
      </c>
      <c r="X40" s="566">
        <v>9.3723539999999996</v>
      </c>
      <c r="Y40" s="566">
        <v>9.5120109999999993</v>
      </c>
      <c r="Z40" s="566">
        <v>9.7520340000000001</v>
      </c>
      <c r="AA40" s="566">
        <v>10.082924999999999</v>
      </c>
      <c r="AB40" s="566">
        <v>10.239179999999999</v>
      </c>
      <c r="AC40" s="566">
        <v>10.36327</v>
      </c>
      <c r="AD40" s="566">
        <v>10.42977</v>
      </c>
      <c r="AE40" s="566">
        <v>10.550326</v>
      </c>
      <c r="AF40" s="566">
        <v>10.681072</v>
      </c>
      <c r="AG40" s="566">
        <v>10.780798000000001</v>
      </c>
      <c r="AH40" s="566">
        <v>10.833050999999999</v>
      </c>
      <c r="AI40" s="566">
        <v>10.976637999999999</v>
      </c>
      <c r="AJ40" s="566">
        <v>11.003876</v>
      </c>
      <c r="AK40" s="566">
        <v>11.117277</v>
      </c>
      <c r="AL40" s="566">
        <v>11.212300000000001</v>
      </c>
      <c r="AM40" s="566">
        <v>11.324059</v>
      </c>
      <c r="AN40" s="566">
        <v>11.483115</v>
      </c>
      <c r="AO40" s="566">
        <v>11.458273999999999</v>
      </c>
      <c r="AP40" s="566">
        <v>11.605226999999999</v>
      </c>
      <c r="AQ40" s="566">
        <v>11.721816</v>
      </c>
      <c r="AR40" s="566">
        <v>11.789643999999999</v>
      </c>
      <c r="AS40" s="566">
        <v>11.861431</v>
      </c>
      <c r="AT40" s="566">
        <v>11.916962</v>
      </c>
      <c r="AU40" s="566">
        <v>12.045911</v>
      </c>
      <c r="AV40" s="566">
        <v>12.140817</v>
      </c>
      <c r="AW40" s="566">
        <v>12.336005</v>
      </c>
      <c r="AX40" s="566">
        <v>12.285280999999999</v>
      </c>
      <c r="AY40" s="566">
        <v>12.417899999999999</v>
      </c>
      <c r="AZ40" s="566">
        <v>12.564080000000001</v>
      </c>
      <c r="BA40" s="566">
        <v>12.70768</v>
      </c>
      <c r="BB40" s="567">
        <v>12.85181</v>
      </c>
      <c r="BC40" s="567">
        <v>12.99724</v>
      </c>
      <c r="BD40" s="567">
        <v>13.143879999999999</v>
      </c>
      <c r="BE40" s="567">
        <v>13.29171</v>
      </c>
      <c r="BF40" s="567">
        <v>13.440720000000001</v>
      </c>
      <c r="BG40" s="567">
        <v>13.59094</v>
      </c>
      <c r="BH40" s="567">
        <v>13.742369999999999</v>
      </c>
      <c r="BI40" s="567">
        <v>13.895</v>
      </c>
      <c r="BJ40" s="567">
        <v>14.04885</v>
      </c>
      <c r="BK40" s="567">
        <v>14.20391</v>
      </c>
      <c r="BL40" s="567">
        <v>14.360200000000001</v>
      </c>
      <c r="BM40" s="567">
        <v>14.517709999999999</v>
      </c>
      <c r="BN40" s="567">
        <v>14.676450000000001</v>
      </c>
      <c r="BO40" s="567">
        <v>14.83643</v>
      </c>
      <c r="BP40" s="567">
        <v>14.99765</v>
      </c>
      <c r="BQ40" s="567">
        <v>15.1601</v>
      </c>
      <c r="BR40" s="567">
        <v>15.32381</v>
      </c>
      <c r="BS40" s="567">
        <v>15.488759999999999</v>
      </c>
      <c r="BT40" s="567">
        <v>15.654960000000001</v>
      </c>
      <c r="BU40" s="567">
        <v>15.82241</v>
      </c>
      <c r="BV40" s="567">
        <v>15.99112</v>
      </c>
    </row>
    <row r="41" spans="1:74" ht="12" customHeight="1" x14ac:dyDescent="0.35">
      <c r="A41" s="542" t="s">
        <v>1325</v>
      </c>
      <c r="B41" s="540" t="s">
        <v>1320</v>
      </c>
      <c r="C41" s="566">
        <v>1.8176049999999999</v>
      </c>
      <c r="D41" s="566">
        <v>1.8388789999999999</v>
      </c>
      <c r="E41" s="566">
        <v>1.860582</v>
      </c>
      <c r="F41" s="566">
        <v>1.8692230000000001</v>
      </c>
      <c r="G41" s="566">
        <v>1.883848</v>
      </c>
      <c r="H41" s="566">
        <v>1.924973</v>
      </c>
      <c r="I41" s="566">
        <v>1.953506</v>
      </c>
      <c r="J41" s="566">
        <v>1.9695</v>
      </c>
      <c r="K41" s="566">
        <v>1.978847</v>
      </c>
      <c r="L41" s="566">
        <v>1.998575</v>
      </c>
      <c r="M41" s="566">
        <v>2.0152019999999999</v>
      </c>
      <c r="N41" s="566">
        <v>2.045347</v>
      </c>
      <c r="O41" s="566">
        <v>2.0572050000000002</v>
      </c>
      <c r="P41" s="566">
        <v>2.0763569999999998</v>
      </c>
      <c r="Q41" s="566">
        <v>2.0973839999999999</v>
      </c>
      <c r="R41" s="566">
        <v>2.108635</v>
      </c>
      <c r="S41" s="566">
        <v>2.1270720000000001</v>
      </c>
      <c r="T41" s="566">
        <v>2.1459269999999999</v>
      </c>
      <c r="U41" s="566">
        <v>2.1376240000000002</v>
      </c>
      <c r="V41" s="566">
        <v>2.155195</v>
      </c>
      <c r="W41" s="566">
        <v>2.1771600000000002</v>
      </c>
      <c r="X41" s="566">
        <v>2.1849430000000001</v>
      </c>
      <c r="Y41" s="566">
        <v>2.199058</v>
      </c>
      <c r="Z41" s="566">
        <v>2.2127370000000002</v>
      </c>
      <c r="AA41" s="566">
        <v>2.2096469999999999</v>
      </c>
      <c r="AB41" s="566">
        <v>2.2135199999999999</v>
      </c>
      <c r="AC41" s="566">
        <v>2.2207859999999999</v>
      </c>
      <c r="AD41" s="566">
        <v>2.2307549999999998</v>
      </c>
      <c r="AE41" s="566">
        <v>2.2358349999999998</v>
      </c>
      <c r="AF41" s="566">
        <v>2.2455880000000001</v>
      </c>
      <c r="AG41" s="566">
        <v>2.2514289999999999</v>
      </c>
      <c r="AH41" s="566">
        <v>2.2606229999999998</v>
      </c>
      <c r="AI41" s="566">
        <v>2.2704580000000001</v>
      </c>
      <c r="AJ41" s="566">
        <v>2.2943199999999999</v>
      </c>
      <c r="AK41" s="566">
        <v>2.3004699999999998</v>
      </c>
      <c r="AL41" s="566">
        <v>2.3217080000000001</v>
      </c>
      <c r="AM41" s="566">
        <v>2.3634369999999998</v>
      </c>
      <c r="AN41" s="566">
        <v>2.3675099999999998</v>
      </c>
      <c r="AO41" s="566">
        <v>2.3859620000000001</v>
      </c>
      <c r="AP41" s="566">
        <v>2.4399139999999999</v>
      </c>
      <c r="AQ41" s="566">
        <v>2.4412660000000002</v>
      </c>
      <c r="AR41" s="566">
        <v>2.4539309999999999</v>
      </c>
      <c r="AS41" s="566">
        <v>2.4630920000000001</v>
      </c>
      <c r="AT41" s="566">
        <v>2.4574310000000001</v>
      </c>
      <c r="AU41" s="566">
        <v>2.4759699999999998</v>
      </c>
      <c r="AV41" s="566">
        <v>2.5086379999999999</v>
      </c>
      <c r="AW41" s="566">
        <v>2.563021</v>
      </c>
      <c r="AX41" s="566">
        <v>2.5684909999999999</v>
      </c>
      <c r="AY41" s="566">
        <v>2.572559</v>
      </c>
      <c r="AZ41" s="566">
        <v>2.592076</v>
      </c>
      <c r="BA41" s="566">
        <v>2.6114760000000001</v>
      </c>
      <c r="BB41" s="567">
        <v>2.6309089999999999</v>
      </c>
      <c r="BC41" s="567">
        <v>2.6503939999999999</v>
      </c>
      <c r="BD41" s="567">
        <v>2.6699299999999999</v>
      </c>
      <c r="BE41" s="567">
        <v>2.6895180000000001</v>
      </c>
      <c r="BF41" s="567">
        <v>2.7091560000000001</v>
      </c>
      <c r="BG41" s="567">
        <v>2.7288459999999999</v>
      </c>
      <c r="BH41" s="567">
        <v>2.7485879999999998</v>
      </c>
      <c r="BI41" s="567">
        <v>2.7683819999999999</v>
      </c>
      <c r="BJ41" s="567">
        <v>2.788227</v>
      </c>
      <c r="BK41" s="567">
        <v>2.808125</v>
      </c>
      <c r="BL41" s="567">
        <v>2.8280759999999998</v>
      </c>
      <c r="BM41" s="567">
        <v>2.8480789999999998</v>
      </c>
      <c r="BN41" s="567">
        <v>2.868134</v>
      </c>
      <c r="BO41" s="567">
        <v>2.8882430000000001</v>
      </c>
      <c r="BP41" s="567">
        <v>2.9084050000000001</v>
      </c>
      <c r="BQ41" s="567">
        <v>2.92862</v>
      </c>
      <c r="BR41" s="567">
        <v>2.9488880000000002</v>
      </c>
      <c r="BS41" s="567">
        <v>2.9692099999999999</v>
      </c>
      <c r="BT41" s="567">
        <v>2.9895849999999999</v>
      </c>
      <c r="BU41" s="567">
        <v>3.0100150000000001</v>
      </c>
      <c r="BV41" s="567">
        <v>3.0304980000000001</v>
      </c>
    </row>
    <row r="42" spans="1:74" ht="12" customHeight="1" x14ac:dyDescent="0.35">
      <c r="A42" s="542" t="s">
        <v>1326</v>
      </c>
      <c r="B42" s="545" t="s">
        <v>1321</v>
      </c>
      <c r="C42" s="433">
        <v>23.742193</v>
      </c>
      <c r="D42" s="433">
        <v>24.026416000000001</v>
      </c>
      <c r="E42" s="433">
        <v>24.351240000000001</v>
      </c>
      <c r="F42" s="433">
        <v>24.658262000000001</v>
      </c>
      <c r="G42" s="433">
        <v>24.919912</v>
      </c>
      <c r="H42" s="433">
        <v>25.247999</v>
      </c>
      <c r="I42" s="433">
        <v>25.581581</v>
      </c>
      <c r="J42" s="433">
        <v>25.961963000000001</v>
      </c>
      <c r="K42" s="433">
        <v>26.251930000000002</v>
      </c>
      <c r="L42" s="433">
        <v>26.654520999999999</v>
      </c>
      <c r="M42" s="433">
        <v>27.027764999999999</v>
      </c>
      <c r="N42" s="433">
        <v>27.584778</v>
      </c>
      <c r="O42" s="433">
        <v>28.190121999999999</v>
      </c>
      <c r="P42" s="433">
        <v>28.529007</v>
      </c>
      <c r="Q42" s="433">
        <v>28.897286999999999</v>
      </c>
      <c r="R42" s="433">
        <v>29.338249000000001</v>
      </c>
      <c r="S42" s="433">
        <v>29.729969000000001</v>
      </c>
      <c r="T42" s="433">
        <v>30.341802000000001</v>
      </c>
      <c r="U42" s="433">
        <v>30.673596</v>
      </c>
      <c r="V42" s="433">
        <v>31.157551000000002</v>
      </c>
      <c r="W42" s="433">
        <v>31.52542</v>
      </c>
      <c r="X42" s="433">
        <v>31.928014999999998</v>
      </c>
      <c r="Y42" s="433">
        <v>32.393793000000002</v>
      </c>
      <c r="Z42" s="433">
        <v>33.080956</v>
      </c>
      <c r="AA42" s="433">
        <v>33.635080000000002</v>
      </c>
      <c r="AB42" s="433">
        <v>34.229838999999998</v>
      </c>
      <c r="AC42" s="433">
        <v>34.771704</v>
      </c>
      <c r="AD42" s="433">
        <v>35.264544999999998</v>
      </c>
      <c r="AE42" s="433">
        <v>35.779280999999997</v>
      </c>
      <c r="AF42" s="433">
        <v>36.321424</v>
      </c>
      <c r="AG42" s="433">
        <v>36.849044999999997</v>
      </c>
      <c r="AH42" s="433">
        <v>37.373382999999997</v>
      </c>
      <c r="AI42" s="433">
        <v>37.982647999999998</v>
      </c>
      <c r="AJ42" s="433">
        <v>38.539679</v>
      </c>
      <c r="AK42" s="433">
        <v>39.145741999999998</v>
      </c>
      <c r="AL42" s="433">
        <v>39.828018</v>
      </c>
      <c r="AM42" s="433">
        <v>40.576776000000002</v>
      </c>
      <c r="AN42" s="433">
        <v>41.186777999999997</v>
      </c>
      <c r="AO42" s="433">
        <v>41.653334999999998</v>
      </c>
      <c r="AP42" s="433">
        <v>42.428282000000003</v>
      </c>
      <c r="AQ42" s="433">
        <v>43.110219000000001</v>
      </c>
      <c r="AR42" s="433">
        <v>43.837758999999998</v>
      </c>
      <c r="AS42" s="433">
        <v>44.441723000000003</v>
      </c>
      <c r="AT42" s="433">
        <v>45.279286999999997</v>
      </c>
      <c r="AU42" s="433">
        <v>45.892730999999998</v>
      </c>
      <c r="AV42" s="433">
        <v>46.547578999999999</v>
      </c>
      <c r="AW42" s="433">
        <v>47.258229999999998</v>
      </c>
      <c r="AX42" s="433">
        <v>47.703910999999998</v>
      </c>
      <c r="AY42" s="433">
        <v>48.084080999999998</v>
      </c>
      <c r="AZ42" s="433">
        <v>48.655470000000001</v>
      </c>
      <c r="BA42" s="433">
        <v>49.225070000000002</v>
      </c>
      <c r="BB42" s="434">
        <v>49.798630000000003</v>
      </c>
      <c r="BC42" s="434">
        <v>50.376280000000001</v>
      </c>
      <c r="BD42" s="434">
        <v>50.958150000000003</v>
      </c>
      <c r="BE42" s="434">
        <v>51.544060000000002</v>
      </c>
      <c r="BF42" s="434">
        <v>52.134189999999997</v>
      </c>
      <c r="BG42" s="434">
        <v>52.728380000000001</v>
      </c>
      <c r="BH42" s="434">
        <v>53.326340000000002</v>
      </c>
      <c r="BI42" s="434">
        <v>53.927849999999999</v>
      </c>
      <c r="BJ42" s="434">
        <v>54.532719999999998</v>
      </c>
      <c r="BK42" s="434">
        <v>55.140369999999997</v>
      </c>
      <c r="BL42" s="434">
        <v>55.751489999999997</v>
      </c>
      <c r="BM42" s="434">
        <v>56.366340000000001</v>
      </c>
      <c r="BN42" s="434">
        <v>56.985489999999999</v>
      </c>
      <c r="BO42" s="434">
        <v>57.60866</v>
      </c>
      <c r="BP42" s="434">
        <v>58.235819999999997</v>
      </c>
      <c r="BQ42" s="434">
        <v>58.866990000000001</v>
      </c>
      <c r="BR42" s="434">
        <v>59.502040000000001</v>
      </c>
      <c r="BS42" s="434">
        <v>60.140970000000003</v>
      </c>
      <c r="BT42" s="434">
        <v>60.783839999999998</v>
      </c>
      <c r="BU42" s="434">
        <v>61.430680000000002</v>
      </c>
      <c r="BV42" s="434">
        <v>62.081519999999998</v>
      </c>
    </row>
    <row r="43" spans="1:74" ht="12" customHeight="1" x14ac:dyDescent="0.35">
      <c r="A43" s="542"/>
      <c r="B43" s="701" t="s">
        <v>1414</v>
      </c>
      <c r="C43" s="702"/>
      <c r="D43" s="702"/>
      <c r="E43" s="702"/>
      <c r="F43" s="702"/>
      <c r="G43" s="702"/>
      <c r="H43" s="702"/>
      <c r="I43" s="702"/>
      <c r="J43" s="702"/>
      <c r="K43" s="702"/>
      <c r="L43" s="702"/>
      <c r="M43" s="702"/>
      <c r="N43" s="702"/>
      <c r="O43" s="702"/>
      <c r="P43" s="702"/>
      <c r="Q43" s="702"/>
      <c r="R43" s="566"/>
      <c r="S43" s="566"/>
      <c r="T43" s="566"/>
      <c r="U43" s="566"/>
      <c r="V43" s="566"/>
      <c r="W43" s="566"/>
      <c r="X43" s="566"/>
      <c r="Y43" s="566"/>
      <c r="Z43" s="566"/>
      <c r="AA43" s="566"/>
      <c r="AB43" s="566"/>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row>
    <row r="44" spans="1:74" ht="12" customHeight="1" x14ac:dyDescent="0.35">
      <c r="A44" s="542"/>
      <c r="B44" s="615" t="str">
        <f>"   EIA completed modeling and analysis for this report on " &amp;TEXT(Dates!$D$2,"dddd, mmmm d, yyyy")&amp;"."</f>
        <v xml:space="preserve">   EIA completed modeling and analysis for this report on Thursday, April 4, 2024.</v>
      </c>
      <c r="C44" s="616"/>
      <c r="D44" s="616"/>
      <c r="E44" s="616"/>
      <c r="F44" s="616"/>
      <c r="G44" s="616"/>
      <c r="H44" s="616"/>
      <c r="I44" s="616"/>
      <c r="J44" s="616"/>
      <c r="K44" s="616"/>
      <c r="L44" s="616"/>
      <c r="M44" s="616"/>
      <c r="N44" s="616"/>
      <c r="O44" s="616"/>
      <c r="P44" s="616"/>
      <c r="Q44" s="616"/>
      <c r="R44" s="566"/>
      <c r="S44" s="566"/>
      <c r="T44" s="566"/>
      <c r="U44" s="566"/>
      <c r="V44" s="566"/>
      <c r="W44" s="566"/>
      <c r="X44" s="566"/>
      <c r="Y44" s="566"/>
      <c r="Z44" s="566"/>
      <c r="AA44" s="566"/>
      <c r="AB44" s="566"/>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row>
    <row r="45" spans="1:74" ht="12" customHeight="1" x14ac:dyDescent="0.35">
      <c r="A45" s="542"/>
      <c r="B45" s="686" t="s">
        <v>1415</v>
      </c>
      <c r="C45" s="687"/>
      <c r="D45" s="687"/>
      <c r="E45" s="687"/>
      <c r="F45" s="687"/>
      <c r="G45" s="687"/>
      <c r="H45" s="687"/>
      <c r="I45" s="687"/>
      <c r="J45" s="687"/>
      <c r="K45" s="687"/>
      <c r="L45" s="687"/>
      <c r="M45" s="687"/>
      <c r="N45" s="687"/>
      <c r="O45" s="687"/>
      <c r="P45" s="687"/>
      <c r="Q45" s="688"/>
      <c r="R45" s="566"/>
      <c r="S45" s="566"/>
      <c r="T45" s="566"/>
      <c r="U45" s="566"/>
      <c r="V45" s="566"/>
      <c r="W45" s="566"/>
      <c r="X45" s="566"/>
      <c r="Y45" s="566"/>
      <c r="Z45" s="566"/>
      <c r="AA45" s="566"/>
      <c r="AB45" s="566"/>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row>
    <row r="46" spans="1:74" ht="12" customHeight="1" x14ac:dyDescent="0.35">
      <c r="A46" s="542"/>
      <c r="B46" s="689" t="s">
        <v>1416</v>
      </c>
      <c r="C46" s="690"/>
      <c r="D46" s="690"/>
      <c r="E46" s="690"/>
      <c r="F46" s="690"/>
      <c r="G46" s="690"/>
      <c r="H46" s="690"/>
      <c r="I46" s="690"/>
      <c r="J46" s="690"/>
      <c r="K46" s="690"/>
      <c r="L46" s="690"/>
      <c r="M46" s="690"/>
      <c r="N46" s="690"/>
      <c r="O46" s="690"/>
      <c r="P46" s="690"/>
      <c r="Q46" s="691"/>
      <c r="R46" s="566"/>
      <c r="S46" s="566"/>
      <c r="T46" s="566"/>
      <c r="U46" s="566"/>
      <c r="V46" s="566"/>
      <c r="W46" s="566"/>
      <c r="X46" s="566"/>
      <c r="Y46" s="566"/>
      <c r="Z46" s="566"/>
      <c r="AA46" s="566"/>
      <c r="AB46" s="566"/>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row>
    <row r="47" spans="1:74" ht="12" customHeight="1" x14ac:dyDescent="0.35">
      <c r="A47" s="542"/>
      <c r="B47" s="689" t="s">
        <v>1417</v>
      </c>
      <c r="C47" s="690"/>
      <c r="D47" s="690"/>
      <c r="E47" s="690"/>
      <c r="F47" s="690"/>
      <c r="G47" s="690"/>
      <c r="H47" s="690"/>
      <c r="I47" s="690"/>
      <c r="J47" s="690"/>
      <c r="K47" s="690"/>
      <c r="L47" s="690"/>
      <c r="M47" s="690"/>
      <c r="N47" s="690"/>
      <c r="O47" s="690"/>
      <c r="P47" s="690"/>
      <c r="Q47" s="691"/>
      <c r="R47" s="566"/>
      <c r="S47" s="566"/>
      <c r="T47" s="566"/>
      <c r="U47" s="566"/>
      <c r="V47" s="566"/>
      <c r="W47" s="566"/>
      <c r="X47" s="566"/>
      <c r="Y47" s="566"/>
      <c r="Z47" s="566"/>
      <c r="AA47" s="566"/>
      <c r="AB47" s="566"/>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row>
    <row r="48" spans="1:74" ht="12" customHeight="1" x14ac:dyDescent="0.35">
      <c r="A48" s="542"/>
      <c r="B48" s="689" t="s">
        <v>1385</v>
      </c>
      <c r="C48" s="690"/>
      <c r="D48" s="690"/>
      <c r="E48" s="690"/>
      <c r="F48" s="690"/>
      <c r="G48" s="690"/>
      <c r="H48" s="690"/>
      <c r="I48" s="690"/>
      <c r="J48" s="690"/>
      <c r="K48" s="690"/>
      <c r="L48" s="690"/>
      <c r="M48" s="690"/>
      <c r="N48" s="690"/>
      <c r="O48" s="690"/>
      <c r="P48" s="690"/>
      <c r="Q48" s="691"/>
      <c r="R48" s="566"/>
      <c r="S48" s="566"/>
      <c r="T48" s="566"/>
      <c r="U48" s="566"/>
      <c r="V48" s="566"/>
      <c r="W48" s="566"/>
      <c r="X48" s="566"/>
      <c r="Y48" s="566"/>
      <c r="Z48" s="566"/>
      <c r="AA48" s="566"/>
      <c r="AB48" s="566"/>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row>
    <row r="49" spans="1:74" ht="12" customHeight="1" x14ac:dyDescent="0.35">
      <c r="A49" s="542"/>
      <c r="B49" s="599" t="s">
        <v>1418</v>
      </c>
      <c r="C49" s="597"/>
      <c r="D49" s="597"/>
      <c r="E49" s="597"/>
      <c r="F49" s="597"/>
      <c r="G49" s="597"/>
      <c r="H49" s="597"/>
      <c r="I49" s="597"/>
      <c r="J49" s="597"/>
      <c r="K49" s="597"/>
      <c r="L49" s="597"/>
      <c r="M49" s="597"/>
      <c r="N49" s="597"/>
      <c r="O49" s="597"/>
      <c r="P49" s="597"/>
      <c r="Q49" s="598"/>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2"/>
      <c r="B50" s="698" t="str">
        <f>"   - Utility-scale capacity (power plants larger than one megawatt): EIA-860M Preliminary Monthly Electric Generator Inventory, "&amp;TEXT(EOMONTH(Dates!$D$2,-3),"mmmm yyyy")&amp;"."</f>
        <v xml:space="preserve">   - Utility-scale capacity (power plants larger than one megawatt): EIA-860M Preliminary Monthly Electric Generator Inventory, January 2024.</v>
      </c>
      <c r="C50" s="699"/>
      <c r="D50" s="699"/>
      <c r="E50" s="699"/>
      <c r="F50" s="699"/>
      <c r="G50" s="699"/>
      <c r="H50" s="699"/>
      <c r="I50" s="699"/>
      <c r="J50" s="699"/>
      <c r="K50" s="699"/>
      <c r="L50" s="699"/>
      <c r="M50" s="699"/>
      <c r="N50" s="699"/>
      <c r="O50" s="699"/>
      <c r="P50" s="699"/>
      <c r="Q50" s="700"/>
      <c r="R50" s="566"/>
      <c r="S50" s="566"/>
      <c r="T50" s="566"/>
      <c r="U50" s="566"/>
      <c r="V50" s="566"/>
      <c r="W50" s="566"/>
      <c r="X50" s="566"/>
      <c r="Y50" s="566"/>
      <c r="Z50" s="566"/>
      <c r="AA50" s="566"/>
      <c r="AB50" s="566"/>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row>
    <row r="51" spans="1:74" ht="12" customHeight="1" x14ac:dyDescent="0.35">
      <c r="A51" s="542"/>
      <c r="B51" s="698" t="s">
        <v>1419</v>
      </c>
      <c r="C51" s="699"/>
      <c r="D51" s="699"/>
      <c r="E51" s="699"/>
      <c r="F51" s="699"/>
      <c r="G51" s="699"/>
      <c r="H51" s="699"/>
      <c r="I51" s="699"/>
      <c r="J51" s="699"/>
      <c r="K51" s="699"/>
      <c r="L51" s="699"/>
      <c r="M51" s="699"/>
      <c r="N51" s="699"/>
      <c r="O51" s="699"/>
      <c r="P51" s="699"/>
      <c r="Q51" s="700"/>
      <c r="R51" s="566"/>
      <c r="S51" s="566"/>
      <c r="T51" s="566"/>
      <c r="U51" s="566"/>
      <c r="V51" s="566"/>
      <c r="W51" s="566"/>
      <c r="X51" s="566"/>
      <c r="Y51" s="566"/>
      <c r="Z51" s="566"/>
      <c r="AA51" s="566"/>
      <c r="AB51" s="566"/>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c r="BR51" s="567"/>
      <c r="BS51" s="567"/>
      <c r="BT51" s="567"/>
      <c r="BU51" s="567"/>
      <c r="BV51" s="567"/>
    </row>
    <row r="52" spans="1:74" ht="12" customHeight="1" x14ac:dyDescent="0.35">
      <c r="A52" s="542"/>
      <c r="B52" s="703" t="s">
        <v>1420</v>
      </c>
      <c r="C52" s="704"/>
      <c r="D52" s="704"/>
      <c r="E52" s="704"/>
      <c r="F52" s="704"/>
      <c r="G52" s="704"/>
      <c r="H52" s="704"/>
      <c r="I52" s="704"/>
      <c r="J52" s="704"/>
      <c r="K52" s="704"/>
      <c r="L52" s="704"/>
      <c r="M52" s="704"/>
      <c r="N52" s="704"/>
      <c r="O52" s="704"/>
      <c r="P52" s="704"/>
      <c r="Q52" s="705"/>
      <c r="R52" s="566"/>
      <c r="S52" s="566"/>
      <c r="T52" s="566"/>
      <c r="U52" s="566"/>
      <c r="V52" s="566"/>
      <c r="W52" s="566"/>
      <c r="X52" s="566"/>
      <c r="Y52" s="566"/>
      <c r="Z52" s="566"/>
      <c r="AA52" s="566"/>
      <c r="AB52" s="566"/>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row>
    <row r="53" spans="1:74" ht="12" customHeight="1" x14ac:dyDescent="0.35">
      <c r="A53" s="542"/>
      <c r="B53" s="698" t="s">
        <v>1421</v>
      </c>
      <c r="C53" s="699"/>
      <c r="D53" s="699"/>
      <c r="E53" s="699"/>
      <c r="F53" s="699"/>
      <c r="G53" s="699"/>
      <c r="H53" s="699"/>
      <c r="I53" s="699"/>
      <c r="J53" s="699"/>
      <c r="K53" s="699"/>
      <c r="L53" s="699"/>
      <c r="M53" s="699"/>
      <c r="N53" s="699"/>
      <c r="O53" s="699"/>
      <c r="P53" s="699"/>
      <c r="Q53" s="700"/>
      <c r="R53" s="566"/>
      <c r="S53" s="566"/>
      <c r="T53" s="566"/>
      <c r="U53" s="566"/>
      <c r="V53" s="566"/>
      <c r="W53" s="566"/>
      <c r="X53" s="566"/>
      <c r="Y53" s="566"/>
      <c r="Z53" s="566"/>
      <c r="AA53" s="566"/>
      <c r="AB53" s="566"/>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row>
    <row r="54" spans="1:74" ht="12" customHeight="1" x14ac:dyDescent="0.35">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row>
    <row r="55" spans="1:74" ht="12" customHeight="1" x14ac:dyDescent="0.35">
      <c r="C55" s="566"/>
      <c r="D55" s="566"/>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row>
    <row r="56" spans="1:74" ht="12" customHeight="1" x14ac:dyDescent="0.3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row>
    <row r="57" spans="1:74" ht="12" customHeight="1" x14ac:dyDescent="0.35">
      <c r="C57" s="566"/>
      <c r="D57" s="566"/>
      <c r="E57" s="566"/>
      <c r="F57" s="566"/>
      <c r="G57" s="566"/>
      <c r="H57" s="566"/>
      <c r="I57" s="566"/>
      <c r="J57" s="566"/>
      <c r="K57" s="566"/>
      <c r="L57" s="566"/>
      <c r="M57" s="566"/>
      <c r="N57" s="566"/>
      <c r="O57" s="566"/>
      <c r="P57" s="566"/>
      <c r="Q57" s="566"/>
      <c r="R57" s="566"/>
      <c r="S57" s="566"/>
      <c r="T57" s="566"/>
      <c r="U57" s="566"/>
      <c r="V57" s="566"/>
      <c r="W57" s="566"/>
      <c r="X57" s="566"/>
      <c r="Y57" s="566"/>
      <c r="Z57" s="566"/>
      <c r="AA57" s="566"/>
      <c r="AB57" s="566"/>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7"/>
      <c r="AD59" s="567"/>
      <c r="AE59" s="567"/>
      <c r="AF59" s="567"/>
      <c r="AG59" s="567"/>
      <c r="AH59" s="567"/>
      <c r="AI59" s="567"/>
      <c r="AJ59" s="567"/>
      <c r="AK59" s="567"/>
      <c r="AL59" s="567"/>
      <c r="AM59" s="567"/>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c r="BR59" s="567"/>
      <c r="BS59" s="567"/>
      <c r="BT59" s="567"/>
      <c r="BU59" s="567"/>
      <c r="BV59" s="567"/>
    </row>
    <row r="60" spans="1:74" ht="12" customHeight="1" x14ac:dyDescent="0.35">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66"/>
      <c r="AA60" s="566"/>
      <c r="AB60" s="566"/>
      <c r="AC60" s="567"/>
      <c r="AD60" s="567"/>
      <c r="AE60" s="567"/>
      <c r="AF60" s="567"/>
      <c r="AG60" s="567"/>
      <c r="AH60" s="567"/>
      <c r="AI60" s="567"/>
      <c r="AJ60" s="567"/>
      <c r="AK60" s="567"/>
      <c r="AL60" s="567"/>
      <c r="AM60" s="567"/>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row>
    <row r="61" spans="1:74" ht="12" customHeight="1" x14ac:dyDescent="0.35">
      <c r="C61" s="566"/>
      <c r="D61" s="566"/>
      <c r="E61" s="566"/>
      <c r="F61" s="566"/>
      <c r="G61" s="566"/>
      <c r="H61" s="566"/>
      <c r="I61" s="566"/>
      <c r="J61" s="566"/>
      <c r="K61" s="566"/>
      <c r="L61" s="566"/>
      <c r="M61" s="566"/>
      <c r="N61" s="566"/>
      <c r="O61" s="566"/>
      <c r="P61" s="566"/>
      <c r="Q61" s="566"/>
      <c r="R61" s="566"/>
      <c r="S61" s="566"/>
      <c r="T61" s="566"/>
      <c r="U61" s="566"/>
      <c r="V61" s="566"/>
      <c r="W61" s="566"/>
      <c r="X61" s="566"/>
      <c r="Y61" s="566"/>
      <c r="Z61" s="566"/>
      <c r="AA61" s="566"/>
      <c r="AB61" s="566"/>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2" customHeight="1" x14ac:dyDescent="0.35">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2" customHeight="1" x14ac:dyDescent="0.35">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2" customHeight="1" x14ac:dyDescent="0.35">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3:74" ht="12" customHeight="1" x14ac:dyDescent="0.35">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c r="BR65" s="567"/>
      <c r="BS65" s="567"/>
      <c r="BT65" s="567"/>
      <c r="BU65" s="567"/>
      <c r="BV65" s="567"/>
    </row>
    <row r="66" spans="3:74" ht="12" customHeight="1" x14ac:dyDescent="0.35">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c r="BR66" s="567"/>
      <c r="BS66" s="567"/>
      <c r="BT66" s="567"/>
      <c r="BU66" s="567"/>
      <c r="BV66" s="567"/>
    </row>
    <row r="67" spans="3:74" ht="12" customHeight="1" x14ac:dyDescent="0.35">
      <c r="C67" s="566"/>
      <c r="D67" s="566"/>
      <c r="E67" s="566"/>
      <c r="F67" s="566"/>
      <c r="G67" s="566"/>
      <c r="H67" s="566"/>
      <c r="I67" s="566"/>
      <c r="J67" s="566"/>
      <c r="K67" s="566"/>
      <c r="L67" s="566"/>
      <c r="M67" s="566"/>
      <c r="N67" s="566"/>
      <c r="O67" s="566"/>
      <c r="P67" s="566"/>
      <c r="Q67" s="566"/>
      <c r="R67" s="566"/>
      <c r="S67" s="566"/>
      <c r="T67" s="566"/>
      <c r="U67" s="566"/>
      <c r="V67" s="566"/>
      <c r="W67" s="566"/>
      <c r="X67" s="566"/>
      <c r="Y67" s="566"/>
      <c r="Z67" s="566"/>
      <c r="AA67" s="566"/>
      <c r="AB67" s="566"/>
      <c r="AC67" s="567"/>
      <c r="AD67" s="567"/>
      <c r="AE67" s="567"/>
      <c r="AF67" s="567"/>
      <c r="AG67" s="567"/>
      <c r="AH67" s="567"/>
      <c r="AI67" s="567"/>
      <c r="AJ67" s="567"/>
      <c r="AK67" s="567"/>
      <c r="AL67" s="567"/>
      <c r="AM67" s="567"/>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c r="BR67" s="567"/>
      <c r="BS67" s="567"/>
      <c r="BT67" s="567"/>
      <c r="BU67" s="567"/>
      <c r="BV67" s="567"/>
    </row>
    <row r="68" spans="3:74" ht="12" customHeight="1" x14ac:dyDescent="0.35">
      <c r="C68" s="566"/>
      <c r="D68" s="566"/>
      <c r="E68" s="566"/>
      <c r="F68" s="566"/>
      <c r="G68" s="566"/>
      <c r="H68" s="566"/>
      <c r="I68" s="566"/>
      <c r="J68" s="566"/>
      <c r="K68" s="566"/>
      <c r="L68" s="566"/>
      <c r="M68" s="566"/>
      <c r="N68" s="566"/>
      <c r="O68" s="566"/>
      <c r="P68" s="566"/>
      <c r="Q68" s="566"/>
      <c r="R68" s="566"/>
      <c r="S68" s="566"/>
      <c r="T68" s="566"/>
      <c r="U68" s="566"/>
      <c r="V68" s="566"/>
      <c r="W68" s="566"/>
      <c r="X68" s="566"/>
      <c r="Y68" s="566"/>
      <c r="Z68" s="566"/>
      <c r="AA68" s="566"/>
      <c r="AB68" s="566"/>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c r="BR68" s="567"/>
      <c r="BS68" s="567"/>
      <c r="BT68" s="567"/>
      <c r="BU68" s="567"/>
      <c r="BV68" s="567"/>
    </row>
    <row r="69" spans="3:74" ht="12" customHeight="1" x14ac:dyDescent="0.35">
      <c r="C69" s="566"/>
      <c r="D69" s="566"/>
      <c r="E69" s="566"/>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7"/>
      <c r="AD69" s="567"/>
      <c r="AE69" s="567"/>
      <c r="AF69" s="567"/>
      <c r="AG69" s="567"/>
      <c r="AH69" s="567"/>
      <c r="AI69" s="567"/>
      <c r="AJ69" s="567"/>
      <c r="AK69" s="567"/>
      <c r="AL69" s="567"/>
      <c r="AM69" s="567"/>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c r="BR69" s="567"/>
      <c r="BS69" s="567"/>
      <c r="BT69" s="567"/>
      <c r="BU69" s="567"/>
      <c r="BV69" s="567"/>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3"/>
      <c r="AG70" s="513"/>
      <c r="AH70" s="513"/>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3"/>
      <c r="AG71" s="513"/>
      <c r="AH71" s="513"/>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3"/>
      <c r="AG72" s="513"/>
      <c r="AH72" s="513"/>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3"/>
      <c r="AG73" s="513"/>
      <c r="AH73" s="513"/>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3"/>
      <c r="AG74" s="513"/>
      <c r="AH74" s="513"/>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3"/>
      <c r="AG75" s="513"/>
      <c r="AH75" s="513"/>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3"/>
      <c r="AG76" s="513"/>
      <c r="AH76" s="513"/>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3"/>
      <c r="AG77" s="513"/>
      <c r="AH77" s="513"/>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1"/>
      <c r="AG78" s="501"/>
      <c r="AH78" s="501"/>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4"/>
      <c r="AG79" s="514"/>
      <c r="AH79" s="514"/>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4"/>
      <c r="AG80" s="514"/>
      <c r="AH80" s="514"/>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4"/>
      <c r="AG81" s="514"/>
      <c r="AH81" s="514"/>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4"/>
      <c r="AG83" s="514"/>
      <c r="AH83" s="514"/>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4"/>
      <c r="AG84" s="514"/>
      <c r="AH84" s="514"/>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4"/>
      <c r="AG85" s="514"/>
      <c r="AH85" s="514"/>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4"/>
      <c r="AG86" s="514"/>
      <c r="AH86" s="514"/>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4"/>
      <c r="AG87" s="514"/>
      <c r="AH87" s="514"/>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4"/>
      <c r="AG88" s="514"/>
      <c r="AH88" s="514"/>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4"/>
      <c r="AG89" s="514"/>
      <c r="AH89" s="514"/>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4"/>
      <c r="AG91" s="514"/>
      <c r="AH91" s="514"/>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4"/>
      <c r="AG92" s="514"/>
      <c r="AH92" s="514"/>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4"/>
      <c r="AG93" s="514"/>
      <c r="AH93" s="514"/>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5"/>
      <c r="AG95" s="515"/>
      <c r="AH95" s="515"/>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5"/>
      <c r="AG96" s="515"/>
      <c r="AH96" s="515"/>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4"/>
      <c r="AG97" s="514"/>
      <c r="AH97" s="514"/>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6"/>
      <c r="AG99" s="516"/>
      <c r="AH99" s="516"/>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17"/>
      <c r="AG100" s="517"/>
      <c r="AH100" s="517"/>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17">
    <mergeCell ref="B50:Q50"/>
    <mergeCell ref="B53:Q53"/>
    <mergeCell ref="AY3:BJ3"/>
    <mergeCell ref="BK3:BV3"/>
    <mergeCell ref="AM3:AX3"/>
    <mergeCell ref="A1:A2"/>
    <mergeCell ref="C3:N3"/>
    <mergeCell ref="O3:Z3"/>
    <mergeCell ref="AA3:AL3"/>
    <mergeCell ref="B43:Q43"/>
    <mergeCell ref="B44:Q44"/>
    <mergeCell ref="B45:Q45"/>
    <mergeCell ref="B46:Q46"/>
    <mergeCell ref="B47:Q47"/>
    <mergeCell ref="B51:Q51"/>
    <mergeCell ref="B52:Q52"/>
    <mergeCell ref="B48:Q48"/>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11" defaultRowHeight="10.5" x14ac:dyDescent="0.25"/>
  <cols>
    <col min="1" max="1" width="12.453125" style="438" customWidth="1"/>
    <col min="2" max="2" width="32.5429687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04" t="s">
        <v>760</v>
      </c>
      <c r="B1" s="436" t="s">
        <v>1365</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0"/>
      <c r="BE1" s="520"/>
      <c r="BF1" s="520"/>
      <c r="BG1" s="437"/>
      <c r="BH1" s="437"/>
      <c r="BI1" s="437"/>
      <c r="BJ1" s="437"/>
      <c r="BK1" s="437"/>
      <c r="BL1" s="437"/>
      <c r="BM1" s="437"/>
      <c r="BN1" s="437"/>
      <c r="BO1" s="437"/>
      <c r="BP1" s="437"/>
      <c r="BQ1" s="437"/>
      <c r="BR1" s="437"/>
      <c r="BS1" s="437"/>
      <c r="BT1" s="437"/>
      <c r="BU1" s="437"/>
      <c r="BV1" s="437"/>
    </row>
    <row r="2" spans="1:74" ht="12.75" customHeight="1" x14ac:dyDescent="0.3">
      <c r="A2" s="605"/>
      <c r="B2" s="402" t="str">
        <f>"U.S. Energy Information Administration  |  Short-Term Energy Outlook  - "&amp;Dates!D1</f>
        <v>U.S. Energy Information Administration  |  Short-Term Energy Outlook  - April 2024</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1"/>
      <c r="BE2" s="511"/>
      <c r="BF2" s="511"/>
      <c r="BG2" s="408"/>
      <c r="BH2" s="408"/>
      <c r="BI2" s="408"/>
      <c r="BJ2" s="408"/>
      <c r="BK2" s="408"/>
      <c r="BL2" s="408"/>
      <c r="BM2" s="408"/>
      <c r="BN2" s="408"/>
      <c r="BO2" s="408"/>
      <c r="BP2" s="408"/>
      <c r="BQ2" s="408"/>
      <c r="BR2" s="408"/>
      <c r="BS2" s="408"/>
      <c r="BT2" s="408"/>
      <c r="BU2" s="408"/>
      <c r="BV2" s="408"/>
    </row>
    <row r="3" spans="1:74" ht="12.75" customHeight="1" x14ac:dyDescent="0.25">
      <c r="A3" s="588" t="s">
        <v>1265</v>
      </c>
      <c r="B3" s="440"/>
      <c r="C3" s="608">
        <f>Dates!D3</f>
        <v>2020</v>
      </c>
      <c r="D3" s="611"/>
      <c r="E3" s="611"/>
      <c r="F3" s="611"/>
      <c r="G3" s="611"/>
      <c r="H3" s="611"/>
      <c r="I3" s="611"/>
      <c r="J3" s="611"/>
      <c r="K3" s="611"/>
      <c r="L3" s="611"/>
      <c r="M3" s="611"/>
      <c r="N3" s="678"/>
      <c r="O3" s="608">
        <f>C3+1</f>
        <v>2021</v>
      </c>
      <c r="P3" s="611"/>
      <c r="Q3" s="611"/>
      <c r="R3" s="611"/>
      <c r="S3" s="611"/>
      <c r="T3" s="611"/>
      <c r="U3" s="611"/>
      <c r="V3" s="611"/>
      <c r="W3" s="611"/>
      <c r="X3" s="611"/>
      <c r="Y3" s="611"/>
      <c r="Z3" s="678"/>
      <c r="AA3" s="608">
        <f>O3+1</f>
        <v>2022</v>
      </c>
      <c r="AB3" s="611"/>
      <c r="AC3" s="611"/>
      <c r="AD3" s="611"/>
      <c r="AE3" s="611"/>
      <c r="AF3" s="611"/>
      <c r="AG3" s="611"/>
      <c r="AH3" s="611"/>
      <c r="AI3" s="611"/>
      <c r="AJ3" s="611"/>
      <c r="AK3" s="611"/>
      <c r="AL3" s="678"/>
      <c r="AM3" s="608">
        <f>AA3+1</f>
        <v>2023</v>
      </c>
      <c r="AN3" s="611"/>
      <c r="AO3" s="611"/>
      <c r="AP3" s="611"/>
      <c r="AQ3" s="611"/>
      <c r="AR3" s="611"/>
      <c r="AS3" s="611"/>
      <c r="AT3" s="611"/>
      <c r="AU3" s="611"/>
      <c r="AV3" s="611"/>
      <c r="AW3" s="611"/>
      <c r="AX3" s="678"/>
      <c r="AY3" s="608">
        <f>AM3+1</f>
        <v>2024</v>
      </c>
      <c r="AZ3" s="611"/>
      <c r="BA3" s="611"/>
      <c r="BB3" s="611"/>
      <c r="BC3" s="611"/>
      <c r="BD3" s="611"/>
      <c r="BE3" s="611"/>
      <c r="BF3" s="611"/>
      <c r="BG3" s="611"/>
      <c r="BH3" s="611"/>
      <c r="BI3" s="611"/>
      <c r="BJ3" s="678"/>
      <c r="BK3" s="608">
        <f>AY3+1</f>
        <v>2025</v>
      </c>
      <c r="BL3" s="611"/>
      <c r="BM3" s="611"/>
      <c r="BN3" s="611"/>
      <c r="BO3" s="611"/>
      <c r="BP3" s="611"/>
      <c r="BQ3" s="611"/>
      <c r="BR3" s="611"/>
      <c r="BS3" s="611"/>
      <c r="BT3" s="611"/>
      <c r="BU3" s="611"/>
      <c r="BV3" s="678"/>
    </row>
    <row r="4" spans="1:74" s="131" customFormat="1" ht="12.75" customHeight="1" x14ac:dyDescent="0.25">
      <c r="A4" s="600" t="str">
        <f>TEXT(Dates!$D$2,"dddd, mmmm d, yyyy")</f>
        <v>Thursday, April 4, 2024</v>
      </c>
      <c r="B4" s="441"/>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2" customHeight="1" x14ac:dyDescent="0.25">
      <c r="A5" s="442"/>
      <c r="B5" s="132" t="s">
        <v>335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61</v>
      </c>
      <c r="B6" s="444" t="s">
        <v>435</v>
      </c>
      <c r="C6" s="214">
        <v>3.7946264534E-3</v>
      </c>
      <c r="D6" s="214">
        <v>4.0573957885999996E-3</v>
      </c>
      <c r="E6" s="214">
        <v>4.8520837157000002E-3</v>
      </c>
      <c r="F6" s="214">
        <v>4.5704671475999999E-3</v>
      </c>
      <c r="G6" s="214">
        <v>4.5160908132999998E-3</v>
      </c>
      <c r="H6" s="214">
        <v>4.2325466938000003E-3</v>
      </c>
      <c r="I6" s="214">
        <v>4.4385442830000002E-3</v>
      </c>
      <c r="J6" s="214">
        <v>4.4109042613000001E-3</v>
      </c>
      <c r="K6" s="214">
        <v>4.2796739542999996E-3</v>
      </c>
      <c r="L6" s="214">
        <v>4.2620965961E-3</v>
      </c>
      <c r="M6" s="214">
        <v>4.6333736116000003E-3</v>
      </c>
      <c r="N6" s="214">
        <v>4.6360560407000002E-3</v>
      </c>
      <c r="O6" s="214">
        <v>4.4452384870999999E-3</v>
      </c>
      <c r="P6" s="214">
        <v>4.2576145759000003E-3</v>
      </c>
      <c r="Q6" s="214">
        <v>4.1785414759E-3</v>
      </c>
      <c r="R6" s="214">
        <v>4.2665037024999996E-3</v>
      </c>
      <c r="S6" s="214">
        <v>4.3793465504999999E-3</v>
      </c>
      <c r="T6" s="214">
        <v>4.2206050690999997E-3</v>
      </c>
      <c r="U6" s="214">
        <v>4.4743316046000001E-3</v>
      </c>
      <c r="V6" s="214">
        <v>4.4202187551999998E-3</v>
      </c>
      <c r="W6" s="214">
        <v>4.4370368955999996E-3</v>
      </c>
      <c r="X6" s="214">
        <v>4.3351173540999996E-3</v>
      </c>
      <c r="Y6" s="214">
        <v>4.5093707154999999E-3</v>
      </c>
      <c r="Z6" s="214">
        <v>4.8713974714000002E-3</v>
      </c>
      <c r="AA6" s="214">
        <v>5.0161217026999999E-3</v>
      </c>
      <c r="AB6" s="214">
        <v>4.2407216136999999E-3</v>
      </c>
      <c r="AC6" s="214">
        <v>4.3889829084999997E-3</v>
      </c>
      <c r="AD6" s="214">
        <v>4.3744521490999997E-3</v>
      </c>
      <c r="AE6" s="214">
        <v>4.5278994108999999E-3</v>
      </c>
      <c r="AF6" s="214">
        <v>4.3550434648E-3</v>
      </c>
      <c r="AG6" s="214">
        <v>4.5771188245000002E-3</v>
      </c>
      <c r="AH6" s="214">
        <v>4.6198812806E-3</v>
      </c>
      <c r="AI6" s="214">
        <v>4.5358577986000003E-3</v>
      </c>
      <c r="AJ6" s="214">
        <v>4.4303859829000003E-3</v>
      </c>
      <c r="AK6" s="214">
        <v>4.7656057397999999E-3</v>
      </c>
      <c r="AL6" s="214">
        <v>5.0565308375999998E-3</v>
      </c>
      <c r="AM6" s="214">
        <v>5.3159119999999999E-3</v>
      </c>
      <c r="AN6" s="214">
        <v>4.4415979999999997E-3</v>
      </c>
      <c r="AO6" s="214">
        <v>4.7091490000000001E-3</v>
      </c>
      <c r="AP6" s="214">
        <v>4.5960209999999996E-3</v>
      </c>
      <c r="AQ6" s="214">
        <v>4.676894E-3</v>
      </c>
      <c r="AR6" s="214">
        <v>4.3425210000000002E-3</v>
      </c>
      <c r="AS6" s="214">
        <v>4.4467769999999998E-3</v>
      </c>
      <c r="AT6" s="214">
        <v>4.5738539999999996E-3</v>
      </c>
      <c r="AU6" s="214">
        <v>4.6085880000000003E-3</v>
      </c>
      <c r="AV6" s="214">
        <v>4.8255809999999998E-3</v>
      </c>
      <c r="AW6" s="214">
        <v>4.8095689999999997E-3</v>
      </c>
      <c r="AX6" s="214">
        <v>4.8210839999999998E-3</v>
      </c>
      <c r="AY6" s="214">
        <v>4.6667180000000003E-3</v>
      </c>
      <c r="AZ6" s="214">
        <v>4.5609200000000004E-3</v>
      </c>
      <c r="BA6" s="214">
        <v>4.5204299999999998E-3</v>
      </c>
      <c r="BB6" s="263">
        <v>3.3646100000000001E-3</v>
      </c>
      <c r="BC6" s="263">
        <v>4.3628900000000003E-3</v>
      </c>
      <c r="BD6" s="263">
        <v>4.0742199999999999E-3</v>
      </c>
      <c r="BE6" s="263">
        <v>4.3314900000000003E-3</v>
      </c>
      <c r="BF6" s="263">
        <v>4.6262400000000002E-3</v>
      </c>
      <c r="BG6" s="263">
        <v>4.45583E-3</v>
      </c>
      <c r="BH6" s="263">
        <v>4.5911700000000003E-3</v>
      </c>
      <c r="BI6" s="263">
        <v>4.7318600000000001E-3</v>
      </c>
      <c r="BJ6" s="263">
        <v>4.8778900000000002E-3</v>
      </c>
      <c r="BK6" s="263">
        <v>4.7008700000000002E-3</v>
      </c>
      <c r="BL6" s="263">
        <v>3.8359599999999998E-3</v>
      </c>
      <c r="BM6" s="263">
        <v>3.88632E-3</v>
      </c>
      <c r="BN6" s="263">
        <v>2.7081599999999998E-3</v>
      </c>
      <c r="BO6" s="263">
        <v>3.3432900000000001E-3</v>
      </c>
      <c r="BP6" s="263">
        <v>3.8668999999999999E-3</v>
      </c>
      <c r="BQ6" s="263">
        <v>4.4269299999999999E-3</v>
      </c>
      <c r="BR6" s="263">
        <v>4.62496E-3</v>
      </c>
      <c r="BS6" s="263">
        <v>4.6787900000000004E-3</v>
      </c>
      <c r="BT6" s="263">
        <v>4.6036699999999998E-3</v>
      </c>
      <c r="BU6" s="263">
        <v>4.6957099999999996E-3</v>
      </c>
      <c r="BV6" s="263">
        <v>4.8299099999999998E-3</v>
      </c>
    </row>
    <row r="7" spans="1:74" ht="12" customHeight="1" x14ac:dyDescent="0.25">
      <c r="A7" s="443" t="s">
        <v>717</v>
      </c>
      <c r="B7" s="444" t="s">
        <v>46</v>
      </c>
      <c r="C7" s="214">
        <v>8.3179369000000003E-2</v>
      </c>
      <c r="D7" s="214">
        <v>8.7829821000000002E-2</v>
      </c>
      <c r="E7" s="214">
        <v>8.0807146999999996E-2</v>
      </c>
      <c r="F7" s="214">
        <v>7.8701549999999995E-2</v>
      </c>
      <c r="G7" s="214">
        <v>0.101852243</v>
      </c>
      <c r="H7" s="214">
        <v>9.5210169999999997E-2</v>
      </c>
      <c r="I7" s="214">
        <v>9.0954943999999996E-2</v>
      </c>
      <c r="J7" s="214">
        <v>7.9170172999999996E-2</v>
      </c>
      <c r="K7" s="214">
        <v>6.3499271999999995E-2</v>
      </c>
      <c r="L7" s="214">
        <v>6.3952354000000003E-2</v>
      </c>
      <c r="M7" s="214">
        <v>7.1005602000000001E-2</v>
      </c>
      <c r="N7" s="214">
        <v>7.3047853999999995E-2</v>
      </c>
      <c r="O7" s="214">
        <v>8.3419682999999994E-2</v>
      </c>
      <c r="P7" s="214">
        <v>6.8420441999999998E-2</v>
      </c>
      <c r="Q7" s="214">
        <v>7.1975699000000004E-2</v>
      </c>
      <c r="R7" s="214">
        <v>6.5777289000000003E-2</v>
      </c>
      <c r="S7" s="214">
        <v>7.9163357000000004E-2</v>
      </c>
      <c r="T7" s="214">
        <v>7.9738753999999995E-2</v>
      </c>
      <c r="U7" s="214">
        <v>7.5058966000000005E-2</v>
      </c>
      <c r="V7" s="214">
        <v>6.9049054999999998E-2</v>
      </c>
      <c r="W7" s="214">
        <v>5.7759321000000002E-2</v>
      </c>
      <c r="X7" s="214">
        <v>5.8138027000000002E-2</v>
      </c>
      <c r="Y7" s="214">
        <v>6.5756517E-2</v>
      </c>
      <c r="Z7" s="214">
        <v>8.0076735999999996E-2</v>
      </c>
      <c r="AA7" s="214">
        <v>8.2217555999999997E-2</v>
      </c>
      <c r="AB7" s="214">
        <v>7.2390550999999997E-2</v>
      </c>
      <c r="AC7" s="214">
        <v>8.2916775999999998E-2</v>
      </c>
      <c r="AD7" s="214">
        <v>6.8045568000000001E-2</v>
      </c>
      <c r="AE7" s="214">
        <v>7.9323236000000005E-2</v>
      </c>
      <c r="AF7" s="214">
        <v>8.8361571E-2</v>
      </c>
      <c r="AG7" s="214">
        <v>8.3555389999999993E-2</v>
      </c>
      <c r="AH7" s="214">
        <v>7.1822621000000003E-2</v>
      </c>
      <c r="AI7" s="214">
        <v>5.7825414999999998E-2</v>
      </c>
      <c r="AJ7" s="214">
        <v>4.8793617999999997E-2</v>
      </c>
      <c r="AK7" s="214">
        <v>6.0796625999999999E-2</v>
      </c>
      <c r="AL7" s="214">
        <v>6.9324721000000006E-2</v>
      </c>
      <c r="AM7" s="214">
        <v>7.5655167999999995E-2</v>
      </c>
      <c r="AN7" s="214">
        <v>6.3407521999999994E-2</v>
      </c>
      <c r="AO7" s="214">
        <v>6.8555703999999995E-2</v>
      </c>
      <c r="AP7" s="214">
        <v>5.9337933000000002E-2</v>
      </c>
      <c r="AQ7" s="214">
        <v>9.3261248000000005E-2</v>
      </c>
      <c r="AR7" s="214">
        <v>6.6135410000000006E-2</v>
      </c>
      <c r="AS7" s="214">
        <v>7.2010916999999994E-2</v>
      </c>
      <c r="AT7" s="214">
        <v>7.1735484000000002E-2</v>
      </c>
      <c r="AU7" s="214">
        <v>5.5918790000000003E-2</v>
      </c>
      <c r="AV7" s="214">
        <v>6.1370967999999998E-2</v>
      </c>
      <c r="AW7" s="214">
        <v>6.1455665E-2</v>
      </c>
      <c r="AX7" s="214">
        <v>6.5640116999999998E-2</v>
      </c>
      <c r="AY7" s="214">
        <v>6.9989899999999994E-2</v>
      </c>
      <c r="AZ7" s="214">
        <v>6.86866E-2</v>
      </c>
      <c r="BA7" s="214">
        <v>7.7187400000000003E-2</v>
      </c>
      <c r="BB7" s="263">
        <v>7.5029799999999994E-2</v>
      </c>
      <c r="BC7" s="263">
        <v>8.5861499999999993E-2</v>
      </c>
      <c r="BD7" s="263">
        <v>8.47691E-2</v>
      </c>
      <c r="BE7" s="263">
        <v>7.9775499999999999E-2</v>
      </c>
      <c r="BF7" s="263">
        <v>6.95466E-2</v>
      </c>
      <c r="BG7" s="263">
        <v>5.8417900000000002E-2</v>
      </c>
      <c r="BH7" s="263">
        <v>5.8082500000000002E-2</v>
      </c>
      <c r="BI7" s="263">
        <v>6.4090800000000003E-2</v>
      </c>
      <c r="BJ7" s="263">
        <v>7.2232199999999996E-2</v>
      </c>
      <c r="BK7" s="263">
        <v>7.7606900000000006E-2</v>
      </c>
      <c r="BL7" s="263">
        <v>7.2614300000000007E-2</v>
      </c>
      <c r="BM7" s="263">
        <v>7.8686400000000004E-2</v>
      </c>
      <c r="BN7" s="263">
        <v>8.0494499999999997E-2</v>
      </c>
      <c r="BO7" s="263">
        <v>9.2040999999999998E-2</v>
      </c>
      <c r="BP7" s="263">
        <v>8.9082499999999995E-2</v>
      </c>
      <c r="BQ7" s="263">
        <v>8.4196999999999994E-2</v>
      </c>
      <c r="BR7" s="263">
        <v>7.2320499999999996E-2</v>
      </c>
      <c r="BS7" s="263">
        <v>6.0334600000000002E-2</v>
      </c>
      <c r="BT7" s="263">
        <v>6.00008E-2</v>
      </c>
      <c r="BU7" s="263">
        <v>6.6502400000000003E-2</v>
      </c>
      <c r="BV7" s="263">
        <v>7.3741899999999999E-2</v>
      </c>
    </row>
    <row r="8" spans="1:74" ht="12" customHeight="1" x14ac:dyDescent="0.25">
      <c r="A8" s="442" t="s">
        <v>718</v>
      </c>
      <c r="B8" s="444" t="s">
        <v>978</v>
      </c>
      <c r="C8" s="214">
        <v>1.5090955473E-2</v>
      </c>
      <c r="D8" s="214">
        <v>1.8828921091000001E-2</v>
      </c>
      <c r="E8" s="214">
        <v>2.1485943074000001E-2</v>
      </c>
      <c r="F8" s="214">
        <v>2.6812762875999999E-2</v>
      </c>
      <c r="G8" s="214">
        <v>3.2671704921000001E-2</v>
      </c>
      <c r="H8" s="214">
        <v>3.2671979988999997E-2</v>
      </c>
      <c r="I8" s="214">
        <v>3.5920472226999997E-2</v>
      </c>
      <c r="J8" s="214">
        <v>3.1546800767999997E-2</v>
      </c>
      <c r="K8" s="214">
        <v>2.6179867924999999E-2</v>
      </c>
      <c r="L8" s="214">
        <v>2.4000978584E-2</v>
      </c>
      <c r="M8" s="214">
        <v>1.9532308995999999E-2</v>
      </c>
      <c r="N8" s="214">
        <v>1.7258364323999999E-2</v>
      </c>
      <c r="O8" s="214">
        <v>1.8844798146999998E-2</v>
      </c>
      <c r="P8" s="214">
        <v>2.1472607160000001E-2</v>
      </c>
      <c r="Q8" s="214">
        <v>3.1502619592E-2</v>
      </c>
      <c r="R8" s="214">
        <v>3.6910618330999997E-2</v>
      </c>
      <c r="S8" s="214">
        <v>4.2230753909000003E-2</v>
      </c>
      <c r="T8" s="214">
        <v>4.1350712105999998E-2</v>
      </c>
      <c r="U8" s="214">
        <v>4.1331908107E-2</v>
      </c>
      <c r="V8" s="214">
        <v>4.0570260752000001E-2</v>
      </c>
      <c r="W8" s="214">
        <v>3.8024885134E-2</v>
      </c>
      <c r="X8" s="214">
        <v>3.1427256936E-2</v>
      </c>
      <c r="Y8" s="214">
        <v>2.6429897373999998E-2</v>
      </c>
      <c r="Z8" s="214">
        <v>2.0657183914999998E-2</v>
      </c>
      <c r="AA8" s="214">
        <v>2.6520536798999999E-2</v>
      </c>
      <c r="AB8" s="214">
        <v>3.0603532871999999E-2</v>
      </c>
      <c r="AC8" s="214">
        <v>3.9640559776999998E-2</v>
      </c>
      <c r="AD8" s="214">
        <v>4.5421163959999997E-2</v>
      </c>
      <c r="AE8" s="214">
        <v>5.1255780905999998E-2</v>
      </c>
      <c r="AF8" s="214">
        <v>5.4408427132000003E-2</v>
      </c>
      <c r="AG8" s="214">
        <v>5.3440794131000002E-2</v>
      </c>
      <c r="AH8" s="214">
        <v>4.9143730157999999E-2</v>
      </c>
      <c r="AI8" s="214">
        <v>4.5036428136999998E-2</v>
      </c>
      <c r="AJ8" s="214">
        <v>4.0486323795000001E-2</v>
      </c>
      <c r="AK8" s="214">
        <v>2.8473728911000001E-2</v>
      </c>
      <c r="AL8" s="214">
        <v>2.2979678105000002E-2</v>
      </c>
      <c r="AM8" s="214">
        <v>2.7058027948E-2</v>
      </c>
      <c r="AN8" s="214">
        <v>3.1365777526999997E-2</v>
      </c>
      <c r="AO8" s="214">
        <v>4.1159788060999999E-2</v>
      </c>
      <c r="AP8" s="214">
        <v>5.0041307972000001E-2</v>
      </c>
      <c r="AQ8" s="214">
        <v>5.7398234376000001E-2</v>
      </c>
      <c r="AR8" s="214">
        <v>5.9805755322999997E-2</v>
      </c>
      <c r="AS8" s="214">
        <v>6.4039802120000003E-2</v>
      </c>
      <c r="AT8" s="214">
        <v>6.0431031449E-2</v>
      </c>
      <c r="AU8" s="214">
        <v>5.2794233737999997E-2</v>
      </c>
      <c r="AV8" s="214">
        <v>4.7778107039999997E-2</v>
      </c>
      <c r="AW8" s="214">
        <v>3.4776788805E-2</v>
      </c>
      <c r="AX8" s="214">
        <v>3.1161752187E-2</v>
      </c>
      <c r="AY8" s="214">
        <v>3.2706588403000003E-2</v>
      </c>
      <c r="AZ8" s="214">
        <v>4.2335499999999998E-2</v>
      </c>
      <c r="BA8" s="214">
        <v>5.7690900000000003E-2</v>
      </c>
      <c r="BB8" s="263">
        <v>6.8542400000000003E-2</v>
      </c>
      <c r="BC8" s="263">
        <v>8.2568600000000006E-2</v>
      </c>
      <c r="BD8" s="263">
        <v>9.0853000000000003E-2</v>
      </c>
      <c r="BE8" s="263">
        <v>9.0331400000000006E-2</v>
      </c>
      <c r="BF8" s="263">
        <v>8.6323800000000006E-2</v>
      </c>
      <c r="BG8" s="263">
        <v>7.6906000000000002E-2</v>
      </c>
      <c r="BH8" s="263">
        <v>6.5771300000000005E-2</v>
      </c>
      <c r="BI8" s="263">
        <v>5.0539399999999998E-2</v>
      </c>
      <c r="BJ8" s="263">
        <v>4.1694599999999998E-2</v>
      </c>
      <c r="BK8" s="263">
        <v>4.57674E-2</v>
      </c>
      <c r="BL8" s="263">
        <v>5.6138E-2</v>
      </c>
      <c r="BM8" s="263">
        <v>7.6983399999999994E-2</v>
      </c>
      <c r="BN8" s="263">
        <v>8.6422600000000002E-2</v>
      </c>
      <c r="BO8" s="263">
        <v>0.1006625</v>
      </c>
      <c r="BP8" s="263">
        <v>0.109666</v>
      </c>
      <c r="BQ8" s="263">
        <v>0.1125408</v>
      </c>
      <c r="BR8" s="263">
        <v>0.1047536</v>
      </c>
      <c r="BS8" s="263">
        <v>9.5914700000000006E-2</v>
      </c>
      <c r="BT8" s="263">
        <v>8.0865500000000007E-2</v>
      </c>
      <c r="BU8" s="263">
        <v>5.9761799999999997E-2</v>
      </c>
      <c r="BV8" s="263">
        <v>4.9624700000000001E-2</v>
      </c>
    </row>
    <row r="9" spans="1:74" ht="12" customHeight="1" x14ac:dyDescent="0.25">
      <c r="A9" s="415" t="s">
        <v>582</v>
      </c>
      <c r="B9" s="444" t="s">
        <v>788</v>
      </c>
      <c r="C9" s="214">
        <v>2.19092E-2</v>
      </c>
      <c r="D9" s="214">
        <v>2.0123439999999999E-2</v>
      </c>
      <c r="E9" s="214">
        <v>2.175301E-2</v>
      </c>
      <c r="F9" s="214">
        <v>2.0050080000000001E-2</v>
      </c>
      <c r="G9" s="214">
        <v>2.0515370000000002E-2</v>
      </c>
      <c r="H9" s="214">
        <v>1.8948260000000001E-2</v>
      </c>
      <c r="I9" s="214">
        <v>2.0007919999999998E-2</v>
      </c>
      <c r="J9" s="214">
        <v>2.041138E-2</v>
      </c>
      <c r="K9" s="214">
        <v>1.9216009999999999E-2</v>
      </c>
      <c r="L9" s="214">
        <v>1.9417690000000001E-2</v>
      </c>
      <c r="M9" s="214">
        <v>1.915265E-2</v>
      </c>
      <c r="N9" s="214">
        <v>2.0694400000000002E-2</v>
      </c>
      <c r="O9" s="214">
        <v>2.0392569999999999E-2</v>
      </c>
      <c r="P9" s="214">
        <v>1.8200129999999998E-2</v>
      </c>
      <c r="Q9" s="214">
        <v>2.0288250000000001E-2</v>
      </c>
      <c r="R9" s="214">
        <v>1.8848790000000001E-2</v>
      </c>
      <c r="S9" s="214">
        <v>1.9533160000000001E-2</v>
      </c>
      <c r="T9" s="214">
        <v>1.8817380000000002E-2</v>
      </c>
      <c r="U9" s="214">
        <v>1.9405309999999999E-2</v>
      </c>
      <c r="V9" s="214">
        <v>1.9030680000000001E-2</v>
      </c>
      <c r="W9" s="214">
        <v>1.8615360000000001E-2</v>
      </c>
      <c r="X9" s="214">
        <v>1.8227650000000001E-2</v>
      </c>
      <c r="Y9" s="214">
        <v>1.8098590000000001E-2</v>
      </c>
      <c r="Z9" s="214">
        <v>2.000714E-2</v>
      </c>
      <c r="AA9" s="214">
        <v>1.5895329999999999E-2</v>
      </c>
      <c r="AB9" s="214">
        <v>1.4617059999999999E-2</v>
      </c>
      <c r="AC9" s="214">
        <v>1.6052460000000001E-2</v>
      </c>
      <c r="AD9" s="214">
        <v>1.427405E-2</v>
      </c>
      <c r="AE9" s="214">
        <v>1.427488E-2</v>
      </c>
      <c r="AF9" s="214">
        <v>1.4582380000000001E-2</v>
      </c>
      <c r="AG9" s="214">
        <v>1.5009979999999999E-2</v>
      </c>
      <c r="AH9" s="214">
        <v>1.461792E-2</v>
      </c>
      <c r="AI9" s="214">
        <v>1.398542E-2</v>
      </c>
      <c r="AJ9" s="214">
        <v>1.4335199999999999E-2</v>
      </c>
      <c r="AK9" s="214">
        <v>1.423381E-2</v>
      </c>
      <c r="AL9" s="214">
        <v>1.461138E-2</v>
      </c>
      <c r="AM9" s="214">
        <v>1.5139461999999999E-2</v>
      </c>
      <c r="AN9" s="214">
        <v>1.3689575000000001E-2</v>
      </c>
      <c r="AO9" s="214">
        <v>1.4446507000000001E-2</v>
      </c>
      <c r="AP9" s="214">
        <v>1.3339257E-2</v>
      </c>
      <c r="AQ9" s="214">
        <v>1.4106782E-2</v>
      </c>
      <c r="AR9" s="214">
        <v>1.3444569E-2</v>
      </c>
      <c r="AS9" s="214">
        <v>1.4095856E-2</v>
      </c>
      <c r="AT9" s="214">
        <v>1.3903815E-2</v>
      </c>
      <c r="AU9" s="214">
        <v>1.3968131999999999E-2</v>
      </c>
      <c r="AV9" s="214">
        <v>1.3456865E-2</v>
      </c>
      <c r="AW9" s="214">
        <v>1.2764219E-2</v>
      </c>
      <c r="AX9" s="214">
        <v>1.5134536000000001E-2</v>
      </c>
      <c r="AY9" s="214">
        <v>1.3873139E-2</v>
      </c>
      <c r="AZ9" s="214">
        <v>1.36872E-2</v>
      </c>
      <c r="BA9" s="214">
        <v>1.44481E-2</v>
      </c>
      <c r="BB9" s="263">
        <v>1.30931E-2</v>
      </c>
      <c r="BC9" s="263">
        <v>1.38663E-2</v>
      </c>
      <c r="BD9" s="263">
        <v>1.36586E-2</v>
      </c>
      <c r="BE9" s="263">
        <v>1.40561E-2</v>
      </c>
      <c r="BF9" s="263">
        <v>1.38633E-2</v>
      </c>
      <c r="BG9" s="263">
        <v>1.3295299999999999E-2</v>
      </c>
      <c r="BH9" s="263">
        <v>1.3502999999999999E-2</v>
      </c>
      <c r="BI9" s="263">
        <v>1.3005900000000001E-2</v>
      </c>
      <c r="BJ9" s="263">
        <v>1.4039599999999999E-2</v>
      </c>
      <c r="BK9" s="263">
        <v>1.37968E-2</v>
      </c>
      <c r="BL9" s="263">
        <v>1.29134E-2</v>
      </c>
      <c r="BM9" s="263">
        <v>1.3937400000000001E-2</v>
      </c>
      <c r="BN9" s="263">
        <v>1.2568899999999999E-2</v>
      </c>
      <c r="BO9" s="263">
        <v>1.34947E-2</v>
      </c>
      <c r="BP9" s="263">
        <v>1.33455E-2</v>
      </c>
      <c r="BQ9" s="263">
        <v>1.38213E-2</v>
      </c>
      <c r="BR9" s="263">
        <v>1.3652900000000001E-2</v>
      </c>
      <c r="BS9" s="263">
        <v>1.29985E-2</v>
      </c>
      <c r="BT9" s="263">
        <v>1.33872E-2</v>
      </c>
      <c r="BU9" s="263">
        <v>1.28857E-2</v>
      </c>
      <c r="BV9" s="263">
        <v>1.39179E-2</v>
      </c>
    </row>
    <row r="10" spans="1:74" ht="12" customHeight="1" x14ac:dyDescent="0.25">
      <c r="A10" s="415" t="s">
        <v>581</v>
      </c>
      <c r="B10" s="444" t="s">
        <v>979</v>
      </c>
      <c r="C10" s="214">
        <v>1.7380719999999999E-2</v>
      </c>
      <c r="D10" s="214">
        <v>1.6404599999999998E-2</v>
      </c>
      <c r="E10" s="214">
        <v>1.571146E-2</v>
      </c>
      <c r="F10" s="214">
        <v>1.27376E-2</v>
      </c>
      <c r="G10" s="214">
        <v>1.39398E-2</v>
      </c>
      <c r="H10" s="214">
        <v>1.400333E-2</v>
      </c>
      <c r="I10" s="214">
        <v>1.633221E-2</v>
      </c>
      <c r="J10" s="214">
        <v>1.7728359999999999E-2</v>
      </c>
      <c r="K10" s="214">
        <v>1.4776320000000001E-2</v>
      </c>
      <c r="L10" s="214">
        <v>1.415014E-2</v>
      </c>
      <c r="M10" s="214">
        <v>1.547639E-2</v>
      </c>
      <c r="N10" s="214">
        <v>1.6733040000000001E-2</v>
      </c>
      <c r="O10" s="214">
        <v>1.7876389999999999E-2</v>
      </c>
      <c r="P10" s="214">
        <v>1.6996540000000001E-2</v>
      </c>
      <c r="Q10" s="214">
        <v>1.6421290000000002E-2</v>
      </c>
      <c r="R10" s="214">
        <v>1.3494590000000001E-2</v>
      </c>
      <c r="S10" s="214">
        <v>1.480655E-2</v>
      </c>
      <c r="T10" s="214">
        <v>1.669178E-2</v>
      </c>
      <c r="U10" s="214">
        <v>1.8876199999999999E-2</v>
      </c>
      <c r="V10" s="214">
        <v>1.8712889999999999E-2</v>
      </c>
      <c r="W10" s="214">
        <v>1.625795E-2</v>
      </c>
      <c r="X10" s="214">
        <v>1.4289899999999999E-2</v>
      </c>
      <c r="Y10" s="214">
        <v>1.54764E-2</v>
      </c>
      <c r="Z10" s="214">
        <v>1.6845470000000001E-2</v>
      </c>
      <c r="AA10" s="214">
        <v>1.7810869999999999E-2</v>
      </c>
      <c r="AB10" s="214">
        <v>1.7163129999999999E-2</v>
      </c>
      <c r="AC10" s="214">
        <v>1.618725E-2</v>
      </c>
      <c r="AD10" s="214">
        <v>1.3954889999999999E-2</v>
      </c>
      <c r="AE10" s="214">
        <v>1.516054E-2</v>
      </c>
      <c r="AF10" s="214">
        <v>1.6756900000000002E-2</v>
      </c>
      <c r="AG10" s="214">
        <v>1.850572E-2</v>
      </c>
      <c r="AH10" s="214">
        <v>1.8571509999999999E-2</v>
      </c>
      <c r="AI10" s="214">
        <v>1.6381030000000001E-2</v>
      </c>
      <c r="AJ10" s="214">
        <v>1.4469289999999999E-2</v>
      </c>
      <c r="AK10" s="214">
        <v>1.538846E-2</v>
      </c>
      <c r="AL10" s="214">
        <v>1.7341120000000002E-2</v>
      </c>
      <c r="AM10" s="214">
        <v>1.6023780000000001E-2</v>
      </c>
      <c r="AN10" s="214">
        <v>1.3491875E-2</v>
      </c>
      <c r="AO10" s="214">
        <v>1.4254588E-2</v>
      </c>
      <c r="AP10" s="214">
        <v>1.1058171E-2</v>
      </c>
      <c r="AQ10" s="214">
        <v>1.4043025000000001E-2</v>
      </c>
      <c r="AR10" s="214">
        <v>1.4719830999999999E-2</v>
      </c>
      <c r="AS10" s="214">
        <v>1.6242739999999999E-2</v>
      </c>
      <c r="AT10" s="214">
        <v>1.5643566000000001E-2</v>
      </c>
      <c r="AU10" s="214">
        <v>1.2633724000000001E-2</v>
      </c>
      <c r="AV10" s="214">
        <v>1.0008791E-2</v>
      </c>
      <c r="AW10" s="214">
        <v>1.15259E-2</v>
      </c>
      <c r="AX10" s="214">
        <v>1.1909605E-2</v>
      </c>
      <c r="AY10" s="214">
        <v>1.5070928000000001E-2</v>
      </c>
      <c r="AZ10" s="214">
        <v>1.59113E-2</v>
      </c>
      <c r="BA10" s="214">
        <v>1.4660400000000001E-2</v>
      </c>
      <c r="BB10" s="263">
        <v>1.18239E-2</v>
      </c>
      <c r="BC10" s="263">
        <v>1.451E-2</v>
      </c>
      <c r="BD10" s="263">
        <v>1.5816799999999999E-2</v>
      </c>
      <c r="BE10" s="263">
        <v>1.8126799999999998E-2</v>
      </c>
      <c r="BF10" s="263">
        <v>1.82299E-2</v>
      </c>
      <c r="BG10" s="263">
        <v>1.51048E-2</v>
      </c>
      <c r="BH10" s="263">
        <v>1.2126700000000001E-2</v>
      </c>
      <c r="BI10" s="263">
        <v>1.3843100000000001E-2</v>
      </c>
      <c r="BJ10" s="263">
        <v>1.50601E-2</v>
      </c>
      <c r="BK10" s="263">
        <v>1.6430799999999999E-2</v>
      </c>
      <c r="BL10" s="263">
        <v>1.51538E-2</v>
      </c>
      <c r="BM10" s="263">
        <v>1.4181300000000001E-2</v>
      </c>
      <c r="BN10" s="263">
        <v>1.1565000000000001E-2</v>
      </c>
      <c r="BO10" s="263">
        <v>1.4541500000000001E-2</v>
      </c>
      <c r="BP10" s="263">
        <v>1.55861E-2</v>
      </c>
      <c r="BQ10" s="263">
        <v>1.80903E-2</v>
      </c>
      <c r="BR10" s="263">
        <v>1.80676E-2</v>
      </c>
      <c r="BS10" s="263">
        <v>1.47752E-2</v>
      </c>
      <c r="BT10" s="263">
        <v>1.13428E-2</v>
      </c>
      <c r="BU10" s="263">
        <v>1.3509E-2</v>
      </c>
      <c r="BV10" s="263">
        <v>1.4545300000000001E-2</v>
      </c>
    </row>
    <row r="11" spans="1:74" ht="12" customHeight="1" x14ac:dyDescent="0.25">
      <c r="A11" s="442" t="s">
        <v>93</v>
      </c>
      <c r="B11" s="444" t="s">
        <v>436</v>
      </c>
      <c r="C11" s="214">
        <v>9.5867590518000007E-2</v>
      </c>
      <c r="D11" s="214">
        <v>9.9240074410000004E-2</v>
      </c>
      <c r="E11" s="214">
        <v>9.9951485515999999E-2</v>
      </c>
      <c r="F11" s="214">
        <v>0.10142619183</v>
      </c>
      <c r="G11" s="214">
        <v>9.6743868806E-2</v>
      </c>
      <c r="H11" s="214">
        <v>0.10283013764</v>
      </c>
      <c r="I11" s="214">
        <v>7.7750886414000006E-2</v>
      </c>
      <c r="J11" s="214">
        <v>7.8346494892000004E-2</v>
      </c>
      <c r="K11" s="214">
        <v>7.8823113644000006E-2</v>
      </c>
      <c r="L11" s="214">
        <v>9.7981733330000001E-2</v>
      </c>
      <c r="M11" s="214">
        <v>0.1126319041</v>
      </c>
      <c r="N11" s="214">
        <v>0.10877228942</v>
      </c>
      <c r="O11" s="214">
        <v>0.10248982239</v>
      </c>
      <c r="P11" s="214">
        <v>9.1076609092999999E-2</v>
      </c>
      <c r="Q11" s="214">
        <v>0.13365850222</v>
      </c>
      <c r="R11" s="214">
        <v>0.12327942303</v>
      </c>
      <c r="S11" s="214">
        <v>0.11520358802</v>
      </c>
      <c r="T11" s="214">
        <v>9.0934957681999995E-2</v>
      </c>
      <c r="U11" s="214">
        <v>7.4045775544999998E-2</v>
      </c>
      <c r="V11" s="214">
        <v>9.2309463063999994E-2</v>
      </c>
      <c r="W11" s="214">
        <v>9.8863975064000006E-2</v>
      </c>
      <c r="X11" s="214">
        <v>0.10983737020000001</v>
      </c>
      <c r="Y11" s="214">
        <v>0.12188782367999999</v>
      </c>
      <c r="Z11" s="214">
        <v>0.13586660811000001</v>
      </c>
      <c r="AA11" s="214">
        <v>0.12756168017</v>
      </c>
      <c r="AB11" s="214">
        <v>0.12833724530999999</v>
      </c>
      <c r="AC11" s="214">
        <v>0.14670665608</v>
      </c>
      <c r="AD11" s="214">
        <v>0.15740888453999999</v>
      </c>
      <c r="AE11" s="214">
        <v>0.14363216253</v>
      </c>
      <c r="AF11" s="214">
        <v>0.1151429467</v>
      </c>
      <c r="AG11" s="214">
        <v>0.10051223916</v>
      </c>
      <c r="AH11" s="214">
        <v>8.4296393388999996E-2</v>
      </c>
      <c r="AI11" s="214">
        <v>9.3199519652999996E-2</v>
      </c>
      <c r="AJ11" s="214">
        <v>0.11164317419</v>
      </c>
      <c r="AK11" s="214">
        <v>0.14046370786000001</v>
      </c>
      <c r="AL11" s="214">
        <v>0.13188373965</v>
      </c>
      <c r="AM11" s="214">
        <v>0.13369741727000001</v>
      </c>
      <c r="AN11" s="214">
        <v>0.14382682009</v>
      </c>
      <c r="AO11" s="214">
        <v>0.15199650663</v>
      </c>
      <c r="AP11" s="214">
        <v>0.14686116816</v>
      </c>
      <c r="AQ11" s="214">
        <v>0.10932955621</v>
      </c>
      <c r="AR11" s="214">
        <v>9.3922417625999996E-2</v>
      </c>
      <c r="AS11" s="214">
        <v>9.5158134645000003E-2</v>
      </c>
      <c r="AT11" s="214">
        <v>9.7343118369999995E-2</v>
      </c>
      <c r="AU11" s="214">
        <v>9.6267615434999995E-2</v>
      </c>
      <c r="AV11" s="214">
        <v>0.12441474685999999</v>
      </c>
      <c r="AW11" s="214">
        <v>0.12630878957</v>
      </c>
      <c r="AX11" s="214">
        <v>0.13084625853000001</v>
      </c>
      <c r="AY11" s="214">
        <v>0.11926547704</v>
      </c>
      <c r="AZ11" s="214">
        <v>0.15153820000000001</v>
      </c>
      <c r="BA11" s="214">
        <v>0.1560513</v>
      </c>
      <c r="BB11" s="263">
        <v>0.152721</v>
      </c>
      <c r="BC11" s="263">
        <v>0.1235711</v>
      </c>
      <c r="BD11" s="263">
        <v>0.1028985</v>
      </c>
      <c r="BE11" s="263">
        <v>0.1012217</v>
      </c>
      <c r="BF11" s="263">
        <v>0.10512580000000001</v>
      </c>
      <c r="BG11" s="263">
        <v>0.1040035</v>
      </c>
      <c r="BH11" s="263">
        <v>0.13009390000000001</v>
      </c>
      <c r="BI11" s="263">
        <v>0.13811180000000001</v>
      </c>
      <c r="BJ11" s="263">
        <v>0.13964399999999999</v>
      </c>
      <c r="BK11" s="263">
        <v>0.1260693</v>
      </c>
      <c r="BL11" s="263">
        <v>0.1516409</v>
      </c>
      <c r="BM11" s="263">
        <v>0.16181209999999999</v>
      </c>
      <c r="BN11" s="263">
        <v>0.1566159</v>
      </c>
      <c r="BO11" s="263">
        <v>0.12876560000000001</v>
      </c>
      <c r="BP11" s="263">
        <v>0.1044925</v>
      </c>
      <c r="BQ11" s="263">
        <v>0.1041924</v>
      </c>
      <c r="BR11" s="263">
        <v>0.1062442</v>
      </c>
      <c r="BS11" s="263">
        <v>0.1080487</v>
      </c>
      <c r="BT11" s="263">
        <v>0.13169120000000001</v>
      </c>
      <c r="BU11" s="263">
        <v>0.1442783</v>
      </c>
      <c r="BV11" s="263">
        <v>0.14525479999999999</v>
      </c>
    </row>
    <row r="12" spans="1:74" ht="12" customHeight="1" x14ac:dyDescent="0.25">
      <c r="A12" s="443" t="s">
        <v>215</v>
      </c>
      <c r="B12" s="444" t="s">
        <v>336</v>
      </c>
      <c r="C12" s="214">
        <v>0.23722246144</v>
      </c>
      <c r="D12" s="214">
        <v>0.24648425229000001</v>
      </c>
      <c r="E12" s="214">
        <v>0.24456112931000001</v>
      </c>
      <c r="F12" s="214">
        <v>0.24429865184999999</v>
      </c>
      <c r="G12" s="214">
        <v>0.27023907753999998</v>
      </c>
      <c r="H12" s="214">
        <v>0.26789642431999999</v>
      </c>
      <c r="I12" s="214">
        <v>0.24540497691999999</v>
      </c>
      <c r="J12" s="214">
        <v>0.23161411292</v>
      </c>
      <c r="K12" s="214">
        <v>0.20677425752</v>
      </c>
      <c r="L12" s="214">
        <v>0.22376499251000001</v>
      </c>
      <c r="M12" s="214">
        <v>0.24243222871</v>
      </c>
      <c r="N12" s="214">
        <v>0.24114200378</v>
      </c>
      <c r="O12" s="214">
        <v>0.24746850202000001</v>
      </c>
      <c r="P12" s="214">
        <v>0.22042394283</v>
      </c>
      <c r="Q12" s="214">
        <v>0.27802490227999999</v>
      </c>
      <c r="R12" s="214">
        <v>0.26257721407000001</v>
      </c>
      <c r="S12" s="214">
        <v>0.27531675548000001</v>
      </c>
      <c r="T12" s="214">
        <v>0.25175418886000001</v>
      </c>
      <c r="U12" s="214">
        <v>0.23319249126</v>
      </c>
      <c r="V12" s="214">
        <v>0.24409256757</v>
      </c>
      <c r="W12" s="214">
        <v>0.23395852809000001</v>
      </c>
      <c r="X12" s="214">
        <v>0.23625532149</v>
      </c>
      <c r="Y12" s="214">
        <v>0.25215859877000002</v>
      </c>
      <c r="Z12" s="214">
        <v>0.27832453550000003</v>
      </c>
      <c r="AA12" s="214">
        <v>0.27502209466999999</v>
      </c>
      <c r="AB12" s="214">
        <v>0.26735224078999997</v>
      </c>
      <c r="AC12" s="214">
        <v>0.30589268476999998</v>
      </c>
      <c r="AD12" s="214">
        <v>0.30347900864999999</v>
      </c>
      <c r="AE12" s="214">
        <v>0.30817449884999998</v>
      </c>
      <c r="AF12" s="214">
        <v>0.2936072683</v>
      </c>
      <c r="AG12" s="214">
        <v>0.27560124210999998</v>
      </c>
      <c r="AH12" s="214">
        <v>0.24307205582999999</v>
      </c>
      <c r="AI12" s="214">
        <v>0.23096367059</v>
      </c>
      <c r="AJ12" s="214">
        <v>0.23415799197000001</v>
      </c>
      <c r="AK12" s="214">
        <v>0.26412193850999999</v>
      </c>
      <c r="AL12" s="214">
        <v>0.2611971696</v>
      </c>
      <c r="AM12" s="214">
        <v>0.27288976722000002</v>
      </c>
      <c r="AN12" s="214">
        <v>0.27022316761999998</v>
      </c>
      <c r="AO12" s="214">
        <v>0.29512224268999998</v>
      </c>
      <c r="AP12" s="214">
        <v>0.28523385813000002</v>
      </c>
      <c r="AQ12" s="214">
        <v>0.29281573959000001</v>
      </c>
      <c r="AR12" s="214">
        <v>0.25237050394999999</v>
      </c>
      <c r="AS12" s="214">
        <v>0.26599422676000001</v>
      </c>
      <c r="AT12" s="214">
        <v>0.26363086881999998</v>
      </c>
      <c r="AU12" s="214">
        <v>0.23619108317000001</v>
      </c>
      <c r="AV12" s="214">
        <v>0.26185505889999999</v>
      </c>
      <c r="AW12" s="214">
        <v>0.25164093136999999</v>
      </c>
      <c r="AX12" s="214">
        <v>0.25951335270999998</v>
      </c>
      <c r="AY12" s="214">
        <v>0.25557275045</v>
      </c>
      <c r="AZ12" s="214">
        <v>0.29671972000000002</v>
      </c>
      <c r="BA12" s="214">
        <v>0.32455853000000001</v>
      </c>
      <c r="BB12" s="263">
        <v>0.3245748</v>
      </c>
      <c r="BC12" s="263">
        <v>0.32474049999999999</v>
      </c>
      <c r="BD12" s="263">
        <v>0.31207030000000002</v>
      </c>
      <c r="BE12" s="263">
        <v>0.30784299999999998</v>
      </c>
      <c r="BF12" s="263">
        <v>0.29771560000000002</v>
      </c>
      <c r="BG12" s="263">
        <v>0.27218340000000002</v>
      </c>
      <c r="BH12" s="263">
        <v>0.28416859999999999</v>
      </c>
      <c r="BI12" s="263">
        <v>0.28432289999999999</v>
      </c>
      <c r="BJ12" s="263">
        <v>0.28754849999999998</v>
      </c>
      <c r="BK12" s="263">
        <v>0.28437220000000002</v>
      </c>
      <c r="BL12" s="263">
        <v>0.31229630000000003</v>
      </c>
      <c r="BM12" s="263">
        <v>0.34948699999999999</v>
      </c>
      <c r="BN12" s="263">
        <v>0.35037509999999999</v>
      </c>
      <c r="BO12" s="263">
        <v>0.35284860000000001</v>
      </c>
      <c r="BP12" s="263">
        <v>0.33603949999999999</v>
      </c>
      <c r="BQ12" s="263">
        <v>0.33726879999999998</v>
      </c>
      <c r="BR12" s="263">
        <v>0.3196637</v>
      </c>
      <c r="BS12" s="263">
        <v>0.29675049999999997</v>
      </c>
      <c r="BT12" s="263">
        <v>0.30189110000000002</v>
      </c>
      <c r="BU12" s="263">
        <v>0.30163279999999998</v>
      </c>
      <c r="BV12" s="263">
        <v>0.30191449999999997</v>
      </c>
    </row>
    <row r="13" spans="1:74" ht="12" customHeight="1" x14ac:dyDescent="0.25">
      <c r="A13" s="443"/>
      <c r="B13" s="132" t="s">
        <v>337</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264"/>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923</v>
      </c>
      <c r="B14" s="444" t="s">
        <v>980</v>
      </c>
      <c r="C14" s="214">
        <v>7.3865770999999997E-2</v>
      </c>
      <c r="D14" s="214">
        <v>6.7647374999999996E-2</v>
      </c>
      <c r="E14" s="214">
        <v>6.5207065999999994E-2</v>
      </c>
      <c r="F14" s="214">
        <v>3.7735757000000002E-2</v>
      </c>
      <c r="G14" s="214">
        <v>4.6906284999999999E-2</v>
      </c>
      <c r="H14" s="214">
        <v>5.7481765999999997E-2</v>
      </c>
      <c r="I14" s="214">
        <v>6.3542210000000002E-2</v>
      </c>
      <c r="J14" s="214">
        <v>6.2937717000000004E-2</v>
      </c>
      <c r="K14" s="214">
        <v>6.1526271E-2</v>
      </c>
      <c r="L14" s="214">
        <v>6.5532831999999999E-2</v>
      </c>
      <c r="M14" s="214">
        <v>6.6161330000000004E-2</v>
      </c>
      <c r="N14" s="214">
        <v>6.6603605999999996E-2</v>
      </c>
      <c r="O14" s="214">
        <v>6.3623842999999999E-2</v>
      </c>
      <c r="P14" s="214">
        <v>5.0555822E-2</v>
      </c>
      <c r="Q14" s="214">
        <v>6.4766035E-2</v>
      </c>
      <c r="R14" s="214">
        <v>6.2331617999999998E-2</v>
      </c>
      <c r="S14" s="214">
        <v>6.8944349000000002E-2</v>
      </c>
      <c r="T14" s="214">
        <v>6.7645392999999998E-2</v>
      </c>
      <c r="U14" s="214">
        <v>6.9433480000000006E-2</v>
      </c>
      <c r="V14" s="214">
        <v>6.4306328999999995E-2</v>
      </c>
      <c r="W14" s="214">
        <v>6.2036926999999999E-2</v>
      </c>
      <c r="X14" s="214">
        <v>7.1307403000000005E-2</v>
      </c>
      <c r="Y14" s="214">
        <v>7.1495755999999994E-2</v>
      </c>
      <c r="Z14" s="214">
        <v>7.3048482999999997E-2</v>
      </c>
      <c r="AA14" s="214">
        <v>7.0911891000000005E-2</v>
      </c>
      <c r="AB14" s="214">
        <v>6.2452928999999997E-2</v>
      </c>
      <c r="AC14" s="214">
        <v>6.9747570999999994E-2</v>
      </c>
      <c r="AD14" s="214">
        <v>6.4053737999999999E-2</v>
      </c>
      <c r="AE14" s="214">
        <v>6.9145580999999998E-2</v>
      </c>
      <c r="AF14" s="214">
        <v>6.9177629000000004E-2</v>
      </c>
      <c r="AG14" s="214">
        <v>6.9699365999999999E-2</v>
      </c>
      <c r="AH14" s="214">
        <v>6.7535672000000005E-2</v>
      </c>
      <c r="AI14" s="214">
        <v>5.9938685999999998E-2</v>
      </c>
      <c r="AJ14" s="214">
        <v>6.9516270000000005E-2</v>
      </c>
      <c r="AK14" s="214">
        <v>6.9719157000000004E-2</v>
      </c>
      <c r="AL14" s="214">
        <v>6.6330149000000005E-2</v>
      </c>
      <c r="AM14" s="214">
        <v>6.8830973000000004E-2</v>
      </c>
      <c r="AN14" s="214">
        <v>6.2006827E-2</v>
      </c>
      <c r="AO14" s="214">
        <v>6.7920419999999995E-2</v>
      </c>
      <c r="AP14" s="214">
        <v>6.4545067999999997E-2</v>
      </c>
      <c r="AQ14" s="214">
        <v>6.8536510999999994E-2</v>
      </c>
      <c r="AR14" s="214">
        <v>6.8812366E-2</v>
      </c>
      <c r="AS14" s="214">
        <v>7.0757352999999995E-2</v>
      </c>
      <c r="AT14" s="214">
        <v>6.8752308999999998E-2</v>
      </c>
      <c r="AU14" s="214">
        <v>6.6934515999999999E-2</v>
      </c>
      <c r="AV14" s="214">
        <v>7.0381712999999999E-2</v>
      </c>
      <c r="AW14" s="214">
        <v>6.9785562999999995E-2</v>
      </c>
      <c r="AX14" s="214">
        <v>7.4072981999999996E-2</v>
      </c>
      <c r="AY14" s="214">
        <v>7.0493299999999995E-2</v>
      </c>
      <c r="AZ14" s="214">
        <v>6.5950400000000006E-2</v>
      </c>
      <c r="BA14" s="214">
        <v>7.0870799999999998E-2</v>
      </c>
      <c r="BB14" s="263">
        <v>6.59941E-2</v>
      </c>
      <c r="BC14" s="263">
        <v>6.9113099999999997E-2</v>
      </c>
      <c r="BD14" s="263">
        <v>7.0211399999999993E-2</v>
      </c>
      <c r="BE14" s="263">
        <v>7.05678E-2</v>
      </c>
      <c r="BF14" s="263">
        <v>7.1443900000000005E-2</v>
      </c>
      <c r="BG14" s="263">
        <v>6.6261700000000007E-2</v>
      </c>
      <c r="BH14" s="263">
        <v>6.9425899999999999E-2</v>
      </c>
      <c r="BI14" s="263">
        <v>6.9813299999999995E-2</v>
      </c>
      <c r="BJ14" s="263">
        <v>7.1437600000000004E-2</v>
      </c>
      <c r="BK14" s="263">
        <v>7.1060799999999993E-2</v>
      </c>
      <c r="BL14" s="263">
        <v>6.3015000000000002E-2</v>
      </c>
      <c r="BM14" s="263">
        <v>7.1380700000000005E-2</v>
      </c>
      <c r="BN14" s="263">
        <v>6.7014400000000002E-2</v>
      </c>
      <c r="BO14" s="263">
        <v>7.1559800000000007E-2</v>
      </c>
      <c r="BP14" s="263">
        <v>6.99105E-2</v>
      </c>
      <c r="BQ14" s="263">
        <v>7.0529300000000003E-2</v>
      </c>
      <c r="BR14" s="263">
        <v>7.1262400000000004E-2</v>
      </c>
      <c r="BS14" s="263">
        <v>6.6594299999999995E-2</v>
      </c>
      <c r="BT14" s="263">
        <v>6.9374699999999997E-2</v>
      </c>
      <c r="BU14" s="263">
        <v>7.0392399999999994E-2</v>
      </c>
      <c r="BV14" s="263">
        <v>7.2436899999999999E-2</v>
      </c>
    </row>
    <row r="15" spans="1:74" ht="12" customHeight="1" x14ac:dyDescent="0.25">
      <c r="A15" s="443" t="s">
        <v>579</v>
      </c>
      <c r="B15" s="444" t="s">
        <v>435</v>
      </c>
      <c r="C15" s="214">
        <v>3.5573799999999997E-4</v>
      </c>
      <c r="D15" s="214">
        <v>3.3278700000000002E-4</v>
      </c>
      <c r="E15" s="214">
        <v>3.5573799999999997E-4</v>
      </c>
      <c r="F15" s="214">
        <v>3.4426200000000002E-4</v>
      </c>
      <c r="G15" s="214">
        <v>3.5573799999999997E-4</v>
      </c>
      <c r="H15" s="214">
        <v>3.4426200000000002E-4</v>
      </c>
      <c r="I15" s="214">
        <v>3.5573799999999997E-4</v>
      </c>
      <c r="J15" s="214">
        <v>3.5573799999999997E-4</v>
      </c>
      <c r="K15" s="214">
        <v>3.4426200000000002E-4</v>
      </c>
      <c r="L15" s="214">
        <v>3.5573799999999997E-4</v>
      </c>
      <c r="M15" s="214">
        <v>3.4426200000000002E-4</v>
      </c>
      <c r="N15" s="214">
        <v>3.5573799999999997E-4</v>
      </c>
      <c r="O15" s="214">
        <v>3.5671200000000002E-4</v>
      </c>
      <c r="P15" s="214">
        <v>3.2219200000000001E-4</v>
      </c>
      <c r="Q15" s="214">
        <v>3.5671200000000002E-4</v>
      </c>
      <c r="R15" s="214">
        <v>3.4520500000000001E-4</v>
      </c>
      <c r="S15" s="214">
        <v>3.5671200000000002E-4</v>
      </c>
      <c r="T15" s="214">
        <v>3.4520500000000001E-4</v>
      </c>
      <c r="U15" s="214">
        <v>3.5671200000000002E-4</v>
      </c>
      <c r="V15" s="214">
        <v>3.5671200000000002E-4</v>
      </c>
      <c r="W15" s="214">
        <v>3.4520500000000001E-4</v>
      </c>
      <c r="X15" s="214">
        <v>3.5671200000000002E-4</v>
      </c>
      <c r="Y15" s="214">
        <v>3.4520500000000001E-4</v>
      </c>
      <c r="Z15" s="214">
        <v>3.5671200000000002E-4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3.4938900000000003E-4</v>
      </c>
      <c r="AZ15" s="214">
        <v>3.5186199999999999E-4</v>
      </c>
      <c r="BA15" s="214">
        <v>3.5142099999999998E-4</v>
      </c>
      <c r="BB15" s="263">
        <v>3.5198599999999999E-4</v>
      </c>
      <c r="BC15" s="263">
        <v>3.5155599999999999E-4</v>
      </c>
      <c r="BD15" s="263">
        <v>3.5213399999999999E-4</v>
      </c>
      <c r="BE15" s="263">
        <v>3.51718E-4</v>
      </c>
      <c r="BF15" s="263">
        <v>3.51264E-4</v>
      </c>
      <c r="BG15" s="263">
        <v>3.5181399999999999E-4</v>
      </c>
      <c r="BH15" s="263">
        <v>3.5136899999999998E-4</v>
      </c>
      <c r="BI15" s="263">
        <v>3.5192999999999997E-4</v>
      </c>
      <c r="BJ15" s="263">
        <v>3.5149500000000001E-4</v>
      </c>
      <c r="BK15" s="263">
        <v>3.5168599999999998E-4</v>
      </c>
      <c r="BL15" s="263">
        <v>3.5167E-4</v>
      </c>
      <c r="BM15" s="263">
        <v>3.5169299999999998E-4</v>
      </c>
      <c r="BN15" s="263">
        <v>3.5166599999999999E-4</v>
      </c>
      <c r="BO15" s="263">
        <v>3.5167599999999999E-4</v>
      </c>
      <c r="BP15" s="263">
        <v>3.5163499999999999E-4</v>
      </c>
      <c r="BQ15" s="263">
        <v>3.5162700000000003E-4</v>
      </c>
      <c r="BR15" s="263">
        <v>3.5166E-4</v>
      </c>
      <c r="BS15" s="263">
        <v>3.51646E-4</v>
      </c>
      <c r="BT15" s="263">
        <v>3.5167100000000001E-4</v>
      </c>
      <c r="BU15" s="263">
        <v>3.5164799999999998E-4</v>
      </c>
      <c r="BV15" s="263">
        <v>3.5166199999999998E-4</v>
      </c>
    </row>
    <row r="16" spans="1:74" ht="12" customHeight="1" x14ac:dyDescent="0.25">
      <c r="A16" s="443" t="s">
        <v>580</v>
      </c>
      <c r="B16" s="444" t="s">
        <v>46</v>
      </c>
      <c r="C16" s="214">
        <v>3.4692000000000002E-4</v>
      </c>
      <c r="D16" s="214">
        <v>3.6980599999999998E-4</v>
      </c>
      <c r="E16" s="214">
        <v>4.19889E-4</v>
      </c>
      <c r="F16" s="214">
        <v>3.7968799999999999E-4</v>
      </c>
      <c r="G16" s="214">
        <v>3.4771699999999999E-4</v>
      </c>
      <c r="H16" s="214">
        <v>2.4892700000000002E-4</v>
      </c>
      <c r="I16" s="214">
        <v>2.1700800000000001E-4</v>
      </c>
      <c r="J16" s="214">
        <v>2.11926E-4</v>
      </c>
      <c r="K16" s="214">
        <v>1.83427E-4</v>
      </c>
      <c r="L16" s="214">
        <v>1.8025199999999999E-4</v>
      </c>
      <c r="M16" s="214">
        <v>2.2755099999999999E-4</v>
      </c>
      <c r="N16" s="214">
        <v>2.8202099999999998E-4</v>
      </c>
      <c r="O16" s="214">
        <v>2.94476E-4</v>
      </c>
      <c r="P16" s="214">
        <v>2.1142700000000001E-4</v>
      </c>
      <c r="Q16" s="214">
        <v>3.5132199999999999E-4</v>
      </c>
      <c r="R16" s="214">
        <v>3.0419099999999999E-4</v>
      </c>
      <c r="S16" s="214">
        <v>2.8822800000000002E-4</v>
      </c>
      <c r="T16" s="214">
        <v>2.04964E-4</v>
      </c>
      <c r="U16" s="214">
        <v>2.6044600000000001E-4</v>
      </c>
      <c r="V16" s="214">
        <v>2.3788300000000001E-4</v>
      </c>
      <c r="W16" s="214">
        <v>2.5745199999999997E-4</v>
      </c>
      <c r="X16" s="214">
        <v>2.6025100000000003E-4</v>
      </c>
      <c r="Y16" s="214">
        <v>2.8321100000000001E-4</v>
      </c>
      <c r="Z16" s="214">
        <v>2.4028299999999999E-4</v>
      </c>
      <c r="AA16" s="214">
        <v>2.6230099999999999E-4</v>
      </c>
      <c r="AB16" s="214">
        <v>2.8222799999999998E-4</v>
      </c>
      <c r="AC16" s="214">
        <v>3.7737699999999998E-4</v>
      </c>
      <c r="AD16" s="214">
        <v>3.4906599999999998E-4</v>
      </c>
      <c r="AE16" s="214">
        <v>2.8822E-4</v>
      </c>
      <c r="AF16" s="214">
        <v>2.1588600000000001E-4</v>
      </c>
      <c r="AG16" s="214">
        <v>1.7956499999999999E-4</v>
      </c>
      <c r="AH16" s="214">
        <v>2.0710100000000001E-4</v>
      </c>
      <c r="AI16" s="214">
        <v>2.0609900000000001E-4</v>
      </c>
      <c r="AJ16" s="214">
        <v>1.7561399999999999E-4</v>
      </c>
      <c r="AK16" s="214">
        <v>2.1105399999999999E-4</v>
      </c>
      <c r="AL16" s="214">
        <v>3.12372E-4</v>
      </c>
      <c r="AM16" s="214">
        <v>3.0829300000000001E-4</v>
      </c>
      <c r="AN16" s="214">
        <v>2.6281399999999999E-4</v>
      </c>
      <c r="AO16" s="214">
        <v>2.9096100000000001E-4</v>
      </c>
      <c r="AP16" s="214">
        <v>2.4109000000000001E-4</v>
      </c>
      <c r="AQ16" s="214">
        <v>2.7129999999999998E-4</v>
      </c>
      <c r="AR16" s="214">
        <v>2.1612500000000001E-4</v>
      </c>
      <c r="AS16" s="214">
        <v>2.5048699999999998E-4</v>
      </c>
      <c r="AT16" s="214">
        <v>2.54011E-4</v>
      </c>
      <c r="AU16" s="214">
        <v>2.2377200000000001E-4</v>
      </c>
      <c r="AV16" s="214">
        <v>2.5500700000000002E-4</v>
      </c>
      <c r="AW16" s="214">
        <v>2.42413E-4</v>
      </c>
      <c r="AX16" s="214">
        <v>2.6941500000000001E-4</v>
      </c>
      <c r="AY16" s="214">
        <v>3.0835900000000002E-4</v>
      </c>
      <c r="AZ16" s="214">
        <v>2.7225799999999999E-4</v>
      </c>
      <c r="BA16" s="214">
        <v>2.9102300000000001E-4</v>
      </c>
      <c r="BB16" s="263">
        <v>2.41141E-4</v>
      </c>
      <c r="BC16" s="263">
        <v>2.7135700000000001E-4</v>
      </c>
      <c r="BD16" s="263">
        <v>2.16171E-4</v>
      </c>
      <c r="BE16" s="263">
        <v>2.5054E-4</v>
      </c>
      <c r="BF16" s="263">
        <v>2.5406400000000003E-4</v>
      </c>
      <c r="BG16" s="263">
        <v>2.2382000000000001E-4</v>
      </c>
      <c r="BH16" s="263">
        <v>2.55061E-4</v>
      </c>
      <c r="BI16" s="263">
        <v>2.42465E-4</v>
      </c>
      <c r="BJ16" s="263">
        <v>2.6947199999999998E-4</v>
      </c>
      <c r="BK16" s="263">
        <v>3.08175E-4</v>
      </c>
      <c r="BL16" s="263">
        <v>2.6287000000000001E-4</v>
      </c>
      <c r="BM16" s="263">
        <v>2.9102400000000002E-4</v>
      </c>
      <c r="BN16" s="263">
        <v>2.41141E-4</v>
      </c>
      <c r="BO16" s="263">
        <v>2.7135700000000001E-4</v>
      </c>
      <c r="BP16" s="263">
        <v>2.16171E-4</v>
      </c>
      <c r="BQ16" s="263">
        <v>2.5054E-4</v>
      </c>
      <c r="BR16" s="263">
        <v>2.5406400000000003E-4</v>
      </c>
      <c r="BS16" s="263">
        <v>2.2382000000000001E-4</v>
      </c>
      <c r="BT16" s="263">
        <v>2.55061E-4</v>
      </c>
      <c r="BU16" s="263">
        <v>2.42465E-4</v>
      </c>
      <c r="BV16" s="263">
        <v>2.6947199999999998E-4</v>
      </c>
    </row>
    <row r="17" spans="1:74" ht="12" customHeight="1" x14ac:dyDescent="0.25">
      <c r="A17" s="443" t="s">
        <v>975</v>
      </c>
      <c r="B17" s="444" t="s">
        <v>974</v>
      </c>
      <c r="C17" s="214">
        <v>6.6919944285999996E-4</v>
      </c>
      <c r="D17" s="214">
        <v>7.4244370724999996E-4</v>
      </c>
      <c r="E17" s="214">
        <v>1.0207982498E-3</v>
      </c>
      <c r="F17" s="214">
        <v>1.1063374652E-3</v>
      </c>
      <c r="G17" s="214">
        <v>1.2311567197000001E-3</v>
      </c>
      <c r="H17" s="214">
        <v>1.2509927434E-3</v>
      </c>
      <c r="I17" s="214">
        <v>1.3060210188000001E-3</v>
      </c>
      <c r="J17" s="214">
        <v>1.2584486288E-3</v>
      </c>
      <c r="K17" s="214">
        <v>1.1263433041000001E-3</v>
      </c>
      <c r="L17" s="214">
        <v>1.0195014203E-3</v>
      </c>
      <c r="M17" s="214">
        <v>7.9236070767999998E-4</v>
      </c>
      <c r="N17" s="214">
        <v>7.1040672983999997E-4</v>
      </c>
      <c r="O17" s="214">
        <v>7.5641079749000004E-4</v>
      </c>
      <c r="P17" s="214">
        <v>8.0777978816999997E-4</v>
      </c>
      <c r="Q17" s="214">
        <v>1.1615609991000001E-3</v>
      </c>
      <c r="R17" s="214">
        <v>1.2609553637E-3</v>
      </c>
      <c r="S17" s="214">
        <v>1.3910844512E-3</v>
      </c>
      <c r="T17" s="214">
        <v>1.3950577798000001E-3</v>
      </c>
      <c r="U17" s="214">
        <v>1.4286440406000001E-3</v>
      </c>
      <c r="V17" s="214">
        <v>1.39029906E-3</v>
      </c>
      <c r="W17" s="214">
        <v>1.2592689316000001E-3</v>
      </c>
      <c r="X17" s="214">
        <v>1.1288742472E-3</v>
      </c>
      <c r="Y17" s="214">
        <v>8.7661542101000005E-4</v>
      </c>
      <c r="Z17" s="214">
        <v>7.7239003965999997E-4</v>
      </c>
      <c r="AA17" s="214">
        <v>8.2757227471999995E-4</v>
      </c>
      <c r="AB17" s="214">
        <v>8.8484772400999998E-4</v>
      </c>
      <c r="AC17" s="214">
        <v>1.2591416844000001E-3</v>
      </c>
      <c r="AD17" s="214">
        <v>1.366845494E-3</v>
      </c>
      <c r="AE17" s="214">
        <v>1.5041320020999999E-3</v>
      </c>
      <c r="AF17" s="214">
        <v>1.5210014520999999E-3</v>
      </c>
      <c r="AG17" s="214">
        <v>1.5619607379E-3</v>
      </c>
      <c r="AH17" s="214">
        <v>1.5052306251E-3</v>
      </c>
      <c r="AI17" s="214">
        <v>1.3467248686E-3</v>
      </c>
      <c r="AJ17" s="214">
        <v>1.2188532286E-3</v>
      </c>
      <c r="AK17" s="214">
        <v>9.3312195561999999E-4</v>
      </c>
      <c r="AL17" s="214">
        <v>8.2459078382000005E-4</v>
      </c>
      <c r="AM17" s="214">
        <v>8.9716900875000003E-4</v>
      </c>
      <c r="AN17" s="214">
        <v>9.5734236859000002E-4</v>
      </c>
      <c r="AO17" s="214">
        <v>1.3630500364E-3</v>
      </c>
      <c r="AP17" s="214">
        <v>1.5073153879000001E-3</v>
      </c>
      <c r="AQ17" s="214">
        <v>1.6544409677000001E-3</v>
      </c>
      <c r="AR17" s="214">
        <v>1.6548851624E-3</v>
      </c>
      <c r="AS17" s="214">
        <v>1.7125439942000001E-3</v>
      </c>
      <c r="AT17" s="214">
        <v>1.6383455571999999E-3</v>
      </c>
      <c r="AU17" s="214">
        <v>1.4686904628000001E-3</v>
      </c>
      <c r="AV17" s="214">
        <v>1.3336730643999999E-3</v>
      </c>
      <c r="AW17" s="214">
        <v>1.0452221953999999E-3</v>
      </c>
      <c r="AX17" s="214">
        <v>9.4200565719E-4</v>
      </c>
      <c r="AY17" s="214">
        <v>9.871925644899999E-4</v>
      </c>
      <c r="AZ17" s="214">
        <v>1.0472400000000001E-3</v>
      </c>
      <c r="BA17" s="214">
        <v>1.4633199999999999E-3</v>
      </c>
      <c r="BB17" s="263">
        <v>1.5774000000000001E-3</v>
      </c>
      <c r="BC17" s="263">
        <v>1.73383E-3</v>
      </c>
      <c r="BD17" s="263">
        <v>1.7339499999999999E-3</v>
      </c>
      <c r="BE17" s="263">
        <v>1.78947E-3</v>
      </c>
      <c r="BF17" s="263">
        <v>1.73369E-3</v>
      </c>
      <c r="BG17" s="263">
        <v>1.5661900000000001E-3</v>
      </c>
      <c r="BH17" s="263">
        <v>1.42866E-3</v>
      </c>
      <c r="BI17" s="263">
        <v>1.12437E-3</v>
      </c>
      <c r="BJ17" s="263">
        <v>1.0139999999999999E-3</v>
      </c>
      <c r="BK17" s="263">
        <v>1.0673900000000001E-3</v>
      </c>
      <c r="BL17" s="263">
        <v>1.13182E-3</v>
      </c>
      <c r="BM17" s="263">
        <v>1.5835999999999999E-3</v>
      </c>
      <c r="BN17" s="263">
        <v>1.70739E-3</v>
      </c>
      <c r="BO17" s="263">
        <v>1.87597E-3</v>
      </c>
      <c r="BP17" s="263">
        <v>1.8759E-3</v>
      </c>
      <c r="BQ17" s="263">
        <v>1.9347800000000001E-3</v>
      </c>
      <c r="BR17" s="263">
        <v>1.8734299999999999E-3</v>
      </c>
      <c r="BS17" s="263">
        <v>1.69141E-3</v>
      </c>
      <c r="BT17" s="263">
        <v>1.54115E-3</v>
      </c>
      <c r="BU17" s="263">
        <v>1.2107400000000001E-3</v>
      </c>
      <c r="BV17" s="263">
        <v>1.0902399999999999E-3</v>
      </c>
    </row>
    <row r="18" spans="1:74" ht="12" customHeight="1" x14ac:dyDescent="0.25">
      <c r="A18" s="443" t="s">
        <v>18</v>
      </c>
      <c r="B18" s="444" t="s">
        <v>788</v>
      </c>
      <c r="C18" s="214">
        <v>1.4441806E-2</v>
      </c>
      <c r="D18" s="214">
        <v>1.3272694999999999E-2</v>
      </c>
      <c r="E18" s="214">
        <v>1.3912946000000001E-2</v>
      </c>
      <c r="F18" s="214">
        <v>1.33612E-2</v>
      </c>
      <c r="G18" s="214">
        <v>1.3501025999999999E-2</v>
      </c>
      <c r="H18" s="214">
        <v>1.227987E-2</v>
      </c>
      <c r="I18" s="214">
        <v>1.2632936000000001E-2</v>
      </c>
      <c r="J18" s="214">
        <v>1.2759316E-2</v>
      </c>
      <c r="K18" s="214">
        <v>1.1965989999999999E-2</v>
      </c>
      <c r="L18" s="214">
        <v>1.3809586E-2</v>
      </c>
      <c r="M18" s="214">
        <v>1.3555370000000001E-2</v>
      </c>
      <c r="N18" s="214">
        <v>1.4188226E-2</v>
      </c>
      <c r="O18" s="214">
        <v>1.4552076000000001E-2</v>
      </c>
      <c r="P18" s="214">
        <v>1.2769294E-2</v>
      </c>
      <c r="Q18" s="214">
        <v>1.4248376E-2</v>
      </c>
      <c r="R18" s="214">
        <v>1.3442058999999999E-2</v>
      </c>
      <c r="S18" s="214">
        <v>1.3720546E-2</v>
      </c>
      <c r="T18" s="214">
        <v>1.2200459E-2</v>
      </c>
      <c r="U18" s="214">
        <v>1.2743526E-2</v>
      </c>
      <c r="V18" s="214">
        <v>1.2754435999999999E-2</v>
      </c>
      <c r="W18" s="214">
        <v>1.2500129E-2</v>
      </c>
      <c r="X18" s="214">
        <v>1.4033835999999999E-2</v>
      </c>
      <c r="Y18" s="214">
        <v>1.3918279E-2</v>
      </c>
      <c r="Z18" s="214">
        <v>1.4613126000000001E-2</v>
      </c>
      <c r="AA18" s="214">
        <v>1.4430966E-2</v>
      </c>
      <c r="AB18" s="214">
        <v>1.2823503999999999E-2</v>
      </c>
      <c r="AC18" s="214">
        <v>1.4604816E-2</v>
      </c>
      <c r="AD18" s="214">
        <v>1.3704149000000001E-2</v>
      </c>
      <c r="AE18" s="214">
        <v>1.4036996E-2</v>
      </c>
      <c r="AF18" s="214">
        <v>1.2325189E-2</v>
      </c>
      <c r="AG18" s="214">
        <v>1.2440306E-2</v>
      </c>
      <c r="AH18" s="214">
        <v>1.2745596E-2</v>
      </c>
      <c r="AI18" s="214">
        <v>1.2037469E-2</v>
      </c>
      <c r="AJ18" s="214">
        <v>1.3684616E-2</v>
      </c>
      <c r="AK18" s="214">
        <v>1.3531118999999999E-2</v>
      </c>
      <c r="AL18" s="214">
        <v>1.4415116E-2</v>
      </c>
      <c r="AM18" s="214">
        <v>1.4494725999999999E-2</v>
      </c>
      <c r="AN18" s="214">
        <v>1.2870084E-2</v>
      </c>
      <c r="AO18" s="214">
        <v>1.4087666E-2</v>
      </c>
      <c r="AP18" s="214">
        <v>1.3432509E-2</v>
      </c>
      <c r="AQ18" s="214">
        <v>1.4017376E-2</v>
      </c>
      <c r="AR18" s="214">
        <v>1.2358179E-2</v>
      </c>
      <c r="AS18" s="214">
        <v>1.2491706E-2</v>
      </c>
      <c r="AT18" s="214">
        <v>1.2397765999999999E-2</v>
      </c>
      <c r="AU18" s="214">
        <v>1.1891099E-2</v>
      </c>
      <c r="AV18" s="214">
        <v>1.3714096E-2</v>
      </c>
      <c r="AW18" s="214">
        <v>1.3479619E-2</v>
      </c>
      <c r="AX18" s="214">
        <v>1.4356656000000001E-2</v>
      </c>
      <c r="AY18" s="214">
        <v>1.3781099999999999E-2</v>
      </c>
      <c r="AZ18" s="214">
        <v>1.25974E-2</v>
      </c>
      <c r="BA18" s="214">
        <v>1.3647599999999999E-2</v>
      </c>
      <c r="BB18" s="263">
        <v>1.2971699999999999E-2</v>
      </c>
      <c r="BC18" s="263">
        <v>1.35023E-2</v>
      </c>
      <c r="BD18" s="263">
        <v>1.2682799999999999E-2</v>
      </c>
      <c r="BE18" s="263">
        <v>1.3015799999999999E-2</v>
      </c>
      <c r="BF18" s="263">
        <v>1.29978E-2</v>
      </c>
      <c r="BG18" s="263">
        <v>1.23877E-2</v>
      </c>
      <c r="BH18" s="263">
        <v>1.3771200000000001E-2</v>
      </c>
      <c r="BI18" s="263">
        <v>1.36901E-2</v>
      </c>
      <c r="BJ18" s="263">
        <v>1.3960500000000001E-2</v>
      </c>
      <c r="BK18" s="263">
        <v>1.3674E-2</v>
      </c>
      <c r="BL18" s="263">
        <v>1.24517E-2</v>
      </c>
      <c r="BM18" s="263">
        <v>1.36442E-2</v>
      </c>
      <c r="BN18" s="263">
        <v>1.3000299999999999E-2</v>
      </c>
      <c r="BO18" s="263">
        <v>1.3573E-2</v>
      </c>
      <c r="BP18" s="263">
        <v>1.27844E-2</v>
      </c>
      <c r="BQ18" s="263">
        <v>1.31001E-2</v>
      </c>
      <c r="BR18" s="263">
        <v>1.30484E-2</v>
      </c>
      <c r="BS18" s="263">
        <v>1.2397E-2</v>
      </c>
      <c r="BT18" s="263">
        <v>1.3740199999999999E-2</v>
      </c>
      <c r="BU18" s="263">
        <v>1.3648499999999999E-2</v>
      </c>
      <c r="BV18" s="263">
        <v>1.3895899999999999E-2</v>
      </c>
    </row>
    <row r="19" spans="1:74" ht="12" customHeight="1" x14ac:dyDescent="0.25">
      <c r="A19" s="415" t="s">
        <v>48</v>
      </c>
      <c r="B19" s="444" t="s">
        <v>979</v>
      </c>
      <c r="C19" s="214">
        <v>0.12008213600000001</v>
      </c>
      <c r="D19" s="214">
        <v>0.113052235</v>
      </c>
      <c r="E19" s="214">
        <v>0.117731006</v>
      </c>
      <c r="F19" s="214">
        <v>0.111528165</v>
      </c>
      <c r="G19" s="214">
        <v>0.113976306</v>
      </c>
      <c r="H19" s="214">
        <v>0.108239895</v>
      </c>
      <c r="I19" s="214">
        <v>0.110243576</v>
      </c>
      <c r="J19" s="214">
        <v>0.111277076</v>
      </c>
      <c r="K19" s="214">
        <v>0.107697185</v>
      </c>
      <c r="L19" s="214">
        <v>0.11247259599999999</v>
      </c>
      <c r="M19" s="214">
        <v>0.112062895</v>
      </c>
      <c r="N19" s="214">
        <v>0.117824916</v>
      </c>
      <c r="O19" s="214">
        <v>0.117460754</v>
      </c>
      <c r="P19" s="214">
        <v>0.103743233</v>
      </c>
      <c r="Q19" s="214">
        <v>0.11483584400000001</v>
      </c>
      <c r="R19" s="214">
        <v>0.113256464</v>
      </c>
      <c r="S19" s="214">
        <v>0.11661287400000001</v>
      </c>
      <c r="T19" s="214">
        <v>0.112168634</v>
      </c>
      <c r="U19" s="214">
        <v>0.117851724</v>
      </c>
      <c r="V19" s="214">
        <v>0.116497534</v>
      </c>
      <c r="W19" s="214">
        <v>0.112583744</v>
      </c>
      <c r="X19" s="214">
        <v>0.113286864</v>
      </c>
      <c r="Y19" s="214">
        <v>0.11006835399999999</v>
      </c>
      <c r="Z19" s="214">
        <v>0.11749256399999999</v>
      </c>
      <c r="AA19" s="214">
        <v>0.113748944</v>
      </c>
      <c r="AB19" s="214">
        <v>0.103472323</v>
      </c>
      <c r="AC19" s="214">
        <v>0.10961486400000001</v>
      </c>
      <c r="AD19" s="214">
        <v>0.108507644</v>
      </c>
      <c r="AE19" s="214">
        <v>0.11155781400000001</v>
      </c>
      <c r="AF19" s="214">
        <v>0.109579184</v>
      </c>
      <c r="AG19" s="214">
        <v>0.11370195399999999</v>
      </c>
      <c r="AH19" s="214">
        <v>0.11227224399999999</v>
      </c>
      <c r="AI19" s="214">
        <v>0.104544364</v>
      </c>
      <c r="AJ19" s="214">
        <v>0.105467134</v>
      </c>
      <c r="AK19" s="214">
        <v>0.106990454</v>
      </c>
      <c r="AL19" s="214">
        <v>0.109035774</v>
      </c>
      <c r="AM19" s="214">
        <v>0.112454764</v>
      </c>
      <c r="AN19" s="214">
        <v>9.9763773E-2</v>
      </c>
      <c r="AO19" s="214">
        <v>0.105917314</v>
      </c>
      <c r="AP19" s="214">
        <v>9.7299564000000005E-2</v>
      </c>
      <c r="AQ19" s="214">
        <v>0.104607344</v>
      </c>
      <c r="AR19" s="214">
        <v>9.7759314E-2</v>
      </c>
      <c r="AS19" s="214">
        <v>0.100834124</v>
      </c>
      <c r="AT19" s="214">
        <v>0.102186704</v>
      </c>
      <c r="AU19" s="214">
        <v>9.6443453999999998E-2</v>
      </c>
      <c r="AV19" s="214">
        <v>9.9007464000000003E-2</v>
      </c>
      <c r="AW19" s="214">
        <v>0.103559654</v>
      </c>
      <c r="AX19" s="214">
        <v>0.10459808399999999</v>
      </c>
      <c r="AY19" s="214">
        <v>0.1092781</v>
      </c>
      <c r="AZ19" s="214">
        <v>9.7489199999999998E-2</v>
      </c>
      <c r="BA19" s="214">
        <v>0.1071391</v>
      </c>
      <c r="BB19" s="263">
        <v>0.1066941</v>
      </c>
      <c r="BC19" s="263">
        <v>0.1095256</v>
      </c>
      <c r="BD19" s="263">
        <v>0.1093327</v>
      </c>
      <c r="BE19" s="263">
        <v>0.1161065</v>
      </c>
      <c r="BF19" s="263">
        <v>0.11499139999999999</v>
      </c>
      <c r="BG19" s="263">
        <v>0.1110313</v>
      </c>
      <c r="BH19" s="263">
        <v>0.1155137</v>
      </c>
      <c r="BI19" s="263">
        <v>0.1124671</v>
      </c>
      <c r="BJ19" s="263">
        <v>0.11784890000000001</v>
      </c>
      <c r="BK19" s="263">
        <v>0.1177111</v>
      </c>
      <c r="BL19" s="263">
        <v>0.1054457</v>
      </c>
      <c r="BM19" s="263">
        <v>0.1123542</v>
      </c>
      <c r="BN19" s="263">
        <v>0.1101825</v>
      </c>
      <c r="BO19" s="263">
        <v>0.1119387</v>
      </c>
      <c r="BP19" s="263">
        <v>0.1110633</v>
      </c>
      <c r="BQ19" s="263">
        <v>0.1173609</v>
      </c>
      <c r="BR19" s="263">
        <v>0.1159312</v>
      </c>
      <c r="BS19" s="263">
        <v>0.11176469999999999</v>
      </c>
      <c r="BT19" s="263">
        <v>0.1161218</v>
      </c>
      <c r="BU19" s="263">
        <v>0.112997</v>
      </c>
      <c r="BV19" s="263">
        <v>0.1183324</v>
      </c>
    </row>
    <row r="20" spans="1:74" ht="12" customHeight="1" x14ac:dyDescent="0.25">
      <c r="A20" s="443" t="s">
        <v>17</v>
      </c>
      <c r="B20" s="444" t="s">
        <v>1252</v>
      </c>
      <c r="C20" s="214">
        <v>0.21155714650999999</v>
      </c>
      <c r="D20" s="214">
        <v>0.19706519516000001</v>
      </c>
      <c r="E20" s="214">
        <v>0.20008421438999999</v>
      </c>
      <c r="F20" s="214">
        <v>0.16547350755000001</v>
      </c>
      <c r="G20" s="214">
        <v>0.17778841372000001</v>
      </c>
      <c r="H20" s="214">
        <v>0.18154037676000001</v>
      </c>
      <c r="I20" s="214">
        <v>0.18998778223000001</v>
      </c>
      <c r="J20" s="214">
        <v>0.19047206139</v>
      </c>
      <c r="K20" s="214">
        <v>0.18450197440999999</v>
      </c>
      <c r="L20" s="214">
        <v>0.19496313835000001</v>
      </c>
      <c r="M20" s="214">
        <v>0.19477885432</v>
      </c>
      <c r="N20" s="214">
        <v>0.20162856961</v>
      </c>
      <c r="O20" s="214">
        <v>0.19837257325999999</v>
      </c>
      <c r="P20" s="214">
        <v>0.16965844351000001</v>
      </c>
      <c r="Q20" s="214">
        <v>0.19728996994</v>
      </c>
      <c r="R20" s="214">
        <v>0.19242326149</v>
      </c>
      <c r="S20" s="214">
        <v>0.20299034407</v>
      </c>
      <c r="T20" s="214">
        <v>0.19560275776</v>
      </c>
      <c r="U20" s="214">
        <v>0.20376513495000001</v>
      </c>
      <c r="V20" s="214">
        <v>0.19718321190999999</v>
      </c>
      <c r="W20" s="214">
        <v>0.19053219041</v>
      </c>
      <c r="X20" s="214">
        <v>0.20208567031999999</v>
      </c>
      <c r="Y20" s="214">
        <v>0.19861443609000001</v>
      </c>
      <c r="Z20" s="214">
        <v>0.20813774362000001</v>
      </c>
      <c r="AA20" s="214">
        <v>0.20207801121999999</v>
      </c>
      <c r="AB20" s="214">
        <v>0.18167295831999999</v>
      </c>
      <c r="AC20" s="214">
        <v>0.19766148747000001</v>
      </c>
      <c r="AD20" s="214">
        <v>0.1899136102</v>
      </c>
      <c r="AE20" s="214">
        <v>0.19861334189999999</v>
      </c>
      <c r="AF20" s="214">
        <v>0.19488220309000001</v>
      </c>
      <c r="AG20" s="214">
        <v>0.19960566923</v>
      </c>
      <c r="AH20" s="214">
        <v>0.19638718055000001</v>
      </c>
      <c r="AI20" s="214">
        <v>0.18001492802999999</v>
      </c>
      <c r="AJ20" s="214">
        <v>0.19216432371</v>
      </c>
      <c r="AK20" s="214">
        <v>0.19340583458999999</v>
      </c>
      <c r="AL20" s="214">
        <v>0.19291544290000001</v>
      </c>
      <c r="AM20" s="214">
        <v>0.19894929506</v>
      </c>
      <c r="AN20" s="214">
        <v>0.17764048549</v>
      </c>
      <c r="AO20" s="214">
        <v>0.19164834787000001</v>
      </c>
      <c r="AP20" s="214">
        <v>0.17897213100000001</v>
      </c>
      <c r="AQ20" s="214">
        <v>0.19117646194999999</v>
      </c>
      <c r="AR20" s="214">
        <v>0.18287823966</v>
      </c>
      <c r="AS20" s="214">
        <v>0.18809067841999999</v>
      </c>
      <c r="AT20" s="214">
        <v>0.18737444311000001</v>
      </c>
      <c r="AU20" s="214">
        <v>0.17892774604</v>
      </c>
      <c r="AV20" s="214">
        <v>0.18681920061000001</v>
      </c>
      <c r="AW20" s="214">
        <v>0.19012713447999999</v>
      </c>
      <c r="AX20" s="214">
        <v>0.19625543562</v>
      </c>
      <c r="AY20" s="214">
        <v>0.19672471653000001</v>
      </c>
      <c r="AZ20" s="214">
        <v>0.17927517244999999</v>
      </c>
      <c r="BA20" s="214">
        <v>0.19548038247999999</v>
      </c>
      <c r="BB20" s="263">
        <v>0.18944079999999999</v>
      </c>
      <c r="BC20" s="263">
        <v>0.196213</v>
      </c>
      <c r="BD20" s="263">
        <v>0.1962872</v>
      </c>
      <c r="BE20" s="263">
        <v>0.20383319999999999</v>
      </c>
      <c r="BF20" s="263">
        <v>0.20356779999999999</v>
      </c>
      <c r="BG20" s="263">
        <v>0.19344059999999999</v>
      </c>
      <c r="BH20" s="263">
        <v>0.2024687</v>
      </c>
      <c r="BI20" s="263">
        <v>0.1993605</v>
      </c>
      <c r="BJ20" s="263">
        <v>0.2065689</v>
      </c>
      <c r="BK20" s="263">
        <v>0.20575360000000001</v>
      </c>
      <c r="BL20" s="263">
        <v>0.18414929999999999</v>
      </c>
      <c r="BM20" s="263">
        <v>0.20130690000000001</v>
      </c>
      <c r="BN20" s="263">
        <v>0.19411419999999999</v>
      </c>
      <c r="BO20" s="263">
        <v>0.20133210000000001</v>
      </c>
      <c r="BP20" s="263">
        <v>0.19793549999999999</v>
      </c>
      <c r="BQ20" s="263">
        <v>0.205262</v>
      </c>
      <c r="BR20" s="263">
        <v>0.2044976</v>
      </c>
      <c r="BS20" s="263">
        <v>0.1946367</v>
      </c>
      <c r="BT20" s="263">
        <v>0.2030931</v>
      </c>
      <c r="BU20" s="263">
        <v>0.20051730000000001</v>
      </c>
      <c r="BV20" s="263">
        <v>0.20807800000000001</v>
      </c>
    </row>
    <row r="21" spans="1:74" ht="12" customHeight="1" x14ac:dyDescent="0.25">
      <c r="A21" s="443"/>
      <c r="B21" s="132" t="s">
        <v>338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264"/>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60</v>
      </c>
      <c r="B22" s="444" t="s">
        <v>435</v>
      </c>
      <c r="C22" s="214">
        <v>1.78933E-3</v>
      </c>
      <c r="D22" s="214">
        <v>1.7008990000000001E-3</v>
      </c>
      <c r="E22" s="214">
        <v>1.81565E-3</v>
      </c>
      <c r="F22" s="214">
        <v>1.7492549999999999E-3</v>
      </c>
      <c r="G22" s="214">
        <v>1.800549E-3</v>
      </c>
      <c r="H22" s="214">
        <v>1.7295100000000001E-3</v>
      </c>
      <c r="I22" s="214">
        <v>1.7723859999999999E-3</v>
      </c>
      <c r="J22" s="214">
        <v>1.771833E-3</v>
      </c>
      <c r="K22" s="214">
        <v>1.729752E-3</v>
      </c>
      <c r="L22" s="214">
        <v>1.799641E-3</v>
      </c>
      <c r="M22" s="214">
        <v>1.7540489999999999E-3</v>
      </c>
      <c r="N22" s="214">
        <v>1.8189320000000001E-3</v>
      </c>
      <c r="O22" s="214">
        <v>1.823135E-3</v>
      </c>
      <c r="P22" s="214">
        <v>1.6457170000000001E-3</v>
      </c>
      <c r="Q22" s="214">
        <v>1.731762E-3</v>
      </c>
      <c r="R22" s="214">
        <v>1.746493E-3</v>
      </c>
      <c r="S22" s="214">
        <v>1.847245E-3</v>
      </c>
      <c r="T22" s="214">
        <v>1.756692E-3</v>
      </c>
      <c r="U22" s="214">
        <v>1.807382E-3</v>
      </c>
      <c r="V22" s="214">
        <v>1.814633E-3</v>
      </c>
      <c r="W22" s="214">
        <v>1.7651780000000001E-3</v>
      </c>
      <c r="X22" s="214">
        <v>1.837834E-3</v>
      </c>
      <c r="Y22" s="214">
        <v>1.7691390000000001E-3</v>
      </c>
      <c r="Z22" s="214">
        <v>1.8666010000000001E-3</v>
      </c>
      <c r="AA22" s="214">
        <v>1.6731509999999999E-3</v>
      </c>
      <c r="AB22" s="214">
        <v>1.5112330000000001E-3</v>
      </c>
      <c r="AC22" s="214">
        <v>1.6731509999999999E-3</v>
      </c>
      <c r="AD22" s="214">
        <v>1.619178E-3</v>
      </c>
      <c r="AE22" s="214">
        <v>1.6731509999999999E-3</v>
      </c>
      <c r="AF22" s="214">
        <v>1.619178E-3</v>
      </c>
      <c r="AG22" s="214">
        <v>1.6731509999999999E-3</v>
      </c>
      <c r="AH22" s="214">
        <v>1.6731509999999999E-3</v>
      </c>
      <c r="AI22" s="214">
        <v>1.619178E-3</v>
      </c>
      <c r="AJ22" s="214">
        <v>1.6731509999999999E-3</v>
      </c>
      <c r="AK22" s="214">
        <v>1.619178E-3</v>
      </c>
      <c r="AL22" s="214">
        <v>1.6731509999999999E-3</v>
      </c>
      <c r="AM22" s="214">
        <v>1.6731509999999999E-3</v>
      </c>
      <c r="AN22" s="214">
        <v>1.5112330000000001E-3</v>
      </c>
      <c r="AO22" s="214">
        <v>1.6731509999999999E-3</v>
      </c>
      <c r="AP22" s="214">
        <v>1.619178E-3</v>
      </c>
      <c r="AQ22" s="214">
        <v>1.6731509999999999E-3</v>
      </c>
      <c r="AR22" s="214">
        <v>1.619178E-3</v>
      </c>
      <c r="AS22" s="214">
        <v>1.6731509999999999E-3</v>
      </c>
      <c r="AT22" s="214">
        <v>1.6731509999999999E-3</v>
      </c>
      <c r="AU22" s="214">
        <v>1.619178E-3</v>
      </c>
      <c r="AV22" s="214">
        <v>1.6731509999999999E-3</v>
      </c>
      <c r="AW22" s="214">
        <v>1.619178E-3</v>
      </c>
      <c r="AX22" s="214">
        <v>1.6731509999999999E-3</v>
      </c>
      <c r="AY22" s="214">
        <v>1.6387999999999999E-3</v>
      </c>
      <c r="AZ22" s="214">
        <v>1.6504E-3</v>
      </c>
      <c r="BA22" s="214">
        <v>1.6483299999999999E-3</v>
      </c>
      <c r="BB22" s="263">
        <v>1.65098E-3</v>
      </c>
      <c r="BC22" s="263">
        <v>1.64897E-3</v>
      </c>
      <c r="BD22" s="263">
        <v>1.65168E-3</v>
      </c>
      <c r="BE22" s="263">
        <v>1.6497199999999999E-3</v>
      </c>
      <c r="BF22" s="263">
        <v>1.64759E-3</v>
      </c>
      <c r="BG22" s="263">
        <v>1.65018E-3</v>
      </c>
      <c r="BH22" s="263">
        <v>1.6480900000000001E-3</v>
      </c>
      <c r="BI22" s="263">
        <v>1.6507200000000001E-3</v>
      </c>
      <c r="BJ22" s="263">
        <v>1.64868E-3</v>
      </c>
      <c r="BK22" s="263">
        <v>1.6495800000000001E-3</v>
      </c>
      <c r="BL22" s="263">
        <v>1.6494999999999999E-3</v>
      </c>
      <c r="BM22" s="263">
        <v>1.6496099999999999E-3</v>
      </c>
      <c r="BN22" s="263">
        <v>1.64948E-3</v>
      </c>
      <c r="BO22" s="263">
        <v>1.64953E-3</v>
      </c>
      <c r="BP22" s="263">
        <v>1.6493300000000001E-3</v>
      </c>
      <c r="BQ22" s="263">
        <v>1.6493E-3</v>
      </c>
      <c r="BR22" s="263">
        <v>1.64945E-3</v>
      </c>
      <c r="BS22" s="263">
        <v>1.6493899999999999E-3</v>
      </c>
      <c r="BT22" s="263">
        <v>1.6495100000000001E-3</v>
      </c>
      <c r="BU22" s="263">
        <v>1.6494000000000001E-3</v>
      </c>
      <c r="BV22" s="263">
        <v>1.6494599999999999E-3</v>
      </c>
    </row>
    <row r="23" spans="1:74" ht="12" customHeight="1" x14ac:dyDescent="0.25">
      <c r="A23" s="443" t="s">
        <v>977</v>
      </c>
      <c r="B23" s="444" t="s">
        <v>976</v>
      </c>
      <c r="C23" s="214">
        <v>2.6174756236999998E-3</v>
      </c>
      <c r="D23" s="214">
        <v>2.9702937089000001E-3</v>
      </c>
      <c r="E23" s="214">
        <v>3.8488246711E-3</v>
      </c>
      <c r="F23" s="214">
        <v>4.2435567401000003E-3</v>
      </c>
      <c r="G23" s="214">
        <v>4.6906177762000003E-3</v>
      </c>
      <c r="H23" s="214">
        <v>4.6784025943999996E-3</v>
      </c>
      <c r="I23" s="214">
        <v>4.8602768626000003E-3</v>
      </c>
      <c r="J23" s="214">
        <v>4.6386860580000001E-3</v>
      </c>
      <c r="K23" s="214">
        <v>4.1262500304999998E-3</v>
      </c>
      <c r="L23" s="214">
        <v>3.5979980489000002E-3</v>
      </c>
      <c r="M23" s="214">
        <v>2.8658193914E-3</v>
      </c>
      <c r="N23" s="214">
        <v>2.7370859416E-3</v>
      </c>
      <c r="O23" s="214">
        <v>3.0532666668999999E-3</v>
      </c>
      <c r="P23" s="214">
        <v>3.2933471541E-3</v>
      </c>
      <c r="Q23" s="214">
        <v>4.5454343170000001E-3</v>
      </c>
      <c r="R23" s="214">
        <v>5.0412244043000001E-3</v>
      </c>
      <c r="S23" s="214">
        <v>5.4598609282999998E-3</v>
      </c>
      <c r="T23" s="214">
        <v>5.5102827238999999E-3</v>
      </c>
      <c r="U23" s="214">
        <v>5.6774957679999998E-3</v>
      </c>
      <c r="V23" s="214">
        <v>5.4562868138999998E-3</v>
      </c>
      <c r="W23" s="214">
        <v>4.8724572965999999E-3</v>
      </c>
      <c r="X23" s="214">
        <v>4.2290211322000004E-3</v>
      </c>
      <c r="Y23" s="214">
        <v>3.3548103078999999E-3</v>
      </c>
      <c r="Z23" s="214">
        <v>3.1515090584999998E-3</v>
      </c>
      <c r="AA23" s="214">
        <v>3.5761701645E-3</v>
      </c>
      <c r="AB23" s="214">
        <v>3.9515085107999998E-3</v>
      </c>
      <c r="AC23" s="214">
        <v>5.3787992805999999E-3</v>
      </c>
      <c r="AD23" s="214">
        <v>5.8962555679E-3</v>
      </c>
      <c r="AE23" s="214">
        <v>6.4373992591999999E-3</v>
      </c>
      <c r="AF23" s="214">
        <v>6.4588381723000004E-3</v>
      </c>
      <c r="AG23" s="214">
        <v>6.7072667248000003E-3</v>
      </c>
      <c r="AH23" s="214">
        <v>6.3827005933000001E-3</v>
      </c>
      <c r="AI23" s="214">
        <v>5.6920446382999999E-3</v>
      </c>
      <c r="AJ23" s="214">
        <v>4.8963728474000004E-3</v>
      </c>
      <c r="AK23" s="214">
        <v>3.8412513343999998E-3</v>
      </c>
      <c r="AL23" s="214">
        <v>3.5376657478999999E-3</v>
      </c>
      <c r="AM23" s="214">
        <v>3.8899199898000001E-3</v>
      </c>
      <c r="AN23" s="214">
        <v>4.3321333417000001E-3</v>
      </c>
      <c r="AO23" s="214">
        <v>5.8455141942000003E-3</v>
      </c>
      <c r="AP23" s="214">
        <v>6.4752950944999997E-3</v>
      </c>
      <c r="AQ23" s="214">
        <v>7.0723476232999998E-3</v>
      </c>
      <c r="AR23" s="214">
        <v>7.0395062464000003E-3</v>
      </c>
      <c r="AS23" s="214">
        <v>7.3243153546999999E-3</v>
      </c>
      <c r="AT23" s="214">
        <v>6.9840408222000003E-3</v>
      </c>
      <c r="AU23" s="214">
        <v>6.2246996250999997E-3</v>
      </c>
      <c r="AV23" s="214">
        <v>5.3861170446999999E-3</v>
      </c>
      <c r="AW23" s="214">
        <v>4.3014820797999996E-3</v>
      </c>
      <c r="AX23" s="214">
        <v>3.9125766286000003E-3</v>
      </c>
      <c r="AY23" s="214">
        <v>4.2672598802000004E-3</v>
      </c>
      <c r="AZ23" s="214">
        <v>4.8042199999999997E-3</v>
      </c>
      <c r="BA23" s="214">
        <v>6.53996E-3</v>
      </c>
      <c r="BB23" s="263">
        <v>7.2302900000000003E-3</v>
      </c>
      <c r="BC23" s="263">
        <v>7.9113199999999995E-3</v>
      </c>
      <c r="BD23" s="263">
        <v>7.9637500000000003E-3</v>
      </c>
      <c r="BE23" s="263">
        <v>8.2656399999999994E-3</v>
      </c>
      <c r="BF23" s="263">
        <v>7.9383400000000003E-3</v>
      </c>
      <c r="BG23" s="263">
        <v>7.1433699999999996E-3</v>
      </c>
      <c r="BH23" s="263">
        <v>6.3393199999999999E-3</v>
      </c>
      <c r="BI23" s="263">
        <v>5.0587100000000001E-3</v>
      </c>
      <c r="BJ23" s="263">
        <v>4.8086200000000004E-3</v>
      </c>
      <c r="BK23" s="263">
        <v>5.1821999999999997E-3</v>
      </c>
      <c r="BL23" s="263">
        <v>5.6814300000000003E-3</v>
      </c>
      <c r="BM23" s="263">
        <v>7.6063800000000003E-3</v>
      </c>
      <c r="BN23" s="263">
        <v>8.34004E-3</v>
      </c>
      <c r="BO23" s="263">
        <v>9.0809500000000008E-3</v>
      </c>
      <c r="BP23" s="263">
        <v>9.1120899999999998E-3</v>
      </c>
      <c r="BQ23" s="263">
        <v>9.4356400000000003E-3</v>
      </c>
      <c r="BR23" s="263">
        <v>9.0458899999999991E-3</v>
      </c>
      <c r="BS23" s="263">
        <v>8.1293300000000006E-3</v>
      </c>
      <c r="BT23" s="263">
        <v>7.20713E-3</v>
      </c>
      <c r="BU23" s="263">
        <v>5.7439600000000002E-3</v>
      </c>
      <c r="BV23" s="263">
        <v>5.4542899999999997E-3</v>
      </c>
    </row>
    <row r="24" spans="1:74" ht="12" customHeight="1" x14ac:dyDescent="0.25">
      <c r="A24" s="415" t="s">
        <v>798</v>
      </c>
      <c r="B24" s="444" t="s">
        <v>788</v>
      </c>
      <c r="C24" s="214">
        <v>3.3092400000000002E-3</v>
      </c>
      <c r="D24" s="214">
        <v>3.0422800000000001E-3</v>
      </c>
      <c r="E24" s="214">
        <v>3.35739E-3</v>
      </c>
      <c r="F24" s="214">
        <v>3.0987900000000001E-3</v>
      </c>
      <c r="G24" s="214">
        <v>3.2196999999999998E-3</v>
      </c>
      <c r="H24" s="214">
        <v>3.05113E-3</v>
      </c>
      <c r="I24" s="214">
        <v>3.2652599999999999E-3</v>
      </c>
      <c r="J24" s="214">
        <v>3.2611300000000001E-3</v>
      </c>
      <c r="K24" s="214">
        <v>3.0693500000000002E-3</v>
      </c>
      <c r="L24" s="214">
        <v>3.09574E-3</v>
      </c>
      <c r="M24" s="214">
        <v>3.0224100000000001E-3</v>
      </c>
      <c r="N24" s="214">
        <v>3.0612399999999998E-3</v>
      </c>
      <c r="O24" s="214">
        <v>3.4265599999999999E-3</v>
      </c>
      <c r="P24" s="214">
        <v>2.8948400000000001E-3</v>
      </c>
      <c r="Q24" s="214">
        <v>3.31861E-3</v>
      </c>
      <c r="R24" s="214">
        <v>3.2242400000000002E-3</v>
      </c>
      <c r="S24" s="214">
        <v>3.1489299999999999E-3</v>
      </c>
      <c r="T24" s="214">
        <v>3.2198399999999999E-3</v>
      </c>
      <c r="U24" s="214">
        <v>3.5197800000000001E-3</v>
      </c>
      <c r="V24" s="214">
        <v>3.4868E-3</v>
      </c>
      <c r="W24" s="214">
        <v>3.3627499999999999E-3</v>
      </c>
      <c r="X24" s="214">
        <v>3.1127799999999999E-3</v>
      </c>
      <c r="Y24" s="214">
        <v>3.2176100000000001E-3</v>
      </c>
      <c r="Z24" s="214">
        <v>3.3734099999999999E-3</v>
      </c>
      <c r="AA24" s="214">
        <v>6.2699299999999999E-3</v>
      </c>
      <c r="AB24" s="214">
        <v>5.82243E-3</v>
      </c>
      <c r="AC24" s="214">
        <v>6.1109600000000004E-3</v>
      </c>
      <c r="AD24" s="214">
        <v>6.1106099999999998E-3</v>
      </c>
      <c r="AE24" s="214">
        <v>6.2791499999999998E-3</v>
      </c>
      <c r="AF24" s="214">
        <v>6.4127699999999999E-3</v>
      </c>
      <c r="AG24" s="214">
        <v>6.5400600000000003E-3</v>
      </c>
      <c r="AH24" s="214">
        <v>6.4406999999999997E-3</v>
      </c>
      <c r="AI24" s="214">
        <v>6.2039E-3</v>
      </c>
      <c r="AJ24" s="214">
        <v>6.3521200000000002E-3</v>
      </c>
      <c r="AK24" s="214">
        <v>6.3671600000000002E-3</v>
      </c>
      <c r="AL24" s="214">
        <v>6.14928E-3</v>
      </c>
      <c r="AM24" s="214">
        <v>6.1263899999999998E-3</v>
      </c>
      <c r="AN24" s="214">
        <v>5.4535499999999997E-3</v>
      </c>
      <c r="AO24" s="214">
        <v>5.6848799999999998E-3</v>
      </c>
      <c r="AP24" s="214">
        <v>5.5566699999999997E-3</v>
      </c>
      <c r="AQ24" s="214">
        <v>5.8930900000000001E-3</v>
      </c>
      <c r="AR24" s="214">
        <v>5.9209700000000002E-3</v>
      </c>
      <c r="AS24" s="214">
        <v>6.2868899999999998E-3</v>
      </c>
      <c r="AT24" s="214">
        <v>6.2222299999999996E-3</v>
      </c>
      <c r="AU24" s="214">
        <v>5.7377599999999997E-3</v>
      </c>
      <c r="AV24" s="214">
        <v>5.8140500000000003E-3</v>
      </c>
      <c r="AW24" s="214">
        <v>5.9468500000000001E-3</v>
      </c>
      <c r="AX24" s="214">
        <v>6.3961199999999999E-3</v>
      </c>
      <c r="AY24" s="214">
        <v>6.0945000000000001E-3</v>
      </c>
      <c r="AZ24" s="214">
        <v>5.4285100000000001E-3</v>
      </c>
      <c r="BA24" s="214">
        <v>5.4930300000000003E-3</v>
      </c>
      <c r="BB24" s="263">
        <v>5.32994E-3</v>
      </c>
      <c r="BC24" s="263">
        <v>5.9398200000000002E-3</v>
      </c>
      <c r="BD24" s="263">
        <v>6.1122900000000003E-3</v>
      </c>
      <c r="BE24" s="263">
        <v>6.3166799999999999E-3</v>
      </c>
      <c r="BF24" s="263">
        <v>6.0936300000000001E-3</v>
      </c>
      <c r="BG24" s="263">
        <v>5.6150799999999997E-3</v>
      </c>
      <c r="BH24" s="263">
        <v>5.9741000000000004E-3</v>
      </c>
      <c r="BI24" s="263">
        <v>6.1140099999999996E-3</v>
      </c>
      <c r="BJ24" s="263">
        <v>6.36778E-3</v>
      </c>
      <c r="BK24" s="263">
        <v>6.14914E-3</v>
      </c>
      <c r="BL24" s="263">
        <v>5.2119799999999997E-3</v>
      </c>
      <c r="BM24" s="263">
        <v>5.4762200000000004E-3</v>
      </c>
      <c r="BN24" s="263">
        <v>5.3267399999999999E-3</v>
      </c>
      <c r="BO24" s="263">
        <v>5.9550100000000002E-3</v>
      </c>
      <c r="BP24" s="263">
        <v>6.12519E-3</v>
      </c>
      <c r="BQ24" s="263">
        <v>6.3140999999999996E-3</v>
      </c>
      <c r="BR24" s="263">
        <v>6.0883500000000002E-3</v>
      </c>
      <c r="BS24" s="263">
        <v>5.6199900000000001E-3</v>
      </c>
      <c r="BT24" s="263">
        <v>5.9901099999999999E-3</v>
      </c>
      <c r="BU24" s="263">
        <v>6.1179399999999997E-3</v>
      </c>
      <c r="BV24" s="263">
        <v>6.3572200000000002E-3</v>
      </c>
    </row>
    <row r="25" spans="1:74" ht="12" customHeight="1" x14ac:dyDescent="0.25">
      <c r="A25" s="415" t="s">
        <v>19</v>
      </c>
      <c r="B25" s="444" t="s">
        <v>979</v>
      </c>
      <c r="C25" s="214">
        <v>7.2019670000000001E-3</v>
      </c>
      <c r="D25" s="214">
        <v>6.7340439999999998E-3</v>
      </c>
      <c r="E25" s="214">
        <v>7.0548670000000003E-3</v>
      </c>
      <c r="F25" s="214">
        <v>6.7002809999999998E-3</v>
      </c>
      <c r="G25" s="214">
        <v>7.0208570000000001E-3</v>
      </c>
      <c r="H25" s="214">
        <v>6.9029310000000002E-3</v>
      </c>
      <c r="I25" s="214">
        <v>7.0088069999999997E-3</v>
      </c>
      <c r="J25" s="214">
        <v>7.0035269999999998E-3</v>
      </c>
      <c r="K25" s="214">
        <v>6.6648610000000002E-3</v>
      </c>
      <c r="L25" s="214">
        <v>6.918937E-3</v>
      </c>
      <c r="M25" s="214">
        <v>6.7369309999999998E-3</v>
      </c>
      <c r="N25" s="214">
        <v>7.0023569999999999E-3</v>
      </c>
      <c r="O25" s="214">
        <v>6.981681E-3</v>
      </c>
      <c r="P25" s="214">
        <v>6.4510319999999998E-3</v>
      </c>
      <c r="Q25" s="214">
        <v>6.970291E-3</v>
      </c>
      <c r="R25" s="214">
        <v>6.6819949999999996E-3</v>
      </c>
      <c r="S25" s="214">
        <v>6.8570710000000002E-3</v>
      </c>
      <c r="T25" s="214">
        <v>6.8442249999999998E-3</v>
      </c>
      <c r="U25" s="214">
        <v>7.1057710000000003E-3</v>
      </c>
      <c r="V25" s="214">
        <v>7.1121910000000003E-3</v>
      </c>
      <c r="W25" s="214">
        <v>6.8767350000000001E-3</v>
      </c>
      <c r="X25" s="214">
        <v>6.9804710000000002E-3</v>
      </c>
      <c r="Y25" s="214">
        <v>6.7544750000000002E-3</v>
      </c>
      <c r="Z25" s="214">
        <v>7.088011E-3</v>
      </c>
      <c r="AA25" s="214">
        <v>7.0719010000000002E-3</v>
      </c>
      <c r="AB25" s="214">
        <v>6.4164720000000003E-3</v>
      </c>
      <c r="AC25" s="214">
        <v>6.9853609999999998E-3</v>
      </c>
      <c r="AD25" s="214">
        <v>6.7164950000000003E-3</v>
      </c>
      <c r="AE25" s="214">
        <v>7.0725909999999996E-3</v>
      </c>
      <c r="AF25" s="214">
        <v>6.9676549999999997E-3</v>
      </c>
      <c r="AG25" s="214">
        <v>7.1341410000000001E-3</v>
      </c>
      <c r="AH25" s="214">
        <v>7.2333709999999997E-3</v>
      </c>
      <c r="AI25" s="214">
        <v>6.7519549999999996E-3</v>
      </c>
      <c r="AJ25" s="214">
        <v>6.8789610000000003E-3</v>
      </c>
      <c r="AK25" s="214">
        <v>6.7941249999999998E-3</v>
      </c>
      <c r="AL25" s="214">
        <v>7.0216410000000003E-3</v>
      </c>
      <c r="AM25" s="214">
        <v>7.0126809999999998E-3</v>
      </c>
      <c r="AN25" s="214">
        <v>6.2507420000000001E-3</v>
      </c>
      <c r="AO25" s="214">
        <v>6.9663310000000001E-3</v>
      </c>
      <c r="AP25" s="214">
        <v>6.6809549999999997E-3</v>
      </c>
      <c r="AQ25" s="214">
        <v>6.7933109999999998E-3</v>
      </c>
      <c r="AR25" s="214">
        <v>6.7944549999999996E-3</v>
      </c>
      <c r="AS25" s="214">
        <v>6.8750310000000002E-3</v>
      </c>
      <c r="AT25" s="214">
        <v>6.9942709999999998E-3</v>
      </c>
      <c r="AU25" s="214">
        <v>6.8103749999999996E-3</v>
      </c>
      <c r="AV25" s="214">
        <v>6.9337110000000004E-3</v>
      </c>
      <c r="AW25" s="214">
        <v>6.7074350000000003E-3</v>
      </c>
      <c r="AX25" s="214">
        <v>7.0026910000000001E-3</v>
      </c>
      <c r="AY25" s="214">
        <v>7.0049500000000002E-3</v>
      </c>
      <c r="AZ25" s="214">
        <v>6.2410299999999998E-3</v>
      </c>
      <c r="BA25" s="214">
        <v>6.88742E-3</v>
      </c>
      <c r="BB25" s="263">
        <v>6.6082199999999997E-3</v>
      </c>
      <c r="BC25" s="263">
        <v>6.7604900000000001E-3</v>
      </c>
      <c r="BD25" s="263">
        <v>6.7438100000000003E-3</v>
      </c>
      <c r="BE25" s="263">
        <v>6.9418700000000002E-3</v>
      </c>
      <c r="BF25" s="263">
        <v>7.0580699999999996E-3</v>
      </c>
      <c r="BG25" s="263">
        <v>6.8022500000000001E-3</v>
      </c>
      <c r="BH25" s="263">
        <v>6.9066199999999996E-3</v>
      </c>
      <c r="BI25" s="263">
        <v>6.7078499999999996E-3</v>
      </c>
      <c r="BJ25" s="263">
        <v>6.9694400000000004E-3</v>
      </c>
      <c r="BK25" s="263">
        <v>7.1097499999999998E-3</v>
      </c>
      <c r="BL25" s="263">
        <v>6.2243699999999999E-3</v>
      </c>
      <c r="BM25" s="263">
        <v>6.8828200000000004E-3</v>
      </c>
      <c r="BN25" s="263">
        <v>6.6083399999999999E-3</v>
      </c>
      <c r="BO25" s="263">
        <v>6.7613899999999999E-3</v>
      </c>
      <c r="BP25" s="263">
        <v>6.7528299999999996E-3</v>
      </c>
      <c r="BQ25" s="263">
        <v>6.9446100000000004E-3</v>
      </c>
      <c r="BR25" s="263">
        <v>7.0536100000000001E-3</v>
      </c>
      <c r="BS25" s="263">
        <v>6.7987799999999999E-3</v>
      </c>
      <c r="BT25" s="263">
        <v>6.9062500000000001E-3</v>
      </c>
      <c r="BU25" s="263">
        <v>6.7073799999999998E-3</v>
      </c>
      <c r="BV25" s="263">
        <v>6.9723199999999997E-3</v>
      </c>
    </row>
    <row r="26" spans="1:74" ht="12" customHeight="1" x14ac:dyDescent="0.25">
      <c r="A26" s="443" t="s">
        <v>216</v>
      </c>
      <c r="B26" s="444" t="s">
        <v>1252</v>
      </c>
      <c r="C26" s="214">
        <v>1.7456816415E-2</v>
      </c>
      <c r="D26" s="214">
        <v>1.6784194778E-2</v>
      </c>
      <c r="E26" s="214">
        <v>1.8116980644E-2</v>
      </c>
      <c r="F26" s="214">
        <v>1.7255086203000002E-2</v>
      </c>
      <c r="G26" s="214">
        <v>1.8839756392000001E-2</v>
      </c>
      <c r="H26" s="214">
        <v>1.8775964975999999E-2</v>
      </c>
      <c r="I26" s="214">
        <v>1.9310898861999999E-2</v>
      </c>
      <c r="J26" s="214">
        <v>1.9044254784E-2</v>
      </c>
      <c r="K26" s="214">
        <v>1.7928868261E-2</v>
      </c>
      <c r="L26" s="214">
        <v>1.7659179995999998E-2</v>
      </c>
      <c r="M26" s="214">
        <v>1.6688787486999999E-2</v>
      </c>
      <c r="N26" s="214">
        <v>1.6970925931000001E-2</v>
      </c>
      <c r="O26" s="214">
        <v>1.7252777069999999E-2</v>
      </c>
      <c r="P26" s="214">
        <v>1.6129396817999998E-2</v>
      </c>
      <c r="Q26" s="214">
        <v>1.8869522106999999E-2</v>
      </c>
      <c r="R26" s="214">
        <v>1.8869605022E-2</v>
      </c>
      <c r="S26" s="214">
        <v>1.9768937431999999E-2</v>
      </c>
      <c r="T26" s="214">
        <v>1.9742364397000001E-2</v>
      </c>
      <c r="U26" s="214">
        <v>2.0584888725999999E-2</v>
      </c>
      <c r="V26" s="214">
        <v>2.0268006304E-2</v>
      </c>
      <c r="W26" s="214">
        <v>1.9137331821000001E-2</v>
      </c>
      <c r="X26" s="214">
        <v>1.8646488986999998E-2</v>
      </c>
      <c r="Y26" s="214">
        <v>1.7464819095E-2</v>
      </c>
      <c r="Z26" s="214">
        <v>1.7844483136000001E-2</v>
      </c>
      <c r="AA26" s="214">
        <v>2.1125475705999999E-2</v>
      </c>
      <c r="AB26" s="214">
        <v>2.0059788134000001E-2</v>
      </c>
      <c r="AC26" s="214">
        <v>2.2940001238E-2</v>
      </c>
      <c r="AD26" s="214">
        <v>2.2939694478000001E-2</v>
      </c>
      <c r="AE26" s="214">
        <v>2.4296186995E-2</v>
      </c>
      <c r="AF26" s="214">
        <v>2.428736158E-2</v>
      </c>
      <c r="AG26" s="214">
        <v>2.4796522966E-2</v>
      </c>
      <c r="AH26" s="214">
        <v>2.4615896923000001E-2</v>
      </c>
      <c r="AI26" s="214">
        <v>2.2870919908000002E-2</v>
      </c>
      <c r="AJ26" s="214">
        <v>2.2632055761999999E-2</v>
      </c>
      <c r="AK26" s="214">
        <v>2.1351109037E-2</v>
      </c>
      <c r="AL26" s="214">
        <v>2.1063103002999999E-2</v>
      </c>
      <c r="AM26" s="214">
        <v>2.1340348990000001E-2</v>
      </c>
      <c r="AN26" s="214">
        <v>1.9935256110999999E-2</v>
      </c>
      <c r="AO26" s="214">
        <v>2.2963398554000002E-2</v>
      </c>
      <c r="AP26" s="214">
        <v>2.2941199166000001E-2</v>
      </c>
      <c r="AQ26" s="214">
        <v>2.4299697934000001E-2</v>
      </c>
      <c r="AR26" s="214">
        <v>2.4203287165999999E-2</v>
      </c>
      <c r="AS26" s="214">
        <v>2.4915537344999999E-2</v>
      </c>
      <c r="AT26" s="214">
        <v>2.4792435743999999E-2</v>
      </c>
      <c r="AU26" s="214">
        <v>2.3023874464000001E-2</v>
      </c>
      <c r="AV26" s="214">
        <v>2.2676311373999999E-2</v>
      </c>
      <c r="AW26" s="214">
        <v>2.1292461615000001E-2</v>
      </c>
      <c r="AX26" s="214">
        <v>2.1692025497E-2</v>
      </c>
      <c r="AY26" s="214">
        <v>2.1517253508E-2</v>
      </c>
      <c r="AZ26" s="214">
        <v>2.0688241584000001E-2</v>
      </c>
      <c r="BA26" s="214">
        <v>2.3370070305000001E-2</v>
      </c>
      <c r="BB26" s="263">
        <v>2.34427E-2</v>
      </c>
      <c r="BC26" s="263">
        <v>2.5100500000000001E-2</v>
      </c>
      <c r="BD26" s="263">
        <v>2.5342E-2</v>
      </c>
      <c r="BE26" s="263">
        <v>2.60314E-2</v>
      </c>
      <c r="BF26" s="263">
        <v>2.5667700000000002E-2</v>
      </c>
      <c r="BG26" s="263">
        <v>2.3838100000000001E-2</v>
      </c>
      <c r="BH26" s="263">
        <v>2.3661499999999999E-2</v>
      </c>
      <c r="BI26" s="263">
        <v>2.22515E-2</v>
      </c>
      <c r="BJ26" s="263">
        <v>2.2545599999999999E-2</v>
      </c>
      <c r="BK26" s="263">
        <v>2.2680800000000001E-2</v>
      </c>
      <c r="BL26" s="263">
        <v>2.12076E-2</v>
      </c>
      <c r="BM26" s="263">
        <v>2.4391400000000001E-2</v>
      </c>
      <c r="BN26" s="263">
        <v>2.4558300000000002E-2</v>
      </c>
      <c r="BO26" s="263">
        <v>2.6360499999999999E-2</v>
      </c>
      <c r="BP26" s="263">
        <v>2.6471000000000001E-2</v>
      </c>
      <c r="BQ26" s="263">
        <v>2.71747E-2</v>
      </c>
      <c r="BR26" s="263">
        <v>2.6736699999999999E-2</v>
      </c>
      <c r="BS26" s="263">
        <v>2.48179E-2</v>
      </c>
      <c r="BT26" s="263">
        <v>2.45236E-2</v>
      </c>
      <c r="BU26" s="263">
        <v>2.2944300000000001E-2</v>
      </c>
      <c r="BV26" s="263">
        <v>2.3207599999999998E-2</v>
      </c>
    </row>
    <row r="27" spans="1:74" ht="12" customHeight="1" x14ac:dyDescent="0.25">
      <c r="A27" s="443"/>
      <c r="B27" s="132" t="s">
        <v>339</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264"/>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578</v>
      </c>
      <c r="B28" s="444" t="s">
        <v>435</v>
      </c>
      <c r="C28" s="214">
        <v>3.3540979999999998E-3</v>
      </c>
      <c r="D28" s="214">
        <v>3.1377050000000002E-3</v>
      </c>
      <c r="E28" s="214">
        <v>3.3540979999999998E-3</v>
      </c>
      <c r="F28" s="214">
        <v>3.2459020000000002E-3</v>
      </c>
      <c r="G28" s="214">
        <v>3.3540979999999998E-3</v>
      </c>
      <c r="H28" s="214">
        <v>3.2459020000000002E-3</v>
      </c>
      <c r="I28" s="214">
        <v>3.3540979999999998E-3</v>
      </c>
      <c r="J28" s="214">
        <v>3.3540979999999998E-3</v>
      </c>
      <c r="K28" s="214">
        <v>3.2459020000000002E-3</v>
      </c>
      <c r="L28" s="214">
        <v>3.3540979999999998E-3</v>
      </c>
      <c r="M28" s="214">
        <v>3.2459020000000002E-3</v>
      </c>
      <c r="N28" s="214">
        <v>3.3540979999999998E-3</v>
      </c>
      <c r="O28" s="214">
        <v>3.3632879999999999E-3</v>
      </c>
      <c r="P28" s="214">
        <v>3.0378079999999999E-3</v>
      </c>
      <c r="Q28" s="214">
        <v>3.3632879999999999E-3</v>
      </c>
      <c r="R28" s="214">
        <v>3.254795E-3</v>
      </c>
      <c r="S28" s="214">
        <v>3.3632879999999999E-3</v>
      </c>
      <c r="T28" s="214">
        <v>3.254795E-3</v>
      </c>
      <c r="U28" s="214">
        <v>3.3632879999999999E-3</v>
      </c>
      <c r="V28" s="214">
        <v>3.3632879999999999E-3</v>
      </c>
      <c r="W28" s="214">
        <v>3.254795E-3</v>
      </c>
      <c r="X28" s="214">
        <v>3.3632879999999999E-3</v>
      </c>
      <c r="Y28" s="214">
        <v>3.254795E-3</v>
      </c>
      <c r="Z28" s="214">
        <v>3.3632879999999999E-3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3.2942499999999999E-3</v>
      </c>
      <c r="AZ28" s="214">
        <v>3.3175600000000002E-3</v>
      </c>
      <c r="BA28" s="214">
        <v>3.3134000000000002E-3</v>
      </c>
      <c r="BB28" s="263">
        <v>3.3187300000000002E-3</v>
      </c>
      <c r="BC28" s="263">
        <v>3.31468E-3</v>
      </c>
      <c r="BD28" s="263">
        <v>3.3201200000000002E-3</v>
      </c>
      <c r="BE28" s="263">
        <v>3.3162000000000001E-3</v>
      </c>
      <c r="BF28" s="263">
        <v>3.3119199999999999E-3</v>
      </c>
      <c r="BG28" s="263">
        <v>3.3171099999999999E-3</v>
      </c>
      <c r="BH28" s="263">
        <v>3.3129100000000001E-3</v>
      </c>
      <c r="BI28" s="263">
        <v>3.3181999999999999E-3</v>
      </c>
      <c r="BJ28" s="263">
        <v>3.3140999999999999E-3</v>
      </c>
      <c r="BK28" s="263">
        <v>3.3159000000000001E-3</v>
      </c>
      <c r="BL28" s="263">
        <v>3.3157500000000001E-3</v>
      </c>
      <c r="BM28" s="263">
        <v>3.3159700000000001E-3</v>
      </c>
      <c r="BN28" s="263">
        <v>3.3157199999999999E-3</v>
      </c>
      <c r="BO28" s="263">
        <v>3.3158100000000002E-3</v>
      </c>
      <c r="BP28" s="263">
        <v>3.3154199999999999E-3</v>
      </c>
      <c r="BQ28" s="263">
        <v>3.3153499999999999E-3</v>
      </c>
      <c r="BR28" s="263">
        <v>3.3156599999999998E-3</v>
      </c>
      <c r="BS28" s="263">
        <v>3.3155300000000001E-3</v>
      </c>
      <c r="BT28" s="263">
        <v>3.3157600000000001E-3</v>
      </c>
      <c r="BU28" s="263">
        <v>3.3155400000000001E-3</v>
      </c>
      <c r="BV28" s="263">
        <v>3.3156700000000002E-3</v>
      </c>
    </row>
    <row r="29" spans="1:74" ht="12" customHeight="1" x14ac:dyDescent="0.25">
      <c r="A29" s="443" t="s">
        <v>20</v>
      </c>
      <c r="B29" s="444" t="s">
        <v>1253</v>
      </c>
      <c r="C29" s="214">
        <v>8.3629329999999995E-3</v>
      </c>
      <c r="D29" s="214">
        <v>9.5068849999999996E-3</v>
      </c>
      <c r="E29" s="214">
        <v>1.2375682000000001E-2</v>
      </c>
      <c r="F29" s="214">
        <v>1.3882518999999999E-2</v>
      </c>
      <c r="G29" s="214">
        <v>1.5614345999999999E-2</v>
      </c>
      <c r="H29" s="214">
        <v>1.561718E-2</v>
      </c>
      <c r="I29" s="214">
        <v>1.6071930000000002E-2</v>
      </c>
      <c r="J29" s="214">
        <v>1.526784E-2</v>
      </c>
      <c r="K29" s="214">
        <v>1.3500097000000001E-2</v>
      </c>
      <c r="L29" s="214">
        <v>1.205562E-2</v>
      </c>
      <c r="M29" s="214">
        <v>9.8770980000000008E-3</v>
      </c>
      <c r="N29" s="214">
        <v>9.0723790000000002E-3</v>
      </c>
      <c r="O29" s="214">
        <v>9.3793149999999992E-3</v>
      </c>
      <c r="P29" s="214">
        <v>9.9908210000000004E-3</v>
      </c>
      <c r="Q29" s="214">
        <v>1.426697E-2</v>
      </c>
      <c r="R29" s="214">
        <v>1.5855540000000001E-2</v>
      </c>
      <c r="S29" s="214">
        <v>1.7477262E-2</v>
      </c>
      <c r="T29" s="214">
        <v>1.7625831000000002E-2</v>
      </c>
      <c r="U29" s="214">
        <v>1.7831412000000001E-2</v>
      </c>
      <c r="V29" s="214">
        <v>1.6811877999999999E-2</v>
      </c>
      <c r="W29" s="214">
        <v>1.4869149E-2</v>
      </c>
      <c r="X29" s="214">
        <v>1.2992488999999999E-2</v>
      </c>
      <c r="Y29" s="214">
        <v>1.1420840999999999E-2</v>
      </c>
      <c r="Z29" s="214">
        <v>1.0313743E-2</v>
      </c>
      <c r="AA29" s="214">
        <v>1.0883533000000001E-2</v>
      </c>
      <c r="AB29" s="214">
        <v>1.2006246999999999E-2</v>
      </c>
      <c r="AC29" s="214">
        <v>1.6527756000000001E-2</v>
      </c>
      <c r="AD29" s="214">
        <v>1.8387517999999999E-2</v>
      </c>
      <c r="AE29" s="214">
        <v>2.0261500000000002E-2</v>
      </c>
      <c r="AF29" s="214">
        <v>2.0222245E-2</v>
      </c>
      <c r="AG29" s="214">
        <v>2.0873836999999999E-2</v>
      </c>
      <c r="AH29" s="214">
        <v>2.0137342999999999E-2</v>
      </c>
      <c r="AI29" s="214">
        <v>1.8029515999999999E-2</v>
      </c>
      <c r="AJ29" s="214">
        <v>1.6588922999999998E-2</v>
      </c>
      <c r="AK29" s="214">
        <v>1.3459451000000001E-2</v>
      </c>
      <c r="AL29" s="214">
        <v>1.2280945E-2</v>
      </c>
      <c r="AM29" s="214">
        <v>1.2621901E-2</v>
      </c>
      <c r="AN29" s="214">
        <v>1.3901403E-2</v>
      </c>
      <c r="AO29" s="214">
        <v>1.9001661999999999E-2</v>
      </c>
      <c r="AP29" s="214">
        <v>2.142877E-2</v>
      </c>
      <c r="AQ29" s="214">
        <v>2.4036992E-2</v>
      </c>
      <c r="AR29" s="214">
        <v>2.3611422999999999E-2</v>
      </c>
      <c r="AS29" s="214">
        <v>2.4620667999999998E-2</v>
      </c>
      <c r="AT29" s="214">
        <v>2.4088999999999999E-2</v>
      </c>
      <c r="AU29" s="214">
        <v>2.1083124000000002E-2</v>
      </c>
      <c r="AV29" s="214">
        <v>1.9667704000000001E-2</v>
      </c>
      <c r="AW29" s="214">
        <v>1.6120585999999999E-2</v>
      </c>
      <c r="AX29" s="214">
        <v>1.4583947E-2</v>
      </c>
      <c r="AY29" s="214">
        <v>1.48662E-2</v>
      </c>
      <c r="AZ29" s="214">
        <v>1.6222899999999998E-2</v>
      </c>
      <c r="BA29" s="214">
        <v>2.2137299999999999E-2</v>
      </c>
      <c r="BB29" s="263">
        <v>2.4584399999999999E-2</v>
      </c>
      <c r="BC29" s="263">
        <v>2.6939399999999999E-2</v>
      </c>
      <c r="BD29" s="263">
        <v>2.7150400000000002E-2</v>
      </c>
      <c r="BE29" s="263">
        <v>2.7883399999999999E-2</v>
      </c>
      <c r="BF29" s="263">
        <v>2.6710399999999999E-2</v>
      </c>
      <c r="BG29" s="263">
        <v>2.36863E-2</v>
      </c>
      <c r="BH29" s="263">
        <v>2.1133300000000001E-2</v>
      </c>
      <c r="BI29" s="263">
        <v>1.7121299999999999E-2</v>
      </c>
      <c r="BJ29" s="263">
        <v>1.5458599999999999E-2</v>
      </c>
      <c r="BK29" s="263">
        <v>1.59889E-2</v>
      </c>
      <c r="BL29" s="263">
        <v>1.75639E-2</v>
      </c>
      <c r="BM29" s="263">
        <v>2.4236400000000002E-2</v>
      </c>
      <c r="BN29" s="263">
        <v>2.70327E-2</v>
      </c>
      <c r="BO29" s="263">
        <v>2.9689900000000002E-2</v>
      </c>
      <c r="BP29" s="263">
        <v>2.99847E-2</v>
      </c>
      <c r="BQ29" s="263">
        <v>3.0813699999999999E-2</v>
      </c>
      <c r="BR29" s="263">
        <v>2.9522799999999998E-2</v>
      </c>
      <c r="BS29" s="263">
        <v>2.6160200000000002E-2</v>
      </c>
      <c r="BT29" s="263">
        <v>2.3303000000000001E-2</v>
      </c>
      <c r="BU29" s="263">
        <v>1.8856299999999999E-2</v>
      </c>
      <c r="BV29" s="263">
        <v>1.7026900000000001E-2</v>
      </c>
    </row>
    <row r="30" spans="1:74" ht="12" customHeight="1" x14ac:dyDescent="0.25">
      <c r="A30" s="443" t="s">
        <v>698</v>
      </c>
      <c r="B30" s="444" t="s">
        <v>979</v>
      </c>
      <c r="C30" s="214">
        <v>2.9229018999999998E-2</v>
      </c>
      <c r="D30" s="214">
        <v>2.7343276E-2</v>
      </c>
      <c r="E30" s="214">
        <v>2.9229018999999998E-2</v>
      </c>
      <c r="F30" s="214">
        <v>2.8286148000000001E-2</v>
      </c>
      <c r="G30" s="214">
        <v>2.9229018999999998E-2</v>
      </c>
      <c r="H30" s="214">
        <v>2.8286148000000001E-2</v>
      </c>
      <c r="I30" s="214">
        <v>2.9229018999999998E-2</v>
      </c>
      <c r="J30" s="214">
        <v>2.9229018999999998E-2</v>
      </c>
      <c r="K30" s="214">
        <v>2.8286148000000001E-2</v>
      </c>
      <c r="L30" s="214">
        <v>2.9229018999999998E-2</v>
      </c>
      <c r="M30" s="214">
        <v>2.8286148000000001E-2</v>
      </c>
      <c r="N30" s="214">
        <v>2.9229018999999998E-2</v>
      </c>
      <c r="O30" s="214">
        <v>2.9226538999999999E-2</v>
      </c>
      <c r="P30" s="214">
        <v>2.6398163999999998E-2</v>
      </c>
      <c r="Q30" s="214">
        <v>2.9226538999999999E-2</v>
      </c>
      <c r="R30" s="214">
        <v>2.8283748000000001E-2</v>
      </c>
      <c r="S30" s="214">
        <v>2.9226538999999999E-2</v>
      </c>
      <c r="T30" s="214">
        <v>2.8283748000000001E-2</v>
      </c>
      <c r="U30" s="214">
        <v>2.9226538999999999E-2</v>
      </c>
      <c r="V30" s="214">
        <v>2.9226538999999999E-2</v>
      </c>
      <c r="W30" s="214">
        <v>2.8283748000000001E-2</v>
      </c>
      <c r="X30" s="214">
        <v>2.9226538999999999E-2</v>
      </c>
      <c r="Y30" s="214">
        <v>2.8283748000000001E-2</v>
      </c>
      <c r="Z30" s="214">
        <v>2.9226538999999999E-2</v>
      </c>
      <c r="AA30" s="214">
        <v>3.5882234999999998E-2</v>
      </c>
      <c r="AB30" s="214">
        <v>3.2409761000000002E-2</v>
      </c>
      <c r="AC30" s="214">
        <v>3.5882234999999998E-2</v>
      </c>
      <c r="AD30" s="214">
        <v>3.4724744000000002E-2</v>
      </c>
      <c r="AE30" s="214">
        <v>3.5882234999999998E-2</v>
      </c>
      <c r="AF30" s="214">
        <v>3.4724744000000002E-2</v>
      </c>
      <c r="AG30" s="214">
        <v>3.5882234999999998E-2</v>
      </c>
      <c r="AH30" s="214">
        <v>3.5882234999999998E-2</v>
      </c>
      <c r="AI30" s="214">
        <v>3.4724744000000002E-2</v>
      </c>
      <c r="AJ30" s="214">
        <v>3.5882234999999998E-2</v>
      </c>
      <c r="AK30" s="214">
        <v>3.4724744000000002E-2</v>
      </c>
      <c r="AL30" s="214">
        <v>3.5882234999999998E-2</v>
      </c>
      <c r="AM30" s="214">
        <v>3.8246567000000002E-2</v>
      </c>
      <c r="AN30" s="214">
        <v>3.4545286000000001E-2</v>
      </c>
      <c r="AO30" s="214">
        <v>3.8246567000000002E-2</v>
      </c>
      <c r="AP30" s="214">
        <v>3.7012807000000002E-2</v>
      </c>
      <c r="AQ30" s="214">
        <v>3.8246567000000002E-2</v>
      </c>
      <c r="AR30" s="214">
        <v>3.7012807000000002E-2</v>
      </c>
      <c r="AS30" s="214">
        <v>3.8246567000000002E-2</v>
      </c>
      <c r="AT30" s="214">
        <v>3.8246567000000002E-2</v>
      </c>
      <c r="AU30" s="214">
        <v>3.7012807000000002E-2</v>
      </c>
      <c r="AV30" s="214">
        <v>3.8246567000000002E-2</v>
      </c>
      <c r="AW30" s="214">
        <v>3.7012807000000002E-2</v>
      </c>
      <c r="AX30" s="214">
        <v>3.8246567000000002E-2</v>
      </c>
      <c r="AY30" s="214">
        <v>3.8246599999999999E-2</v>
      </c>
      <c r="AZ30" s="214">
        <v>3.4545300000000001E-2</v>
      </c>
      <c r="BA30" s="214">
        <v>3.8246599999999999E-2</v>
      </c>
      <c r="BB30" s="263">
        <v>3.7012799999999998E-2</v>
      </c>
      <c r="BC30" s="263">
        <v>3.8246599999999999E-2</v>
      </c>
      <c r="BD30" s="263">
        <v>3.7012799999999998E-2</v>
      </c>
      <c r="BE30" s="263">
        <v>3.8246599999999999E-2</v>
      </c>
      <c r="BF30" s="263">
        <v>3.8246599999999999E-2</v>
      </c>
      <c r="BG30" s="263">
        <v>3.7012799999999998E-2</v>
      </c>
      <c r="BH30" s="263">
        <v>3.8246599999999999E-2</v>
      </c>
      <c r="BI30" s="263">
        <v>3.7012799999999998E-2</v>
      </c>
      <c r="BJ30" s="263">
        <v>3.8246599999999999E-2</v>
      </c>
      <c r="BK30" s="263">
        <v>3.8246599999999999E-2</v>
      </c>
      <c r="BL30" s="263">
        <v>3.4545300000000001E-2</v>
      </c>
      <c r="BM30" s="263">
        <v>3.8246599999999999E-2</v>
      </c>
      <c r="BN30" s="263">
        <v>3.7012799999999998E-2</v>
      </c>
      <c r="BO30" s="263">
        <v>3.8246599999999999E-2</v>
      </c>
      <c r="BP30" s="263">
        <v>3.7012799999999998E-2</v>
      </c>
      <c r="BQ30" s="263">
        <v>3.8246599999999999E-2</v>
      </c>
      <c r="BR30" s="263">
        <v>3.8246599999999999E-2</v>
      </c>
      <c r="BS30" s="263">
        <v>3.7012799999999998E-2</v>
      </c>
      <c r="BT30" s="263">
        <v>3.8246599999999999E-2</v>
      </c>
      <c r="BU30" s="263">
        <v>3.7012799999999998E-2</v>
      </c>
      <c r="BV30" s="263">
        <v>3.8246599999999999E-2</v>
      </c>
    </row>
    <row r="31" spans="1:74" ht="12" customHeight="1" x14ac:dyDescent="0.25">
      <c r="A31" s="442" t="s">
        <v>21</v>
      </c>
      <c r="B31" s="444" t="s">
        <v>336</v>
      </c>
      <c r="C31" s="214">
        <v>4.0946049999999998E-2</v>
      </c>
      <c r="D31" s="214">
        <v>3.9987865999999997E-2</v>
      </c>
      <c r="E31" s="214">
        <v>4.4958799000000001E-2</v>
      </c>
      <c r="F31" s="214">
        <v>4.5414569000000002E-2</v>
      </c>
      <c r="G31" s="214">
        <v>4.8197463000000003E-2</v>
      </c>
      <c r="H31" s="214">
        <v>4.714923E-2</v>
      </c>
      <c r="I31" s="214">
        <v>4.8655047E-2</v>
      </c>
      <c r="J31" s="214">
        <v>4.7850957E-2</v>
      </c>
      <c r="K31" s="214">
        <v>4.5032147000000002E-2</v>
      </c>
      <c r="L31" s="214">
        <v>4.4638736999999998E-2</v>
      </c>
      <c r="M31" s="214">
        <v>4.1409148E-2</v>
      </c>
      <c r="N31" s="214">
        <v>4.1655496E-2</v>
      </c>
      <c r="O31" s="214">
        <v>4.1969142000000001E-2</v>
      </c>
      <c r="P31" s="214">
        <v>3.9426793000000002E-2</v>
      </c>
      <c r="Q31" s="214">
        <v>4.6856796999999999E-2</v>
      </c>
      <c r="R31" s="214">
        <v>4.7394082999999997E-2</v>
      </c>
      <c r="S31" s="214">
        <v>5.0067089000000002E-2</v>
      </c>
      <c r="T31" s="214">
        <v>4.9164373999999997E-2</v>
      </c>
      <c r="U31" s="214">
        <v>5.0421239E-2</v>
      </c>
      <c r="V31" s="214">
        <v>4.9401704999999997E-2</v>
      </c>
      <c r="W31" s="214">
        <v>4.6407692E-2</v>
      </c>
      <c r="X31" s="214">
        <v>4.5582315999999998E-2</v>
      </c>
      <c r="Y31" s="214">
        <v>4.2959384000000003E-2</v>
      </c>
      <c r="Z31" s="214">
        <v>4.2903570000000002E-2</v>
      </c>
      <c r="AA31" s="214">
        <v>5.0129055999999998E-2</v>
      </c>
      <c r="AB31" s="214">
        <v>4.7453816000000003E-2</v>
      </c>
      <c r="AC31" s="214">
        <v>5.5773279000000002E-2</v>
      </c>
      <c r="AD31" s="214">
        <v>5.6367056999999998E-2</v>
      </c>
      <c r="AE31" s="214">
        <v>5.9507022999999999E-2</v>
      </c>
      <c r="AF31" s="214">
        <v>5.8201783999999999E-2</v>
      </c>
      <c r="AG31" s="214">
        <v>6.0119359999999997E-2</v>
      </c>
      <c r="AH31" s="214">
        <v>5.9382865999999999E-2</v>
      </c>
      <c r="AI31" s="214">
        <v>5.6009055000000002E-2</v>
      </c>
      <c r="AJ31" s="214">
        <v>5.5834446000000003E-2</v>
      </c>
      <c r="AK31" s="214">
        <v>5.1438989999999997E-2</v>
      </c>
      <c r="AL31" s="214">
        <v>5.1526467999999999E-2</v>
      </c>
      <c r="AM31" s="214">
        <v>5.4231755999999999E-2</v>
      </c>
      <c r="AN31" s="214">
        <v>5.1484496999999997E-2</v>
      </c>
      <c r="AO31" s="214">
        <v>6.0611516999999997E-2</v>
      </c>
      <c r="AP31" s="214">
        <v>6.1696371999999999E-2</v>
      </c>
      <c r="AQ31" s="214">
        <v>6.5646846999999994E-2</v>
      </c>
      <c r="AR31" s="214">
        <v>6.3879025000000006E-2</v>
      </c>
      <c r="AS31" s="214">
        <v>6.6230522999999999E-2</v>
      </c>
      <c r="AT31" s="214">
        <v>6.5698855E-2</v>
      </c>
      <c r="AU31" s="214">
        <v>6.1350726000000001E-2</v>
      </c>
      <c r="AV31" s="214">
        <v>6.1277559000000002E-2</v>
      </c>
      <c r="AW31" s="214">
        <v>5.6388187999999999E-2</v>
      </c>
      <c r="AX31" s="214">
        <v>5.6193802000000001E-2</v>
      </c>
      <c r="AY31" s="214">
        <v>5.640705E-2</v>
      </c>
      <c r="AZ31" s="214">
        <v>5.4085759999999997E-2</v>
      </c>
      <c r="BA31" s="214">
        <v>6.3697299999999998E-2</v>
      </c>
      <c r="BB31" s="263">
        <v>6.4916000000000001E-2</v>
      </c>
      <c r="BC31" s="263">
        <v>6.8500699999999998E-2</v>
      </c>
      <c r="BD31" s="263">
        <v>6.7483299999999996E-2</v>
      </c>
      <c r="BE31" s="263">
        <v>6.94462E-2</v>
      </c>
      <c r="BF31" s="263">
        <v>6.8268899999999993E-2</v>
      </c>
      <c r="BG31" s="263">
        <v>6.4016199999999995E-2</v>
      </c>
      <c r="BH31" s="263">
        <v>6.2692800000000007E-2</v>
      </c>
      <c r="BI31" s="263">
        <v>5.7452299999999998E-2</v>
      </c>
      <c r="BJ31" s="263">
        <v>5.7019199999999999E-2</v>
      </c>
      <c r="BK31" s="263">
        <v>5.7551400000000003E-2</v>
      </c>
      <c r="BL31" s="263">
        <v>5.5424899999999999E-2</v>
      </c>
      <c r="BM31" s="263">
        <v>6.5798899999999994E-2</v>
      </c>
      <c r="BN31" s="263">
        <v>6.7361199999999996E-2</v>
      </c>
      <c r="BO31" s="263">
        <v>7.1252200000000002E-2</v>
      </c>
      <c r="BP31" s="263">
        <v>7.0313000000000001E-2</v>
      </c>
      <c r="BQ31" s="263">
        <v>7.2375599999999998E-2</v>
      </c>
      <c r="BR31" s="263">
        <v>7.1084999999999995E-2</v>
      </c>
      <c r="BS31" s="263">
        <v>6.6488599999999995E-2</v>
      </c>
      <c r="BT31" s="263">
        <v>6.4865400000000004E-2</v>
      </c>
      <c r="BU31" s="263">
        <v>5.9184599999999997E-2</v>
      </c>
      <c r="BV31" s="263">
        <v>5.8589099999999998E-2</v>
      </c>
    </row>
    <row r="32" spans="1:74" ht="12" customHeight="1" x14ac:dyDescent="0.25">
      <c r="A32" s="442"/>
      <c r="B32" s="132" t="s">
        <v>340</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265"/>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1251</v>
      </c>
      <c r="B33" s="444" t="s">
        <v>1254</v>
      </c>
      <c r="C33" s="214">
        <v>2.4692929575000001E-2</v>
      </c>
      <c r="D33" s="214">
        <v>2.7480997367999999E-2</v>
      </c>
      <c r="E33" s="214">
        <v>2.7244589826999999E-2</v>
      </c>
      <c r="F33" s="214">
        <v>2.7313573930000001E-2</v>
      </c>
      <c r="G33" s="214">
        <v>2.6920782221E-2</v>
      </c>
      <c r="H33" s="214">
        <v>3.1676599876000001E-2</v>
      </c>
      <c r="I33" s="214">
        <v>3.1376474223000002E-2</v>
      </c>
      <c r="J33" s="214">
        <v>3.0120608478000001E-2</v>
      </c>
      <c r="K33" s="214">
        <v>3.1482660454E-2</v>
      </c>
      <c r="L33" s="214">
        <v>2.7126125123999999E-2</v>
      </c>
      <c r="M33" s="214">
        <v>3.0205757789E-2</v>
      </c>
      <c r="N33" s="214">
        <v>3.5459701938E-2</v>
      </c>
      <c r="O33" s="214">
        <v>2.3441945020999999E-2</v>
      </c>
      <c r="P33" s="214">
        <v>2.7083939519000001E-2</v>
      </c>
      <c r="Q33" s="214">
        <v>3.2624426555000002E-2</v>
      </c>
      <c r="R33" s="214">
        <v>3.2622070727999997E-2</v>
      </c>
      <c r="S33" s="214">
        <v>3.4551960261999998E-2</v>
      </c>
      <c r="T33" s="214">
        <v>3.1392969812000002E-2</v>
      </c>
      <c r="U33" s="214">
        <v>3.0728590723E-2</v>
      </c>
      <c r="V33" s="214">
        <v>3.4722958347000003E-2</v>
      </c>
      <c r="W33" s="214">
        <v>2.8892155172999999E-2</v>
      </c>
      <c r="X33" s="214">
        <v>3.7445940679999998E-2</v>
      </c>
      <c r="Y33" s="214">
        <v>3.5847238954000001E-2</v>
      </c>
      <c r="Z33" s="214">
        <v>3.7052519281E-2</v>
      </c>
      <c r="AA33" s="214">
        <v>3.1295586696000001E-2</v>
      </c>
      <c r="AB33" s="214">
        <v>3.0563466760000001E-2</v>
      </c>
      <c r="AC33" s="214">
        <v>3.7204449894E-2</v>
      </c>
      <c r="AD33" s="214">
        <v>3.7976023608000002E-2</v>
      </c>
      <c r="AE33" s="214">
        <v>3.7220423065000001E-2</v>
      </c>
      <c r="AF33" s="214">
        <v>4.2690898263000002E-2</v>
      </c>
      <c r="AG33" s="214">
        <v>3.8082709947999997E-2</v>
      </c>
      <c r="AH33" s="214">
        <v>4.1901542648000001E-2</v>
      </c>
      <c r="AI33" s="214">
        <v>3.8419115766000003E-2</v>
      </c>
      <c r="AJ33" s="214">
        <v>4.3662446087999997E-2</v>
      </c>
      <c r="AK33" s="214">
        <v>4.0525326464999997E-2</v>
      </c>
      <c r="AL33" s="214">
        <v>4.2173933173999999E-2</v>
      </c>
      <c r="AM33" s="214">
        <v>4.6015522299000002E-2</v>
      </c>
      <c r="AN33" s="214">
        <v>4.2166625545000003E-2</v>
      </c>
      <c r="AO33" s="214">
        <v>5.1848715947000003E-2</v>
      </c>
      <c r="AP33" s="214">
        <v>4.8259458747000002E-2</v>
      </c>
      <c r="AQ33" s="214">
        <v>6.3874551887999995E-2</v>
      </c>
      <c r="AR33" s="214">
        <v>6.0790257234999999E-2</v>
      </c>
      <c r="AS33" s="214">
        <v>5.3068560563000002E-2</v>
      </c>
      <c r="AT33" s="214">
        <v>6.1114487671000001E-2</v>
      </c>
      <c r="AU33" s="214">
        <v>6.1150381788000002E-2</v>
      </c>
      <c r="AV33" s="214">
        <v>5.8130306495999998E-2</v>
      </c>
      <c r="AW33" s="214">
        <v>5.0929806635999997E-2</v>
      </c>
      <c r="AX33" s="214">
        <v>6.2664782515000003E-2</v>
      </c>
      <c r="AY33" s="214">
        <v>5.4089732139E-2</v>
      </c>
      <c r="AZ33" s="214">
        <v>5.5296210700000001E-2</v>
      </c>
      <c r="BA33" s="214">
        <v>5.9592416744000003E-2</v>
      </c>
      <c r="BB33" s="263">
        <v>5.9695199999999997E-2</v>
      </c>
      <c r="BC33" s="263">
        <v>6.3002299999999997E-2</v>
      </c>
      <c r="BD33" s="263">
        <v>6.2632900000000005E-2</v>
      </c>
      <c r="BE33" s="263">
        <v>6.4233200000000004E-2</v>
      </c>
      <c r="BF33" s="263">
        <v>6.3244900000000007E-2</v>
      </c>
      <c r="BG33" s="263">
        <v>6.0049699999999998E-2</v>
      </c>
      <c r="BH33" s="263">
        <v>6.4175700000000002E-2</v>
      </c>
      <c r="BI33" s="263">
        <v>6.6561300000000004E-2</v>
      </c>
      <c r="BJ33" s="263">
        <v>7.1408299999999994E-2</v>
      </c>
      <c r="BK33" s="263">
        <v>6.7024600000000004E-2</v>
      </c>
      <c r="BL33" s="263">
        <v>6.2458100000000003E-2</v>
      </c>
      <c r="BM33" s="263">
        <v>7.1266300000000005E-2</v>
      </c>
      <c r="BN33" s="263">
        <v>7.0039000000000004E-2</v>
      </c>
      <c r="BO33" s="263">
        <v>7.4621699999999999E-2</v>
      </c>
      <c r="BP33" s="263">
        <v>7.4557399999999996E-2</v>
      </c>
      <c r="BQ33" s="263">
        <v>7.6697799999999997E-2</v>
      </c>
      <c r="BR33" s="263">
        <v>7.5815999999999995E-2</v>
      </c>
      <c r="BS33" s="263">
        <v>7.22936E-2</v>
      </c>
      <c r="BT33" s="263">
        <v>7.5984599999999999E-2</v>
      </c>
      <c r="BU33" s="263">
        <v>7.7166299999999993E-2</v>
      </c>
      <c r="BV33" s="263">
        <v>8.1718299999999994E-2</v>
      </c>
    </row>
    <row r="34" spans="1:74" ht="12" customHeight="1" x14ac:dyDescent="0.25">
      <c r="A34" s="442" t="s">
        <v>341</v>
      </c>
      <c r="B34" s="444" t="s">
        <v>1256</v>
      </c>
      <c r="C34" s="214">
        <v>9.5038036265E-2</v>
      </c>
      <c r="D34" s="214">
        <v>8.7219282942000001E-2</v>
      </c>
      <c r="E34" s="214">
        <v>7.6046865879000003E-2</v>
      </c>
      <c r="F34" s="214">
        <v>5.3886856427000002E-2</v>
      </c>
      <c r="G34" s="214">
        <v>7.7815394260000004E-2</v>
      </c>
      <c r="H34" s="214">
        <v>8.9696833273000001E-2</v>
      </c>
      <c r="I34" s="214">
        <v>8.9465450286999995E-2</v>
      </c>
      <c r="J34" s="214">
        <v>8.8488744637000002E-2</v>
      </c>
      <c r="K34" s="214">
        <v>8.7782485524000003E-2</v>
      </c>
      <c r="L34" s="214">
        <v>8.4296381104999998E-2</v>
      </c>
      <c r="M34" s="214">
        <v>8.6543368901999998E-2</v>
      </c>
      <c r="N34" s="214">
        <v>8.8055540151000006E-2</v>
      </c>
      <c r="O34" s="214">
        <v>7.8467975393000003E-2</v>
      </c>
      <c r="P34" s="214">
        <v>7.3765384158999997E-2</v>
      </c>
      <c r="Q34" s="214">
        <v>9.2753179628000004E-2</v>
      </c>
      <c r="R34" s="214">
        <v>8.7593040011999995E-2</v>
      </c>
      <c r="S34" s="214">
        <v>9.9040448375999998E-2</v>
      </c>
      <c r="T34" s="214">
        <v>9.7061097572999994E-2</v>
      </c>
      <c r="U34" s="214">
        <v>9.9870561630999999E-2</v>
      </c>
      <c r="V34" s="214">
        <v>9.6882422743999996E-2</v>
      </c>
      <c r="W34" s="214">
        <v>9.1532953521999999E-2</v>
      </c>
      <c r="X34" s="214">
        <v>0.10111865549</v>
      </c>
      <c r="Y34" s="214">
        <v>9.6114211633999996E-2</v>
      </c>
      <c r="Z34" s="214">
        <v>9.5356264396999998E-2</v>
      </c>
      <c r="AA34" s="214">
        <v>8.6453891850999998E-2</v>
      </c>
      <c r="AB34" s="214">
        <v>8.0575290282000001E-2</v>
      </c>
      <c r="AC34" s="214">
        <v>9.5515937214999999E-2</v>
      </c>
      <c r="AD34" s="214">
        <v>8.9112177899E-2</v>
      </c>
      <c r="AE34" s="214">
        <v>9.6800807958999993E-2</v>
      </c>
      <c r="AF34" s="214">
        <v>9.6476308326000002E-2</v>
      </c>
      <c r="AG34" s="214">
        <v>9.3539389804000006E-2</v>
      </c>
      <c r="AH34" s="214">
        <v>9.9088343708000001E-2</v>
      </c>
      <c r="AI34" s="214">
        <v>8.9640986334E-2</v>
      </c>
      <c r="AJ34" s="214">
        <v>9.7993333964000007E-2</v>
      </c>
      <c r="AK34" s="214">
        <v>9.4096214307000006E-2</v>
      </c>
      <c r="AL34" s="214">
        <v>9.2131171681999996E-2</v>
      </c>
      <c r="AM34" s="214">
        <v>9.0217993598999999E-2</v>
      </c>
      <c r="AN34" s="214">
        <v>8.1839751825000001E-2</v>
      </c>
      <c r="AO34" s="214">
        <v>9.6145840452999995E-2</v>
      </c>
      <c r="AP34" s="214">
        <v>8.9921595576000005E-2</v>
      </c>
      <c r="AQ34" s="214">
        <v>9.7299953090999994E-2</v>
      </c>
      <c r="AR34" s="214">
        <v>9.7265560229E-2</v>
      </c>
      <c r="AS34" s="214">
        <v>9.4771651659999998E-2</v>
      </c>
      <c r="AT34" s="214">
        <v>0.10043425327</v>
      </c>
      <c r="AU34" s="214">
        <v>9.1023868702999999E-2</v>
      </c>
      <c r="AV34" s="214">
        <v>9.9420137780000001E-2</v>
      </c>
      <c r="AW34" s="214">
        <v>9.3744388843000001E-2</v>
      </c>
      <c r="AX34" s="214">
        <v>9.3189751503999996E-2</v>
      </c>
      <c r="AY34" s="214">
        <v>8.5760484711000007E-2</v>
      </c>
      <c r="AZ34" s="214">
        <v>8.7980560471999994E-2</v>
      </c>
      <c r="BA34" s="214">
        <v>9.6420631339000001E-2</v>
      </c>
      <c r="BB34" s="263">
        <v>9.0422799999999998E-2</v>
      </c>
      <c r="BC34" s="263">
        <v>9.6316399999999996E-2</v>
      </c>
      <c r="BD34" s="263">
        <v>9.8722199999999996E-2</v>
      </c>
      <c r="BE34" s="263">
        <v>9.83406E-2</v>
      </c>
      <c r="BF34" s="263">
        <v>0.1008308</v>
      </c>
      <c r="BG34" s="263">
        <v>9.0861700000000004E-2</v>
      </c>
      <c r="BH34" s="263">
        <v>9.6742800000000004E-2</v>
      </c>
      <c r="BI34" s="263">
        <v>9.3838099999999994E-2</v>
      </c>
      <c r="BJ34" s="263">
        <v>9.4724799999999998E-2</v>
      </c>
      <c r="BK34" s="263">
        <v>8.8747999999999994E-2</v>
      </c>
      <c r="BL34" s="263">
        <v>8.3700300000000005E-2</v>
      </c>
      <c r="BM34" s="263">
        <v>9.5540600000000003E-2</v>
      </c>
      <c r="BN34" s="263">
        <v>9.0787599999999996E-2</v>
      </c>
      <c r="BO34" s="263">
        <v>9.8916000000000004E-2</v>
      </c>
      <c r="BP34" s="263">
        <v>9.7348699999999996E-2</v>
      </c>
      <c r="BQ34" s="263">
        <v>9.7410499999999997E-2</v>
      </c>
      <c r="BR34" s="263">
        <v>9.9749400000000002E-2</v>
      </c>
      <c r="BS34" s="263">
        <v>9.0621900000000005E-2</v>
      </c>
      <c r="BT34" s="263">
        <v>9.5940800000000007E-2</v>
      </c>
      <c r="BU34" s="263">
        <v>9.40299E-2</v>
      </c>
      <c r="BV34" s="263">
        <v>9.5544100000000007E-2</v>
      </c>
    </row>
    <row r="35" spans="1:74" ht="12" customHeight="1" x14ac:dyDescent="0.25">
      <c r="A35" s="442" t="s">
        <v>342</v>
      </c>
      <c r="B35" s="444" t="s">
        <v>336</v>
      </c>
      <c r="C35" s="214">
        <v>0.11973096583999999</v>
      </c>
      <c r="D35" s="214">
        <v>0.11470028031</v>
      </c>
      <c r="E35" s="214">
        <v>0.10329145570999999</v>
      </c>
      <c r="F35" s="214">
        <v>8.1200430357000003E-2</v>
      </c>
      <c r="G35" s="214">
        <v>0.10473617648</v>
      </c>
      <c r="H35" s="214">
        <v>0.12137343315</v>
      </c>
      <c r="I35" s="214">
        <v>0.12084192451</v>
      </c>
      <c r="J35" s="214">
        <v>0.11860935311</v>
      </c>
      <c r="K35" s="214">
        <v>0.11926514598</v>
      </c>
      <c r="L35" s="214">
        <v>0.11142250623</v>
      </c>
      <c r="M35" s="214">
        <v>0.11674912669</v>
      </c>
      <c r="N35" s="214">
        <v>0.12351524209</v>
      </c>
      <c r="O35" s="214">
        <v>0.10190992040999999</v>
      </c>
      <c r="P35" s="214">
        <v>0.10084932368000001</v>
      </c>
      <c r="Q35" s="214">
        <v>0.12537760617999999</v>
      </c>
      <c r="R35" s="214">
        <v>0.12021511074000001</v>
      </c>
      <c r="S35" s="214">
        <v>0.13359240863999999</v>
      </c>
      <c r="T35" s="214">
        <v>0.12845406738000001</v>
      </c>
      <c r="U35" s="214">
        <v>0.13059915235</v>
      </c>
      <c r="V35" s="214">
        <v>0.13160538109</v>
      </c>
      <c r="W35" s="214">
        <v>0.12042510870000001</v>
      </c>
      <c r="X35" s="214">
        <v>0.13856459617</v>
      </c>
      <c r="Y35" s="214">
        <v>0.13196145059</v>
      </c>
      <c r="Z35" s="214">
        <v>0.13240878368</v>
      </c>
      <c r="AA35" s="214">
        <v>0.11774947854999999</v>
      </c>
      <c r="AB35" s="214">
        <v>0.11113875703999999</v>
      </c>
      <c r="AC35" s="214">
        <v>0.13272038711</v>
      </c>
      <c r="AD35" s="214">
        <v>0.12708820151</v>
      </c>
      <c r="AE35" s="214">
        <v>0.13402123101999999</v>
      </c>
      <c r="AF35" s="214">
        <v>0.13916720659000001</v>
      </c>
      <c r="AG35" s="214">
        <v>0.13162209975</v>
      </c>
      <c r="AH35" s="214">
        <v>0.14098988636000001</v>
      </c>
      <c r="AI35" s="214">
        <v>0.12806010209999999</v>
      </c>
      <c r="AJ35" s="214">
        <v>0.14165578005000001</v>
      </c>
      <c r="AK35" s="214">
        <v>0.13462154076999999</v>
      </c>
      <c r="AL35" s="214">
        <v>0.13430510486</v>
      </c>
      <c r="AM35" s="214">
        <v>0.13623351589999999</v>
      </c>
      <c r="AN35" s="214">
        <v>0.12400637737</v>
      </c>
      <c r="AO35" s="214">
        <v>0.1479945564</v>
      </c>
      <c r="AP35" s="214">
        <v>0.13818105432</v>
      </c>
      <c r="AQ35" s="214">
        <v>0.16117450497999999</v>
      </c>
      <c r="AR35" s="214">
        <v>0.15805581746</v>
      </c>
      <c r="AS35" s="214">
        <v>0.14784021221999999</v>
      </c>
      <c r="AT35" s="214">
        <v>0.16154874093999999</v>
      </c>
      <c r="AU35" s="214">
        <v>0.15217425049</v>
      </c>
      <c r="AV35" s="214">
        <v>0.15755044428000001</v>
      </c>
      <c r="AW35" s="214">
        <v>0.14467419547999999</v>
      </c>
      <c r="AX35" s="214">
        <v>0.15585453401999999</v>
      </c>
      <c r="AY35" s="214">
        <v>0.13985021684999999</v>
      </c>
      <c r="AZ35" s="214">
        <v>0.14327677117000001</v>
      </c>
      <c r="BA35" s="214">
        <v>0.15601304807999999</v>
      </c>
      <c r="BB35" s="263">
        <v>0.150118</v>
      </c>
      <c r="BC35" s="263">
        <v>0.15931870000000001</v>
      </c>
      <c r="BD35" s="263">
        <v>0.1613551</v>
      </c>
      <c r="BE35" s="263">
        <v>0.16257379999999999</v>
      </c>
      <c r="BF35" s="263">
        <v>0.16407569999999999</v>
      </c>
      <c r="BG35" s="263">
        <v>0.1509114</v>
      </c>
      <c r="BH35" s="263">
        <v>0.16091849999999999</v>
      </c>
      <c r="BI35" s="263">
        <v>0.1603994</v>
      </c>
      <c r="BJ35" s="263">
        <v>0.166133</v>
      </c>
      <c r="BK35" s="263">
        <v>0.15577260000000001</v>
      </c>
      <c r="BL35" s="263">
        <v>0.14615839999999999</v>
      </c>
      <c r="BM35" s="263">
        <v>0.16680690000000001</v>
      </c>
      <c r="BN35" s="263">
        <v>0.16082659999999999</v>
      </c>
      <c r="BO35" s="263">
        <v>0.17353769999999999</v>
      </c>
      <c r="BP35" s="263">
        <v>0.171906</v>
      </c>
      <c r="BQ35" s="263">
        <v>0.1741084</v>
      </c>
      <c r="BR35" s="263">
        <v>0.17556540000000001</v>
      </c>
      <c r="BS35" s="263">
        <v>0.16291559999999999</v>
      </c>
      <c r="BT35" s="263">
        <v>0.17192540000000001</v>
      </c>
      <c r="BU35" s="263">
        <v>0.17119619999999999</v>
      </c>
      <c r="BV35" s="263">
        <v>0.17726239999999999</v>
      </c>
    </row>
    <row r="36" spans="1:74" s="131" customFormat="1" ht="12" customHeight="1" x14ac:dyDescent="0.25">
      <c r="A36" s="103"/>
      <c r="B36" s="132" t="s">
        <v>343</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308"/>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1251</v>
      </c>
      <c r="B37" s="444" t="s">
        <v>1254</v>
      </c>
      <c r="C37" s="214">
        <v>2.4692929575000001E-2</v>
      </c>
      <c r="D37" s="214">
        <v>2.7480997367999999E-2</v>
      </c>
      <c r="E37" s="214">
        <v>2.7244589826999999E-2</v>
      </c>
      <c r="F37" s="214">
        <v>2.7313573930000001E-2</v>
      </c>
      <c r="G37" s="214">
        <v>2.6920782221E-2</v>
      </c>
      <c r="H37" s="214">
        <v>3.1676599876000001E-2</v>
      </c>
      <c r="I37" s="214">
        <v>3.1376474223000002E-2</v>
      </c>
      <c r="J37" s="214">
        <v>3.0120608478000001E-2</v>
      </c>
      <c r="K37" s="214">
        <v>3.1482660454E-2</v>
      </c>
      <c r="L37" s="214">
        <v>2.7126125123999999E-2</v>
      </c>
      <c r="M37" s="214">
        <v>3.0205757789E-2</v>
      </c>
      <c r="N37" s="214">
        <v>3.5459701938E-2</v>
      </c>
      <c r="O37" s="214">
        <v>2.3441945020999999E-2</v>
      </c>
      <c r="P37" s="214">
        <v>2.7083939519000001E-2</v>
      </c>
      <c r="Q37" s="214">
        <v>3.2624426555000002E-2</v>
      </c>
      <c r="R37" s="214">
        <v>3.2622070727999997E-2</v>
      </c>
      <c r="S37" s="214">
        <v>3.4551960261999998E-2</v>
      </c>
      <c r="T37" s="214">
        <v>3.1392969812000002E-2</v>
      </c>
      <c r="U37" s="214">
        <v>3.0728590723E-2</v>
      </c>
      <c r="V37" s="214">
        <v>3.4722958347000003E-2</v>
      </c>
      <c r="W37" s="214">
        <v>2.8892155172999999E-2</v>
      </c>
      <c r="X37" s="214">
        <v>3.7445940679999998E-2</v>
      </c>
      <c r="Y37" s="214">
        <v>3.5847238954000001E-2</v>
      </c>
      <c r="Z37" s="214">
        <v>3.7052519281E-2</v>
      </c>
      <c r="AA37" s="214">
        <v>3.1295586696000001E-2</v>
      </c>
      <c r="AB37" s="214">
        <v>3.0563466760000001E-2</v>
      </c>
      <c r="AC37" s="214">
        <v>3.7204449894E-2</v>
      </c>
      <c r="AD37" s="214">
        <v>3.7976023608000002E-2</v>
      </c>
      <c r="AE37" s="214">
        <v>3.7220423065000001E-2</v>
      </c>
      <c r="AF37" s="214">
        <v>4.2690898263000002E-2</v>
      </c>
      <c r="AG37" s="214">
        <v>3.8082709947999997E-2</v>
      </c>
      <c r="AH37" s="214">
        <v>4.1901542648000001E-2</v>
      </c>
      <c r="AI37" s="214">
        <v>3.8419115766000003E-2</v>
      </c>
      <c r="AJ37" s="214">
        <v>4.3662446087999997E-2</v>
      </c>
      <c r="AK37" s="214">
        <v>4.0525326464999997E-2</v>
      </c>
      <c r="AL37" s="214">
        <v>4.2173933173999999E-2</v>
      </c>
      <c r="AM37" s="214">
        <v>4.6015522299000002E-2</v>
      </c>
      <c r="AN37" s="214">
        <v>4.2166625545000003E-2</v>
      </c>
      <c r="AO37" s="214">
        <v>5.1848715947000003E-2</v>
      </c>
      <c r="AP37" s="214">
        <v>4.8259458747000002E-2</v>
      </c>
      <c r="AQ37" s="214">
        <v>6.3874551887999995E-2</v>
      </c>
      <c r="AR37" s="214">
        <v>6.0790257234999999E-2</v>
      </c>
      <c r="AS37" s="214">
        <v>5.3068560563000002E-2</v>
      </c>
      <c r="AT37" s="214">
        <v>6.1114487671000001E-2</v>
      </c>
      <c r="AU37" s="214">
        <v>6.1150381788000002E-2</v>
      </c>
      <c r="AV37" s="214">
        <v>5.8130306495999998E-2</v>
      </c>
      <c r="AW37" s="214">
        <v>5.0929806635999997E-2</v>
      </c>
      <c r="AX37" s="214">
        <v>6.2664782515000003E-2</v>
      </c>
      <c r="AY37" s="214">
        <v>5.4089732139E-2</v>
      </c>
      <c r="AZ37" s="214">
        <v>5.5296210700000001E-2</v>
      </c>
      <c r="BA37" s="214">
        <v>5.9592416744000003E-2</v>
      </c>
      <c r="BB37" s="263">
        <v>5.9695199999999997E-2</v>
      </c>
      <c r="BC37" s="263">
        <v>6.3002299999999997E-2</v>
      </c>
      <c r="BD37" s="263">
        <v>6.2632900000000005E-2</v>
      </c>
      <c r="BE37" s="263">
        <v>6.4233200000000004E-2</v>
      </c>
      <c r="BF37" s="263">
        <v>6.3244900000000007E-2</v>
      </c>
      <c r="BG37" s="263">
        <v>6.0049699999999998E-2</v>
      </c>
      <c r="BH37" s="263">
        <v>6.4175700000000002E-2</v>
      </c>
      <c r="BI37" s="263">
        <v>6.6561300000000004E-2</v>
      </c>
      <c r="BJ37" s="263">
        <v>7.1408299999999994E-2</v>
      </c>
      <c r="BK37" s="263">
        <v>6.7024600000000004E-2</v>
      </c>
      <c r="BL37" s="263">
        <v>6.2458100000000003E-2</v>
      </c>
      <c r="BM37" s="263">
        <v>7.1266300000000005E-2</v>
      </c>
      <c r="BN37" s="263">
        <v>7.0039000000000004E-2</v>
      </c>
      <c r="BO37" s="263">
        <v>7.4621699999999999E-2</v>
      </c>
      <c r="BP37" s="263">
        <v>7.4557399999999996E-2</v>
      </c>
      <c r="BQ37" s="263">
        <v>7.6697799999999997E-2</v>
      </c>
      <c r="BR37" s="263">
        <v>7.5815999999999995E-2</v>
      </c>
      <c r="BS37" s="263">
        <v>7.22936E-2</v>
      </c>
      <c r="BT37" s="263">
        <v>7.5984599999999999E-2</v>
      </c>
      <c r="BU37" s="263">
        <v>7.7166299999999993E-2</v>
      </c>
      <c r="BV37" s="263">
        <v>8.1718299999999994E-2</v>
      </c>
    </row>
    <row r="38" spans="1:74" s="131" customFormat="1" ht="12" customHeight="1" x14ac:dyDescent="0.25">
      <c r="A38" s="443" t="s">
        <v>923</v>
      </c>
      <c r="B38" s="444" t="s">
        <v>980</v>
      </c>
      <c r="C38" s="214">
        <v>7.3865770999999997E-2</v>
      </c>
      <c r="D38" s="214">
        <v>6.7647374999999996E-2</v>
      </c>
      <c r="E38" s="214">
        <v>6.5207065999999994E-2</v>
      </c>
      <c r="F38" s="214">
        <v>3.7735757000000002E-2</v>
      </c>
      <c r="G38" s="214">
        <v>4.6906284999999999E-2</v>
      </c>
      <c r="H38" s="214">
        <v>5.7481765999999997E-2</v>
      </c>
      <c r="I38" s="214">
        <v>6.3542210000000002E-2</v>
      </c>
      <c r="J38" s="214">
        <v>6.2937717000000004E-2</v>
      </c>
      <c r="K38" s="214">
        <v>6.1526271E-2</v>
      </c>
      <c r="L38" s="214">
        <v>6.5532831999999999E-2</v>
      </c>
      <c r="M38" s="214">
        <v>6.6161330000000004E-2</v>
      </c>
      <c r="N38" s="214">
        <v>6.6603605999999996E-2</v>
      </c>
      <c r="O38" s="214">
        <v>6.3623842999999999E-2</v>
      </c>
      <c r="P38" s="214">
        <v>5.0555822E-2</v>
      </c>
      <c r="Q38" s="214">
        <v>6.4766035E-2</v>
      </c>
      <c r="R38" s="214">
        <v>6.2331617999999998E-2</v>
      </c>
      <c r="S38" s="214">
        <v>6.8944349000000002E-2</v>
      </c>
      <c r="T38" s="214">
        <v>6.7645392999999998E-2</v>
      </c>
      <c r="U38" s="214">
        <v>6.9433480000000006E-2</v>
      </c>
      <c r="V38" s="214">
        <v>6.4306328999999995E-2</v>
      </c>
      <c r="W38" s="214">
        <v>6.2036926999999999E-2</v>
      </c>
      <c r="X38" s="214">
        <v>7.1307403000000005E-2</v>
      </c>
      <c r="Y38" s="214">
        <v>7.1495755999999994E-2</v>
      </c>
      <c r="Z38" s="214">
        <v>7.3048482999999997E-2</v>
      </c>
      <c r="AA38" s="214">
        <v>7.0911891000000005E-2</v>
      </c>
      <c r="AB38" s="214">
        <v>6.2452928999999997E-2</v>
      </c>
      <c r="AC38" s="214">
        <v>6.9747570999999994E-2</v>
      </c>
      <c r="AD38" s="214">
        <v>6.4053737999999999E-2</v>
      </c>
      <c r="AE38" s="214">
        <v>6.9145580999999998E-2</v>
      </c>
      <c r="AF38" s="214">
        <v>6.9177629000000004E-2</v>
      </c>
      <c r="AG38" s="214">
        <v>6.9699365999999999E-2</v>
      </c>
      <c r="AH38" s="214">
        <v>6.7535672000000005E-2</v>
      </c>
      <c r="AI38" s="214">
        <v>5.9938685999999998E-2</v>
      </c>
      <c r="AJ38" s="214">
        <v>6.9516270000000005E-2</v>
      </c>
      <c r="AK38" s="214">
        <v>6.9719157000000004E-2</v>
      </c>
      <c r="AL38" s="214">
        <v>6.6330149000000005E-2</v>
      </c>
      <c r="AM38" s="214">
        <v>6.8830973000000004E-2</v>
      </c>
      <c r="AN38" s="214">
        <v>6.2006827E-2</v>
      </c>
      <c r="AO38" s="214">
        <v>6.7920419999999995E-2</v>
      </c>
      <c r="AP38" s="214">
        <v>6.4545067999999997E-2</v>
      </c>
      <c r="AQ38" s="214">
        <v>6.8536510999999994E-2</v>
      </c>
      <c r="AR38" s="214">
        <v>6.8812366E-2</v>
      </c>
      <c r="AS38" s="214">
        <v>7.0757352999999995E-2</v>
      </c>
      <c r="AT38" s="214">
        <v>6.8752308999999998E-2</v>
      </c>
      <c r="AU38" s="214">
        <v>6.6934515999999999E-2</v>
      </c>
      <c r="AV38" s="214">
        <v>7.0381712999999999E-2</v>
      </c>
      <c r="AW38" s="214">
        <v>6.9785562999999995E-2</v>
      </c>
      <c r="AX38" s="214">
        <v>7.4072981999999996E-2</v>
      </c>
      <c r="AY38" s="214">
        <v>7.0493299999999995E-2</v>
      </c>
      <c r="AZ38" s="214">
        <v>6.5950400000000006E-2</v>
      </c>
      <c r="BA38" s="214">
        <v>7.0870799999999998E-2</v>
      </c>
      <c r="BB38" s="263">
        <v>6.59941E-2</v>
      </c>
      <c r="BC38" s="263">
        <v>6.9113099999999997E-2</v>
      </c>
      <c r="BD38" s="263">
        <v>7.0211399999999993E-2</v>
      </c>
      <c r="BE38" s="263">
        <v>7.05678E-2</v>
      </c>
      <c r="BF38" s="263">
        <v>7.1443900000000005E-2</v>
      </c>
      <c r="BG38" s="263">
        <v>6.6261700000000007E-2</v>
      </c>
      <c r="BH38" s="263">
        <v>6.9425899999999999E-2</v>
      </c>
      <c r="BI38" s="263">
        <v>6.9813299999999995E-2</v>
      </c>
      <c r="BJ38" s="263">
        <v>7.1437600000000004E-2</v>
      </c>
      <c r="BK38" s="263">
        <v>7.1060799999999993E-2</v>
      </c>
      <c r="BL38" s="263">
        <v>6.3015000000000002E-2</v>
      </c>
      <c r="BM38" s="263">
        <v>7.1380700000000005E-2</v>
      </c>
      <c r="BN38" s="263">
        <v>6.7014400000000002E-2</v>
      </c>
      <c r="BO38" s="263">
        <v>7.1559800000000007E-2</v>
      </c>
      <c r="BP38" s="263">
        <v>6.99105E-2</v>
      </c>
      <c r="BQ38" s="263">
        <v>7.0529300000000003E-2</v>
      </c>
      <c r="BR38" s="263">
        <v>7.1262400000000004E-2</v>
      </c>
      <c r="BS38" s="263">
        <v>6.6594299999999995E-2</v>
      </c>
      <c r="BT38" s="263">
        <v>6.9374699999999997E-2</v>
      </c>
      <c r="BU38" s="263">
        <v>7.0392399999999994E-2</v>
      </c>
      <c r="BV38" s="263">
        <v>7.2436899999999999E-2</v>
      </c>
    </row>
    <row r="39" spans="1:74" s="131" customFormat="1" ht="12" customHeight="1" x14ac:dyDescent="0.25">
      <c r="A39" s="442" t="s">
        <v>41</v>
      </c>
      <c r="B39" s="444" t="s">
        <v>981</v>
      </c>
      <c r="C39" s="214">
        <v>9.9312016123999994E-2</v>
      </c>
      <c r="D39" s="214">
        <v>9.1141614462000003E-2</v>
      </c>
      <c r="E39" s="214">
        <v>7.9466785996000003E-2</v>
      </c>
      <c r="F39" s="214">
        <v>5.6310257970999998E-2</v>
      </c>
      <c r="G39" s="214">
        <v>8.1314911875000007E-2</v>
      </c>
      <c r="H39" s="214">
        <v>9.3730688670999998E-2</v>
      </c>
      <c r="I39" s="214">
        <v>9.3488912502000004E-2</v>
      </c>
      <c r="J39" s="214">
        <v>9.2468263124E-2</v>
      </c>
      <c r="K39" s="214">
        <v>9.1730236861E-2</v>
      </c>
      <c r="L39" s="214">
        <v>8.8087377982000004E-2</v>
      </c>
      <c r="M39" s="214">
        <v>9.0435432612999994E-2</v>
      </c>
      <c r="N39" s="214">
        <v>9.2015607016999998E-2</v>
      </c>
      <c r="O39" s="214">
        <v>8.1679711262999999E-2</v>
      </c>
      <c r="P39" s="214">
        <v>7.6784640542999993E-2</v>
      </c>
      <c r="Q39" s="214">
        <v>9.6549624353999997E-2</v>
      </c>
      <c r="R39" s="214">
        <v>9.1178261753999998E-2</v>
      </c>
      <c r="S39" s="214">
        <v>0.1030942295</v>
      </c>
      <c r="T39" s="214">
        <v>0.10103386722</v>
      </c>
      <c r="U39" s="214">
        <v>0.1039583245</v>
      </c>
      <c r="V39" s="214">
        <v>0.10084783709</v>
      </c>
      <c r="W39" s="214">
        <v>9.5279429523000003E-2</v>
      </c>
      <c r="X39" s="214">
        <v>0.10525746841</v>
      </c>
      <c r="Y39" s="214">
        <v>0.10004821209</v>
      </c>
      <c r="Z39" s="214">
        <v>9.9259302059999999E-2</v>
      </c>
      <c r="AA39" s="214">
        <v>9.0445440338999997E-2</v>
      </c>
      <c r="AB39" s="214">
        <v>8.4295369504999995E-2</v>
      </c>
      <c r="AC39" s="214">
        <v>9.9925772955000006E-2</v>
      </c>
      <c r="AD39" s="214">
        <v>9.3226296515000001E-2</v>
      </c>
      <c r="AE39" s="214">
        <v>0.10126989058999999</v>
      </c>
      <c r="AF39" s="214">
        <v>0.10093043737</v>
      </c>
      <c r="AG39" s="214">
        <v>9.7857899541000007E-2</v>
      </c>
      <c r="AH39" s="214">
        <v>0.10366304295999999</v>
      </c>
      <c r="AI39" s="214">
        <v>9.3779508760000005E-2</v>
      </c>
      <c r="AJ39" s="214">
        <v>0.10251750935999999</v>
      </c>
      <c r="AK39" s="214">
        <v>9.8440532644999995E-2</v>
      </c>
      <c r="AL39" s="214">
        <v>9.6384766051999998E-2</v>
      </c>
      <c r="AM39" s="214">
        <v>9.4383258651999993E-2</v>
      </c>
      <c r="AN39" s="214">
        <v>8.5618202714999994E-2</v>
      </c>
      <c r="AO39" s="214">
        <v>0.10058478764000001</v>
      </c>
      <c r="AP39" s="214">
        <v>9.4073176260000002E-2</v>
      </c>
      <c r="AQ39" s="214">
        <v>0.10179218439</v>
      </c>
      <c r="AR39" s="214">
        <v>0.10175620364</v>
      </c>
      <c r="AS39" s="214">
        <v>9.9147154072999996E-2</v>
      </c>
      <c r="AT39" s="214">
        <v>0.10507119175</v>
      </c>
      <c r="AU39" s="214">
        <v>9.5226340118999997E-2</v>
      </c>
      <c r="AV39" s="214">
        <v>0.10401025566</v>
      </c>
      <c r="AW39" s="214">
        <v>9.8072463666999996E-2</v>
      </c>
      <c r="AX39" s="214">
        <v>9.7492219335000005E-2</v>
      </c>
      <c r="AY39" s="214">
        <v>8.9719951505000006E-2</v>
      </c>
      <c r="AZ39" s="214">
        <v>9.2042525710999995E-2</v>
      </c>
      <c r="BA39" s="214">
        <v>0.10087226532</v>
      </c>
      <c r="BB39" s="263">
        <v>9.4597500000000001E-2</v>
      </c>
      <c r="BC39" s="263">
        <v>0.1007632</v>
      </c>
      <c r="BD39" s="263">
        <v>0.1032801</v>
      </c>
      <c r="BE39" s="263">
        <v>0.1028809</v>
      </c>
      <c r="BF39" s="263">
        <v>0.1054861</v>
      </c>
      <c r="BG39" s="263">
        <v>9.5056699999999994E-2</v>
      </c>
      <c r="BH39" s="263">
        <v>0.1012094</v>
      </c>
      <c r="BI39" s="263">
        <v>9.8170599999999997E-2</v>
      </c>
      <c r="BJ39" s="263">
        <v>9.9098099999999995E-2</v>
      </c>
      <c r="BK39" s="263">
        <v>9.2845399999999995E-2</v>
      </c>
      <c r="BL39" s="263">
        <v>8.7564699999999995E-2</v>
      </c>
      <c r="BM39" s="263">
        <v>9.9951600000000002E-2</v>
      </c>
      <c r="BN39" s="263">
        <v>9.49792E-2</v>
      </c>
      <c r="BO39" s="263">
        <v>0.1034828</v>
      </c>
      <c r="BP39" s="263">
        <v>0.10184319999999999</v>
      </c>
      <c r="BQ39" s="263">
        <v>0.1019079</v>
      </c>
      <c r="BR39" s="263">
        <v>0.10435469999999999</v>
      </c>
      <c r="BS39" s="263">
        <v>9.4805799999999996E-2</v>
      </c>
      <c r="BT39" s="263">
        <v>0.1003703</v>
      </c>
      <c r="BU39" s="263">
        <v>9.8371200000000006E-2</v>
      </c>
      <c r="BV39" s="263">
        <v>9.9955299999999997E-2</v>
      </c>
    </row>
    <row r="40" spans="1:74" s="131" customFormat="1" ht="12" customHeight="1" x14ac:dyDescent="0.25">
      <c r="A40" s="439" t="s">
        <v>29</v>
      </c>
      <c r="B40" s="444" t="s">
        <v>435</v>
      </c>
      <c r="C40" s="214">
        <v>9.2937920000000004E-3</v>
      </c>
      <c r="D40" s="214">
        <v>9.2287870000000004E-3</v>
      </c>
      <c r="E40" s="214">
        <v>1.0377569999999999E-2</v>
      </c>
      <c r="F40" s="214">
        <v>9.9098859999999997E-3</v>
      </c>
      <c r="G40" s="214">
        <v>1.0026475E-2</v>
      </c>
      <c r="H40" s="214">
        <v>9.5522209999999996E-3</v>
      </c>
      <c r="I40" s="214">
        <v>9.9207659999999993E-3</v>
      </c>
      <c r="J40" s="214">
        <v>9.8925739999999995E-3</v>
      </c>
      <c r="K40" s="214">
        <v>9.5995899999999999E-3</v>
      </c>
      <c r="L40" s="214">
        <v>9.7715739999999999E-3</v>
      </c>
      <c r="M40" s="214">
        <v>9.9775869999999996E-3</v>
      </c>
      <c r="N40" s="214">
        <v>1.0164825000000001E-2</v>
      </c>
      <c r="O40" s="214">
        <v>9.9883739999999995E-3</v>
      </c>
      <c r="P40" s="214">
        <v>9.2633309999999996E-3</v>
      </c>
      <c r="Q40" s="214">
        <v>9.6303039999999993E-3</v>
      </c>
      <c r="R40" s="214">
        <v>9.6129969999999999E-3</v>
      </c>
      <c r="S40" s="214">
        <v>9.9465909999999994E-3</v>
      </c>
      <c r="T40" s="214">
        <v>9.5772970000000002E-3</v>
      </c>
      <c r="U40" s="214">
        <v>1.0001714E-2</v>
      </c>
      <c r="V40" s="214">
        <v>9.9548510000000007E-3</v>
      </c>
      <c r="W40" s="214">
        <v>9.8022140000000001E-3</v>
      </c>
      <c r="X40" s="214">
        <v>9.892952E-3</v>
      </c>
      <c r="Y40" s="214">
        <v>9.8785100000000001E-3</v>
      </c>
      <c r="Z40" s="214">
        <v>1.0457998E-2</v>
      </c>
      <c r="AA40" s="214">
        <v>1.0409272000000001E-2</v>
      </c>
      <c r="AB40" s="214">
        <v>9.1119540000000002E-3</v>
      </c>
      <c r="AC40" s="214">
        <v>9.7821339999999996E-3</v>
      </c>
      <c r="AD40" s="214">
        <v>9.5936300000000006E-3</v>
      </c>
      <c r="AE40" s="214">
        <v>9.9210500000000007E-3</v>
      </c>
      <c r="AF40" s="214">
        <v>9.5742220000000003E-3</v>
      </c>
      <c r="AG40" s="214">
        <v>9.9702699999999998E-3</v>
      </c>
      <c r="AH40" s="214">
        <v>1.0013032E-2</v>
      </c>
      <c r="AI40" s="214">
        <v>9.7550359999999999E-3</v>
      </c>
      <c r="AJ40" s="214">
        <v>9.8235370000000002E-3</v>
      </c>
      <c r="AK40" s="214">
        <v>9.984784E-3</v>
      </c>
      <c r="AL40" s="214">
        <v>1.0449682E-2</v>
      </c>
      <c r="AM40" s="214">
        <v>1.0709062E-2</v>
      </c>
      <c r="AN40" s="214">
        <v>9.3128329999999995E-3</v>
      </c>
      <c r="AO40" s="214">
        <v>1.0102297999999999E-2</v>
      </c>
      <c r="AP40" s="214">
        <v>9.8151969999999995E-3</v>
      </c>
      <c r="AQ40" s="214">
        <v>1.0070045999999999E-2</v>
      </c>
      <c r="AR40" s="214">
        <v>9.5616980000000004E-3</v>
      </c>
      <c r="AS40" s="214">
        <v>9.8399239999999999E-3</v>
      </c>
      <c r="AT40" s="214">
        <v>9.9670009999999996E-3</v>
      </c>
      <c r="AU40" s="214">
        <v>9.8277659999999999E-3</v>
      </c>
      <c r="AV40" s="214">
        <v>1.0218730000000001E-2</v>
      </c>
      <c r="AW40" s="214">
        <v>1.0028753E-2</v>
      </c>
      <c r="AX40" s="214">
        <v>1.0214233E-2</v>
      </c>
      <c r="AY40" s="214">
        <v>9.9491570000000001E-3</v>
      </c>
      <c r="AZ40" s="214">
        <v>9.8807400000000007E-3</v>
      </c>
      <c r="BA40" s="214">
        <v>9.8335899999999997E-3</v>
      </c>
      <c r="BB40" s="263">
        <v>8.6863099999999992E-3</v>
      </c>
      <c r="BC40" s="263">
        <v>9.6781000000000002E-3</v>
      </c>
      <c r="BD40" s="263">
        <v>9.3981599999999992E-3</v>
      </c>
      <c r="BE40" s="263">
        <v>9.6491300000000006E-3</v>
      </c>
      <c r="BF40" s="263">
        <v>9.9370199999999995E-3</v>
      </c>
      <c r="BG40" s="263">
        <v>9.7749299999999994E-3</v>
      </c>
      <c r="BH40" s="263">
        <v>9.9035400000000006E-3</v>
      </c>
      <c r="BI40" s="263">
        <v>1.0052699999999999E-2</v>
      </c>
      <c r="BJ40" s="263">
        <v>1.01922E-2</v>
      </c>
      <c r="BK40" s="263">
        <v>1.0018000000000001E-2</v>
      </c>
      <c r="BL40" s="263">
        <v>9.1528900000000003E-3</v>
      </c>
      <c r="BM40" s="263">
        <v>9.2035899999999993E-3</v>
      </c>
      <c r="BN40" s="263">
        <v>8.0250200000000008E-3</v>
      </c>
      <c r="BO40" s="263">
        <v>8.6603099999999992E-3</v>
      </c>
      <c r="BP40" s="263">
        <v>9.1832900000000002E-3</v>
      </c>
      <c r="BQ40" s="263">
        <v>9.7432100000000004E-3</v>
      </c>
      <c r="BR40" s="263">
        <v>9.9417299999999993E-3</v>
      </c>
      <c r="BS40" s="263">
        <v>9.9953500000000001E-3</v>
      </c>
      <c r="BT40" s="263">
        <v>9.9206099999999998E-3</v>
      </c>
      <c r="BU40" s="263">
        <v>1.00123E-2</v>
      </c>
      <c r="BV40" s="263">
        <v>1.01467E-2</v>
      </c>
    </row>
    <row r="41" spans="1:74" s="131" customFormat="1" ht="12" customHeight="1" x14ac:dyDescent="0.25">
      <c r="A41" s="439" t="s">
        <v>28</v>
      </c>
      <c r="B41" s="444" t="s">
        <v>46</v>
      </c>
      <c r="C41" s="214">
        <v>8.3586689000000006E-2</v>
      </c>
      <c r="D41" s="214">
        <v>8.8261827000000001E-2</v>
      </c>
      <c r="E41" s="214">
        <v>8.1284136000000007E-2</v>
      </c>
      <c r="F41" s="214">
        <v>7.9139137999999998E-2</v>
      </c>
      <c r="G41" s="214">
        <v>0.10227865999999999</v>
      </c>
      <c r="H41" s="214">
        <v>9.5533897000000007E-2</v>
      </c>
      <c r="I41" s="214">
        <v>9.1242952000000002E-2</v>
      </c>
      <c r="J41" s="214">
        <v>7.9443499000000001E-2</v>
      </c>
      <c r="K41" s="214">
        <v>6.3732099E-2</v>
      </c>
      <c r="L41" s="214">
        <v>6.4181106000000002E-2</v>
      </c>
      <c r="M41" s="214">
        <v>7.1285752999999993E-2</v>
      </c>
      <c r="N41" s="214">
        <v>7.3384774999999999E-2</v>
      </c>
      <c r="O41" s="214">
        <v>8.3798859000000003E-2</v>
      </c>
      <c r="P41" s="214">
        <v>6.8705769E-2</v>
      </c>
      <c r="Q41" s="214">
        <v>7.2404121000000002E-2</v>
      </c>
      <c r="R41" s="214">
        <v>6.6154679999999993E-2</v>
      </c>
      <c r="S41" s="214">
        <v>7.9530185000000003E-2</v>
      </c>
      <c r="T41" s="214">
        <v>8.0025317999999998E-2</v>
      </c>
      <c r="U41" s="214">
        <v>7.5396712000000005E-2</v>
      </c>
      <c r="V41" s="214">
        <v>6.9359638000000001E-2</v>
      </c>
      <c r="W41" s="214">
        <v>5.8079973E-2</v>
      </c>
      <c r="X41" s="214">
        <v>5.8457578000000003E-2</v>
      </c>
      <c r="Y41" s="214">
        <v>6.6101528000000007E-2</v>
      </c>
      <c r="Z41" s="214">
        <v>8.0393118999999999E-2</v>
      </c>
      <c r="AA41" s="214">
        <v>8.2562257E-2</v>
      </c>
      <c r="AB41" s="214">
        <v>7.2745778999999997E-2</v>
      </c>
      <c r="AC41" s="214">
        <v>8.3377053000000007E-2</v>
      </c>
      <c r="AD41" s="214">
        <v>6.8464633999999996E-2</v>
      </c>
      <c r="AE41" s="214">
        <v>7.9700155999999994E-2</v>
      </c>
      <c r="AF41" s="214">
        <v>8.8670357000000005E-2</v>
      </c>
      <c r="AG41" s="214">
        <v>8.3824154999999997E-2</v>
      </c>
      <c r="AH41" s="214">
        <v>7.2105621999999994E-2</v>
      </c>
      <c r="AI41" s="214">
        <v>5.8093213999999997E-2</v>
      </c>
      <c r="AJ41" s="214">
        <v>4.9021632000000002E-2</v>
      </c>
      <c r="AK41" s="214">
        <v>6.1068480000000001E-2</v>
      </c>
      <c r="AL41" s="214">
        <v>6.9705592999999996E-2</v>
      </c>
      <c r="AM41" s="214">
        <v>7.6043060999999995E-2</v>
      </c>
      <c r="AN41" s="214">
        <v>6.3736935999999994E-2</v>
      </c>
      <c r="AO41" s="214">
        <v>6.8913464999999993E-2</v>
      </c>
      <c r="AP41" s="214">
        <v>5.9637923000000002E-2</v>
      </c>
      <c r="AQ41" s="214">
        <v>9.3640893000000003E-2</v>
      </c>
      <c r="AR41" s="214">
        <v>6.6422234999999996E-2</v>
      </c>
      <c r="AS41" s="214">
        <v>7.2329803999999998E-2</v>
      </c>
      <c r="AT41" s="214">
        <v>7.2059894999999999E-2</v>
      </c>
      <c r="AU41" s="214">
        <v>5.6192961999999999E-2</v>
      </c>
      <c r="AV41" s="214">
        <v>6.1675674999999999E-2</v>
      </c>
      <c r="AW41" s="214">
        <v>6.1756977999999997E-2</v>
      </c>
      <c r="AX41" s="214">
        <v>6.5974132000000005E-2</v>
      </c>
      <c r="AY41" s="214">
        <v>7.0377800000000004E-2</v>
      </c>
      <c r="AZ41" s="214">
        <v>6.90278E-2</v>
      </c>
      <c r="BA41" s="214">
        <v>7.7545199999999995E-2</v>
      </c>
      <c r="BB41" s="263">
        <v>7.5329800000000002E-2</v>
      </c>
      <c r="BC41" s="263">
        <v>8.6241200000000004E-2</v>
      </c>
      <c r="BD41" s="263">
        <v>8.5055900000000004E-2</v>
      </c>
      <c r="BE41" s="263">
        <v>8.0094399999999996E-2</v>
      </c>
      <c r="BF41" s="263">
        <v>6.9871100000000005E-2</v>
      </c>
      <c r="BG41" s="263">
        <v>5.8692099999999997E-2</v>
      </c>
      <c r="BH41" s="263">
        <v>5.83872E-2</v>
      </c>
      <c r="BI41" s="263">
        <v>6.4392199999999997E-2</v>
      </c>
      <c r="BJ41" s="263">
        <v>7.25663E-2</v>
      </c>
      <c r="BK41" s="263">
        <v>7.7988299999999997E-2</v>
      </c>
      <c r="BL41" s="263">
        <v>7.29437E-2</v>
      </c>
      <c r="BM41" s="263">
        <v>7.9044299999999998E-2</v>
      </c>
      <c r="BN41" s="263">
        <v>8.0794599999999994E-2</v>
      </c>
      <c r="BO41" s="263">
        <v>9.2420699999999995E-2</v>
      </c>
      <c r="BP41" s="263">
        <v>8.9369400000000002E-2</v>
      </c>
      <c r="BQ41" s="263">
        <v>8.4515999999999994E-2</v>
      </c>
      <c r="BR41" s="263">
        <v>7.2645000000000001E-2</v>
      </c>
      <c r="BS41" s="263">
        <v>6.0608799999999997E-2</v>
      </c>
      <c r="BT41" s="263">
        <v>6.0305499999999998E-2</v>
      </c>
      <c r="BU41" s="263">
        <v>6.6803699999999994E-2</v>
      </c>
      <c r="BV41" s="263">
        <v>7.4076000000000003E-2</v>
      </c>
    </row>
    <row r="42" spans="1:74" s="131" customFormat="1" ht="12" customHeight="1" x14ac:dyDescent="0.25">
      <c r="A42" s="439" t="s">
        <v>30</v>
      </c>
      <c r="B42" s="444" t="s">
        <v>1255</v>
      </c>
      <c r="C42" s="214">
        <v>2.6740563540000001E-2</v>
      </c>
      <c r="D42" s="214">
        <v>3.2048543507000003E-2</v>
      </c>
      <c r="E42" s="214">
        <v>3.8731247995000002E-2</v>
      </c>
      <c r="F42" s="214">
        <v>4.6045176080999999E-2</v>
      </c>
      <c r="G42" s="214">
        <v>5.4207825416999998E-2</v>
      </c>
      <c r="H42" s="214">
        <v>5.4218555326999998E-2</v>
      </c>
      <c r="I42" s="214">
        <v>5.8158700108999997E-2</v>
      </c>
      <c r="J42" s="214">
        <v>5.2711775454E-2</v>
      </c>
      <c r="K42" s="214">
        <v>4.4932558258999999E-2</v>
      </c>
      <c r="L42" s="214">
        <v>4.0674098053999998E-2</v>
      </c>
      <c r="M42" s="214">
        <v>3.3067587095000003E-2</v>
      </c>
      <c r="N42" s="214">
        <v>2.9778235996000001E-2</v>
      </c>
      <c r="O42" s="214">
        <v>3.2033790611999999E-2</v>
      </c>
      <c r="P42" s="214">
        <v>3.5564555102000003E-2</v>
      </c>
      <c r="Q42" s="214">
        <v>5.1476584908E-2</v>
      </c>
      <c r="R42" s="214">
        <v>5.9068338099000001E-2</v>
      </c>
      <c r="S42" s="214">
        <v>6.6558961287999999E-2</v>
      </c>
      <c r="T42" s="214">
        <v>6.5881883609999997E-2</v>
      </c>
      <c r="U42" s="214">
        <v>6.6269459914999995E-2</v>
      </c>
      <c r="V42" s="214">
        <v>6.4228724626000003E-2</v>
      </c>
      <c r="W42" s="214">
        <v>5.9025760363000002E-2</v>
      </c>
      <c r="X42" s="214">
        <v>4.9777641315000003E-2</v>
      </c>
      <c r="Y42" s="214">
        <v>4.2082164103000003E-2</v>
      </c>
      <c r="Z42" s="214">
        <v>3.4894826013000001E-2</v>
      </c>
      <c r="AA42" s="214">
        <v>4.1807812238000001E-2</v>
      </c>
      <c r="AB42" s="214">
        <v>4.7446136106E-2</v>
      </c>
      <c r="AC42" s="214">
        <v>6.2806256741999994E-2</v>
      </c>
      <c r="AD42" s="214">
        <v>7.1071783021999999E-2</v>
      </c>
      <c r="AE42" s="214">
        <v>7.9458812167000001E-2</v>
      </c>
      <c r="AF42" s="214">
        <v>8.2610511757000002E-2</v>
      </c>
      <c r="AG42" s="214">
        <v>8.2583858593999998E-2</v>
      </c>
      <c r="AH42" s="214">
        <v>7.7169004375999994E-2</v>
      </c>
      <c r="AI42" s="214">
        <v>7.0104713644000005E-2</v>
      </c>
      <c r="AJ42" s="214">
        <v>6.3190472871000006E-2</v>
      </c>
      <c r="AK42" s="214">
        <v>4.6707553201E-2</v>
      </c>
      <c r="AL42" s="214">
        <v>3.9622879637000001E-2</v>
      </c>
      <c r="AM42" s="214">
        <v>4.4467017946999997E-2</v>
      </c>
      <c r="AN42" s="214">
        <v>5.0556656237000001E-2</v>
      </c>
      <c r="AO42" s="214">
        <v>6.7370014290999994E-2</v>
      </c>
      <c r="AP42" s="214">
        <v>7.9452688453999998E-2</v>
      </c>
      <c r="AQ42" s="214">
        <v>9.0162014967000007E-2</v>
      </c>
      <c r="AR42" s="214">
        <v>9.2111569732000007E-2</v>
      </c>
      <c r="AS42" s="214">
        <v>9.7697329469000005E-2</v>
      </c>
      <c r="AT42" s="214">
        <v>9.3142417827999993E-2</v>
      </c>
      <c r="AU42" s="214">
        <v>8.1570747826000004E-2</v>
      </c>
      <c r="AV42" s="214">
        <v>7.4165601149000004E-2</v>
      </c>
      <c r="AW42" s="214">
        <v>5.6244079080000002E-2</v>
      </c>
      <c r="AX42" s="214">
        <v>5.0600281471999999E-2</v>
      </c>
      <c r="AY42" s="214">
        <v>5.2827240848000001E-2</v>
      </c>
      <c r="AZ42" s="214">
        <v>6.4409859999999999E-2</v>
      </c>
      <c r="BA42" s="214">
        <v>8.7831480000000003E-2</v>
      </c>
      <c r="BB42" s="263">
        <v>0.1019345</v>
      </c>
      <c r="BC42" s="263">
        <v>0.1191532</v>
      </c>
      <c r="BD42" s="263">
        <v>0.12770110000000001</v>
      </c>
      <c r="BE42" s="263">
        <v>0.12827</v>
      </c>
      <c r="BF42" s="263">
        <v>0.1227062</v>
      </c>
      <c r="BG42" s="263">
        <v>0.1093018</v>
      </c>
      <c r="BH42" s="263">
        <v>9.4672699999999999E-2</v>
      </c>
      <c r="BI42" s="263">
        <v>7.3843800000000001E-2</v>
      </c>
      <c r="BJ42" s="263">
        <v>6.2975799999999998E-2</v>
      </c>
      <c r="BK42" s="263">
        <v>6.8005899999999994E-2</v>
      </c>
      <c r="BL42" s="263">
        <v>8.0515100000000006E-2</v>
      </c>
      <c r="BM42" s="263">
        <v>0.1104097</v>
      </c>
      <c r="BN42" s="263">
        <v>0.12350270000000001</v>
      </c>
      <c r="BO42" s="263">
        <v>0.1413093</v>
      </c>
      <c r="BP42" s="263">
        <v>0.15063869999999999</v>
      </c>
      <c r="BQ42" s="263">
        <v>0.1547249</v>
      </c>
      <c r="BR42" s="263">
        <v>0.14519560000000001</v>
      </c>
      <c r="BS42" s="263">
        <v>0.1318957</v>
      </c>
      <c r="BT42" s="263">
        <v>0.1129168</v>
      </c>
      <c r="BU42" s="263">
        <v>8.5572800000000004E-2</v>
      </c>
      <c r="BV42" s="263">
        <v>7.3196200000000003E-2</v>
      </c>
    </row>
    <row r="43" spans="1:74" s="131" customFormat="1" ht="12" customHeight="1" x14ac:dyDescent="0.25">
      <c r="A43" s="415" t="s">
        <v>33</v>
      </c>
      <c r="B43" s="444" t="s">
        <v>788</v>
      </c>
      <c r="C43" s="214">
        <v>3.9660246000000003E-2</v>
      </c>
      <c r="D43" s="214">
        <v>3.6438415000000002E-2</v>
      </c>
      <c r="E43" s="214">
        <v>3.9023346E-2</v>
      </c>
      <c r="F43" s="214">
        <v>3.6510069999999999E-2</v>
      </c>
      <c r="G43" s="214">
        <v>3.7236096000000003E-2</v>
      </c>
      <c r="H43" s="214">
        <v>3.4279259999999999E-2</v>
      </c>
      <c r="I43" s="214">
        <v>3.5906116000000002E-2</v>
      </c>
      <c r="J43" s="214">
        <v>3.6431826E-2</v>
      </c>
      <c r="K43" s="214">
        <v>3.425135E-2</v>
      </c>
      <c r="L43" s="214">
        <v>3.6323016E-2</v>
      </c>
      <c r="M43" s="214">
        <v>3.5730430000000001E-2</v>
      </c>
      <c r="N43" s="214">
        <v>3.7943866E-2</v>
      </c>
      <c r="O43" s="214">
        <v>3.8371205999999998E-2</v>
      </c>
      <c r="P43" s="214">
        <v>3.3864263999999998E-2</v>
      </c>
      <c r="Q43" s="214">
        <v>3.7855236E-2</v>
      </c>
      <c r="R43" s="214">
        <v>3.5515089E-2</v>
      </c>
      <c r="S43" s="214">
        <v>3.6402636000000002E-2</v>
      </c>
      <c r="T43" s="214">
        <v>3.4237679E-2</v>
      </c>
      <c r="U43" s="214">
        <v>3.5668616E-2</v>
      </c>
      <c r="V43" s="214">
        <v>3.5271916E-2</v>
      </c>
      <c r="W43" s="214">
        <v>3.4478239000000001E-2</v>
      </c>
      <c r="X43" s="214">
        <v>3.5374266000000001E-2</v>
      </c>
      <c r="Y43" s="214">
        <v>3.5234478999999999E-2</v>
      </c>
      <c r="Z43" s="214">
        <v>3.7993675999999997E-2</v>
      </c>
      <c r="AA43" s="214">
        <v>3.6596226000000003E-2</v>
      </c>
      <c r="AB43" s="214">
        <v>3.3262993999999997E-2</v>
      </c>
      <c r="AC43" s="214">
        <v>3.6768236000000003E-2</v>
      </c>
      <c r="AD43" s="214">
        <v>3.4088808999999998E-2</v>
      </c>
      <c r="AE43" s="214">
        <v>3.4591025999999997E-2</v>
      </c>
      <c r="AF43" s="214">
        <v>3.3320338999999997E-2</v>
      </c>
      <c r="AG43" s="214">
        <v>3.3990345999999998E-2</v>
      </c>
      <c r="AH43" s="214">
        <v>3.3804215999999998E-2</v>
      </c>
      <c r="AI43" s="214">
        <v>3.2226788999999999E-2</v>
      </c>
      <c r="AJ43" s="214">
        <v>3.4371935999999999E-2</v>
      </c>
      <c r="AK43" s="214">
        <v>3.4132088999999997E-2</v>
      </c>
      <c r="AL43" s="214">
        <v>3.5175775999999999E-2</v>
      </c>
      <c r="AM43" s="214">
        <v>3.5760578000000001E-2</v>
      </c>
      <c r="AN43" s="214">
        <v>3.2013209000000001E-2</v>
      </c>
      <c r="AO43" s="214">
        <v>3.4219052999999999E-2</v>
      </c>
      <c r="AP43" s="214">
        <v>3.2328436000000002E-2</v>
      </c>
      <c r="AQ43" s="214">
        <v>3.4017248E-2</v>
      </c>
      <c r="AR43" s="214">
        <v>3.1723717999999998E-2</v>
      </c>
      <c r="AS43" s="214">
        <v>3.2874451999999998E-2</v>
      </c>
      <c r="AT43" s="214">
        <v>3.2523811E-2</v>
      </c>
      <c r="AU43" s="214">
        <v>3.1596990999999998E-2</v>
      </c>
      <c r="AV43" s="214">
        <v>3.2985011000000002E-2</v>
      </c>
      <c r="AW43" s="214">
        <v>3.2190688000000002E-2</v>
      </c>
      <c r="AX43" s="214">
        <v>3.5887311999999998E-2</v>
      </c>
      <c r="AY43" s="214">
        <v>3.4529999999999998E-2</v>
      </c>
      <c r="AZ43" s="214">
        <v>3.1713199999999997E-2</v>
      </c>
      <c r="BA43" s="214">
        <v>3.3588800000000002E-2</v>
      </c>
      <c r="BB43" s="263">
        <v>3.13948E-2</v>
      </c>
      <c r="BC43" s="263">
        <v>3.3308400000000002E-2</v>
      </c>
      <c r="BD43" s="263">
        <v>3.2453700000000002E-2</v>
      </c>
      <c r="BE43" s="263">
        <v>3.3388599999999997E-2</v>
      </c>
      <c r="BF43" s="263">
        <v>3.2954799999999999E-2</v>
      </c>
      <c r="BG43" s="263">
        <v>3.1298100000000002E-2</v>
      </c>
      <c r="BH43" s="263">
        <v>3.3248300000000001E-2</v>
      </c>
      <c r="BI43" s="263">
        <v>3.2809999999999999E-2</v>
      </c>
      <c r="BJ43" s="263">
        <v>3.43679E-2</v>
      </c>
      <c r="BK43" s="263">
        <v>3.3619999999999997E-2</v>
      </c>
      <c r="BL43" s="263">
        <v>3.0577099999999999E-2</v>
      </c>
      <c r="BM43" s="263">
        <v>3.3057799999999998E-2</v>
      </c>
      <c r="BN43" s="263">
        <v>3.0896E-2</v>
      </c>
      <c r="BO43" s="263">
        <v>3.3022700000000002E-2</v>
      </c>
      <c r="BP43" s="263">
        <v>3.2254999999999999E-2</v>
      </c>
      <c r="BQ43" s="263">
        <v>3.3235500000000001E-2</v>
      </c>
      <c r="BR43" s="263">
        <v>3.2789699999999998E-2</v>
      </c>
      <c r="BS43" s="263">
        <v>3.1015500000000001E-2</v>
      </c>
      <c r="BT43" s="263">
        <v>3.3117500000000001E-2</v>
      </c>
      <c r="BU43" s="263">
        <v>3.2652100000000003E-2</v>
      </c>
      <c r="BV43" s="263">
        <v>3.4171E-2</v>
      </c>
    </row>
    <row r="44" spans="1:74" s="131" customFormat="1" ht="12" customHeight="1" x14ac:dyDescent="0.25">
      <c r="A44" s="415" t="s">
        <v>32</v>
      </c>
      <c r="B44" s="444" t="s">
        <v>979</v>
      </c>
      <c r="C44" s="214">
        <v>0.17389384299999999</v>
      </c>
      <c r="D44" s="214">
        <v>0.16353415399999999</v>
      </c>
      <c r="E44" s="214">
        <v>0.169726353</v>
      </c>
      <c r="F44" s="214">
        <v>0.15925219299999999</v>
      </c>
      <c r="G44" s="214">
        <v>0.16416598299999999</v>
      </c>
      <c r="H44" s="214">
        <v>0.157432303</v>
      </c>
      <c r="I44" s="214">
        <v>0.162813613</v>
      </c>
      <c r="J44" s="214">
        <v>0.165237983</v>
      </c>
      <c r="K44" s="214">
        <v>0.15742451299999999</v>
      </c>
      <c r="L44" s="214">
        <v>0.16277069299999999</v>
      </c>
      <c r="M44" s="214">
        <v>0.16256236299999999</v>
      </c>
      <c r="N44" s="214">
        <v>0.17078933299999999</v>
      </c>
      <c r="O44" s="214">
        <v>0.17154536400000001</v>
      </c>
      <c r="P44" s="214">
        <v>0.15358896999999999</v>
      </c>
      <c r="Q44" s="214">
        <v>0.16745396400000001</v>
      </c>
      <c r="R44" s="214">
        <v>0.161716796</v>
      </c>
      <c r="S44" s="214">
        <v>0.167503034</v>
      </c>
      <c r="T44" s="214">
        <v>0.16398838600000001</v>
      </c>
      <c r="U44" s="214">
        <v>0.17306023400000001</v>
      </c>
      <c r="V44" s="214">
        <v>0.17154915400000001</v>
      </c>
      <c r="W44" s="214">
        <v>0.164002176</v>
      </c>
      <c r="X44" s="214">
        <v>0.16378377399999999</v>
      </c>
      <c r="Y44" s="214">
        <v>0.16058297599999999</v>
      </c>
      <c r="Z44" s="214">
        <v>0.170652584</v>
      </c>
      <c r="AA44" s="214">
        <v>0.17451395</v>
      </c>
      <c r="AB44" s="214">
        <v>0.15946168599999999</v>
      </c>
      <c r="AC44" s="214">
        <v>0.16866971</v>
      </c>
      <c r="AD44" s="214">
        <v>0.163903772</v>
      </c>
      <c r="AE44" s="214">
        <v>0.16967318000000001</v>
      </c>
      <c r="AF44" s="214">
        <v>0.16802848200000001</v>
      </c>
      <c r="AG44" s="214">
        <v>0.17522404999999999</v>
      </c>
      <c r="AH44" s="214">
        <v>0.17395936000000001</v>
      </c>
      <c r="AI44" s="214">
        <v>0.162402092</v>
      </c>
      <c r="AJ44" s="214">
        <v>0.16269761999999999</v>
      </c>
      <c r="AK44" s="214">
        <v>0.16389778199999999</v>
      </c>
      <c r="AL44" s="214">
        <v>0.16928077</v>
      </c>
      <c r="AM44" s="214">
        <v>0.173737792</v>
      </c>
      <c r="AN44" s="214">
        <v>0.154051676</v>
      </c>
      <c r="AO44" s="214">
        <v>0.1653848</v>
      </c>
      <c r="AP44" s="214">
        <v>0.15205149700000001</v>
      </c>
      <c r="AQ44" s="214">
        <v>0.16369024700000001</v>
      </c>
      <c r="AR44" s="214">
        <v>0.15628640699999999</v>
      </c>
      <c r="AS44" s="214">
        <v>0.16219846199999999</v>
      </c>
      <c r="AT44" s="214">
        <v>0.16307110799999999</v>
      </c>
      <c r="AU44" s="214">
        <v>0.15290036000000001</v>
      </c>
      <c r="AV44" s="214">
        <v>0.154196533</v>
      </c>
      <c r="AW44" s="214">
        <v>0.158805796</v>
      </c>
      <c r="AX44" s="214">
        <v>0.16175694700000001</v>
      </c>
      <c r="AY44" s="214">
        <v>0.169600578</v>
      </c>
      <c r="AZ44" s="214">
        <v>0.15418683</v>
      </c>
      <c r="BA44" s="214">
        <v>0.16693352</v>
      </c>
      <c r="BB44" s="263">
        <v>0.16213900000000001</v>
      </c>
      <c r="BC44" s="263">
        <v>0.16904269999999999</v>
      </c>
      <c r="BD44" s="263">
        <v>0.1689061</v>
      </c>
      <c r="BE44" s="263">
        <v>0.17942179999999999</v>
      </c>
      <c r="BF44" s="263">
        <v>0.17852599999999999</v>
      </c>
      <c r="BG44" s="263">
        <v>0.1699512</v>
      </c>
      <c r="BH44" s="263">
        <v>0.17279349999999999</v>
      </c>
      <c r="BI44" s="263">
        <v>0.17003090000000001</v>
      </c>
      <c r="BJ44" s="263">
        <v>0.17812500000000001</v>
      </c>
      <c r="BK44" s="263">
        <v>0.1794983</v>
      </c>
      <c r="BL44" s="263">
        <v>0.16136909999999999</v>
      </c>
      <c r="BM44" s="263">
        <v>0.17166500000000001</v>
      </c>
      <c r="BN44" s="263">
        <v>0.16536870000000001</v>
      </c>
      <c r="BO44" s="263">
        <v>0.17148820000000001</v>
      </c>
      <c r="BP44" s="263">
        <v>0.17041510000000001</v>
      </c>
      <c r="BQ44" s="263">
        <v>0.18064240000000001</v>
      </c>
      <c r="BR44" s="263">
        <v>0.17929899999999999</v>
      </c>
      <c r="BS44" s="263">
        <v>0.17035139999999999</v>
      </c>
      <c r="BT44" s="263">
        <v>0.1726174</v>
      </c>
      <c r="BU44" s="263">
        <v>0.17022619999999999</v>
      </c>
      <c r="BV44" s="263">
        <v>0.17809659999999999</v>
      </c>
    </row>
    <row r="45" spans="1:74" s="131" customFormat="1" ht="12" customHeight="1" x14ac:dyDescent="0.25">
      <c r="A45" s="439" t="s">
        <v>92</v>
      </c>
      <c r="B45" s="444" t="s">
        <v>436</v>
      </c>
      <c r="C45" s="214">
        <v>9.5867590518000007E-2</v>
      </c>
      <c r="D45" s="214">
        <v>9.9240074410000004E-2</v>
      </c>
      <c r="E45" s="214">
        <v>9.9951485515999999E-2</v>
      </c>
      <c r="F45" s="214">
        <v>0.10142619183</v>
      </c>
      <c r="G45" s="214">
        <v>9.6743868806E-2</v>
      </c>
      <c r="H45" s="214">
        <v>0.10283013764</v>
      </c>
      <c r="I45" s="214">
        <v>7.7750886414000006E-2</v>
      </c>
      <c r="J45" s="214">
        <v>7.8346494892000004E-2</v>
      </c>
      <c r="K45" s="214">
        <v>7.8823113644000006E-2</v>
      </c>
      <c r="L45" s="214">
        <v>9.7981733330000001E-2</v>
      </c>
      <c r="M45" s="214">
        <v>0.1126319041</v>
      </c>
      <c r="N45" s="214">
        <v>0.10877228942</v>
      </c>
      <c r="O45" s="214">
        <v>0.10248982239</v>
      </c>
      <c r="P45" s="214">
        <v>9.1076609092999999E-2</v>
      </c>
      <c r="Q45" s="214">
        <v>0.13365850222</v>
      </c>
      <c r="R45" s="214">
        <v>0.12327942303</v>
      </c>
      <c r="S45" s="214">
        <v>0.11520358802</v>
      </c>
      <c r="T45" s="214">
        <v>9.0934957681999995E-2</v>
      </c>
      <c r="U45" s="214">
        <v>7.4045775544999998E-2</v>
      </c>
      <c r="V45" s="214">
        <v>9.2309463063999994E-2</v>
      </c>
      <c r="W45" s="214">
        <v>9.8863975064000006E-2</v>
      </c>
      <c r="X45" s="214">
        <v>0.10983737020000001</v>
      </c>
      <c r="Y45" s="214">
        <v>0.12188782367999999</v>
      </c>
      <c r="Z45" s="214">
        <v>0.13586660811000001</v>
      </c>
      <c r="AA45" s="214">
        <v>0.12756168017</v>
      </c>
      <c r="AB45" s="214">
        <v>0.12833724530999999</v>
      </c>
      <c r="AC45" s="214">
        <v>0.14670665608</v>
      </c>
      <c r="AD45" s="214">
        <v>0.15740888453999999</v>
      </c>
      <c r="AE45" s="214">
        <v>0.14363216253</v>
      </c>
      <c r="AF45" s="214">
        <v>0.1151429467</v>
      </c>
      <c r="AG45" s="214">
        <v>0.10051223916</v>
      </c>
      <c r="AH45" s="214">
        <v>8.4296393388999996E-2</v>
      </c>
      <c r="AI45" s="214">
        <v>9.3199519652999996E-2</v>
      </c>
      <c r="AJ45" s="214">
        <v>0.11164317419</v>
      </c>
      <c r="AK45" s="214">
        <v>0.14046370786000001</v>
      </c>
      <c r="AL45" s="214">
        <v>0.13188373965</v>
      </c>
      <c r="AM45" s="214">
        <v>0.13369741727000001</v>
      </c>
      <c r="AN45" s="214">
        <v>0.14382682009</v>
      </c>
      <c r="AO45" s="214">
        <v>0.15199650663</v>
      </c>
      <c r="AP45" s="214">
        <v>0.14686116816</v>
      </c>
      <c r="AQ45" s="214">
        <v>0.10932955621</v>
      </c>
      <c r="AR45" s="214">
        <v>9.3922417625999996E-2</v>
      </c>
      <c r="AS45" s="214">
        <v>9.5158134645000003E-2</v>
      </c>
      <c r="AT45" s="214">
        <v>9.7343118369999995E-2</v>
      </c>
      <c r="AU45" s="214">
        <v>9.6267615434999995E-2</v>
      </c>
      <c r="AV45" s="214">
        <v>0.12441474685999999</v>
      </c>
      <c r="AW45" s="214">
        <v>0.12630878957</v>
      </c>
      <c r="AX45" s="214">
        <v>0.13084625853000001</v>
      </c>
      <c r="AY45" s="214">
        <v>0.11926547704</v>
      </c>
      <c r="AZ45" s="214">
        <v>0.15153820000000001</v>
      </c>
      <c r="BA45" s="214">
        <v>0.1560513</v>
      </c>
      <c r="BB45" s="263">
        <v>0.152721</v>
      </c>
      <c r="BC45" s="263">
        <v>0.1235711</v>
      </c>
      <c r="BD45" s="263">
        <v>0.1028985</v>
      </c>
      <c r="BE45" s="263">
        <v>0.1012217</v>
      </c>
      <c r="BF45" s="263">
        <v>0.10512580000000001</v>
      </c>
      <c r="BG45" s="263">
        <v>0.1040035</v>
      </c>
      <c r="BH45" s="263">
        <v>0.13009390000000001</v>
      </c>
      <c r="BI45" s="263">
        <v>0.13811180000000001</v>
      </c>
      <c r="BJ45" s="263">
        <v>0.13964399999999999</v>
      </c>
      <c r="BK45" s="263">
        <v>0.1260693</v>
      </c>
      <c r="BL45" s="263">
        <v>0.1516409</v>
      </c>
      <c r="BM45" s="263">
        <v>0.16181209999999999</v>
      </c>
      <c r="BN45" s="263">
        <v>0.1566159</v>
      </c>
      <c r="BO45" s="263">
        <v>0.12876560000000001</v>
      </c>
      <c r="BP45" s="263">
        <v>0.1044925</v>
      </c>
      <c r="BQ45" s="263">
        <v>0.1041924</v>
      </c>
      <c r="BR45" s="263">
        <v>0.1062442</v>
      </c>
      <c r="BS45" s="263">
        <v>0.1080487</v>
      </c>
      <c r="BT45" s="263">
        <v>0.13169120000000001</v>
      </c>
      <c r="BU45" s="263">
        <v>0.1442783</v>
      </c>
      <c r="BV45" s="263">
        <v>0.14525479999999999</v>
      </c>
    </row>
    <row r="46" spans="1:74" ht="12" customHeight="1" x14ac:dyDescent="0.25">
      <c r="A46" s="445" t="s">
        <v>22</v>
      </c>
      <c r="B46" s="446" t="s">
        <v>747</v>
      </c>
      <c r="C46" s="215">
        <v>0.62691344076</v>
      </c>
      <c r="D46" s="215">
        <v>0.61502178775000005</v>
      </c>
      <c r="E46" s="215">
        <v>0.61101258033000005</v>
      </c>
      <c r="F46" s="215">
        <v>0.55364224381000005</v>
      </c>
      <c r="G46" s="215">
        <v>0.61980088732000005</v>
      </c>
      <c r="H46" s="215">
        <v>0.63673542850999998</v>
      </c>
      <c r="I46" s="215">
        <v>0.62420063025000005</v>
      </c>
      <c r="J46" s="215">
        <v>0.60759074094999999</v>
      </c>
      <c r="K46" s="215">
        <v>0.57350239221999999</v>
      </c>
      <c r="L46" s="215">
        <v>0.59244855548999997</v>
      </c>
      <c r="M46" s="215">
        <v>0.61205814459999996</v>
      </c>
      <c r="N46" s="215">
        <v>0.62491223936999996</v>
      </c>
      <c r="O46" s="215">
        <v>0.60697291527999997</v>
      </c>
      <c r="P46" s="215">
        <v>0.54648790026000005</v>
      </c>
      <c r="Q46" s="215">
        <v>0.66641879803000004</v>
      </c>
      <c r="R46" s="215">
        <v>0.64147927361000001</v>
      </c>
      <c r="S46" s="215">
        <v>0.68173553406999998</v>
      </c>
      <c r="T46" s="215">
        <v>0.64471775132999998</v>
      </c>
      <c r="U46" s="215">
        <v>0.63856290668000004</v>
      </c>
      <c r="V46" s="215">
        <v>0.64255087111999998</v>
      </c>
      <c r="W46" s="215">
        <v>0.61046084911999998</v>
      </c>
      <c r="X46" s="215">
        <v>0.64113439361000002</v>
      </c>
      <c r="Y46" s="215">
        <v>0.64315868782999996</v>
      </c>
      <c r="Z46" s="215">
        <v>0.67961911546999998</v>
      </c>
      <c r="AA46" s="215">
        <v>0.66610411544000003</v>
      </c>
      <c r="AB46" s="215">
        <v>0.62767755968000005</v>
      </c>
      <c r="AC46" s="215">
        <v>0.71498783967000001</v>
      </c>
      <c r="AD46" s="215">
        <v>0.69978757068999997</v>
      </c>
      <c r="AE46" s="215">
        <v>0.72461228135</v>
      </c>
      <c r="AF46" s="215">
        <v>0.71014582308999996</v>
      </c>
      <c r="AG46" s="215">
        <v>0.69174489423999996</v>
      </c>
      <c r="AH46" s="215">
        <v>0.66444788536999999</v>
      </c>
      <c r="AI46" s="215">
        <v>0.61791867481999996</v>
      </c>
      <c r="AJ46" s="215">
        <v>0.64644459752000005</v>
      </c>
      <c r="AK46" s="215">
        <v>0.66493941216999997</v>
      </c>
      <c r="AL46" s="215">
        <v>0.66100728852000001</v>
      </c>
      <c r="AM46" s="215">
        <v>0.68366021242999997</v>
      </c>
      <c r="AN46" s="215">
        <v>0.64330194062000001</v>
      </c>
      <c r="AO46" s="215">
        <v>0.71834608296000002</v>
      </c>
      <c r="AP46" s="215">
        <v>0.68703340174000005</v>
      </c>
      <c r="AQ46" s="215">
        <v>0.73511902731000001</v>
      </c>
      <c r="AR46" s="215">
        <v>0.68139346579000004</v>
      </c>
      <c r="AS46" s="215">
        <v>0.69308247369999998</v>
      </c>
      <c r="AT46" s="215">
        <v>0.70304912969</v>
      </c>
      <c r="AU46" s="215">
        <v>0.65167691076000001</v>
      </c>
      <c r="AV46" s="215">
        <v>0.69018563927999999</v>
      </c>
      <c r="AW46" s="215">
        <v>0.66413483869000001</v>
      </c>
      <c r="AX46" s="215">
        <v>0.68952661319999997</v>
      </c>
      <c r="AY46" s="215">
        <v>0.67007198733999995</v>
      </c>
      <c r="AZ46" s="215">
        <v>0.69400793117000004</v>
      </c>
      <c r="BA46" s="215">
        <v>0.76301474808000003</v>
      </c>
      <c r="BB46" s="261">
        <v>0.7524923</v>
      </c>
      <c r="BC46" s="261">
        <v>0.77387340000000004</v>
      </c>
      <c r="BD46" s="261">
        <v>0.76253789999999999</v>
      </c>
      <c r="BE46" s="261">
        <v>0.76972750000000001</v>
      </c>
      <c r="BF46" s="261">
        <v>0.75929579999999997</v>
      </c>
      <c r="BG46" s="261">
        <v>0.70438979999999995</v>
      </c>
      <c r="BH46" s="261">
        <v>0.73391010000000001</v>
      </c>
      <c r="BI46" s="261">
        <v>0.72378659999999995</v>
      </c>
      <c r="BJ46" s="261">
        <v>0.73981520000000001</v>
      </c>
      <c r="BK46" s="261">
        <v>0.72613059999999996</v>
      </c>
      <c r="BL46" s="261">
        <v>0.71923649999999995</v>
      </c>
      <c r="BM46" s="261">
        <v>0.80779109999999998</v>
      </c>
      <c r="BN46" s="261">
        <v>0.79723529999999998</v>
      </c>
      <c r="BO46" s="261">
        <v>0.82533120000000004</v>
      </c>
      <c r="BP46" s="261">
        <v>0.80266499999999996</v>
      </c>
      <c r="BQ46" s="261">
        <v>0.81618950000000001</v>
      </c>
      <c r="BR46" s="261">
        <v>0.79754840000000005</v>
      </c>
      <c r="BS46" s="261">
        <v>0.74560919999999997</v>
      </c>
      <c r="BT46" s="261">
        <v>0.76629849999999999</v>
      </c>
      <c r="BU46" s="261">
        <v>0.75547520000000001</v>
      </c>
      <c r="BV46" s="261">
        <v>0.76905179999999995</v>
      </c>
    </row>
    <row r="47" spans="1:74" s="449" customFormat="1" ht="12" customHeight="1" x14ac:dyDescent="0.25">
      <c r="A47" s="447"/>
      <c r="B47" s="706" t="str">
        <f>"Notes: "&amp;"EIA completed modeling and analysis for this report on " &amp;Dates!$D$2&amp;"."</f>
        <v>Notes: EIA completed modeling and analysis for this report on 45386.</v>
      </c>
      <c r="C47" s="707"/>
      <c r="D47" s="707"/>
      <c r="E47" s="707"/>
      <c r="F47" s="707"/>
      <c r="G47" s="707"/>
      <c r="H47" s="707"/>
      <c r="I47" s="707"/>
      <c r="J47" s="707"/>
      <c r="K47" s="707"/>
      <c r="L47" s="707"/>
      <c r="M47" s="707"/>
      <c r="N47" s="707"/>
      <c r="O47" s="707"/>
      <c r="P47" s="707"/>
      <c r="Q47" s="707"/>
      <c r="R47" s="448"/>
      <c r="S47" s="448"/>
      <c r="T47" s="448"/>
      <c r="U47" s="448"/>
      <c r="V47" s="448"/>
      <c r="W47" s="448"/>
      <c r="X47" s="448"/>
      <c r="Y47" s="448"/>
      <c r="Z47" s="448"/>
      <c r="AA47" s="448"/>
      <c r="AB47" s="448"/>
      <c r="AC47" s="448"/>
      <c r="AD47" s="448"/>
      <c r="AE47" s="448"/>
      <c r="AF47" s="448"/>
      <c r="AG47" s="448"/>
      <c r="AH47" s="448"/>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48"/>
      <c r="BU47" s="448"/>
      <c r="BV47" s="448"/>
    </row>
    <row r="48" spans="1:74" s="449" customFormat="1" ht="12" customHeight="1" x14ac:dyDescent="0.25">
      <c r="A48" s="447"/>
      <c r="B48" s="708" t="s">
        <v>334</v>
      </c>
      <c r="C48" s="709"/>
      <c r="D48" s="709"/>
      <c r="E48" s="709"/>
      <c r="F48" s="709"/>
      <c r="G48" s="709"/>
      <c r="H48" s="709"/>
      <c r="I48" s="709"/>
      <c r="J48" s="709"/>
      <c r="K48" s="709"/>
      <c r="L48" s="709"/>
      <c r="M48" s="709"/>
      <c r="N48" s="709"/>
      <c r="O48" s="709"/>
      <c r="P48" s="709"/>
      <c r="Q48" s="710"/>
      <c r="R48" s="448"/>
      <c r="S48" s="448"/>
      <c r="T48" s="448"/>
      <c r="U48" s="448"/>
      <c r="V48" s="448"/>
      <c r="W48" s="448"/>
      <c r="X48" s="448"/>
      <c r="Y48" s="448"/>
      <c r="Z48" s="448"/>
      <c r="AA48" s="448"/>
      <c r="AB48" s="448"/>
      <c r="AC48" s="448"/>
      <c r="AD48" s="448"/>
      <c r="AE48" s="448"/>
      <c r="AF48" s="448"/>
      <c r="AG48" s="448"/>
      <c r="AH48" s="448"/>
      <c r="AI48" s="448"/>
      <c r="AJ48" s="448"/>
      <c r="AK48" s="448"/>
      <c r="AL48" s="448"/>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c r="BJ48" s="586"/>
      <c r="BK48" s="586"/>
      <c r="BL48" s="586"/>
      <c r="BM48" s="586"/>
      <c r="BN48" s="586"/>
      <c r="BO48" s="586"/>
      <c r="BP48" s="586"/>
      <c r="BQ48" s="586"/>
      <c r="BR48" s="586"/>
      <c r="BS48" s="586"/>
      <c r="BT48" s="448"/>
      <c r="BU48" s="448"/>
      <c r="BV48" s="448"/>
    </row>
    <row r="49" spans="1:74" s="449" customFormat="1" ht="12" customHeight="1" x14ac:dyDescent="0.25">
      <c r="A49" s="447"/>
      <c r="B49" s="711" t="s">
        <v>1386</v>
      </c>
      <c r="C49" s="711"/>
      <c r="D49" s="711"/>
      <c r="E49" s="711"/>
      <c r="F49" s="711"/>
      <c r="G49" s="711"/>
      <c r="H49" s="711"/>
      <c r="I49" s="711"/>
      <c r="J49" s="711"/>
      <c r="K49" s="711"/>
      <c r="L49" s="711"/>
      <c r="M49" s="711"/>
      <c r="N49" s="711"/>
      <c r="O49" s="711"/>
      <c r="P49" s="711"/>
      <c r="Q49" s="711"/>
      <c r="R49" s="448"/>
      <c r="S49" s="448"/>
      <c r="T49" s="448"/>
      <c r="U49" s="448"/>
      <c r="V49" s="448"/>
      <c r="W49" s="448"/>
      <c r="X49" s="448"/>
      <c r="Y49" s="448"/>
      <c r="Z49" s="448"/>
      <c r="AA49" s="448"/>
      <c r="AB49" s="448"/>
      <c r="AC49" s="448"/>
      <c r="AD49" s="448"/>
      <c r="AE49" s="448"/>
      <c r="AF49" s="448"/>
      <c r="AG49" s="448"/>
      <c r="AH49" s="448"/>
      <c r="AI49" s="448"/>
      <c r="AJ49" s="448"/>
      <c r="AK49" s="448"/>
      <c r="AL49" s="448"/>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48"/>
      <c r="BU49" s="448"/>
      <c r="BV49" s="448"/>
    </row>
    <row r="50" spans="1:74" s="449" customFormat="1" ht="12" customHeight="1" x14ac:dyDescent="0.25">
      <c r="A50" s="447"/>
      <c r="B50" s="712" t="s">
        <v>1387</v>
      </c>
      <c r="C50" s="713"/>
      <c r="D50" s="713"/>
      <c r="E50" s="713"/>
      <c r="F50" s="713"/>
      <c r="G50" s="713"/>
      <c r="H50" s="713"/>
      <c r="I50" s="713"/>
      <c r="J50" s="713"/>
      <c r="K50" s="713"/>
      <c r="L50" s="713"/>
      <c r="M50" s="713"/>
      <c r="N50" s="713"/>
      <c r="O50" s="713"/>
      <c r="P50" s="713"/>
      <c r="Q50" s="713"/>
      <c r="R50" s="450"/>
      <c r="S50" s="450"/>
      <c r="T50" s="450"/>
      <c r="U50" s="450"/>
      <c r="V50" s="450"/>
      <c r="W50" s="450"/>
      <c r="X50" s="450"/>
      <c r="Y50" s="450"/>
      <c r="Z50" s="450"/>
      <c r="AA50" s="450"/>
      <c r="AB50" s="450"/>
      <c r="AC50" s="450"/>
      <c r="AD50" s="450"/>
      <c r="AE50" s="450"/>
      <c r="AF50" s="450"/>
      <c r="AG50" s="450"/>
      <c r="AH50" s="450"/>
      <c r="AI50" s="450"/>
      <c r="AJ50" s="450"/>
      <c r="AK50" s="450"/>
      <c r="AL50" s="450"/>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0"/>
      <c r="BU50" s="450"/>
      <c r="BV50" s="450"/>
    </row>
    <row r="51" spans="1:74" s="449" customFormat="1" ht="12" customHeight="1" x14ac:dyDescent="0.25">
      <c r="A51" s="447"/>
      <c r="B51" s="713" t="s">
        <v>789</v>
      </c>
      <c r="C51" s="713"/>
      <c r="D51" s="713"/>
      <c r="E51" s="713"/>
      <c r="F51" s="713"/>
      <c r="G51" s="713"/>
      <c r="H51" s="713"/>
      <c r="I51" s="713"/>
      <c r="J51" s="713"/>
      <c r="K51" s="713"/>
      <c r="L51" s="713"/>
      <c r="M51" s="713"/>
      <c r="N51" s="713"/>
      <c r="O51" s="713"/>
      <c r="P51" s="713"/>
      <c r="Q51" s="713"/>
      <c r="R51" s="450"/>
      <c r="S51" s="450"/>
      <c r="T51" s="450"/>
      <c r="U51" s="450"/>
      <c r="V51" s="450"/>
      <c r="W51" s="450"/>
      <c r="X51" s="450"/>
      <c r="Y51" s="450"/>
      <c r="Z51" s="450"/>
      <c r="AA51" s="450"/>
      <c r="AB51" s="450"/>
      <c r="AC51" s="450"/>
      <c r="AD51" s="450"/>
      <c r="AE51" s="450"/>
      <c r="AF51" s="450"/>
      <c r="AG51" s="450"/>
      <c r="AH51" s="450"/>
      <c r="AI51" s="450"/>
      <c r="AJ51" s="450"/>
      <c r="AK51" s="450"/>
      <c r="AL51" s="450"/>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0"/>
      <c r="BU51" s="450"/>
      <c r="BV51" s="450"/>
    </row>
    <row r="52" spans="1:74" s="449" customFormat="1" ht="12" customHeight="1" x14ac:dyDescent="0.25">
      <c r="A52" s="447"/>
      <c r="B52" s="713" t="s">
        <v>1400</v>
      </c>
      <c r="C52" s="713"/>
      <c r="D52" s="713"/>
      <c r="E52" s="713"/>
      <c r="F52" s="713"/>
      <c r="G52" s="713"/>
      <c r="H52" s="713"/>
      <c r="I52" s="713"/>
      <c r="J52" s="713"/>
      <c r="K52" s="713"/>
      <c r="L52" s="713"/>
      <c r="M52" s="713"/>
      <c r="N52" s="713"/>
      <c r="O52" s="713"/>
      <c r="P52" s="713"/>
      <c r="Q52" s="713"/>
      <c r="R52" s="448"/>
      <c r="S52" s="448"/>
      <c r="T52" s="448"/>
      <c r="U52" s="448"/>
      <c r="V52" s="448"/>
      <c r="W52" s="448"/>
      <c r="X52" s="448"/>
      <c r="Y52" s="448"/>
      <c r="Z52" s="448"/>
      <c r="AA52" s="448"/>
      <c r="AB52" s="448"/>
      <c r="AC52" s="448"/>
      <c r="AD52" s="448"/>
      <c r="AE52" s="448"/>
      <c r="AF52" s="448"/>
      <c r="AG52" s="448"/>
      <c r="AH52" s="448"/>
      <c r="AI52" s="448"/>
      <c r="AJ52" s="448"/>
      <c r="AK52" s="448"/>
      <c r="AL52" s="448"/>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c r="BJ52" s="586"/>
      <c r="BK52" s="586"/>
      <c r="BL52" s="586"/>
      <c r="BM52" s="586"/>
      <c r="BN52" s="586"/>
      <c r="BO52" s="586"/>
      <c r="BP52" s="586"/>
      <c r="BQ52" s="586"/>
      <c r="BR52" s="586"/>
      <c r="BS52" s="586"/>
      <c r="BT52" s="448"/>
      <c r="BU52" s="448"/>
      <c r="BV52" s="448"/>
    </row>
    <row r="53" spans="1:74" s="449" customFormat="1" ht="22.4" customHeight="1" x14ac:dyDescent="0.25">
      <c r="A53" s="447"/>
      <c r="B53" s="712" t="s">
        <v>1388</v>
      </c>
      <c r="C53" s="716"/>
      <c r="D53" s="716"/>
      <c r="E53" s="716"/>
      <c r="F53" s="716"/>
      <c r="G53" s="716"/>
      <c r="H53" s="716"/>
      <c r="I53" s="716"/>
      <c r="J53" s="716"/>
      <c r="K53" s="716"/>
      <c r="L53" s="716"/>
      <c r="M53" s="716"/>
      <c r="N53" s="716"/>
      <c r="O53" s="716"/>
      <c r="P53" s="716"/>
      <c r="Q53" s="716"/>
      <c r="R53" s="448"/>
      <c r="S53" s="448"/>
      <c r="T53" s="448"/>
      <c r="U53" s="448"/>
      <c r="V53" s="448"/>
      <c r="W53" s="448"/>
      <c r="X53" s="448"/>
      <c r="Y53" s="448"/>
      <c r="Z53" s="448"/>
      <c r="AA53" s="448"/>
      <c r="AB53" s="448"/>
      <c r="AC53" s="448"/>
      <c r="AD53" s="448"/>
      <c r="AE53" s="448"/>
      <c r="AF53" s="448"/>
      <c r="AG53" s="448"/>
      <c r="AH53" s="448"/>
      <c r="AI53" s="448"/>
      <c r="AJ53" s="448"/>
      <c r="AK53" s="448"/>
      <c r="AL53" s="448"/>
      <c r="AM53" s="214"/>
      <c r="AN53" s="448"/>
      <c r="AO53" s="448"/>
      <c r="AP53" s="448"/>
      <c r="AQ53" s="448"/>
      <c r="AR53" s="448"/>
      <c r="AS53" s="448"/>
      <c r="AT53" s="448"/>
      <c r="AU53" s="448"/>
      <c r="AV53" s="448"/>
      <c r="AW53" s="448"/>
      <c r="AX53" s="448"/>
      <c r="AY53" s="448"/>
      <c r="AZ53" s="448"/>
      <c r="BA53" s="448"/>
      <c r="BB53" s="448"/>
      <c r="BC53" s="448"/>
      <c r="BD53" s="521"/>
      <c r="BE53" s="521"/>
      <c r="BF53" s="521"/>
      <c r="BG53" s="448"/>
      <c r="BH53" s="448"/>
      <c r="BI53" s="448"/>
      <c r="BJ53" s="448"/>
      <c r="BK53" s="448"/>
      <c r="BL53" s="448"/>
      <c r="BM53" s="448"/>
      <c r="BN53" s="448"/>
      <c r="BO53" s="448"/>
      <c r="BP53" s="448"/>
      <c r="BQ53" s="448"/>
      <c r="BR53" s="448"/>
      <c r="BS53" s="448"/>
      <c r="BT53" s="448"/>
      <c r="BU53" s="448"/>
      <c r="BV53" s="448"/>
    </row>
    <row r="54" spans="1:74" s="449" customFormat="1" ht="12" customHeight="1" x14ac:dyDescent="0.2">
      <c r="A54" s="447"/>
      <c r="B54" s="713" t="s">
        <v>1389</v>
      </c>
      <c r="C54" s="713"/>
      <c r="D54" s="713"/>
      <c r="E54" s="713"/>
      <c r="F54" s="713"/>
      <c r="G54" s="713"/>
      <c r="H54" s="713"/>
      <c r="I54" s="713"/>
      <c r="J54" s="713"/>
      <c r="K54" s="713"/>
      <c r="L54" s="713"/>
      <c r="M54" s="713"/>
      <c r="N54" s="713"/>
      <c r="O54" s="713"/>
      <c r="P54" s="713"/>
      <c r="Q54" s="713"/>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c r="BD54" s="521"/>
      <c r="BE54" s="521"/>
      <c r="BF54" s="521"/>
      <c r="BG54" s="448"/>
      <c r="BH54" s="448"/>
      <c r="BI54" s="448"/>
      <c r="BJ54" s="448"/>
      <c r="BK54" s="448"/>
      <c r="BL54" s="448"/>
      <c r="BM54" s="448"/>
      <c r="BN54" s="448"/>
      <c r="BO54" s="448"/>
      <c r="BP54" s="448"/>
      <c r="BQ54" s="448"/>
      <c r="BR54" s="448"/>
      <c r="BS54" s="448"/>
      <c r="BT54" s="448"/>
      <c r="BU54" s="448"/>
      <c r="BV54" s="448"/>
    </row>
    <row r="55" spans="1:74" s="449" customFormat="1" ht="12" customHeight="1" x14ac:dyDescent="0.25">
      <c r="A55" s="447"/>
      <c r="B55" s="712" t="s">
        <v>1390</v>
      </c>
      <c r="C55" s="716"/>
      <c r="D55" s="716"/>
      <c r="E55" s="716"/>
      <c r="F55" s="716"/>
      <c r="G55" s="716"/>
      <c r="H55" s="716"/>
      <c r="I55" s="716"/>
      <c r="J55" s="716"/>
      <c r="K55" s="716"/>
      <c r="L55" s="716"/>
      <c r="M55" s="716"/>
      <c r="N55" s="716"/>
      <c r="O55" s="716"/>
      <c r="P55" s="716"/>
      <c r="Q55" s="716"/>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521"/>
      <c r="BE55" s="521"/>
      <c r="BF55" s="521"/>
      <c r="BG55" s="448"/>
      <c r="BH55" s="448"/>
      <c r="BI55" s="448"/>
      <c r="BJ55" s="448"/>
      <c r="BK55" s="448"/>
      <c r="BL55" s="448"/>
      <c r="BM55" s="448"/>
      <c r="BN55" s="448"/>
      <c r="BO55" s="448"/>
      <c r="BP55" s="448"/>
      <c r="BQ55" s="448"/>
      <c r="BR55" s="448"/>
      <c r="BS55" s="448"/>
      <c r="BT55" s="448"/>
      <c r="BU55" s="448"/>
      <c r="BV55" s="448"/>
    </row>
    <row r="56" spans="1:74" s="449" customFormat="1" ht="12" customHeight="1" x14ac:dyDescent="0.25">
      <c r="A56" s="447"/>
      <c r="B56" s="671" t="s">
        <v>1391</v>
      </c>
      <c r="C56" s="666"/>
      <c r="D56" s="666"/>
      <c r="E56" s="666"/>
      <c r="F56" s="666"/>
      <c r="G56" s="666"/>
      <c r="H56" s="666"/>
      <c r="I56" s="666"/>
      <c r="J56" s="666"/>
      <c r="K56" s="666"/>
      <c r="L56" s="666"/>
      <c r="M56" s="666"/>
      <c r="N56" s="666"/>
      <c r="O56" s="666"/>
      <c r="P56" s="666"/>
      <c r="Q56" s="62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521"/>
      <c r="BE56" s="521"/>
      <c r="BF56" s="521"/>
      <c r="BG56" s="448"/>
      <c r="BH56" s="448"/>
      <c r="BI56" s="448"/>
      <c r="BJ56" s="448"/>
      <c r="BK56" s="448"/>
      <c r="BL56" s="448"/>
      <c r="BM56" s="448"/>
      <c r="BN56" s="448"/>
      <c r="BO56" s="448"/>
      <c r="BP56" s="448"/>
      <c r="BQ56" s="448"/>
      <c r="BR56" s="448"/>
      <c r="BS56" s="448"/>
      <c r="BT56" s="448"/>
      <c r="BU56" s="448"/>
      <c r="BV56" s="448"/>
    </row>
    <row r="57" spans="1:74" s="449" customFormat="1" ht="12" customHeight="1" x14ac:dyDescent="0.25">
      <c r="A57" s="447"/>
      <c r="B57" s="627" t="s">
        <v>1372</v>
      </c>
      <c r="C57" s="628"/>
      <c r="D57" s="628"/>
      <c r="E57" s="628"/>
      <c r="F57" s="628"/>
      <c r="G57" s="628"/>
      <c r="H57" s="628"/>
      <c r="I57" s="628"/>
      <c r="J57" s="628"/>
      <c r="K57" s="628"/>
      <c r="L57" s="628"/>
      <c r="M57" s="628"/>
      <c r="N57" s="628"/>
      <c r="O57" s="628"/>
      <c r="P57" s="628"/>
      <c r="Q57" s="669"/>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521"/>
      <c r="BE57" s="521"/>
      <c r="BF57" s="521"/>
      <c r="BG57" s="448"/>
      <c r="BH57" s="448"/>
      <c r="BI57" s="448"/>
      <c r="BJ57" s="448"/>
      <c r="BK57" s="448"/>
      <c r="BL57" s="448"/>
      <c r="BM57" s="448"/>
      <c r="BN57" s="448"/>
      <c r="BO57" s="448"/>
      <c r="BP57" s="448"/>
      <c r="BQ57" s="448"/>
      <c r="BR57" s="448"/>
      <c r="BS57" s="448"/>
      <c r="BT57" s="448"/>
      <c r="BU57" s="448"/>
      <c r="BV57" s="448"/>
    </row>
    <row r="58" spans="1:74" s="449" customFormat="1" ht="12" customHeight="1" x14ac:dyDescent="0.25">
      <c r="A58" s="447"/>
      <c r="B58" s="670" t="s">
        <v>1373</v>
      </c>
      <c r="C58" s="619"/>
      <c r="D58" s="619"/>
      <c r="E58" s="619"/>
      <c r="F58" s="619"/>
      <c r="G58" s="619"/>
      <c r="H58" s="619"/>
      <c r="I58" s="619"/>
      <c r="J58" s="619"/>
      <c r="K58" s="619"/>
      <c r="L58" s="619"/>
      <c r="M58" s="619"/>
      <c r="N58" s="619"/>
      <c r="O58" s="619"/>
      <c r="P58" s="619"/>
      <c r="Q58" s="619"/>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522"/>
      <c r="BE58" s="522"/>
      <c r="BF58" s="522"/>
      <c r="BG58" s="452"/>
      <c r="BH58" s="452"/>
      <c r="BI58" s="452"/>
      <c r="BJ58" s="452"/>
      <c r="BK58" s="452"/>
      <c r="BL58" s="452"/>
      <c r="BM58" s="452"/>
      <c r="BN58" s="452"/>
      <c r="BO58" s="452"/>
      <c r="BP58" s="452"/>
      <c r="BQ58" s="452"/>
      <c r="BR58" s="452"/>
      <c r="BS58" s="452"/>
      <c r="BT58" s="452"/>
      <c r="BU58" s="452"/>
      <c r="BV58" s="452"/>
    </row>
    <row r="59" spans="1:74" s="449" customFormat="1" ht="12" customHeight="1" x14ac:dyDescent="0.2">
      <c r="A59" s="438"/>
      <c r="B59" s="714"/>
      <c r="C59" s="715"/>
      <c r="D59" s="715"/>
      <c r="E59" s="715"/>
      <c r="F59" s="715"/>
      <c r="G59" s="715"/>
      <c r="H59" s="715"/>
      <c r="I59" s="715"/>
      <c r="J59" s="715"/>
      <c r="K59" s="715"/>
      <c r="L59" s="715"/>
      <c r="M59" s="715"/>
      <c r="N59" s="715"/>
      <c r="O59" s="715"/>
      <c r="P59" s="715"/>
      <c r="Q59" s="715"/>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522"/>
      <c r="BE59" s="522"/>
      <c r="BF59" s="522"/>
      <c r="BG59" s="452"/>
      <c r="BH59" s="452"/>
      <c r="BI59" s="452"/>
      <c r="BJ59" s="452"/>
      <c r="BK59" s="452"/>
      <c r="BL59" s="452"/>
      <c r="BM59" s="452"/>
      <c r="BN59" s="452"/>
      <c r="BO59" s="452"/>
      <c r="BP59" s="452"/>
      <c r="BQ59" s="452"/>
      <c r="BR59" s="452"/>
      <c r="BS59" s="452"/>
      <c r="BT59" s="452"/>
      <c r="BU59" s="452"/>
      <c r="BV59" s="452"/>
    </row>
  </sheetData>
  <mergeCells count="20">
    <mergeCell ref="B50:Q50"/>
    <mergeCell ref="B52:Q52"/>
    <mergeCell ref="B54:Q54"/>
    <mergeCell ref="B58:Q58"/>
    <mergeCell ref="B59:Q59"/>
    <mergeCell ref="B53:Q53"/>
    <mergeCell ref="B56:Q56"/>
    <mergeCell ref="B55:Q55"/>
    <mergeCell ref="B57:Q57"/>
    <mergeCell ref="B51:Q51"/>
    <mergeCell ref="B47:Q47"/>
    <mergeCell ref="B48:Q48"/>
    <mergeCell ref="B49:Q49"/>
    <mergeCell ref="BK3:BV3"/>
    <mergeCell ref="A1:A2"/>
    <mergeCell ref="C3:N3"/>
    <mergeCell ref="O3:Z3"/>
    <mergeCell ref="AA3:AL3"/>
    <mergeCell ref="AM3:AX3"/>
    <mergeCell ref="AY3:BJ3"/>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T5" transitionEvaluation="1" transitionEntry="1" codeName="Sheet6">
    <pageSetUpPr fitToPage="1"/>
  </sheetPr>
  <dimension ref="A1:BV154"/>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AY3" sqref="AY3:BJ3"/>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3" customWidth="1"/>
    <col min="59" max="62" width="7.453125" style="262" customWidth="1"/>
    <col min="63" max="74" width="7.453125" style="106" customWidth="1"/>
    <col min="75" max="16384" width="9.54296875" style="106"/>
  </cols>
  <sheetData>
    <row r="1" spans="1:74" ht="13.4" customHeight="1" x14ac:dyDescent="0.3">
      <c r="A1" s="604" t="s">
        <v>760</v>
      </c>
      <c r="B1" s="717" t="s">
        <v>1001</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row>
    <row r="2" spans="1:74" s="35" customFormat="1"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88"/>
      <c r="BE2" s="488"/>
      <c r="BF2" s="488"/>
      <c r="BG2" s="296"/>
      <c r="BH2" s="296"/>
      <c r="BI2" s="296"/>
      <c r="BJ2" s="296"/>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111"/>
      <c r="B5" s="107" t="s">
        <v>756</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4"/>
      <c r="BE5" s="524"/>
      <c r="BF5" s="524"/>
      <c r="BG5" s="524"/>
      <c r="BH5" s="524"/>
      <c r="BI5" s="524"/>
      <c r="BJ5" s="306"/>
      <c r="BK5" s="306"/>
      <c r="BL5" s="306"/>
      <c r="BM5" s="306"/>
      <c r="BN5" s="306"/>
      <c r="BO5" s="306"/>
      <c r="BP5" s="306"/>
      <c r="BQ5" s="306"/>
      <c r="BR5" s="306"/>
      <c r="BS5" s="306"/>
      <c r="BT5" s="306"/>
      <c r="BU5" s="306"/>
      <c r="BV5" s="306"/>
    </row>
    <row r="6" spans="1:74" ht="11.15" customHeight="1" x14ac:dyDescent="0.2">
      <c r="A6" s="111"/>
      <c r="B6" s="25" t="s">
        <v>529</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530</v>
      </c>
      <c r="B7" s="27" t="s">
        <v>1405</v>
      </c>
      <c r="C7" s="190">
        <v>20665.553</v>
      </c>
      <c r="D7" s="190">
        <v>20665.553</v>
      </c>
      <c r="E7" s="190">
        <v>20665.553</v>
      </c>
      <c r="F7" s="190">
        <v>19034.830000000002</v>
      </c>
      <c r="G7" s="190">
        <v>19034.830000000002</v>
      </c>
      <c r="H7" s="190">
        <v>19034.830000000002</v>
      </c>
      <c r="I7" s="190">
        <v>20511.785</v>
      </c>
      <c r="J7" s="190">
        <v>20511.785</v>
      </c>
      <c r="K7" s="190">
        <v>20511.785</v>
      </c>
      <c r="L7" s="190">
        <v>20724.128000000001</v>
      </c>
      <c r="M7" s="190">
        <v>20724.128000000001</v>
      </c>
      <c r="N7" s="190">
        <v>20724.128000000001</v>
      </c>
      <c r="O7" s="190">
        <v>20990.541000000001</v>
      </c>
      <c r="P7" s="190">
        <v>20990.541000000001</v>
      </c>
      <c r="Q7" s="190">
        <v>20990.541000000001</v>
      </c>
      <c r="R7" s="190">
        <v>21309.544000000002</v>
      </c>
      <c r="S7" s="190">
        <v>21309.544000000002</v>
      </c>
      <c r="T7" s="190">
        <v>21309.544000000002</v>
      </c>
      <c r="U7" s="190">
        <v>21483.082999999999</v>
      </c>
      <c r="V7" s="190">
        <v>21483.082999999999</v>
      </c>
      <c r="W7" s="190">
        <v>21483.082999999999</v>
      </c>
      <c r="X7" s="190">
        <v>21847.601999999999</v>
      </c>
      <c r="Y7" s="190">
        <v>21847.601999999999</v>
      </c>
      <c r="Z7" s="190">
        <v>21847.601999999999</v>
      </c>
      <c r="AA7" s="190">
        <v>21738.870999999999</v>
      </c>
      <c r="AB7" s="190">
        <v>21738.870999999999</v>
      </c>
      <c r="AC7" s="190">
        <v>21738.870999999999</v>
      </c>
      <c r="AD7" s="190">
        <v>21708.16</v>
      </c>
      <c r="AE7" s="190">
        <v>21708.16</v>
      </c>
      <c r="AF7" s="190">
        <v>21708.16</v>
      </c>
      <c r="AG7" s="190">
        <v>21851.133999999998</v>
      </c>
      <c r="AH7" s="190">
        <v>21851.133999999998</v>
      </c>
      <c r="AI7" s="190">
        <v>21851.133999999998</v>
      </c>
      <c r="AJ7" s="190">
        <v>21989.981</v>
      </c>
      <c r="AK7" s="190">
        <v>21989.981</v>
      </c>
      <c r="AL7" s="190">
        <v>21989.981</v>
      </c>
      <c r="AM7" s="190">
        <v>22112.329000000002</v>
      </c>
      <c r="AN7" s="190">
        <v>22112.329000000002</v>
      </c>
      <c r="AO7" s="190">
        <v>22112.329000000002</v>
      </c>
      <c r="AP7" s="190">
        <v>22225.35</v>
      </c>
      <c r="AQ7" s="190">
        <v>22225.35</v>
      </c>
      <c r="AR7" s="190">
        <v>22225.35</v>
      </c>
      <c r="AS7" s="190">
        <v>22490.691999999999</v>
      </c>
      <c r="AT7" s="190">
        <v>22490.691999999999</v>
      </c>
      <c r="AU7" s="190">
        <v>22490.691999999999</v>
      </c>
      <c r="AV7" s="190">
        <v>22668.986000000001</v>
      </c>
      <c r="AW7" s="190">
        <v>22668.986000000001</v>
      </c>
      <c r="AX7" s="190">
        <v>22668.986000000001</v>
      </c>
      <c r="AY7" s="190">
        <v>22744.033530000001</v>
      </c>
      <c r="AZ7" s="190">
        <v>22780.535886000001</v>
      </c>
      <c r="BA7" s="190">
        <v>22816.425397999999</v>
      </c>
      <c r="BB7" s="242">
        <v>22850.28</v>
      </c>
      <c r="BC7" s="242">
        <v>22886.01</v>
      </c>
      <c r="BD7" s="242">
        <v>22922.19</v>
      </c>
      <c r="BE7" s="242">
        <v>22961.98</v>
      </c>
      <c r="BF7" s="242">
        <v>22996.71</v>
      </c>
      <c r="BG7" s="242">
        <v>23029.53</v>
      </c>
      <c r="BH7" s="242">
        <v>23060.97</v>
      </c>
      <c r="BI7" s="242">
        <v>23089.599999999999</v>
      </c>
      <c r="BJ7" s="242">
        <v>23115.93</v>
      </c>
      <c r="BK7" s="242">
        <v>23135.8</v>
      </c>
      <c r="BL7" s="242">
        <v>23160.66</v>
      </c>
      <c r="BM7" s="242">
        <v>23186.33</v>
      </c>
      <c r="BN7" s="242">
        <v>23212.560000000001</v>
      </c>
      <c r="BO7" s="242">
        <v>23240.080000000002</v>
      </c>
      <c r="BP7" s="242">
        <v>23268.62</v>
      </c>
      <c r="BQ7" s="242">
        <v>23297.93</v>
      </c>
      <c r="BR7" s="242">
        <v>23328.71</v>
      </c>
      <c r="BS7" s="242">
        <v>23360.69</v>
      </c>
      <c r="BT7" s="242">
        <v>23393.37</v>
      </c>
      <c r="BU7" s="242">
        <v>23428.17</v>
      </c>
      <c r="BV7" s="242">
        <v>23464.57</v>
      </c>
    </row>
    <row r="8" spans="1:74" ht="11.15" customHeight="1" x14ac:dyDescent="0.25">
      <c r="A8" s="111"/>
      <c r="B8" s="25" t="s">
        <v>779</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242"/>
      <c r="BC8" s="242"/>
      <c r="BD8" s="242"/>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780</v>
      </c>
      <c r="B9" s="27" t="s">
        <v>1405</v>
      </c>
      <c r="C9" s="190">
        <v>14184.8</v>
      </c>
      <c r="D9" s="190">
        <v>14167.8</v>
      </c>
      <c r="E9" s="190">
        <v>13234.3</v>
      </c>
      <c r="F9" s="190">
        <v>11783.3</v>
      </c>
      <c r="G9" s="190">
        <v>12758</v>
      </c>
      <c r="H9" s="190">
        <v>13464.8</v>
      </c>
      <c r="I9" s="190">
        <v>13667.3</v>
      </c>
      <c r="J9" s="190">
        <v>13761.1</v>
      </c>
      <c r="K9" s="190">
        <v>13953.4</v>
      </c>
      <c r="L9" s="190">
        <v>13988.6</v>
      </c>
      <c r="M9" s="190">
        <v>13953.9</v>
      </c>
      <c r="N9" s="190">
        <v>14006.3</v>
      </c>
      <c r="O9" s="190">
        <v>14180.7</v>
      </c>
      <c r="P9" s="190">
        <v>14037.8</v>
      </c>
      <c r="Q9" s="190">
        <v>14629.3</v>
      </c>
      <c r="R9" s="190">
        <v>14730.7</v>
      </c>
      <c r="S9" s="190">
        <v>14689.6</v>
      </c>
      <c r="T9" s="190">
        <v>14816.4</v>
      </c>
      <c r="U9" s="190">
        <v>14784</v>
      </c>
      <c r="V9" s="190">
        <v>14863</v>
      </c>
      <c r="W9" s="190">
        <v>14899.4</v>
      </c>
      <c r="X9" s="190">
        <v>14997.3</v>
      </c>
      <c r="Y9" s="190">
        <v>15019.2</v>
      </c>
      <c r="Z9" s="190">
        <v>14970.4</v>
      </c>
      <c r="AA9" s="190">
        <v>14971.1</v>
      </c>
      <c r="AB9" s="190">
        <v>14980.6</v>
      </c>
      <c r="AC9" s="190">
        <v>15034</v>
      </c>
      <c r="AD9" s="190">
        <v>15081.7</v>
      </c>
      <c r="AE9" s="190">
        <v>15060</v>
      </c>
      <c r="AF9" s="190">
        <v>15065.8</v>
      </c>
      <c r="AG9" s="190">
        <v>15069.1</v>
      </c>
      <c r="AH9" s="190">
        <v>15136.3</v>
      </c>
      <c r="AI9" s="190">
        <v>15176.7</v>
      </c>
      <c r="AJ9" s="190">
        <v>15202.7</v>
      </c>
      <c r="AK9" s="190">
        <v>15149.8</v>
      </c>
      <c r="AL9" s="190">
        <v>15161.7</v>
      </c>
      <c r="AM9" s="190">
        <v>15317.6</v>
      </c>
      <c r="AN9" s="190">
        <v>15325.5</v>
      </c>
      <c r="AO9" s="190">
        <v>15295.4</v>
      </c>
      <c r="AP9" s="190">
        <v>15316.9</v>
      </c>
      <c r="AQ9" s="190">
        <v>15337.4</v>
      </c>
      <c r="AR9" s="190">
        <v>15376.3</v>
      </c>
      <c r="AS9" s="190">
        <v>15448.3</v>
      </c>
      <c r="AT9" s="190">
        <v>15439.8</v>
      </c>
      <c r="AU9" s="190">
        <v>15496</v>
      </c>
      <c r="AV9" s="190">
        <v>15505.2</v>
      </c>
      <c r="AW9" s="190">
        <v>15566.9</v>
      </c>
      <c r="AX9" s="190">
        <v>15652.7</v>
      </c>
      <c r="AY9" s="190">
        <v>15635</v>
      </c>
      <c r="AZ9" s="190">
        <v>15663.07279</v>
      </c>
      <c r="BA9" s="190">
        <v>15694.714636999999</v>
      </c>
      <c r="BB9" s="242">
        <v>15729.99</v>
      </c>
      <c r="BC9" s="242">
        <v>15761.85</v>
      </c>
      <c r="BD9" s="242">
        <v>15792.86</v>
      </c>
      <c r="BE9" s="242">
        <v>15821.23</v>
      </c>
      <c r="BF9" s="242">
        <v>15851.88</v>
      </c>
      <c r="BG9" s="242">
        <v>15883.01</v>
      </c>
      <c r="BH9" s="242">
        <v>15918.51</v>
      </c>
      <c r="BI9" s="242">
        <v>15947.72</v>
      </c>
      <c r="BJ9" s="242">
        <v>15974.52</v>
      </c>
      <c r="BK9" s="242">
        <v>15995.41</v>
      </c>
      <c r="BL9" s="242">
        <v>16020.01</v>
      </c>
      <c r="BM9" s="242">
        <v>16044.82</v>
      </c>
      <c r="BN9" s="242">
        <v>16069.28</v>
      </c>
      <c r="BO9" s="242">
        <v>16094.95</v>
      </c>
      <c r="BP9" s="242">
        <v>16121.28</v>
      </c>
      <c r="BQ9" s="242">
        <v>16149.01</v>
      </c>
      <c r="BR9" s="242">
        <v>16176.05</v>
      </c>
      <c r="BS9" s="242">
        <v>16203.15</v>
      </c>
      <c r="BT9" s="242">
        <v>16228.7</v>
      </c>
      <c r="BU9" s="242">
        <v>16257.15</v>
      </c>
      <c r="BV9" s="242">
        <v>16286.89</v>
      </c>
    </row>
    <row r="10" spans="1:74" ht="11.15" customHeight="1" x14ac:dyDescent="0.25">
      <c r="A10" s="111"/>
      <c r="B10" s="554" t="s">
        <v>1002</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544</v>
      </c>
      <c r="B11" s="27" t="s">
        <v>1405</v>
      </c>
      <c r="C11" s="190">
        <v>3708.1930000000002</v>
      </c>
      <c r="D11" s="190">
        <v>3708.1930000000002</v>
      </c>
      <c r="E11" s="190">
        <v>3708.1930000000002</v>
      </c>
      <c r="F11" s="190">
        <v>3413.9760000000001</v>
      </c>
      <c r="G11" s="190">
        <v>3413.9760000000001</v>
      </c>
      <c r="H11" s="190">
        <v>3413.9760000000001</v>
      </c>
      <c r="I11" s="190">
        <v>3633.585</v>
      </c>
      <c r="J11" s="190">
        <v>3633.585</v>
      </c>
      <c r="K11" s="190">
        <v>3633.585</v>
      </c>
      <c r="L11" s="190">
        <v>3764.741</v>
      </c>
      <c r="M11" s="190">
        <v>3764.741</v>
      </c>
      <c r="N11" s="190">
        <v>3764.741</v>
      </c>
      <c r="O11" s="190">
        <v>3849.069</v>
      </c>
      <c r="P11" s="190">
        <v>3849.069</v>
      </c>
      <c r="Q11" s="190">
        <v>3849.069</v>
      </c>
      <c r="R11" s="190">
        <v>3904.337</v>
      </c>
      <c r="S11" s="190">
        <v>3904.337</v>
      </c>
      <c r="T11" s="190">
        <v>3904.337</v>
      </c>
      <c r="U11" s="190">
        <v>3888.7510000000002</v>
      </c>
      <c r="V11" s="190">
        <v>3888.7510000000002</v>
      </c>
      <c r="W11" s="190">
        <v>3888.7510000000002</v>
      </c>
      <c r="X11" s="190">
        <v>3907.0929999999998</v>
      </c>
      <c r="Y11" s="190">
        <v>3907.0929999999998</v>
      </c>
      <c r="Z11" s="190">
        <v>3907.0929999999998</v>
      </c>
      <c r="AA11" s="190">
        <v>3976.0160000000001</v>
      </c>
      <c r="AB11" s="190">
        <v>3976.0160000000001</v>
      </c>
      <c r="AC11" s="190">
        <v>3976.0160000000001</v>
      </c>
      <c r="AD11" s="190">
        <v>3974.0030000000002</v>
      </c>
      <c r="AE11" s="190">
        <v>3974.0030000000002</v>
      </c>
      <c r="AF11" s="190">
        <v>3974.0030000000002</v>
      </c>
      <c r="AG11" s="190">
        <v>3930.8969999999999</v>
      </c>
      <c r="AH11" s="190">
        <v>3930.8969999999999</v>
      </c>
      <c r="AI11" s="190">
        <v>3930.8969999999999</v>
      </c>
      <c r="AJ11" s="190">
        <v>3876.4560000000001</v>
      </c>
      <c r="AK11" s="190">
        <v>3876.4560000000001</v>
      </c>
      <c r="AL11" s="190">
        <v>3876.4560000000001</v>
      </c>
      <c r="AM11" s="190">
        <v>3905.933</v>
      </c>
      <c r="AN11" s="190">
        <v>3905.933</v>
      </c>
      <c r="AO11" s="190">
        <v>3905.933</v>
      </c>
      <c r="AP11" s="190">
        <v>3955.9079999999999</v>
      </c>
      <c r="AQ11" s="190">
        <v>3955.9079999999999</v>
      </c>
      <c r="AR11" s="190">
        <v>3955.9079999999999</v>
      </c>
      <c r="AS11" s="190">
        <v>3981.3009999999999</v>
      </c>
      <c r="AT11" s="190">
        <v>3981.3009999999999</v>
      </c>
      <c r="AU11" s="190">
        <v>3981.3009999999999</v>
      </c>
      <c r="AV11" s="190">
        <v>4005.8009999999999</v>
      </c>
      <c r="AW11" s="190">
        <v>4005.8009999999999</v>
      </c>
      <c r="AX11" s="190">
        <v>4005.8009999999999</v>
      </c>
      <c r="AY11" s="190">
        <v>4017.0911930000002</v>
      </c>
      <c r="AZ11" s="190">
        <v>4023.0744275000002</v>
      </c>
      <c r="BA11" s="190">
        <v>4029.2605447000001</v>
      </c>
      <c r="BB11" s="242">
        <v>4036.0940000000001</v>
      </c>
      <c r="BC11" s="242">
        <v>4042.3530000000001</v>
      </c>
      <c r="BD11" s="242">
        <v>4048.48</v>
      </c>
      <c r="BE11" s="242">
        <v>4054.5819999999999</v>
      </c>
      <c r="BF11" s="242">
        <v>4060.37</v>
      </c>
      <c r="BG11" s="242">
        <v>4065.9479999999999</v>
      </c>
      <c r="BH11" s="242">
        <v>4070.5909999999999</v>
      </c>
      <c r="BI11" s="242">
        <v>4076.2959999999998</v>
      </c>
      <c r="BJ11" s="242">
        <v>4082.337</v>
      </c>
      <c r="BK11" s="242">
        <v>4089.1909999999998</v>
      </c>
      <c r="BL11" s="242">
        <v>4095.5459999999998</v>
      </c>
      <c r="BM11" s="242">
        <v>4101.88</v>
      </c>
      <c r="BN11" s="242">
        <v>4108.5839999999998</v>
      </c>
      <c r="BO11" s="242">
        <v>4114.58</v>
      </c>
      <c r="BP11" s="242">
        <v>4120.2610000000004</v>
      </c>
      <c r="BQ11" s="242">
        <v>4124.7460000000001</v>
      </c>
      <c r="BR11" s="242">
        <v>4130.4549999999999</v>
      </c>
      <c r="BS11" s="242">
        <v>4136.509</v>
      </c>
      <c r="BT11" s="242">
        <v>4143.2839999999997</v>
      </c>
      <c r="BU11" s="242">
        <v>4149.7439999999997</v>
      </c>
      <c r="BV11" s="242">
        <v>4156.2640000000001</v>
      </c>
    </row>
    <row r="12" spans="1:74" ht="11.15" customHeight="1" x14ac:dyDescent="0.25">
      <c r="A12" s="111"/>
      <c r="B12" s="112" t="s">
        <v>549</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241"/>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550</v>
      </c>
      <c r="B13" s="27" t="s">
        <v>1405</v>
      </c>
      <c r="C13" s="466">
        <v>-32.950000000000003</v>
      </c>
      <c r="D13" s="466">
        <v>-32.950000000000003</v>
      </c>
      <c r="E13" s="466">
        <v>-32.950000000000003</v>
      </c>
      <c r="F13" s="466">
        <v>-294.96100000000001</v>
      </c>
      <c r="G13" s="466">
        <v>-294.96100000000001</v>
      </c>
      <c r="H13" s="466">
        <v>-294.96100000000001</v>
      </c>
      <c r="I13" s="466">
        <v>94.855999999999995</v>
      </c>
      <c r="J13" s="466">
        <v>94.855999999999995</v>
      </c>
      <c r="K13" s="466">
        <v>94.855999999999995</v>
      </c>
      <c r="L13" s="466">
        <v>82.781000000000006</v>
      </c>
      <c r="M13" s="466">
        <v>82.781000000000006</v>
      </c>
      <c r="N13" s="466">
        <v>82.781000000000006</v>
      </c>
      <c r="O13" s="466">
        <v>-44.363999999999997</v>
      </c>
      <c r="P13" s="466">
        <v>-44.363999999999997</v>
      </c>
      <c r="Q13" s="466">
        <v>-44.363999999999997</v>
      </c>
      <c r="R13" s="466">
        <v>-161.226</v>
      </c>
      <c r="S13" s="466">
        <v>-161.226</v>
      </c>
      <c r="T13" s="466">
        <v>-161.226</v>
      </c>
      <c r="U13" s="466">
        <v>-3.2759999999999998</v>
      </c>
      <c r="V13" s="466">
        <v>-3.2759999999999998</v>
      </c>
      <c r="W13" s="466">
        <v>-3.2759999999999998</v>
      </c>
      <c r="X13" s="466">
        <v>255.54400000000001</v>
      </c>
      <c r="Y13" s="466">
        <v>255.54400000000001</v>
      </c>
      <c r="Z13" s="466">
        <v>255.54400000000001</v>
      </c>
      <c r="AA13" s="466">
        <v>248.977</v>
      </c>
      <c r="AB13" s="466">
        <v>248.977</v>
      </c>
      <c r="AC13" s="466">
        <v>248.977</v>
      </c>
      <c r="AD13" s="466">
        <v>120.17700000000001</v>
      </c>
      <c r="AE13" s="466">
        <v>120.17700000000001</v>
      </c>
      <c r="AF13" s="466">
        <v>120.17700000000001</v>
      </c>
      <c r="AG13" s="466">
        <v>82.328000000000003</v>
      </c>
      <c r="AH13" s="466">
        <v>82.328000000000003</v>
      </c>
      <c r="AI13" s="466">
        <v>82.328000000000003</v>
      </c>
      <c r="AJ13" s="466">
        <v>177.74299999999999</v>
      </c>
      <c r="AK13" s="466">
        <v>177.74299999999999</v>
      </c>
      <c r="AL13" s="466">
        <v>177.74299999999999</v>
      </c>
      <c r="AM13" s="466">
        <v>23.696000000000002</v>
      </c>
      <c r="AN13" s="466">
        <v>23.696000000000002</v>
      </c>
      <c r="AO13" s="466">
        <v>23.696000000000002</v>
      </c>
      <c r="AP13" s="466">
        <v>18.556999999999999</v>
      </c>
      <c r="AQ13" s="466">
        <v>18.556999999999999</v>
      </c>
      <c r="AR13" s="466">
        <v>18.556999999999999</v>
      </c>
      <c r="AS13" s="466">
        <v>102.033</v>
      </c>
      <c r="AT13" s="466">
        <v>102.033</v>
      </c>
      <c r="AU13" s="466">
        <v>102.033</v>
      </c>
      <c r="AV13" s="466">
        <v>84.838999999999999</v>
      </c>
      <c r="AW13" s="466">
        <v>84.838999999999999</v>
      </c>
      <c r="AX13" s="466">
        <v>84.838999999999999</v>
      </c>
      <c r="AY13" s="466">
        <v>92.484808147999999</v>
      </c>
      <c r="AZ13" s="466">
        <v>94.281343703999994</v>
      </c>
      <c r="BA13" s="466">
        <v>94.862058148000003</v>
      </c>
      <c r="BB13" s="467">
        <v>89.656216666999995</v>
      </c>
      <c r="BC13" s="467">
        <v>91.233339999999998</v>
      </c>
      <c r="BD13" s="467">
        <v>95.022693333000007</v>
      </c>
      <c r="BE13" s="467">
        <v>106.47976111</v>
      </c>
      <c r="BF13" s="467">
        <v>110.60196111</v>
      </c>
      <c r="BG13" s="467">
        <v>112.84477778</v>
      </c>
      <c r="BH13" s="467">
        <v>111.47707778</v>
      </c>
      <c r="BI13" s="467">
        <v>111.25947778</v>
      </c>
      <c r="BJ13" s="467">
        <v>110.46084444</v>
      </c>
      <c r="BK13" s="467">
        <v>109.00410963</v>
      </c>
      <c r="BL13" s="467">
        <v>107.10121074</v>
      </c>
      <c r="BM13" s="467">
        <v>104.67507963</v>
      </c>
      <c r="BN13" s="467">
        <v>100.09200074</v>
      </c>
      <c r="BO13" s="467">
        <v>97.844691851999997</v>
      </c>
      <c r="BP13" s="467">
        <v>96.299437406999999</v>
      </c>
      <c r="BQ13" s="467">
        <v>96.396357406999996</v>
      </c>
      <c r="BR13" s="467">
        <v>95.550121852000004</v>
      </c>
      <c r="BS13" s="467">
        <v>94.700850740999996</v>
      </c>
      <c r="BT13" s="467">
        <v>93.249504074000001</v>
      </c>
      <c r="BU13" s="467">
        <v>92.843441851999998</v>
      </c>
      <c r="BV13" s="467">
        <v>92.883624073999997</v>
      </c>
    </row>
    <row r="14" spans="1:74" ht="11.15" customHeight="1" x14ac:dyDescent="0.25">
      <c r="A14" s="111"/>
      <c r="B14" s="112" t="s">
        <v>861</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25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863</v>
      </c>
      <c r="B15" s="27" t="s">
        <v>1405</v>
      </c>
      <c r="C15" s="190">
        <v>3691.924</v>
      </c>
      <c r="D15" s="190">
        <v>3691.924</v>
      </c>
      <c r="E15" s="190">
        <v>3691.924</v>
      </c>
      <c r="F15" s="190">
        <v>3768.904</v>
      </c>
      <c r="G15" s="190">
        <v>3768.904</v>
      </c>
      <c r="H15" s="190">
        <v>3768.904</v>
      </c>
      <c r="I15" s="190">
        <v>3709.6909999999998</v>
      </c>
      <c r="J15" s="190">
        <v>3709.6909999999998</v>
      </c>
      <c r="K15" s="190">
        <v>3709.6909999999998</v>
      </c>
      <c r="L15" s="190">
        <v>3691.4929999999999</v>
      </c>
      <c r="M15" s="190">
        <v>3691.4929999999999</v>
      </c>
      <c r="N15" s="190">
        <v>3691.4929999999999</v>
      </c>
      <c r="O15" s="190">
        <v>3743.069</v>
      </c>
      <c r="P15" s="190">
        <v>3743.069</v>
      </c>
      <c r="Q15" s="190">
        <v>3743.069</v>
      </c>
      <c r="R15" s="190">
        <v>3701.8470000000002</v>
      </c>
      <c r="S15" s="190">
        <v>3701.8470000000002</v>
      </c>
      <c r="T15" s="190">
        <v>3701.8470000000002</v>
      </c>
      <c r="U15" s="190">
        <v>3688.2040000000002</v>
      </c>
      <c r="V15" s="190">
        <v>3688.2040000000002</v>
      </c>
      <c r="W15" s="190">
        <v>3688.2040000000002</v>
      </c>
      <c r="X15" s="190">
        <v>3685.7959999999998</v>
      </c>
      <c r="Y15" s="190">
        <v>3685.7959999999998</v>
      </c>
      <c r="Z15" s="190">
        <v>3685.7959999999998</v>
      </c>
      <c r="AA15" s="190">
        <v>3658.819</v>
      </c>
      <c r="AB15" s="190">
        <v>3658.819</v>
      </c>
      <c r="AC15" s="190">
        <v>3658.819</v>
      </c>
      <c r="AD15" s="190">
        <v>3641.1610000000001</v>
      </c>
      <c r="AE15" s="190">
        <v>3641.1610000000001</v>
      </c>
      <c r="AF15" s="190">
        <v>3641.1610000000001</v>
      </c>
      <c r="AG15" s="190">
        <v>3666.982</v>
      </c>
      <c r="AH15" s="190">
        <v>3666.982</v>
      </c>
      <c r="AI15" s="190">
        <v>3666.982</v>
      </c>
      <c r="AJ15" s="190">
        <v>3714.8</v>
      </c>
      <c r="AK15" s="190">
        <v>3714.8</v>
      </c>
      <c r="AL15" s="190">
        <v>3714.8</v>
      </c>
      <c r="AM15" s="190">
        <v>3758.768</v>
      </c>
      <c r="AN15" s="190">
        <v>3758.768</v>
      </c>
      <c r="AO15" s="190">
        <v>3758.768</v>
      </c>
      <c r="AP15" s="190">
        <v>3789.7860000000001</v>
      </c>
      <c r="AQ15" s="190">
        <v>3789.7860000000001</v>
      </c>
      <c r="AR15" s="190">
        <v>3789.7860000000001</v>
      </c>
      <c r="AS15" s="190">
        <v>3843.355</v>
      </c>
      <c r="AT15" s="190">
        <v>3843.355</v>
      </c>
      <c r="AU15" s="190">
        <v>3843.355</v>
      </c>
      <c r="AV15" s="190">
        <v>3883.3359999999998</v>
      </c>
      <c r="AW15" s="190">
        <v>3883.3359999999998</v>
      </c>
      <c r="AX15" s="190">
        <v>3883.3359999999998</v>
      </c>
      <c r="AY15" s="190">
        <v>3892.3206605999999</v>
      </c>
      <c r="AZ15" s="190">
        <v>3896.1081438000001</v>
      </c>
      <c r="BA15" s="190">
        <v>3899.4727188000002</v>
      </c>
      <c r="BB15" s="242">
        <v>3902.5010000000002</v>
      </c>
      <c r="BC15" s="242">
        <v>3904.9549999999999</v>
      </c>
      <c r="BD15" s="242">
        <v>3906.9209999999998</v>
      </c>
      <c r="BE15" s="242">
        <v>3907.913</v>
      </c>
      <c r="BF15" s="242">
        <v>3909.268</v>
      </c>
      <c r="BG15" s="242">
        <v>3910.5</v>
      </c>
      <c r="BH15" s="242">
        <v>3911.3670000000002</v>
      </c>
      <c r="BI15" s="242">
        <v>3912.5349999999999</v>
      </c>
      <c r="BJ15" s="242">
        <v>3913.761</v>
      </c>
      <c r="BK15" s="242">
        <v>3915.027</v>
      </c>
      <c r="BL15" s="242">
        <v>3916.384</v>
      </c>
      <c r="BM15" s="242">
        <v>3917.8130000000001</v>
      </c>
      <c r="BN15" s="242">
        <v>3919.5079999999998</v>
      </c>
      <c r="BO15" s="242">
        <v>3920.9369999999999</v>
      </c>
      <c r="BP15" s="242">
        <v>3922.2939999999999</v>
      </c>
      <c r="BQ15" s="242">
        <v>3923.5210000000002</v>
      </c>
      <c r="BR15" s="242">
        <v>3924.777</v>
      </c>
      <c r="BS15" s="242">
        <v>3926.0039999999999</v>
      </c>
      <c r="BT15" s="242">
        <v>3927.2979999999998</v>
      </c>
      <c r="BU15" s="242">
        <v>3928.3969999999999</v>
      </c>
      <c r="BV15" s="242">
        <v>3929.3969999999999</v>
      </c>
    </row>
    <row r="16" spans="1:74" ht="11.15" customHeight="1" x14ac:dyDescent="0.25">
      <c r="A16" s="111"/>
      <c r="B16" s="112" t="s">
        <v>862</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25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864</v>
      </c>
      <c r="B17" s="27" t="s">
        <v>1405</v>
      </c>
      <c r="C17" s="190">
        <v>2371.4209999999998</v>
      </c>
      <c r="D17" s="190">
        <v>2371.4209999999998</v>
      </c>
      <c r="E17" s="190">
        <v>2371.4209999999998</v>
      </c>
      <c r="F17" s="190">
        <v>1868.1659999999999</v>
      </c>
      <c r="G17" s="190">
        <v>1868.1659999999999</v>
      </c>
      <c r="H17" s="190">
        <v>1868.1659999999999</v>
      </c>
      <c r="I17" s="190">
        <v>2107.58</v>
      </c>
      <c r="J17" s="190">
        <v>2107.58</v>
      </c>
      <c r="K17" s="190">
        <v>2107.58</v>
      </c>
      <c r="L17" s="190">
        <v>2232.1120000000001</v>
      </c>
      <c r="M17" s="190">
        <v>2232.1120000000001</v>
      </c>
      <c r="N17" s="190">
        <v>2232.1120000000001</v>
      </c>
      <c r="O17" s="190">
        <v>2236.9740000000002</v>
      </c>
      <c r="P17" s="190">
        <v>2236.9740000000002</v>
      </c>
      <c r="Q17" s="190">
        <v>2236.9740000000002</v>
      </c>
      <c r="R17" s="190">
        <v>2248.0920000000001</v>
      </c>
      <c r="S17" s="190">
        <v>2248.0920000000001</v>
      </c>
      <c r="T17" s="190">
        <v>2248.0920000000001</v>
      </c>
      <c r="U17" s="190">
        <v>2256.431</v>
      </c>
      <c r="V17" s="190">
        <v>2256.431</v>
      </c>
      <c r="W17" s="190">
        <v>2256.431</v>
      </c>
      <c r="X17" s="190">
        <v>2381.9920000000002</v>
      </c>
      <c r="Y17" s="190">
        <v>2381.9920000000002</v>
      </c>
      <c r="Z17" s="190">
        <v>2381.9920000000002</v>
      </c>
      <c r="AA17" s="190">
        <v>2354.11</v>
      </c>
      <c r="AB17" s="190">
        <v>2354.11</v>
      </c>
      <c r="AC17" s="190">
        <v>2354.11</v>
      </c>
      <c r="AD17" s="190">
        <v>2414.0909999999999</v>
      </c>
      <c r="AE17" s="190">
        <v>2414.0909999999999</v>
      </c>
      <c r="AF17" s="190">
        <v>2414.0909999999999</v>
      </c>
      <c r="AG17" s="190">
        <v>2506.1970000000001</v>
      </c>
      <c r="AH17" s="190">
        <v>2506.1970000000001</v>
      </c>
      <c r="AI17" s="190">
        <v>2506.1970000000001</v>
      </c>
      <c r="AJ17" s="190">
        <v>2484.0520000000001</v>
      </c>
      <c r="AK17" s="190">
        <v>2484.0520000000001</v>
      </c>
      <c r="AL17" s="190">
        <v>2484.0520000000001</v>
      </c>
      <c r="AM17" s="190">
        <v>2525.402</v>
      </c>
      <c r="AN17" s="190">
        <v>2525.402</v>
      </c>
      <c r="AO17" s="190">
        <v>2525.402</v>
      </c>
      <c r="AP17" s="190">
        <v>2464.6680000000001</v>
      </c>
      <c r="AQ17" s="190">
        <v>2464.6680000000001</v>
      </c>
      <c r="AR17" s="190">
        <v>2464.6680000000001</v>
      </c>
      <c r="AS17" s="190">
        <v>2497.279</v>
      </c>
      <c r="AT17" s="190">
        <v>2497.279</v>
      </c>
      <c r="AU17" s="190">
        <v>2497.279</v>
      </c>
      <c r="AV17" s="190">
        <v>2536.221</v>
      </c>
      <c r="AW17" s="190">
        <v>2536.221</v>
      </c>
      <c r="AX17" s="190">
        <v>2536.221</v>
      </c>
      <c r="AY17" s="190">
        <v>2558.1576249</v>
      </c>
      <c r="AZ17" s="190">
        <v>2567.6486740999999</v>
      </c>
      <c r="BA17" s="190">
        <v>2576.2533653</v>
      </c>
      <c r="BB17" s="242">
        <v>2581.569</v>
      </c>
      <c r="BC17" s="242">
        <v>2590.203</v>
      </c>
      <c r="BD17" s="242">
        <v>2599.752</v>
      </c>
      <c r="BE17" s="242">
        <v>2612.0300000000002</v>
      </c>
      <c r="BF17" s="242">
        <v>2622.05</v>
      </c>
      <c r="BG17" s="242">
        <v>2631.6239999999998</v>
      </c>
      <c r="BH17" s="242">
        <v>2641.0210000000002</v>
      </c>
      <c r="BI17" s="242">
        <v>2649.5039999999999</v>
      </c>
      <c r="BJ17" s="242">
        <v>2657.34</v>
      </c>
      <c r="BK17" s="242">
        <v>2663.681</v>
      </c>
      <c r="BL17" s="242">
        <v>2670.8629999999998</v>
      </c>
      <c r="BM17" s="242">
        <v>2678.0360000000001</v>
      </c>
      <c r="BN17" s="242">
        <v>2684.62</v>
      </c>
      <c r="BO17" s="242">
        <v>2692.212</v>
      </c>
      <c r="BP17" s="242">
        <v>2700.2310000000002</v>
      </c>
      <c r="BQ17" s="242">
        <v>2708.5340000000001</v>
      </c>
      <c r="BR17" s="242">
        <v>2717.5149999999999</v>
      </c>
      <c r="BS17" s="242">
        <v>2727.0309999999999</v>
      </c>
      <c r="BT17" s="242">
        <v>2737.3470000000002</v>
      </c>
      <c r="BU17" s="242">
        <v>2747.7350000000001</v>
      </c>
      <c r="BV17" s="242">
        <v>2758.46</v>
      </c>
    </row>
    <row r="18" spans="1:74" ht="11.15" customHeight="1" x14ac:dyDescent="0.25">
      <c r="A18" s="111"/>
      <c r="B18" s="112" t="s">
        <v>866</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25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1" t="s">
        <v>865</v>
      </c>
      <c r="B19" s="27" t="s">
        <v>1405</v>
      </c>
      <c r="C19" s="190">
        <v>2933.47</v>
      </c>
      <c r="D19" s="190">
        <v>2933.47</v>
      </c>
      <c r="E19" s="190">
        <v>2933.47</v>
      </c>
      <c r="F19" s="190">
        <v>2421.134</v>
      </c>
      <c r="G19" s="190">
        <v>2421.134</v>
      </c>
      <c r="H19" s="190">
        <v>2421.134</v>
      </c>
      <c r="I19" s="190">
        <v>2837.203</v>
      </c>
      <c r="J19" s="190">
        <v>2837.203</v>
      </c>
      <c r="K19" s="190">
        <v>2837.203</v>
      </c>
      <c r="L19" s="190">
        <v>3041.192</v>
      </c>
      <c r="M19" s="190">
        <v>3041.192</v>
      </c>
      <c r="N19" s="190">
        <v>3041.192</v>
      </c>
      <c r="O19" s="190">
        <v>3100.0309999999999</v>
      </c>
      <c r="P19" s="190">
        <v>3100.0309999999999</v>
      </c>
      <c r="Q19" s="190">
        <v>3100.0309999999999</v>
      </c>
      <c r="R19" s="190">
        <v>3158.0720000000001</v>
      </c>
      <c r="S19" s="190">
        <v>3158.0720000000001</v>
      </c>
      <c r="T19" s="190">
        <v>3158.0720000000001</v>
      </c>
      <c r="U19" s="190">
        <v>3222.9679999999998</v>
      </c>
      <c r="V19" s="190">
        <v>3222.9679999999998</v>
      </c>
      <c r="W19" s="190">
        <v>3222.9679999999998</v>
      </c>
      <c r="X19" s="190">
        <v>3377.62</v>
      </c>
      <c r="Y19" s="190">
        <v>3377.62</v>
      </c>
      <c r="Z19" s="190">
        <v>3377.62</v>
      </c>
      <c r="AA19" s="190">
        <v>3495.1619999999998</v>
      </c>
      <c r="AB19" s="190">
        <v>3495.1619999999998</v>
      </c>
      <c r="AC19" s="190">
        <v>3495.1619999999998</v>
      </c>
      <c r="AD19" s="190">
        <v>3530.2869999999998</v>
      </c>
      <c r="AE19" s="190">
        <v>3530.2869999999998</v>
      </c>
      <c r="AF19" s="190">
        <v>3530.2869999999998</v>
      </c>
      <c r="AG19" s="190">
        <v>3487.4270000000001</v>
      </c>
      <c r="AH19" s="190">
        <v>3487.4270000000001</v>
      </c>
      <c r="AI19" s="190">
        <v>3487.4270000000001</v>
      </c>
      <c r="AJ19" s="190">
        <v>3449.6210000000001</v>
      </c>
      <c r="AK19" s="190">
        <v>3449.6210000000001</v>
      </c>
      <c r="AL19" s="190">
        <v>3449.6210000000001</v>
      </c>
      <c r="AM19" s="190">
        <v>3460.4810000000002</v>
      </c>
      <c r="AN19" s="190">
        <v>3460.4810000000002</v>
      </c>
      <c r="AO19" s="190">
        <v>3460.4810000000002</v>
      </c>
      <c r="AP19" s="190">
        <v>3392.8609999999999</v>
      </c>
      <c r="AQ19" s="190">
        <v>3392.8609999999999</v>
      </c>
      <c r="AR19" s="190">
        <v>3392.8609999999999</v>
      </c>
      <c r="AS19" s="190">
        <v>3427.9520000000002</v>
      </c>
      <c r="AT19" s="190">
        <v>3427.9520000000002</v>
      </c>
      <c r="AU19" s="190">
        <v>3427.9520000000002</v>
      </c>
      <c r="AV19" s="190">
        <v>3451.125</v>
      </c>
      <c r="AW19" s="190">
        <v>3451.125</v>
      </c>
      <c r="AX19" s="190">
        <v>3451.125</v>
      </c>
      <c r="AY19" s="190">
        <v>3485.7478203000001</v>
      </c>
      <c r="AZ19" s="190">
        <v>3502.4752561</v>
      </c>
      <c r="BA19" s="190">
        <v>3518.8523074</v>
      </c>
      <c r="BB19" s="242">
        <v>3533.433</v>
      </c>
      <c r="BC19" s="242">
        <v>3550.194</v>
      </c>
      <c r="BD19" s="242">
        <v>3567.6880000000001</v>
      </c>
      <c r="BE19" s="242">
        <v>3586.46</v>
      </c>
      <c r="BF19" s="242">
        <v>3605.0149999999999</v>
      </c>
      <c r="BG19" s="242">
        <v>3623.895</v>
      </c>
      <c r="BH19" s="242">
        <v>3644.7</v>
      </c>
      <c r="BI19" s="242">
        <v>3663.0349999999999</v>
      </c>
      <c r="BJ19" s="242">
        <v>3680.498</v>
      </c>
      <c r="BK19" s="242">
        <v>3697.6480000000001</v>
      </c>
      <c r="BL19" s="242">
        <v>3712.9479999999999</v>
      </c>
      <c r="BM19" s="242">
        <v>3726.9569999999999</v>
      </c>
      <c r="BN19" s="242">
        <v>3737.7550000000001</v>
      </c>
      <c r="BO19" s="242">
        <v>3750.623</v>
      </c>
      <c r="BP19" s="242">
        <v>3763.64</v>
      </c>
      <c r="BQ19" s="242">
        <v>3777.6840000000002</v>
      </c>
      <c r="BR19" s="242">
        <v>3790.3420000000001</v>
      </c>
      <c r="BS19" s="242">
        <v>3802.491</v>
      </c>
      <c r="BT19" s="242">
        <v>3813.056</v>
      </c>
      <c r="BU19" s="242">
        <v>3824.9929999999999</v>
      </c>
      <c r="BV19" s="242">
        <v>3837.2280000000001</v>
      </c>
    </row>
    <row r="20" spans="1:74" ht="11.15" customHeight="1" x14ac:dyDescent="0.2">
      <c r="A20" s="111"/>
      <c r="B20" s="25" t="s">
        <v>533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257"/>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534</v>
      </c>
      <c r="B21" s="27" t="s">
        <v>1405</v>
      </c>
      <c r="C21" s="190">
        <v>15852.5</v>
      </c>
      <c r="D21" s="190">
        <v>15918</v>
      </c>
      <c r="E21" s="190">
        <v>15696.3</v>
      </c>
      <c r="F21" s="190">
        <v>18020.2</v>
      </c>
      <c r="G21" s="190">
        <v>17104.599999999999</v>
      </c>
      <c r="H21" s="190">
        <v>17035</v>
      </c>
      <c r="I21" s="190">
        <v>17193.2</v>
      </c>
      <c r="J21" s="190">
        <v>16525.8</v>
      </c>
      <c r="K21" s="190">
        <v>16607.900000000001</v>
      </c>
      <c r="L21" s="190">
        <v>16561.900000000001</v>
      </c>
      <c r="M21" s="190">
        <v>16368.1</v>
      </c>
      <c r="N21" s="190">
        <v>16406.099999999999</v>
      </c>
      <c r="O21" s="190">
        <v>18107.3</v>
      </c>
      <c r="P21" s="190">
        <v>16604.900000000001</v>
      </c>
      <c r="Q21" s="190">
        <v>20422.599999999999</v>
      </c>
      <c r="R21" s="190">
        <v>17316.599999999999</v>
      </c>
      <c r="S21" s="190">
        <v>16819.099999999999</v>
      </c>
      <c r="T21" s="190">
        <v>16736.3</v>
      </c>
      <c r="U21" s="190">
        <v>16836.099999999999</v>
      </c>
      <c r="V21" s="190">
        <v>16791.7</v>
      </c>
      <c r="W21" s="190">
        <v>16564.3</v>
      </c>
      <c r="X21" s="190">
        <v>16547.400000000001</v>
      </c>
      <c r="Y21" s="190">
        <v>16499.8</v>
      </c>
      <c r="Z21" s="190">
        <v>16418.5</v>
      </c>
      <c r="AA21" s="190">
        <v>16080.8</v>
      </c>
      <c r="AB21" s="190">
        <v>16092.7</v>
      </c>
      <c r="AC21" s="190">
        <v>16028.1</v>
      </c>
      <c r="AD21" s="190">
        <v>16042.6</v>
      </c>
      <c r="AE21" s="190">
        <v>16023.2</v>
      </c>
      <c r="AF21" s="190">
        <v>15963.4</v>
      </c>
      <c r="AG21" s="190">
        <v>16109.3</v>
      </c>
      <c r="AH21" s="190">
        <v>16161.4</v>
      </c>
      <c r="AI21" s="190">
        <v>16184.9</v>
      </c>
      <c r="AJ21" s="190">
        <v>16223.5</v>
      </c>
      <c r="AK21" s="190">
        <v>16229.6</v>
      </c>
      <c r="AL21" s="190">
        <v>16265.1</v>
      </c>
      <c r="AM21" s="190">
        <v>16601.900000000001</v>
      </c>
      <c r="AN21" s="190">
        <v>16656.099999999999</v>
      </c>
      <c r="AO21" s="190">
        <v>16730.2</v>
      </c>
      <c r="AP21" s="190">
        <v>16763.900000000001</v>
      </c>
      <c r="AQ21" s="190">
        <v>16818.5</v>
      </c>
      <c r="AR21" s="190">
        <v>16809.5</v>
      </c>
      <c r="AS21" s="190">
        <v>16816.400000000001</v>
      </c>
      <c r="AT21" s="190">
        <v>16826.2</v>
      </c>
      <c r="AU21" s="190">
        <v>16816.3</v>
      </c>
      <c r="AV21" s="190">
        <v>16858.5</v>
      </c>
      <c r="AW21" s="190">
        <v>16921.8</v>
      </c>
      <c r="AX21" s="190">
        <v>16952.7</v>
      </c>
      <c r="AY21" s="190">
        <v>16949.900000000001</v>
      </c>
      <c r="AZ21" s="190">
        <v>17025.541275</v>
      </c>
      <c r="BA21" s="190">
        <v>17071.088435000001</v>
      </c>
      <c r="BB21" s="242">
        <v>17126.13</v>
      </c>
      <c r="BC21" s="242">
        <v>17174.150000000001</v>
      </c>
      <c r="BD21" s="242">
        <v>17221.16</v>
      </c>
      <c r="BE21" s="242">
        <v>17266.79</v>
      </c>
      <c r="BF21" s="242">
        <v>17312.05</v>
      </c>
      <c r="BG21" s="242">
        <v>17356.57</v>
      </c>
      <c r="BH21" s="242">
        <v>17397.5</v>
      </c>
      <c r="BI21" s="242">
        <v>17442.68</v>
      </c>
      <c r="BJ21" s="242">
        <v>17489.25</v>
      </c>
      <c r="BK21" s="242">
        <v>17540.86</v>
      </c>
      <c r="BL21" s="242">
        <v>17587.509999999998</v>
      </c>
      <c r="BM21" s="242">
        <v>17632.830000000002</v>
      </c>
      <c r="BN21" s="242">
        <v>17676.669999999998</v>
      </c>
      <c r="BO21" s="242">
        <v>17719.46</v>
      </c>
      <c r="BP21" s="242">
        <v>17761.04</v>
      </c>
      <c r="BQ21" s="242">
        <v>17800.78</v>
      </c>
      <c r="BR21" s="242">
        <v>17840.439999999999</v>
      </c>
      <c r="BS21" s="242">
        <v>17879.37</v>
      </c>
      <c r="BT21" s="242">
        <v>17911.47</v>
      </c>
      <c r="BU21" s="242">
        <v>17953.53</v>
      </c>
      <c r="BV21" s="242">
        <v>17999.439999999999</v>
      </c>
    </row>
    <row r="22" spans="1:74" ht="11.15" customHeight="1" x14ac:dyDescent="0.25">
      <c r="A22" s="111"/>
      <c r="B22" s="110" t="s">
        <v>554</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241"/>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555</v>
      </c>
      <c r="B23" s="163" t="s">
        <v>437</v>
      </c>
      <c r="C23" s="54">
        <v>152.04499999999999</v>
      </c>
      <c r="D23" s="54">
        <v>152.309</v>
      </c>
      <c r="E23" s="54">
        <v>150.898</v>
      </c>
      <c r="F23" s="54">
        <v>130.42099999999999</v>
      </c>
      <c r="G23" s="54">
        <v>133.04</v>
      </c>
      <c r="H23" s="54">
        <v>137.655</v>
      </c>
      <c r="I23" s="54">
        <v>139.24</v>
      </c>
      <c r="J23" s="54">
        <v>140.774</v>
      </c>
      <c r="K23" s="54">
        <v>141.82</v>
      </c>
      <c r="L23" s="54">
        <v>142.49299999999999</v>
      </c>
      <c r="M23" s="54">
        <v>142.761</v>
      </c>
      <c r="N23" s="54">
        <v>142.518</v>
      </c>
      <c r="O23" s="54">
        <v>142.916</v>
      </c>
      <c r="P23" s="54">
        <v>143.44300000000001</v>
      </c>
      <c r="Q23" s="54">
        <v>144.274</v>
      </c>
      <c r="R23" s="54">
        <v>144.59299999999999</v>
      </c>
      <c r="S23" s="54">
        <v>145.04400000000001</v>
      </c>
      <c r="T23" s="54">
        <v>145.822</v>
      </c>
      <c r="U23" s="54">
        <v>146.761</v>
      </c>
      <c r="V23" s="54">
        <v>147.226</v>
      </c>
      <c r="W23" s="54">
        <v>147.70599999999999</v>
      </c>
      <c r="X23" s="54">
        <v>148.566</v>
      </c>
      <c r="Y23" s="54">
        <v>149.197</v>
      </c>
      <c r="Z23" s="54">
        <v>149.76300000000001</v>
      </c>
      <c r="AA23" s="54">
        <v>150.01400000000001</v>
      </c>
      <c r="AB23" s="54">
        <v>150.876</v>
      </c>
      <c r="AC23" s="54">
        <v>151.37</v>
      </c>
      <c r="AD23" s="54">
        <v>151.642</v>
      </c>
      <c r="AE23" s="54">
        <v>151.928</v>
      </c>
      <c r="AF23" s="54">
        <v>152.34800000000001</v>
      </c>
      <c r="AG23" s="54">
        <v>153.03800000000001</v>
      </c>
      <c r="AH23" s="54">
        <v>153.28100000000001</v>
      </c>
      <c r="AI23" s="54">
        <v>153.536</v>
      </c>
      <c r="AJ23" s="54">
        <v>153.89699999999999</v>
      </c>
      <c r="AK23" s="54">
        <v>154.155</v>
      </c>
      <c r="AL23" s="54">
        <v>154.291</v>
      </c>
      <c r="AM23" s="54">
        <v>154.773</v>
      </c>
      <c r="AN23" s="54">
        <v>155.06</v>
      </c>
      <c r="AO23" s="54">
        <v>155.20599999999999</v>
      </c>
      <c r="AP23" s="54">
        <v>155.48400000000001</v>
      </c>
      <c r="AQ23" s="54">
        <v>155.78700000000001</v>
      </c>
      <c r="AR23" s="54">
        <v>156.02699999999999</v>
      </c>
      <c r="AS23" s="54">
        <v>156.21100000000001</v>
      </c>
      <c r="AT23" s="54">
        <v>156.42099999999999</v>
      </c>
      <c r="AU23" s="54">
        <v>156.667</v>
      </c>
      <c r="AV23" s="54">
        <v>156.83199999999999</v>
      </c>
      <c r="AW23" s="54">
        <v>157.01400000000001</v>
      </c>
      <c r="AX23" s="54">
        <v>157.304</v>
      </c>
      <c r="AY23" s="54">
        <v>157.53299999999999</v>
      </c>
      <c r="AZ23" s="54">
        <v>157.80799999999999</v>
      </c>
      <c r="BA23" s="54">
        <v>157.96483333</v>
      </c>
      <c r="BB23" s="238">
        <v>158.08430000000001</v>
      </c>
      <c r="BC23" s="238">
        <v>158.20779999999999</v>
      </c>
      <c r="BD23" s="238">
        <v>158.31370000000001</v>
      </c>
      <c r="BE23" s="238">
        <v>158.39570000000001</v>
      </c>
      <c r="BF23" s="238">
        <v>158.471</v>
      </c>
      <c r="BG23" s="238">
        <v>158.5334</v>
      </c>
      <c r="BH23" s="238">
        <v>158.58269999999999</v>
      </c>
      <c r="BI23" s="238">
        <v>158.61930000000001</v>
      </c>
      <c r="BJ23" s="238">
        <v>158.643</v>
      </c>
      <c r="BK23" s="238">
        <v>158.6387</v>
      </c>
      <c r="BL23" s="238">
        <v>158.64830000000001</v>
      </c>
      <c r="BM23" s="238">
        <v>158.65639999999999</v>
      </c>
      <c r="BN23" s="238">
        <v>158.66470000000001</v>
      </c>
      <c r="BO23" s="238">
        <v>158.66890000000001</v>
      </c>
      <c r="BP23" s="238">
        <v>158.67070000000001</v>
      </c>
      <c r="BQ23" s="238">
        <v>158.66050000000001</v>
      </c>
      <c r="BR23" s="238">
        <v>158.6644</v>
      </c>
      <c r="BS23" s="238">
        <v>158.6728</v>
      </c>
      <c r="BT23" s="238">
        <v>158.68469999999999</v>
      </c>
      <c r="BU23" s="238">
        <v>158.703</v>
      </c>
      <c r="BV23" s="238">
        <v>158.72669999999999</v>
      </c>
    </row>
    <row r="24" spans="1:74" s="114" customFormat="1" ht="11.15" customHeight="1" x14ac:dyDescent="0.25">
      <c r="A24" s="111"/>
      <c r="B24" s="110" t="s">
        <v>781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238"/>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783</v>
      </c>
      <c r="B25" s="163" t="s">
        <v>782</v>
      </c>
      <c r="C25" s="54">
        <v>3.6</v>
      </c>
      <c r="D25" s="54">
        <v>3.5</v>
      </c>
      <c r="E25" s="54">
        <v>4.4000000000000004</v>
      </c>
      <c r="F25" s="54">
        <v>14.8</v>
      </c>
      <c r="G25" s="54">
        <v>13.2</v>
      </c>
      <c r="H25" s="54">
        <v>11</v>
      </c>
      <c r="I25" s="54">
        <v>10.199999999999999</v>
      </c>
      <c r="J25" s="54">
        <v>8.4</v>
      </c>
      <c r="K25" s="54">
        <v>7.8</v>
      </c>
      <c r="L25" s="54">
        <v>6.8</v>
      </c>
      <c r="M25" s="54">
        <v>6.7</v>
      </c>
      <c r="N25" s="54">
        <v>6.7</v>
      </c>
      <c r="O25" s="54">
        <v>6.4</v>
      </c>
      <c r="P25" s="54">
        <v>6.2</v>
      </c>
      <c r="Q25" s="54">
        <v>6.1</v>
      </c>
      <c r="R25" s="54">
        <v>6.1</v>
      </c>
      <c r="S25" s="54">
        <v>5.8</v>
      </c>
      <c r="T25" s="54">
        <v>5.9</v>
      </c>
      <c r="U25" s="54">
        <v>5.4</v>
      </c>
      <c r="V25" s="54">
        <v>5.0999999999999996</v>
      </c>
      <c r="W25" s="54">
        <v>4.7</v>
      </c>
      <c r="X25" s="54">
        <v>4.5</v>
      </c>
      <c r="Y25" s="54">
        <v>4.0999999999999996</v>
      </c>
      <c r="Z25" s="54">
        <v>3.9</v>
      </c>
      <c r="AA25" s="54">
        <v>4</v>
      </c>
      <c r="AB25" s="54">
        <v>3.8</v>
      </c>
      <c r="AC25" s="54">
        <v>3.6</v>
      </c>
      <c r="AD25" s="54">
        <v>3.7</v>
      </c>
      <c r="AE25" s="54">
        <v>3.6</v>
      </c>
      <c r="AF25" s="54">
        <v>3.6</v>
      </c>
      <c r="AG25" s="54">
        <v>3.5</v>
      </c>
      <c r="AH25" s="54">
        <v>3.6</v>
      </c>
      <c r="AI25" s="54">
        <v>3.5</v>
      </c>
      <c r="AJ25" s="54">
        <v>3.6</v>
      </c>
      <c r="AK25" s="54">
        <v>3.6</v>
      </c>
      <c r="AL25" s="54">
        <v>3.5</v>
      </c>
      <c r="AM25" s="54">
        <v>3.4</v>
      </c>
      <c r="AN25" s="54">
        <v>3.6</v>
      </c>
      <c r="AO25" s="54">
        <v>3.5</v>
      </c>
      <c r="AP25" s="54">
        <v>3.4</v>
      </c>
      <c r="AQ25" s="54">
        <v>3.7</v>
      </c>
      <c r="AR25" s="54">
        <v>3.6</v>
      </c>
      <c r="AS25" s="54">
        <v>3.5</v>
      </c>
      <c r="AT25" s="54">
        <v>3.8</v>
      </c>
      <c r="AU25" s="54">
        <v>3.8</v>
      </c>
      <c r="AV25" s="54">
        <v>3.8</v>
      </c>
      <c r="AW25" s="54">
        <v>3.7</v>
      </c>
      <c r="AX25" s="54">
        <v>3.7</v>
      </c>
      <c r="AY25" s="54">
        <v>3.7</v>
      </c>
      <c r="AZ25" s="54">
        <v>3.9</v>
      </c>
      <c r="BA25" s="54">
        <v>3.7600713039999998</v>
      </c>
      <c r="BB25" s="238">
        <v>3.7738149999999999</v>
      </c>
      <c r="BC25" s="238">
        <v>3.779061</v>
      </c>
      <c r="BD25" s="238">
        <v>3.781066</v>
      </c>
      <c r="BE25" s="238">
        <v>3.7721450000000001</v>
      </c>
      <c r="BF25" s="238">
        <v>3.773428</v>
      </c>
      <c r="BG25" s="238">
        <v>3.7772299999999999</v>
      </c>
      <c r="BH25" s="238">
        <v>3.7799719999999999</v>
      </c>
      <c r="BI25" s="238">
        <v>3.7915000000000001</v>
      </c>
      <c r="BJ25" s="238">
        <v>3.8082319999999998</v>
      </c>
      <c r="BK25" s="238">
        <v>3.8296739999999998</v>
      </c>
      <c r="BL25" s="238">
        <v>3.857189</v>
      </c>
      <c r="BM25" s="238">
        <v>3.8902830000000002</v>
      </c>
      <c r="BN25" s="238">
        <v>3.9385340000000002</v>
      </c>
      <c r="BO25" s="238">
        <v>3.9755980000000002</v>
      </c>
      <c r="BP25" s="238">
        <v>4.0110549999999998</v>
      </c>
      <c r="BQ25" s="238">
        <v>4.0467110000000002</v>
      </c>
      <c r="BR25" s="238">
        <v>4.0775980000000001</v>
      </c>
      <c r="BS25" s="238">
        <v>4.1055229999999998</v>
      </c>
      <c r="BT25" s="238">
        <v>4.1321690000000002</v>
      </c>
      <c r="BU25" s="238">
        <v>4.152908</v>
      </c>
      <c r="BV25" s="238">
        <v>4.169422</v>
      </c>
    </row>
    <row r="26" spans="1:74" ht="11.15" customHeight="1" x14ac:dyDescent="0.25">
      <c r="A26" s="111"/>
      <c r="B26" s="110" t="s">
        <v>784</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259"/>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785</v>
      </c>
      <c r="B27" s="163" t="s">
        <v>786</v>
      </c>
      <c r="C27" s="170">
        <v>1.5720000000000001</v>
      </c>
      <c r="D27" s="170">
        <v>1.5649999999999999</v>
      </c>
      <c r="E27" s="170">
        <v>1.2669999999999999</v>
      </c>
      <c r="F27" s="170">
        <v>0.92500000000000004</v>
      </c>
      <c r="G27" s="170">
        <v>1.054</v>
      </c>
      <c r="H27" s="170">
        <v>1.266</v>
      </c>
      <c r="I27" s="170">
        <v>1.5289999999999999</v>
      </c>
      <c r="J27" s="170">
        <v>1.377</v>
      </c>
      <c r="K27" s="170">
        <v>1.4630000000000001</v>
      </c>
      <c r="L27" s="170">
        <v>1.5369999999999999</v>
      </c>
      <c r="M27" s="170">
        <v>1.5449999999999999</v>
      </c>
      <c r="N27" s="170">
        <v>1.663</v>
      </c>
      <c r="O27" s="170">
        <v>1.6020000000000001</v>
      </c>
      <c r="P27" s="170">
        <v>1.4219999999999999</v>
      </c>
      <c r="Q27" s="170">
        <v>1.7</v>
      </c>
      <c r="R27" s="170">
        <v>1.484</v>
      </c>
      <c r="S27" s="170">
        <v>1.6</v>
      </c>
      <c r="T27" s="170">
        <v>1.661</v>
      </c>
      <c r="U27" s="170">
        <v>1.593</v>
      </c>
      <c r="V27" s="170">
        <v>1.5760000000000001</v>
      </c>
      <c r="W27" s="170">
        <v>1.56</v>
      </c>
      <c r="X27" s="170">
        <v>1.5720000000000001</v>
      </c>
      <c r="Y27" s="170">
        <v>1.712</v>
      </c>
      <c r="Z27" s="170">
        <v>1.7869999999999999</v>
      </c>
      <c r="AA27" s="170">
        <v>1.669</v>
      </c>
      <c r="AB27" s="170">
        <v>1.7709999999999999</v>
      </c>
      <c r="AC27" s="170">
        <v>1.7130000000000001</v>
      </c>
      <c r="AD27" s="170">
        <v>1.8029999999999999</v>
      </c>
      <c r="AE27" s="170">
        <v>1.5429999999999999</v>
      </c>
      <c r="AF27" s="170">
        <v>1.5609999999999999</v>
      </c>
      <c r="AG27" s="170">
        <v>1.371</v>
      </c>
      <c r="AH27" s="170">
        <v>1.5049999999999999</v>
      </c>
      <c r="AI27" s="170">
        <v>1.4630000000000001</v>
      </c>
      <c r="AJ27" s="170">
        <v>1.4319999999999999</v>
      </c>
      <c r="AK27" s="170">
        <v>1.427</v>
      </c>
      <c r="AL27" s="170">
        <v>1.357</v>
      </c>
      <c r="AM27" s="170">
        <v>1.34</v>
      </c>
      <c r="AN27" s="170">
        <v>1.4359999999999999</v>
      </c>
      <c r="AO27" s="170">
        <v>1.38</v>
      </c>
      <c r="AP27" s="170">
        <v>1.3480000000000001</v>
      </c>
      <c r="AQ27" s="170">
        <v>1.583</v>
      </c>
      <c r="AR27" s="170">
        <v>1.4179999999999999</v>
      </c>
      <c r="AS27" s="170">
        <v>1.4510000000000001</v>
      </c>
      <c r="AT27" s="170">
        <v>1.3049999999999999</v>
      </c>
      <c r="AU27" s="170">
        <v>1.3560000000000001</v>
      </c>
      <c r="AV27" s="170">
        <v>1.3759999999999999</v>
      </c>
      <c r="AW27" s="170">
        <v>1.512</v>
      </c>
      <c r="AX27" s="170">
        <v>1.5660000000000001</v>
      </c>
      <c r="AY27" s="170">
        <v>1.3740000000000001</v>
      </c>
      <c r="AZ27" s="170">
        <v>1.5209999999999999</v>
      </c>
      <c r="BA27" s="170">
        <v>1.3986573579999999</v>
      </c>
      <c r="BB27" s="236">
        <v>1.441228</v>
      </c>
      <c r="BC27" s="236">
        <v>1.4442999999999999</v>
      </c>
      <c r="BD27" s="236">
        <v>1.437961</v>
      </c>
      <c r="BE27" s="236">
        <v>1.407449</v>
      </c>
      <c r="BF27" s="236">
        <v>1.3933610000000001</v>
      </c>
      <c r="BG27" s="236">
        <v>1.380933</v>
      </c>
      <c r="BH27" s="236">
        <v>1.370207</v>
      </c>
      <c r="BI27" s="236">
        <v>1.3610720000000001</v>
      </c>
      <c r="BJ27" s="236">
        <v>1.353567</v>
      </c>
      <c r="BK27" s="236">
        <v>1.3503259999999999</v>
      </c>
      <c r="BL27" s="236">
        <v>1.3441069999999999</v>
      </c>
      <c r="BM27" s="236">
        <v>1.3375440000000001</v>
      </c>
      <c r="BN27" s="236">
        <v>1.3298030000000001</v>
      </c>
      <c r="BO27" s="236">
        <v>1.3231740000000001</v>
      </c>
      <c r="BP27" s="236">
        <v>1.316824</v>
      </c>
      <c r="BQ27" s="236">
        <v>1.3092790000000001</v>
      </c>
      <c r="BR27" s="236">
        <v>1.304594</v>
      </c>
      <c r="BS27" s="236">
        <v>1.301293</v>
      </c>
      <c r="BT27" s="236">
        <v>1.299496</v>
      </c>
      <c r="BU27" s="236">
        <v>1.2988759999999999</v>
      </c>
      <c r="BV27" s="236">
        <v>1.299553</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238"/>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1242</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243"/>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1" t="s">
        <v>557</v>
      </c>
      <c r="B30" s="462" t="s">
        <v>556</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102.3002</v>
      </c>
      <c r="AS30" s="54">
        <v>103.19</v>
      </c>
      <c r="AT30" s="54">
        <v>103.11409999999999</v>
      </c>
      <c r="AU30" s="54">
        <v>103.2974</v>
      </c>
      <c r="AV30" s="54">
        <v>102.5502</v>
      </c>
      <c r="AW30" s="54">
        <v>102.99550000000001</v>
      </c>
      <c r="AX30" s="54">
        <v>102.69199999999999</v>
      </c>
      <c r="AY30" s="54">
        <v>102.2251</v>
      </c>
      <c r="AZ30" s="54">
        <v>102.3313</v>
      </c>
      <c r="BA30" s="54">
        <v>102.54552716000001</v>
      </c>
      <c r="BB30" s="238">
        <v>102.68980000000001</v>
      </c>
      <c r="BC30" s="238">
        <v>102.758</v>
      </c>
      <c r="BD30" s="238">
        <v>102.82089999999999</v>
      </c>
      <c r="BE30" s="238">
        <v>102.8817</v>
      </c>
      <c r="BF30" s="238">
        <v>102.93170000000001</v>
      </c>
      <c r="BG30" s="238">
        <v>102.974</v>
      </c>
      <c r="BH30" s="238">
        <v>103.00490000000001</v>
      </c>
      <c r="BI30" s="238">
        <v>103.0348</v>
      </c>
      <c r="BJ30" s="238">
        <v>103.06</v>
      </c>
      <c r="BK30" s="238">
        <v>103.06399999999999</v>
      </c>
      <c r="BL30" s="238">
        <v>103.09180000000001</v>
      </c>
      <c r="BM30" s="238">
        <v>103.127</v>
      </c>
      <c r="BN30" s="238">
        <v>103.1605</v>
      </c>
      <c r="BO30" s="238">
        <v>103.2174</v>
      </c>
      <c r="BP30" s="238">
        <v>103.2885</v>
      </c>
      <c r="BQ30" s="238">
        <v>103.3823</v>
      </c>
      <c r="BR30" s="238">
        <v>103.4755</v>
      </c>
      <c r="BS30" s="238">
        <v>103.5765</v>
      </c>
      <c r="BT30" s="238">
        <v>103.6889</v>
      </c>
      <c r="BU30" s="238">
        <v>103.803</v>
      </c>
      <c r="BV30" s="238">
        <v>103.9222</v>
      </c>
    </row>
    <row r="31" spans="1:74" ht="11.15" customHeight="1" x14ac:dyDescent="0.25">
      <c r="A31" s="234" t="s">
        <v>535</v>
      </c>
      <c r="B31" s="29" t="s">
        <v>850</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99.642700000000005</v>
      </c>
      <c r="AS31" s="54">
        <v>100.0108</v>
      </c>
      <c r="AT31" s="54">
        <v>99.919300000000007</v>
      </c>
      <c r="AU31" s="54">
        <v>100.1165</v>
      </c>
      <c r="AV31" s="54">
        <v>99.385599999999997</v>
      </c>
      <c r="AW31" s="54">
        <v>100.0087</v>
      </c>
      <c r="AX31" s="54">
        <v>100.0745</v>
      </c>
      <c r="AY31" s="54">
        <v>98.993700000000004</v>
      </c>
      <c r="AZ31" s="54">
        <v>99.846400000000003</v>
      </c>
      <c r="BA31" s="54">
        <v>99.582038025000003</v>
      </c>
      <c r="BB31" s="238">
        <v>99.747219999999999</v>
      </c>
      <c r="BC31" s="238">
        <v>99.882769999999994</v>
      </c>
      <c r="BD31" s="238">
        <v>100.04340000000001</v>
      </c>
      <c r="BE31" s="238">
        <v>100.29089999999999</v>
      </c>
      <c r="BF31" s="238">
        <v>100.4552</v>
      </c>
      <c r="BG31" s="238">
        <v>100.59820000000001</v>
      </c>
      <c r="BH31" s="238">
        <v>100.7261</v>
      </c>
      <c r="BI31" s="238">
        <v>100.8219</v>
      </c>
      <c r="BJ31" s="238">
        <v>100.89190000000001</v>
      </c>
      <c r="BK31" s="238">
        <v>100.90600000000001</v>
      </c>
      <c r="BL31" s="238">
        <v>100.9468</v>
      </c>
      <c r="BM31" s="238">
        <v>100.9843</v>
      </c>
      <c r="BN31" s="238">
        <v>100.99509999999999</v>
      </c>
      <c r="BO31" s="238">
        <v>101.04349999999999</v>
      </c>
      <c r="BP31" s="238">
        <v>101.10599999999999</v>
      </c>
      <c r="BQ31" s="238">
        <v>101.1735</v>
      </c>
      <c r="BR31" s="238">
        <v>101.2713</v>
      </c>
      <c r="BS31" s="238">
        <v>101.3904</v>
      </c>
      <c r="BT31" s="238">
        <v>101.5483</v>
      </c>
      <c r="BU31" s="238">
        <v>101.6964</v>
      </c>
      <c r="BV31" s="238">
        <v>101.8523</v>
      </c>
    </row>
    <row r="32" spans="1:74" ht="11.15" customHeight="1" x14ac:dyDescent="0.25">
      <c r="A32" s="463" t="s">
        <v>835</v>
      </c>
      <c r="B32" s="464" t="s">
        <v>851</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102.10680000000001</v>
      </c>
      <c r="AS32" s="54">
        <v>101.2167</v>
      </c>
      <c r="AT32" s="54">
        <v>101.8978</v>
      </c>
      <c r="AU32" s="54">
        <v>101.72329999999999</v>
      </c>
      <c r="AV32" s="54">
        <v>102.599</v>
      </c>
      <c r="AW32" s="54">
        <v>102.2593</v>
      </c>
      <c r="AX32" s="54">
        <v>102.3287</v>
      </c>
      <c r="AY32" s="54">
        <v>101.56740000000001</v>
      </c>
      <c r="AZ32" s="54">
        <v>101.80759999999999</v>
      </c>
      <c r="BA32" s="54">
        <v>102.23888395</v>
      </c>
      <c r="BB32" s="238">
        <v>102.5986</v>
      </c>
      <c r="BC32" s="238">
        <v>102.80370000000001</v>
      </c>
      <c r="BD32" s="238">
        <v>102.9987</v>
      </c>
      <c r="BE32" s="238">
        <v>103.18049999999999</v>
      </c>
      <c r="BF32" s="238">
        <v>103.35769999999999</v>
      </c>
      <c r="BG32" s="238">
        <v>103.52719999999999</v>
      </c>
      <c r="BH32" s="238">
        <v>103.6892</v>
      </c>
      <c r="BI32" s="238">
        <v>103.8432</v>
      </c>
      <c r="BJ32" s="238">
        <v>103.98950000000001</v>
      </c>
      <c r="BK32" s="238">
        <v>104.11669999999999</v>
      </c>
      <c r="BL32" s="238">
        <v>104.2557</v>
      </c>
      <c r="BM32" s="238">
        <v>104.3954</v>
      </c>
      <c r="BN32" s="238">
        <v>104.5236</v>
      </c>
      <c r="BO32" s="238">
        <v>104.6734</v>
      </c>
      <c r="BP32" s="238">
        <v>104.8329</v>
      </c>
      <c r="BQ32" s="238">
        <v>105.01690000000001</v>
      </c>
      <c r="BR32" s="238">
        <v>105.18429999999999</v>
      </c>
      <c r="BS32" s="238">
        <v>105.35</v>
      </c>
      <c r="BT32" s="238">
        <v>105.51</v>
      </c>
      <c r="BU32" s="238">
        <v>105.6754</v>
      </c>
      <c r="BV32" s="238">
        <v>105.84220000000001</v>
      </c>
    </row>
    <row r="33" spans="1:74" ht="11.15" customHeight="1" x14ac:dyDescent="0.25">
      <c r="A33" s="463" t="s">
        <v>836</v>
      </c>
      <c r="B33" s="464" t="s">
        <v>852</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86.627700000000004</v>
      </c>
      <c r="AS33" s="54">
        <v>85.115600000000001</v>
      </c>
      <c r="AT33" s="54">
        <v>86.466499999999996</v>
      </c>
      <c r="AU33" s="54">
        <v>88.397800000000004</v>
      </c>
      <c r="AV33" s="54">
        <v>87.699700000000007</v>
      </c>
      <c r="AW33" s="54">
        <v>88.421899999999994</v>
      </c>
      <c r="AX33" s="54">
        <v>87.946100000000001</v>
      </c>
      <c r="AY33" s="54">
        <v>86.342500000000001</v>
      </c>
      <c r="AZ33" s="54">
        <v>87.293300000000002</v>
      </c>
      <c r="BA33" s="54">
        <v>86.105838148000004</v>
      </c>
      <c r="BB33" s="238">
        <v>86.297799999999995</v>
      </c>
      <c r="BC33" s="238">
        <v>86.365430000000003</v>
      </c>
      <c r="BD33" s="238">
        <v>86.488460000000003</v>
      </c>
      <c r="BE33" s="238">
        <v>86.765389999999996</v>
      </c>
      <c r="BF33" s="238">
        <v>86.925370000000001</v>
      </c>
      <c r="BG33" s="238">
        <v>87.066900000000004</v>
      </c>
      <c r="BH33" s="238">
        <v>87.185890000000001</v>
      </c>
      <c r="BI33" s="238">
        <v>87.293559999999999</v>
      </c>
      <c r="BJ33" s="238">
        <v>87.385819999999995</v>
      </c>
      <c r="BK33" s="238">
        <v>87.450749999999999</v>
      </c>
      <c r="BL33" s="238">
        <v>87.521159999999995</v>
      </c>
      <c r="BM33" s="238">
        <v>87.58511</v>
      </c>
      <c r="BN33" s="238">
        <v>87.643820000000005</v>
      </c>
      <c r="BO33" s="238">
        <v>87.693979999999996</v>
      </c>
      <c r="BP33" s="238">
        <v>87.736779999999996</v>
      </c>
      <c r="BQ33" s="238">
        <v>87.731740000000002</v>
      </c>
      <c r="BR33" s="238">
        <v>87.790199999999999</v>
      </c>
      <c r="BS33" s="238">
        <v>87.871660000000006</v>
      </c>
      <c r="BT33" s="238">
        <v>88.006600000000006</v>
      </c>
      <c r="BU33" s="238">
        <v>88.111220000000003</v>
      </c>
      <c r="BV33" s="238">
        <v>88.215990000000005</v>
      </c>
    </row>
    <row r="34" spans="1:74" ht="11.15" customHeight="1" x14ac:dyDescent="0.25">
      <c r="A34" s="463" t="s">
        <v>837</v>
      </c>
      <c r="B34" s="464" t="s">
        <v>853</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88.930700000000002</v>
      </c>
      <c r="AS34" s="54">
        <v>90.259</v>
      </c>
      <c r="AT34" s="54">
        <v>91.555099999999996</v>
      </c>
      <c r="AU34" s="54">
        <v>92.209599999999995</v>
      </c>
      <c r="AV34" s="54">
        <v>92.463800000000006</v>
      </c>
      <c r="AW34" s="54">
        <v>92.974800000000002</v>
      </c>
      <c r="AX34" s="54">
        <v>93.294700000000006</v>
      </c>
      <c r="AY34" s="54">
        <v>90.249099999999999</v>
      </c>
      <c r="AZ34" s="54">
        <v>89.916600000000003</v>
      </c>
      <c r="BA34" s="54">
        <v>92.248769753000005</v>
      </c>
      <c r="BB34" s="238">
        <v>93.204250000000002</v>
      </c>
      <c r="BC34" s="238">
        <v>93.557630000000003</v>
      </c>
      <c r="BD34" s="238">
        <v>93.793689999999998</v>
      </c>
      <c r="BE34" s="238">
        <v>93.833280000000002</v>
      </c>
      <c r="BF34" s="238">
        <v>93.894109999999998</v>
      </c>
      <c r="BG34" s="238">
        <v>93.897019999999998</v>
      </c>
      <c r="BH34" s="238">
        <v>93.785520000000005</v>
      </c>
      <c r="BI34" s="238">
        <v>93.714950000000002</v>
      </c>
      <c r="BJ34" s="238">
        <v>93.628829999999994</v>
      </c>
      <c r="BK34" s="238">
        <v>93.512240000000006</v>
      </c>
      <c r="BL34" s="238">
        <v>93.406189999999995</v>
      </c>
      <c r="BM34" s="238">
        <v>93.295770000000005</v>
      </c>
      <c r="BN34" s="238">
        <v>93.160790000000006</v>
      </c>
      <c r="BO34" s="238">
        <v>93.056780000000003</v>
      </c>
      <c r="BP34" s="238">
        <v>92.963549999999998</v>
      </c>
      <c r="BQ34" s="238">
        <v>92.880989999999997</v>
      </c>
      <c r="BR34" s="238">
        <v>92.809380000000004</v>
      </c>
      <c r="BS34" s="238">
        <v>92.748609999999999</v>
      </c>
      <c r="BT34" s="238">
        <v>92.710679999999996</v>
      </c>
      <c r="BU34" s="238">
        <v>92.662620000000004</v>
      </c>
      <c r="BV34" s="238">
        <v>92.616399999999999</v>
      </c>
    </row>
    <row r="35" spans="1:74" ht="11.15" customHeight="1" x14ac:dyDescent="0.25">
      <c r="A35" s="463" t="s">
        <v>838</v>
      </c>
      <c r="B35" s="464" t="s">
        <v>854</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104.1421</v>
      </c>
      <c r="AS35" s="54">
        <v>103.0898</v>
      </c>
      <c r="AT35" s="54">
        <v>103.51779999999999</v>
      </c>
      <c r="AU35" s="54">
        <v>103.7473</v>
      </c>
      <c r="AV35" s="54">
        <v>102.8657</v>
      </c>
      <c r="AW35" s="54">
        <v>102.7094</v>
      </c>
      <c r="AX35" s="54">
        <v>103.47490000000001</v>
      </c>
      <c r="AY35" s="54">
        <v>102.2102</v>
      </c>
      <c r="AZ35" s="54">
        <v>103.8519</v>
      </c>
      <c r="BA35" s="54">
        <v>102.7272679</v>
      </c>
      <c r="BB35" s="238">
        <v>103.1163</v>
      </c>
      <c r="BC35" s="238">
        <v>103.41</v>
      </c>
      <c r="BD35" s="238">
        <v>103.7364</v>
      </c>
      <c r="BE35" s="238">
        <v>104.19410000000001</v>
      </c>
      <c r="BF35" s="238">
        <v>104.5124</v>
      </c>
      <c r="BG35" s="238">
        <v>104.7899</v>
      </c>
      <c r="BH35" s="238">
        <v>104.979</v>
      </c>
      <c r="BI35" s="238">
        <v>105.2101</v>
      </c>
      <c r="BJ35" s="238">
        <v>105.4358</v>
      </c>
      <c r="BK35" s="238">
        <v>105.6378</v>
      </c>
      <c r="BL35" s="238">
        <v>105.86620000000001</v>
      </c>
      <c r="BM35" s="238">
        <v>106.10299999999999</v>
      </c>
      <c r="BN35" s="238">
        <v>106.381</v>
      </c>
      <c r="BO35" s="238">
        <v>106.6095</v>
      </c>
      <c r="BP35" s="238">
        <v>106.8215</v>
      </c>
      <c r="BQ35" s="238">
        <v>106.9594</v>
      </c>
      <c r="BR35" s="238">
        <v>107.1816</v>
      </c>
      <c r="BS35" s="238">
        <v>107.43049999999999</v>
      </c>
      <c r="BT35" s="238">
        <v>107.7467</v>
      </c>
      <c r="BU35" s="238">
        <v>108.0185</v>
      </c>
      <c r="BV35" s="238">
        <v>108.2865</v>
      </c>
    </row>
    <row r="36" spans="1:74" ht="11.15" customHeight="1" x14ac:dyDescent="0.25">
      <c r="A36" s="463" t="s">
        <v>839</v>
      </c>
      <c r="B36" s="464" t="s">
        <v>855</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107.48009999999999</v>
      </c>
      <c r="AS36" s="54">
        <v>107.1948</v>
      </c>
      <c r="AT36" s="54">
        <v>107.3741</v>
      </c>
      <c r="AU36" s="54">
        <v>107.7527</v>
      </c>
      <c r="AV36" s="54">
        <v>108.4128</v>
      </c>
      <c r="AW36" s="54">
        <v>106.6251</v>
      </c>
      <c r="AX36" s="54">
        <v>107.23099999999999</v>
      </c>
      <c r="AY36" s="54">
        <v>103.72029999999999</v>
      </c>
      <c r="AZ36" s="54">
        <v>103.4785</v>
      </c>
      <c r="BA36" s="54">
        <v>106.4653679</v>
      </c>
      <c r="BB36" s="238">
        <v>106.7552</v>
      </c>
      <c r="BC36" s="238">
        <v>106.9314</v>
      </c>
      <c r="BD36" s="238">
        <v>107.143</v>
      </c>
      <c r="BE36" s="238">
        <v>107.44459999999999</v>
      </c>
      <c r="BF36" s="238">
        <v>107.6862</v>
      </c>
      <c r="BG36" s="238">
        <v>107.92230000000001</v>
      </c>
      <c r="BH36" s="238">
        <v>108.12090000000001</v>
      </c>
      <c r="BI36" s="238">
        <v>108.37009999999999</v>
      </c>
      <c r="BJ36" s="238">
        <v>108.6378</v>
      </c>
      <c r="BK36" s="238">
        <v>108.9496</v>
      </c>
      <c r="BL36" s="238">
        <v>109.2353</v>
      </c>
      <c r="BM36" s="238">
        <v>109.52030000000001</v>
      </c>
      <c r="BN36" s="238">
        <v>109.8245</v>
      </c>
      <c r="BO36" s="238">
        <v>110.09350000000001</v>
      </c>
      <c r="BP36" s="238">
        <v>110.3472</v>
      </c>
      <c r="BQ36" s="238">
        <v>110.553</v>
      </c>
      <c r="BR36" s="238">
        <v>110.80029999999999</v>
      </c>
      <c r="BS36" s="238">
        <v>111.0566</v>
      </c>
      <c r="BT36" s="238">
        <v>111.3494</v>
      </c>
      <c r="BU36" s="238">
        <v>111.60299999999999</v>
      </c>
      <c r="BV36" s="238">
        <v>111.8449</v>
      </c>
    </row>
    <row r="37" spans="1:74" ht="11.15" customHeight="1" x14ac:dyDescent="0.25">
      <c r="A37" s="463" t="s">
        <v>840</v>
      </c>
      <c r="B37" s="464" t="s">
        <v>856</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96.244</v>
      </c>
      <c r="AS37" s="54">
        <v>94.417000000000002</v>
      </c>
      <c r="AT37" s="54">
        <v>94.022400000000005</v>
      </c>
      <c r="AU37" s="54">
        <v>95.94</v>
      </c>
      <c r="AV37" s="54">
        <v>92.996700000000004</v>
      </c>
      <c r="AW37" s="54">
        <v>93.874700000000004</v>
      </c>
      <c r="AX37" s="54">
        <v>94.487499999999997</v>
      </c>
      <c r="AY37" s="54">
        <v>92.504199999999997</v>
      </c>
      <c r="AZ37" s="54">
        <v>92.313299999999998</v>
      </c>
      <c r="BA37" s="54">
        <v>93.953416048999998</v>
      </c>
      <c r="BB37" s="238">
        <v>94.215940000000003</v>
      </c>
      <c r="BC37" s="238">
        <v>94.673850000000002</v>
      </c>
      <c r="BD37" s="238">
        <v>95.275710000000004</v>
      </c>
      <c r="BE37" s="238">
        <v>96.375879999999995</v>
      </c>
      <c r="BF37" s="238">
        <v>96.999859999999998</v>
      </c>
      <c r="BG37" s="238">
        <v>97.502009999999999</v>
      </c>
      <c r="BH37" s="238">
        <v>97.849010000000007</v>
      </c>
      <c r="BI37" s="238">
        <v>98.132499999999993</v>
      </c>
      <c r="BJ37" s="238">
        <v>98.319159999999997</v>
      </c>
      <c r="BK37" s="238">
        <v>98.204260000000005</v>
      </c>
      <c r="BL37" s="238">
        <v>98.350790000000003</v>
      </c>
      <c r="BM37" s="238">
        <v>98.554040000000001</v>
      </c>
      <c r="BN37" s="238">
        <v>98.904750000000007</v>
      </c>
      <c r="BO37" s="238">
        <v>99.153350000000003</v>
      </c>
      <c r="BP37" s="238">
        <v>99.390590000000003</v>
      </c>
      <c r="BQ37" s="238">
        <v>99.501320000000007</v>
      </c>
      <c r="BR37" s="238">
        <v>99.802210000000002</v>
      </c>
      <c r="BS37" s="238">
        <v>100.1781</v>
      </c>
      <c r="BT37" s="238">
        <v>100.7278</v>
      </c>
      <c r="BU37" s="238">
        <v>101.17959999999999</v>
      </c>
      <c r="BV37" s="238">
        <v>101.6324</v>
      </c>
    </row>
    <row r="38" spans="1:74" ht="11.15" customHeight="1" x14ac:dyDescent="0.25">
      <c r="A38" s="234" t="s">
        <v>830</v>
      </c>
      <c r="B38" s="29" t="s">
        <v>857</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95.876611093999998</v>
      </c>
      <c r="AS38" s="54">
        <v>95.501196410000006</v>
      </c>
      <c r="AT38" s="54">
        <v>95.603416671999994</v>
      </c>
      <c r="AU38" s="54">
        <v>96.814720961000006</v>
      </c>
      <c r="AV38" s="54">
        <v>95.805972780999994</v>
      </c>
      <c r="AW38" s="54">
        <v>95.766985753</v>
      </c>
      <c r="AX38" s="54">
        <v>96.390889420999997</v>
      </c>
      <c r="AY38" s="54">
        <v>94.036159183999999</v>
      </c>
      <c r="AZ38" s="54">
        <v>94.135790469</v>
      </c>
      <c r="BA38" s="54">
        <v>95.523973131999995</v>
      </c>
      <c r="BB38" s="238">
        <v>95.952079999999995</v>
      </c>
      <c r="BC38" s="238">
        <v>96.281270000000006</v>
      </c>
      <c r="BD38" s="238">
        <v>96.656400000000005</v>
      </c>
      <c r="BE38" s="238">
        <v>97.243039999999993</v>
      </c>
      <c r="BF38" s="238">
        <v>97.585840000000005</v>
      </c>
      <c r="BG38" s="238">
        <v>97.850369999999998</v>
      </c>
      <c r="BH38" s="238">
        <v>97.977720000000005</v>
      </c>
      <c r="BI38" s="238">
        <v>98.129919999999998</v>
      </c>
      <c r="BJ38" s="238">
        <v>98.248040000000003</v>
      </c>
      <c r="BK38" s="238">
        <v>98.252690000000001</v>
      </c>
      <c r="BL38" s="238">
        <v>98.362229999999997</v>
      </c>
      <c r="BM38" s="238">
        <v>98.497240000000005</v>
      </c>
      <c r="BN38" s="238">
        <v>98.710210000000004</v>
      </c>
      <c r="BO38" s="238">
        <v>98.856830000000002</v>
      </c>
      <c r="BP38" s="238">
        <v>98.989570000000001</v>
      </c>
      <c r="BQ38" s="238">
        <v>99.034109999999998</v>
      </c>
      <c r="BR38" s="238">
        <v>99.194860000000006</v>
      </c>
      <c r="BS38" s="238">
        <v>99.397499999999994</v>
      </c>
      <c r="BT38" s="238">
        <v>99.70393</v>
      </c>
      <c r="BU38" s="238">
        <v>99.943889999999996</v>
      </c>
      <c r="BV38" s="238">
        <v>100.1793</v>
      </c>
    </row>
    <row r="39" spans="1:74" ht="11.15" customHeight="1" x14ac:dyDescent="0.25">
      <c r="A39" s="234" t="s">
        <v>831</v>
      </c>
      <c r="B39" s="29" t="s">
        <v>858</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98.300062499999996</v>
      </c>
      <c r="AS39" s="54">
        <v>98.356706250000002</v>
      </c>
      <c r="AT39" s="54">
        <v>98.523043749999999</v>
      </c>
      <c r="AU39" s="54">
        <v>99.319275000000005</v>
      </c>
      <c r="AV39" s="54">
        <v>98.558843749999994</v>
      </c>
      <c r="AW39" s="54">
        <v>98.972412500000004</v>
      </c>
      <c r="AX39" s="54">
        <v>99.183400000000006</v>
      </c>
      <c r="AY39" s="54">
        <v>97.042762499999995</v>
      </c>
      <c r="AZ39" s="54">
        <v>97.562837500000001</v>
      </c>
      <c r="BA39" s="54">
        <v>98.676404614000006</v>
      </c>
      <c r="BB39" s="238">
        <v>99.031260000000003</v>
      </c>
      <c r="BC39" s="238">
        <v>99.275139999999993</v>
      </c>
      <c r="BD39" s="238">
        <v>99.534589999999994</v>
      </c>
      <c r="BE39" s="238">
        <v>99.873480000000001</v>
      </c>
      <c r="BF39" s="238">
        <v>100.11620000000001</v>
      </c>
      <c r="BG39" s="238">
        <v>100.3266</v>
      </c>
      <c r="BH39" s="238">
        <v>100.486</v>
      </c>
      <c r="BI39" s="238">
        <v>100.64570000000001</v>
      </c>
      <c r="BJ39" s="238">
        <v>100.7871</v>
      </c>
      <c r="BK39" s="238">
        <v>100.8777</v>
      </c>
      <c r="BL39" s="238">
        <v>101.0067</v>
      </c>
      <c r="BM39" s="238">
        <v>101.1417</v>
      </c>
      <c r="BN39" s="238">
        <v>101.292</v>
      </c>
      <c r="BO39" s="238">
        <v>101.4319</v>
      </c>
      <c r="BP39" s="238">
        <v>101.5707</v>
      </c>
      <c r="BQ39" s="238">
        <v>101.6841</v>
      </c>
      <c r="BR39" s="238">
        <v>101.8389</v>
      </c>
      <c r="BS39" s="238">
        <v>102.01090000000001</v>
      </c>
      <c r="BT39" s="238">
        <v>102.2243</v>
      </c>
      <c r="BU39" s="238">
        <v>102.41240000000001</v>
      </c>
      <c r="BV39" s="238">
        <v>102.5994</v>
      </c>
    </row>
    <row r="40" spans="1:74" ht="11.15" customHeight="1" x14ac:dyDescent="0.25">
      <c r="A40" s="234" t="s">
        <v>832</v>
      </c>
      <c r="B40" s="29" t="s">
        <v>859</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96.524750318000002</v>
      </c>
      <c r="AS40" s="54">
        <v>96.656711032999993</v>
      </c>
      <c r="AT40" s="54">
        <v>96.571997889000002</v>
      </c>
      <c r="AU40" s="54">
        <v>97.382572017000001</v>
      </c>
      <c r="AV40" s="54">
        <v>96.248923915000006</v>
      </c>
      <c r="AW40" s="54">
        <v>96.792072050000002</v>
      </c>
      <c r="AX40" s="54">
        <v>97.226781574</v>
      </c>
      <c r="AY40" s="54">
        <v>95.582452277000002</v>
      </c>
      <c r="AZ40" s="54">
        <v>96.255424496000003</v>
      </c>
      <c r="BA40" s="54">
        <v>96.824840761000004</v>
      </c>
      <c r="BB40" s="238">
        <v>97.164050000000003</v>
      </c>
      <c r="BC40" s="238">
        <v>97.458250000000007</v>
      </c>
      <c r="BD40" s="238">
        <v>97.786810000000003</v>
      </c>
      <c r="BE40" s="238">
        <v>98.265609999999995</v>
      </c>
      <c r="BF40" s="238">
        <v>98.576009999999997</v>
      </c>
      <c r="BG40" s="238">
        <v>98.833870000000005</v>
      </c>
      <c r="BH40" s="238">
        <v>99.011799999999994</v>
      </c>
      <c r="BI40" s="238">
        <v>99.185119999999998</v>
      </c>
      <c r="BJ40" s="238">
        <v>99.326459999999997</v>
      </c>
      <c r="BK40" s="238">
        <v>99.372110000000006</v>
      </c>
      <c r="BL40" s="238">
        <v>99.497219999999999</v>
      </c>
      <c r="BM40" s="238">
        <v>99.638099999999994</v>
      </c>
      <c r="BN40" s="238">
        <v>99.819749999999999</v>
      </c>
      <c r="BO40" s="238">
        <v>99.973439999999997</v>
      </c>
      <c r="BP40" s="238">
        <v>100.1242</v>
      </c>
      <c r="BQ40" s="238">
        <v>100.22580000000001</v>
      </c>
      <c r="BR40" s="238">
        <v>100.40519999999999</v>
      </c>
      <c r="BS40" s="238">
        <v>100.6161</v>
      </c>
      <c r="BT40" s="238">
        <v>100.902</v>
      </c>
      <c r="BU40" s="238">
        <v>101.1435</v>
      </c>
      <c r="BV40" s="238">
        <v>101.3839</v>
      </c>
    </row>
    <row r="41" spans="1:74" ht="11.15" customHeight="1" x14ac:dyDescent="0.25">
      <c r="A41" s="234" t="s">
        <v>833</v>
      </c>
      <c r="B41" s="29" t="s">
        <v>860</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93.890046158999994</v>
      </c>
      <c r="AS41" s="54">
        <v>94.127202166000004</v>
      </c>
      <c r="AT41" s="54">
        <v>94.366590637000002</v>
      </c>
      <c r="AU41" s="54">
        <v>95.046112847000003</v>
      </c>
      <c r="AV41" s="54">
        <v>94.190781385999998</v>
      </c>
      <c r="AW41" s="54">
        <v>94.456735069000004</v>
      </c>
      <c r="AX41" s="54">
        <v>95.173935306999994</v>
      </c>
      <c r="AY41" s="54">
        <v>93.133910482000005</v>
      </c>
      <c r="AZ41" s="54">
        <v>93.941834872000001</v>
      </c>
      <c r="BA41" s="54">
        <v>94.253303463999998</v>
      </c>
      <c r="BB41" s="238">
        <v>94.722549999999998</v>
      </c>
      <c r="BC41" s="238">
        <v>95.047499999999999</v>
      </c>
      <c r="BD41" s="238">
        <v>95.396699999999996</v>
      </c>
      <c r="BE41" s="238">
        <v>95.908119999999997</v>
      </c>
      <c r="BF41" s="238">
        <v>96.202330000000003</v>
      </c>
      <c r="BG41" s="238">
        <v>96.417299999999997</v>
      </c>
      <c r="BH41" s="238">
        <v>96.482600000000005</v>
      </c>
      <c r="BI41" s="238">
        <v>96.591930000000005</v>
      </c>
      <c r="BJ41" s="238">
        <v>96.674850000000006</v>
      </c>
      <c r="BK41" s="238">
        <v>96.668440000000004</v>
      </c>
      <c r="BL41" s="238">
        <v>96.745739999999998</v>
      </c>
      <c r="BM41" s="238">
        <v>96.843819999999994</v>
      </c>
      <c r="BN41" s="238">
        <v>97.010379999999998</v>
      </c>
      <c r="BO41" s="238">
        <v>97.114260000000002</v>
      </c>
      <c r="BP41" s="238">
        <v>97.203140000000005</v>
      </c>
      <c r="BQ41" s="238">
        <v>97.202730000000003</v>
      </c>
      <c r="BR41" s="238">
        <v>97.31738</v>
      </c>
      <c r="BS41" s="238">
        <v>97.472769999999997</v>
      </c>
      <c r="BT41" s="238">
        <v>97.728449999999995</v>
      </c>
      <c r="BU41" s="238">
        <v>97.920699999999997</v>
      </c>
      <c r="BV41" s="238">
        <v>98.109049999999996</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238"/>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15</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238"/>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828</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260"/>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552</v>
      </c>
      <c r="B45" s="163" t="s">
        <v>438</v>
      </c>
      <c r="C45" s="168">
        <v>2.5890599999999999</v>
      </c>
      <c r="D45" s="168">
        <v>2.59246</v>
      </c>
      <c r="E45" s="168">
        <v>2.5815000000000001</v>
      </c>
      <c r="F45" s="168">
        <v>2.5612599999999999</v>
      </c>
      <c r="G45" s="168">
        <v>2.5584799999999999</v>
      </c>
      <c r="H45" s="168">
        <v>2.5700400000000001</v>
      </c>
      <c r="I45" s="168">
        <v>2.5840800000000002</v>
      </c>
      <c r="J45" s="168">
        <v>2.5936599999999999</v>
      </c>
      <c r="K45" s="168">
        <v>2.59951</v>
      </c>
      <c r="L45" s="168">
        <v>2.60249</v>
      </c>
      <c r="M45" s="168">
        <v>2.6089500000000001</v>
      </c>
      <c r="N45" s="168">
        <v>2.62005</v>
      </c>
      <c r="O45" s="168">
        <v>2.6251799999999998</v>
      </c>
      <c r="P45" s="168">
        <v>2.6358299999999999</v>
      </c>
      <c r="Q45" s="168">
        <v>2.6490999999999998</v>
      </c>
      <c r="R45" s="168">
        <v>2.6675200000000001</v>
      </c>
      <c r="S45" s="168">
        <v>2.68452</v>
      </c>
      <c r="T45" s="168">
        <v>2.7066400000000002</v>
      </c>
      <c r="U45" s="168">
        <v>2.7199399999999998</v>
      </c>
      <c r="V45" s="168">
        <v>2.7278899999999999</v>
      </c>
      <c r="W45" s="168">
        <v>2.7388699999999999</v>
      </c>
      <c r="X45" s="168">
        <v>2.7643399999999998</v>
      </c>
      <c r="Y45" s="168">
        <v>2.7879900000000002</v>
      </c>
      <c r="Z45" s="168">
        <v>2.8080799999999999</v>
      </c>
      <c r="AA45" s="168">
        <v>2.8239000000000001</v>
      </c>
      <c r="AB45" s="168">
        <v>2.8453499999999998</v>
      </c>
      <c r="AC45" s="168">
        <v>2.8755299999999999</v>
      </c>
      <c r="AD45" s="168">
        <v>2.8876400000000002</v>
      </c>
      <c r="AE45" s="168">
        <v>2.9135900000000001</v>
      </c>
      <c r="AF45" s="168">
        <v>2.9499599999999999</v>
      </c>
      <c r="AG45" s="168">
        <v>2.94977</v>
      </c>
      <c r="AH45" s="168">
        <v>2.9520900000000001</v>
      </c>
      <c r="AI45" s="168">
        <v>2.9634100000000001</v>
      </c>
      <c r="AJ45" s="168">
        <v>2.9786299999999999</v>
      </c>
      <c r="AK45" s="168">
        <v>2.9864799999999998</v>
      </c>
      <c r="AL45" s="168">
        <v>2.9881199999999999</v>
      </c>
      <c r="AM45" s="168">
        <v>3.0035599999999998</v>
      </c>
      <c r="AN45" s="168">
        <v>3.0150899999999998</v>
      </c>
      <c r="AO45" s="168">
        <v>3.0174400000000001</v>
      </c>
      <c r="AP45" s="168">
        <v>3.0303200000000001</v>
      </c>
      <c r="AQ45" s="168">
        <v>3.0336500000000002</v>
      </c>
      <c r="AR45" s="168">
        <v>3.0400299999999998</v>
      </c>
      <c r="AS45" s="168">
        <v>3.0462799999999999</v>
      </c>
      <c r="AT45" s="168">
        <v>3.0618699999999999</v>
      </c>
      <c r="AU45" s="168">
        <v>3.0728800000000001</v>
      </c>
      <c r="AV45" s="168">
        <v>3.07531</v>
      </c>
      <c r="AW45" s="168">
        <v>3.0802399999999999</v>
      </c>
      <c r="AX45" s="168">
        <v>3.0874199999999998</v>
      </c>
      <c r="AY45" s="168">
        <v>3.0968499999999999</v>
      </c>
      <c r="AZ45" s="168">
        <v>3.1105399999999999</v>
      </c>
      <c r="BA45" s="168">
        <v>3.1082636296000001</v>
      </c>
      <c r="BB45" s="258">
        <v>3.113836</v>
      </c>
      <c r="BC45" s="258">
        <v>3.1197659999999998</v>
      </c>
      <c r="BD45" s="258">
        <v>3.1256599999999999</v>
      </c>
      <c r="BE45" s="258">
        <v>3.1313599999999999</v>
      </c>
      <c r="BF45" s="258">
        <v>3.1373009999999999</v>
      </c>
      <c r="BG45" s="258">
        <v>3.1433260000000001</v>
      </c>
      <c r="BH45" s="258">
        <v>3.1498010000000001</v>
      </c>
      <c r="BI45" s="258">
        <v>3.1557179999999998</v>
      </c>
      <c r="BJ45" s="258">
        <v>3.1614439999999999</v>
      </c>
      <c r="BK45" s="258">
        <v>3.1672500000000001</v>
      </c>
      <c r="BL45" s="258">
        <v>3.17239</v>
      </c>
      <c r="BM45" s="258">
        <v>3.1771340000000001</v>
      </c>
      <c r="BN45" s="258">
        <v>3.1805219999999998</v>
      </c>
      <c r="BO45" s="258">
        <v>3.1851980000000002</v>
      </c>
      <c r="BP45" s="258">
        <v>3.1902010000000001</v>
      </c>
      <c r="BQ45" s="258">
        <v>3.1955930000000001</v>
      </c>
      <c r="BR45" s="258">
        <v>3.2012019999999999</v>
      </c>
      <c r="BS45" s="258">
        <v>3.20709</v>
      </c>
      <c r="BT45" s="258">
        <v>3.2142249999999999</v>
      </c>
      <c r="BU45" s="258">
        <v>3.219948</v>
      </c>
      <c r="BV45" s="258">
        <v>3.2252239999999999</v>
      </c>
    </row>
    <row r="46" spans="1:74" ht="11.15" customHeight="1" x14ac:dyDescent="0.25">
      <c r="A46" s="115"/>
      <c r="B46" s="110" t="s">
        <v>16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241"/>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551</v>
      </c>
      <c r="B47" s="163" t="s">
        <v>439</v>
      </c>
      <c r="C47" s="168">
        <v>1.9863016244</v>
      </c>
      <c r="D47" s="168">
        <v>1.9703175365000001</v>
      </c>
      <c r="E47" s="168">
        <v>1.9472233568999999</v>
      </c>
      <c r="F47" s="168">
        <v>1.8847994590999999</v>
      </c>
      <c r="G47" s="168">
        <v>1.8716498159999999</v>
      </c>
      <c r="H47" s="168">
        <v>1.8755548011000001</v>
      </c>
      <c r="I47" s="168">
        <v>1.9211269967</v>
      </c>
      <c r="J47" s="168">
        <v>1.9406818015</v>
      </c>
      <c r="K47" s="168">
        <v>1.9588317978000001</v>
      </c>
      <c r="L47" s="168">
        <v>1.9641262518</v>
      </c>
      <c r="M47" s="168">
        <v>1.9880546813</v>
      </c>
      <c r="N47" s="168">
        <v>2.0191663527000001</v>
      </c>
      <c r="O47" s="168">
        <v>2.0656441759000002</v>
      </c>
      <c r="P47" s="168">
        <v>2.1049851484</v>
      </c>
      <c r="Q47" s="168">
        <v>2.1453721799999999</v>
      </c>
      <c r="R47" s="168">
        <v>2.1911356593</v>
      </c>
      <c r="S47" s="168">
        <v>2.2303670181999999</v>
      </c>
      <c r="T47" s="168">
        <v>2.2673966450999998</v>
      </c>
      <c r="U47" s="168">
        <v>2.3012677374999999</v>
      </c>
      <c r="V47" s="168">
        <v>2.3346115022</v>
      </c>
      <c r="W47" s="168">
        <v>2.3664711369</v>
      </c>
      <c r="X47" s="168">
        <v>2.3921398906000002</v>
      </c>
      <c r="Y47" s="168">
        <v>2.4245613281999998</v>
      </c>
      <c r="Z47" s="168">
        <v>2.4590286989000001</v>
      </c>
      <c r="AA47" s="168">
        <v>2.4874304107</v>
      </c>
      <c r="AB47" s="168">
        <v>2.5320733413999998</v>
      </c>
      <c r="AC47" s="168">
        <v>2.5848458991999999</v>
      </c>
      <c r="AD47" s="168">
        <v>2.6867875032000001</v>
      </c>
      <c r="AE47" s="168">
        <v>2.7250397507000002</v>
      </c>
      <c r="AF47" s="168">
        <v>2.740642061</v>
      </c>
      <c r="AG47" s="168">
        <v>2.710105333</v>
      </c>
      <c r="AH47" s="168">
        <v>2.6980245943000001</v>
      </c>
      <c r="AI47" s="168">
        <v>2.6809107441000002</v>
      </c>
      <c r="AJ47" s="168">
        <v>2.6479648561000002</v>
      </c>
      <c r="AK47" s="168">
        <v>2.6288839773000001</v>
      </c>
      <c r="AL47" s="168">
        <v>2.6128691815999998</v>
      </c>
      <c r="AM47" s="168">
        <v>2.6062442437</v>
      </c>
      <c r="AN47" s="168">
        <v>2.5916187827999999</v>
      </c>
      <c r="AO47" s="168">
        <v>2.5753165738999999</v>
      </c>
      <c r="AP47" s="168">
        <v>2.5428689208000002</v>
      </c>
      <c r="AQ47" s="168">
        <v>2.5340647376000001</v>
      </c>
      <c r="AR47" s="168">
        <v>2.5344353280999998</v>
      </c>
      <c r="AS47" s="168">
        <v>2.5629892849</v>
      </c>
      <c r="AT47" s="168">
        <v>2.5674529788</v>
      </c>
      <c r="AU47" s="168">
        <v>2.5668350022999999</v>
      </c>
      <c r="AV47" s="168">
        <v>2.5581667882999999</v>
      </c>
      <c r="AW47" s="168">
        <v>2.5496118961000001</v>
      </c>
      <c r="AX47" s="168">
        <v>2.5382017587000001</v>
      </c>
      <c r="AY47" s="168">
        <v>2.5171945458999998</v>
      </c>
      <c r="AZ47" s="168">
        <v>2.5051302907999999</v>
      </c>
      <c r="BA47" s="168">
        <v>2.4952671632999999</v>
      </c>
      <c r="BB47" s="258">
        <v>2.4871599999999998</v>
      </c>
      <c r="BC47" s="258">
        <v>2.4820329999999999</v>
      </c>
      <c r="BD47" s="258">
        <v>2.479441</v>
      </c>
      <c r="BE47" s="258">
        <v>2.4806530000000002</v>
      </c>
      <c r="BF47" s="258">
        <v>2.4821780000000002</v>
      </c>
      <c r="BG47" s="258">
        <v>2.485287</v>
      </c>
      <c r="BH47" s="258">
        <v>2.4925299999999999</v>
      </c>
      <c r="BI47" s="258">
        <v>2.4968919999999999</v>
      </c>
      <c r="BJ47" s="258">
        <v>2.5009239999999999</v>
      </c>
      <c r="BK47" s="258">
        <v>2.5071979999999998</v>
      </c>
      <c r="BL47" s="258">
        <v>2.5086430000000002</v>
      </c>
      <c r="BM47" s="258">
        <v>2.5078299999999998</v>
      </c>
      <c r="BN47" s="258">
        <v>2.499997</v>
      </c>
      <c r="BO47" s="258">
        <v>2.4982410000000002</v>
      </c>
      <c r="BP47" s="258">
        <v>2.4977990000000001</v>
      </c>
      <c r="BQ47" s="258">
        <v>2.4998930000000001</v>
      </c>
      <c r="BR47" s="258">
        <v>2.5011640000000002</v>
      </c>
      <c r="BS47" s="258">
        <v>2.502834</v>
      </c>
      <c r="BT47" s="258">
        <v>2.5056620000000001</v>
      </c>
      <c r="BU47" s="258">
        <v>2.5075590000000001</v>
      </c>
      <c r="BV47" s="258">
        <v>2.5092840000000001</v>
      </c>
    </row>
    <row r="48" spans="1:74" ht="11.15" customHeight="1" x14ac:dyDescent="0.25">
      <c r="A48" s="105"/>
      <c r="B48" s="110" t="s">
        <v>647</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260"/>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553</v>
      </c>
      <c r="B49" s="163" t="s">
        <v>439</v>
      </c>
      <c r="C49" s="168">
        <v>1.903</v>
      </c>
      <c r="D49" s="168">
        <v>1.758</v>
      </c>
      <c r="E49" s="168">
        <v>1.478</v>
      </c>
      <c r="F49" s="168">
        <v>0.90300000000000002</v>
      </c>
      <c r="G49" s="168">
        <v>0.98299999999999998</v>
      </c>
      <c r="H49" s="168">
        <v>1.262</v>
      </c>
      <c r="I49" s="168">
        <v>1.46</v>
      </c>
      <c r="J49" s="168">
        <v>1.4950000000000001</v>
      </c>
      <c r="K49" s="168">
        <v>1.444</v>
      </c>
      <c r="L49" s="168">
        <v>1.466</v>
      </c>
      <c r="M49" s="168">
        <v>1.4890000000000001</v>
      </c>
      <c r="N49" s="168">
        <v>1.6459999999999999</v>
      </c>
      <c r="O49" s="168">
        <v>1.784</v>
      </c>
      <c r="P49" s="168">
        <v>1.968</v>
      </c>
      <c r="Q49" s="168">
        <v>2.2519999999999998</v>
      </c>
      <c r="R49" s="168">
        <v>2.222</v>
      </c>
      <c r="S49" s="168">
        <v>2.4039999999999999</v>
      </c>
      <c r="T49" s="168">
        <v>2.4420000000000002</v>
      </c>
      <c r="U49" s="168">
        <v>2.5663299999999998</v>
      </c>
      <c r="V49" s="168">
        <v>2.5160800000000001</v>
      </c>
      <c r="W49" s="168">
        <v>2.5707</v>
      </c>
      <c r="X49" s="168">
        <v>2.7879999999999998</v>
      </c>
      <c r="Y49" s="168">
        <v>2.7869000000000002</v>
      </c>
      <c r="Z49" s="168">
        <v>2.5960000000000001</v>
      </c>
      <c r="AA49" s="168">
        <v>2.75116</v>
      </c>
      <c r="AB49" s="168">
        <v>3.0775700000000001</v>
      </c>
      <c r="AC49" s="168">
        <v>3.6466500000000002</v>
      </c>
      <c r="AD49" s="168">
        <v>3.7610899999999998</v>
      </c>
      <c r="AE49" s="168">
        <v>4.1862000000000004</v>
      </c>
      <c r="AF49" s="168">
        <v>4.6679899999999996</v>
      </c>
      <c r="AG49" s="168">
        <v>4.0640099999999997</v>
      </c>
      <c r="AH49" s="168">
        <v>3.54467</v>
      </c>
      <c r="AI49" s="168">
        <v>3.6070099999999998</v>
      </c>
      <c r="AJ49" s="168">
        <v>3.8117299999999998</v>
      </c>
      <c r="AK49" s="168">
        <v>3.61972</v>
      </c>
      <c r="AL49" s="168">
        <v>2.8886400000000001</v>
      </c>
      <c r="AM49" s="168">
        <v>3.1082100000000001</v>
      </c>
      <c r="AN49" s="168">
        <v>3.11816</v>
      </c>
      <c r="AO49" s="168">
        <v>3.0461200000000002</v>
      </c>
      <c r="AP49" s="168">
        <v>3.0583100000000001</v>
      </c>
      <c r="AQ49" s="168">
        <v>2.8531599999999999</v>
      </c>
      <c r="AR49" s="168">
        <v>2.8186599999999999</v>
      </c>
      <c r="AS49" s="168">
        <v>2.8149799999999998</v>
      </c>
      <c r="AT49" s="168">
        <v>3.3052899999999998</v>
      </c>
      <c r="AU49" s="168">
        <v>3.3782800000000002</v>
      </c>
      <c r="AV49" s="168">
        <v>3.04867</v>
      </c>
      <c r="AW49" s="168">
        <v>2.8495900000000001</v>
      </c>
      <c r="AX49" s="168">
        <v>2.5592600000000001</v>
      </c>
      <c r="AY49" s="168">
        <v>2.5489199999999999</v>
      </c>
      <c r="AZ49" s="168">
        <v>2.5667770000000001</v>
      </c>
      <c r="BA49" s="168">
        <v>2.640177</v>
      </c>
      <c r="BB49" s="258">
        <v>2.7463869999999999</v>
      </c>
      <c r="BC49" s="258">
        <v>2.8134969999999999</v>
      </c>
      <c r="BD49" s="258">
        <v>2.8671669999999998</v>
      </c>
      <c r="BE49" s="258">
        <v>2.8620070000000002</v>
      </c>
      <c r="BF49" s="258">
        <v>2.9016389999999999</v>
      </c>
      <c r="BG49" s="258">
        <v>2.863343</v>
      </c>
      <c r="BH49" s="258">
        <v>2.80342</v>
      </c>
      <c r="BI49" s="258">
        <v>2.7865700000000002</v>
      </c>
      <c r="BJ49" s="258">
        <v>2.7238419999999999</v>
      </c>
      <c r="BK49" s="258">
        <v>2.7197840000000002</v>
      </c>
      <c r="BL49" s="258">
        <v>2.7336839999999998</v>
      </c>
      <c r="BM49" s="258">
        <v>2.7669980000000001</v>
      </c>
      <c r="BN49" s="258">
        <v>2.7658149999999999</v>
      </c>
      <c r="BO49" s="258">
        <v>2.7935910000000002</v>
      </c>
      <c r="BP49" s="258">
        <v>2.808211</v>
      </c>
      <c r="BQ49" s="258">
        <v>2.8121019999999999</v>
      </c>
      <c r="BR49" s="258">
        <v>2.8572989999999998</v>
      </c>
      <c r="BS49" s="258">
        <v>2.8223250000000002</v>
      </c>
      <c r="BT49" s="258">
        <v>2.7575509999999999</v>
      </c>
      <c r="BU49" s="258">
        <v>2.7082579999999998</v>
      </c>
      <c r="BV49" s="258">
        <v>2.628644</v>
      </c>
    </row>
    <row r="50" spans="1:74" ht="11.15" customHeight="1" x14ac:dyDescent="0.25">
      <c r="A50" s="111"/>
      <c r="B50" s="110" t="s">
        <v>531</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238"/>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532</v>
      </c>
      <c r="B51" s="462" t="s">
        <v>1406</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122.792</v>
      </c>
      <c r="AT51" s="54">
        <v>122.792</v>
      </c>
      <c r="AU51" s="54">
        <v>122.792</v>
      </c>
      <c r="AV51" s="54">
        <v>123.288</v>
      </c>
      <c r="AW51" s="54">
        <v>123.288</v>
      </c>
      <c r="AX51" s="54">
        <v>123.288</v>
      </c>
      <c r="AY51" s="54">
        <v>123.83984561</v>
      </c>
      <c r="AZ51" s="54">
        <v>124.08551562</v>
      </c>
      <c r="BA51" s="54">
        <v>124.31303396</v>
      </c>
      <c r="BB51" s="238">
        <v>124.499</v>
      </c>
      <c r="BC51" s="238">
        <v>124.70780000000001</v>
      </c>
      <c r="BD51" s="238">
        <v>124.91589999999999</v>
      </c>
      <c r="BE51" s="238">
        <v>125.0966</v>
      </c>
      <c r="BF51" s="238">
        <v>125.3235</v>
      </c>
      <c r="BG51" s="238">
        <v>125.5698</v>
      </c>
      <c r="BH51" s="238">
        <v>125.8505</v>
      </c>
      <c r="BI51" s="238">
        <v>126.12439999999999</v>
      </c>
      <c r="BJ51" s="238">
        <v>126.4063</v>
      </c>
      <c r="BK51" s="238">
        <v>126.7324</v>
      </c>
      <c r="BL51" s="238">
        <v>127.00369999999999</v>
      </c>
      <c r="BM51" s="238">
        <v>127.256</v>
      </c>
      <c r="BN51" s="238">
        <v>127.45780000000001</v>
      </c>
      <c r="BO51" s="238">
        <v>127.6962</v>
      </c>
      <c r="BP51" s="238">
        <v>127.9395</v>
      </c>
      <c r="BQ51" s="238">
        <v>128.18549999999999</v>
      </c>
      <c r="BR51" s="238">
        <v>128.44030000000001</v>
      </c>
      <c r="BS51" s="238">
        <v>128.70160000000001</v>
      </c>
      <c r="BT51" s="238">
        <v>128.9888</v>
      </c>
      <c r="BU51" s="238">
        <v>129.24879999999999</v>
      </c>
      <c r="BV51" s="238">
        <v>129.5009</v>
      </c>
    </row>
    <row r="52" spans="1:74" ht="11.15" customHeight="1" x14ac:dyDescent="0.25">
      <c r="A52" s="105"/>
      <c r="B52" s="110" t="s">
        <v>478</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241"/>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558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47</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241"/>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559</v>
      </c>
      <c r="B55" s="163" t="s">
        <v>440</v>
      </c>
      <c r="C55" s="190">
        <v>8414.4193548000003</v>
      </c>
      <c r="D55" s="190">
        <v>8368.7931033999994</v>
      </c>
      <c r="E55" s="190">
        <v>7310.9032257999997</v>
      </c>
      <c r="F55" s="190">
        <v>5587.2333332999997</v>
      </c>
      <c r="G55" s="190">
        <v>7129.2258064999996</v>
      </c>
      <c r="H55" s="190">
        <v>8344.3333332999991</v>
      </c>
      <c r="I55" s="190">
        <v>8566.1290322999994</v>
      </c>
      <c r="J55" s="190">
        <v>8550.3225805999991</v>
      </c>
      <c r="K55" s="190">
        <v>8584.3666666999998</v>
      </c>
      <c r="L55" s="190">
        <v>8599.8709677000006</v>
      </c>
      <c r="M55" s="190">
        <v>7943.3333333</v>
      </c>
      <c r="N55" s="190">
        <v>7788.7419355000002</v>
      </c>
      <c r="O55" s="190">
        <v>7256.7419355000002</v>
      </c>
      <c r="P55" s="190">
        <v>7398.5714286000002</v>
      </c>
      <c r="Q55" s="190">
        <v>8453.7096774000001</v>
      </c>
      <c r="R55" s="190">
        <v>8407.2666666999994</v>
      </c>
      <c r="S55" s="190">
        <v>8923.8387096999995</v>
      </c>
      <c r="T55" s="190">
        <v>9306.9666667000001</v>
      </c>
      <c r="U55" s="190">
        <v>9304.6129032000008</v>
      </c>
      <c r="V55" s="190">
        <v>9019.2258065000005</v>
      </c>
      <c r="W55" s="190">
        <v>9015.3666666999998</v>
      </c>
      <c r="X55" s="190">
        <v>8963.7741934999995</v>
      </c>
      <c r="Y55" s="190">
        <v>8681.1</v>
      </c>
      <c r="Z55" s="190">
        <v>8420.2580644999998</v>
      </c>
      <c r="AA55" s="190">
        <v>7614.6774194</v>
      </c>
      <c r="AB55" s="190">
        <v>8254.8928570999997</v>
      </c>
      <c r="AC55" s="190">
        <v>8769.9677419</v>
      </c>
      <c r="AD55" s="190">
        <v>8600.0333332999999</v>
      </c>
      <c r="AE55" s="190">
        <v>9118.6451613000008</v>
      </c>
      <c r="AF55" s="190">
        <v>9235.2999999999993</v>
      </c>
      <c r="AG55" s="190">
        <v>9096</v>
      </c>
      <c r="AH55" s="190">
        <v>9172.4838710000004</v>
      </c>
      <c r="AI55" s="190">
        <v>9187.9333332999995</v>
      </c>
      <c r="AJ55" s="190">
        <v>9053.9677419</v>
      </c>
      <c r="AK55" s="190">
        <v>8624.2666666999994</v>
      </c>
      <c r="AL55" s="190">
        <v>8323.5483870999997</v>
      </c>
      <c r="AM55" s="190">
        <v>8038.9354838999998</v>
      </c>
      <c r="AN55" s="190">
        <v>8411.6428570999997</v>
      </c>
      <c r="AO55" s="190">
        <v>8828.3225805999991</v>
      </c>
      <c r="AP55" s="190">
        <v>8608.0333332999999</v>
      </c>
      <c r="AQ55" s="190">
        <v>9345.1612903000005</v>
      </c>
      <c r="AR55" s="190">
        <v>9518.4666667000001</v>
      </c>
      <c r="AS55" s="190">
        <v>9349.8387096999995</v>
      </c>
      <c r="AT55" s="190">
        <v>9383.7096774000001</v>
      </c>
      <c r="AU55" s="190">
        <v>9269.1</v>
      </c>
      <c r="AV55" s="190">
        <v>9166.1612903000005</v>
      </c>
      <c r="AW55" s="190">
        <v>8839.2666666999994</v>
      </c>
      <c r="AX55" s="190">
        <v>8506.7741934999995</v>
      </c>
      <c r="AY55" s="190">
        <v>7971.9032257999997</v>
      </c>
      <c r="AZ55" s="190">
        <v>8466.6849999999995</v>
      </c>
      <c r="BA55" s="190">
        <v>9003.8860000000004</v>
      </c>
      <c r="BB55" s="242">
        <v>9031.6260000000002</v>
      </c>
      <c r="BC55" s="242">
        <v>9405.6059999999998</v>
      </c>
      <c r="BD55" s="242">
        <v>9661.5750000000007</v>
      </c>
      <c r="BE55" s="242">
        <v>9595.2080000000005</v>
      </c>
      <c r="BF55" s="242">
        <v>9592.3410000000003</v>
      </c>
      <c r="BG55" s="242">
        <v>9375.2090000000007</v>
      </c>
      <c r="BH55" s="242">
        <v>9172.9040000000005</v>
      </c>
      <c r="BI55" s="242">
        <v>8826.56</v>
      </c>
      <c r="BJ55" s="242">
        <v>8659.9509999999991</v>
      </c>
      <c r="BK55" s="242">
        <v>8146.4229999999998</v>
      </c>
      <c r="BL55" s="242">
        <v>8553.7459999999992</v>
      </c>
      <c r="BM55" s="242">
        <v>9088.152</v>
      </c>
      <c r="BN55" s="242">
        <v>9111.7579999999998</v>
      </c>
      <c r="BO55" s="242">
        <v>9481.0930000000008</v>
      </c>
      <c r="BP55" s="242">
        <v>9731.1149999999998</v>
      </c>
      <c r="BQ55" s="242">
        <v>9656.652</v>
      </c>
      <c r="BR55" s="242">
        <v>9648.6</v>
      </c>
      <c r="BS55" s="242">
        <v>9424.9220000000005</v>
      </c>
      <c r="BT55" s="242">
        <v>9218.9060000000009</v>
      </c>
      <c r="BU55" s="242">
        <v>8871.9179999999997</v>
      </c>
      <c r="BV55" s="242">
        <v>8706.1679999999997</v>
      </c>
    </row>
    <row r="56" spans="1:74" ht="11.15" customHeight="1" x14ac:dyDescent="0.25">
      <c r="A56" s="105"/>
      <c r="B56" s="110" t="s">
        <v>560</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111" t="s">
        <v>561</v>
      </c>
      <c r="B57" s="163" t="s">
        <v>441</v>
      </c>
      <c r="C57" s="214">
        <v>0.27403686636000002</v>
      </c>
      <c r="D57" s="214">
        <v>0.27253201970000002</v>
      </c>
      <c r="E57" s="214">
        <v>0.25678801842999999</v>
      </c>
      <c r="F57" s="214">
        <v>0.18255714285999999</v>
      </c>
      <c r="G57" s="214">
        <v>0.16480184332</v>
      </c>
      <c r="H57" s="214">
        <v>0.17472380952</v>
      </c>
      <c r="I57" s="214">
        <v>0.18638248848</v>
      </c>
      <c r="J57" s="214">
        <v>0.19732380952</v>
      </c>
      <c r="K57" s="214">
        <v>0.20843333333</v>
      </c>
      <c r="L57" s="214">
        <v>0.21845161290000001</v>
      </c>
      <c r="M57" s="214">
        <v>0.2248</v>
      </c>
      <c r="N57" s="214">
        <v>0.22878801842999999</v>
      </c>
      <c r="O57" s="214">
        <v>0.23743317972</v>
      </c>
      <c r="P57" s="214">
        <v>0.24818367347</v>
      </c>
      <c r="Q57" s="214">
        <v>0.25120737326999998</v>
      </c>
      <c r="R57" s="214">
        <v>0.25338095238000002</v>
      </c>
      <c r="S57" s="214">
        <v>0.25752073733000003</v>
      </c>
      <c r="T57" s="214">
        <v>0.26249523809999997</v>
      </c>
      <c r="U57" s="214">
        <v>0.26594930876</v>
      </c>
      <c r="V57" s="214">
        <v>0.26744239631</v>
      </c>
      <c r="W57" s="214">
        <v>0.26798095238000003</v>
      </c>
      <c r="X57" s="214">
        <v>0.25822119816</v>
      </c>
      <c r="Y57" s="214">
        <v>0.26354761905000001</v>
      </c>
      <c r="Z57" s="214">
        <v>0.25766359446999998</v>
      </c>
      <c r="AA57" s="214">
        <v>0.25838709676999999</v>
      </c>
      <c r="AB57" s="214">
        <v>0.25197959184000002</v>
      </c>
      <c r="AC57" s="214">
        <v>0.24822580645</v>
      </c>
      <c r="AD57" s="214">
        <v>0.25178571429000002</v>
      </c>
      <c r="AE57" s="214">
        <v>0.25514285714000001</v>
      </c>
      <c r="AF57" s="214">
        <v>0.25258008657999997</v>
      </c>
      <c r="AG57" s="214">
        <v>0.24896774193999999</v>
      </c>
      <c r="AH57" s="214">
        <v>0.24844700460999999</v>
      </c>
      <c r="AI57" s="214">
        <v>0.24307142857</v>
      </c>
      <c r="AJ57" s="214">
        <v>0.23907834101</v>
      </c>
      <c r="AK57" s="214">
        <v>0.23330541871999999</v>
      </c>
      <c r="AL57" s="214">
        <v>0.23150230415</v>
      </c>
      <c r="AM57" s="214">
        <v>0.23102304147</v>
      </c>
      <c r="AN57" s="214">
        <v>0.23755102041000001</v>
      </c>
      <c r="AO57" s="214">
        <v>0.23916129032</v>
      </c>
      <c r="AP57" s="214">
        <v>0.23408571429</v>
      </c>
      <c r="AQ57" s="214">
        <v>0.24708755760000001</v>
      </c>
      <c r="AR57" s="214">
        <v>0.24943809523999999</v>
      </c>
      <c r="AS57" s="214">
        <v>0.23904608294999999</v>
      </c>
      <c r="AT57" s="214">
        <v>0.24821198156999999</v>
      </c>
      <c r="AU57" s="214">
        <v>0.24683333332999999</v>
      </c>
      <c r="AV57" s="214">
        <v>0.24294009217000001</v>
      </c>
      <c r="AW57" s="214">
        <v>0.24175238095000001</v>
      </c>
      <c r="AX57" s="214">
        <v>0.24239170506999999</v>
      </c>
      <c r="AY57" s="214">
        <v>0.24182949308999999</v>
      </c>
      <c r="AZ57" s="214">
        <v>0.24517733990000001</v>
      </c>
      <c r="BA57" s="214">
        <v>0.24544285714</v>
      </c>
      <c r="BB57" s="263">
        <v>0.2474037</v>
      </c>
      <c r="BC57" s="263">
        <v>0.25676470000000001</v>
      </c>
      <c r="BD57" s="263">
        <v>0.26173180000000001</v>
      </c>
      <c r="BE57" s="263">
        <v>0.25996649999999999</v>
      </c>
      <c r="BF57" s="263">
        <v>0.26433289999999998</v>
      </c>
      <c r="BG57" s="263">
        <v>0.26350170000000001</v>
      </c>
      <c r="BH57" s="263">
        <v>0.25987919999999998</v>
      </c>
      <c r="BI57" s="263">
        <v>0.25810319999999998</v>
      </c>
      <c r="BJ57" s="263">
        <v>0.25610040000000001</v>
      </c>
      <c r="BK57" s="263">
        <v>0.25453039999999999</v>
      </c>
      <c r="BL57" s="263">
        <v>0.26016250000000002</v>
      </c>
      <c r="BM57" s="263">
        <v>0.26230720000000002</v>
      </c>
      <c r="BN57" s="263">
        <v>0.2640342</v>
      </c>
      <c r="BO57" s="263">
        <v>0.27304729999999999</v>
      </c>
      <c r="BP57" s="263">
        <v>0.27702880000000002</v>
      </c>
      <c r="BQ57" s="263">
        <v>0.27250370000000002</v>
      </c>
      <c r="BR57" s="263">
        <v>0.2759934</v>
      </c>
      <c r="BS57" s="263">
        <v>0.27453460000000002</v>
      </c>
      <c r="BT57" s="263">
        <v>0.2709589</v>
      </c>
      <c r="BU57" s="263">
        <v>0.26922550000000001</v>
      </c>
      <c r="BV57" s="263">
        <v>0.26747690000000002</v>
      </c>
    </row>
    <row r="58" spans="1:74" ht="11.15" customHeight="1" x14ac:dyDescent="0.25">
      <c r="A58" s="111"/>
      <c r="B58" s="163"/>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63"/>
      <c r="BC58" s="263"/>
      <c r="BD58" s="263"/>
      <c r="BE58" s="263"/>
      <c r="BF58" s="263"/>
      <c r="BG58" s="263"/>
      <c r="BH58" s="263"/>
      <c r="BI58" s="263"/>
      <c r="BJ58" s="263"/>
      <c r="BK58" s="263"/>
      <c r="BL58" s="263"/>
      <c r="BM58" s="263"/>
      <c r="BN58" s="263"/>
      <c r="BO58" s="263"/>
      <c r="BP58" s="263"/>
      <c r="BQ58" s="263"/>
      <c r="BR58" s="263"/>
      <c r="BS58" s="263"/>
      <c r="BT58" s="263"/>
      <c r="BU58" s="263"/>
      <c r="BV58" s="263"/>
    </row>
    <row r="59" spans="1:74" ht="11.15" customHeight="1" x14ac:dyDescent="0.25">
      <c r="A59" s="111"/>
      <c r="B59" s="107" t="s">
        <v>1000</v>
      </c>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63"/>
      <c r="BC59" s="263"/>
      <c r="BD59" s="263"/>
      <c r="BE59" s="263"/>
      <c r="BF59" s="263"/>
      <c r="BG59" s="263"/>
      <c r="BH59" s="263"/>
      <c r="BI59" s="263"/>
      <c r="BJ59" s="263"/>
      <c r="BK59" s="263"/>
      <c r="BL59" s="263"/>
      <c r="BM59" s="263"/>
      <c r="BN59" s="263"/>
      <c r="BO59" s="263"/>
      <c r="BP59" s="263"/>
      <c r="BQ59" s="263"/>
      <c r="BR59" s="263"/>
      <c r="BS59" s="263"/>
      <c r="BT59" s="263"/>
      <c r="BU59" s="263"/>
      <c r="BV59" s="263"/>
    </row>
    <row r="60" spans="1:74" ht="11.15" customHeight="1" x14ac:dyDescent="0.25">
      <c r="A60" s="111" t="s">
        <v>740</v>
      </c>
      <c r="B60" s="163" t="s">
        <v>575</v>
      </c>
      <c r="C60" s="54">
        <v>194.2378089</v>
      </c>
      <c r="D60" s="54">
        <v>185.19953530000001</v>
      </c>
      <c r="E60" s="54">
        <v>178.72238250000001</v>
      </c>
      <c r="F60" s="54">
        <v>132.89091880000001</v>
      </c>
      <c r="G60" s="54">
        <v>149.8222763</v>
      </c>
      <c r="H60" s="54">
        <v>158.79788479999999</v>
      </c>
      <c r="I60" s="54">
        <v>172.98183299999999</v>
      </c>
      <c r="J60" s="54">
        <v>177.26774599999999</v>
      </c>
      <c r="K60" s="54">
        <v>170.26314590000001</v>
      </c>
      <c r="L60" s="54">
        <v>176.49077159999999</v>
      </c>
      <c r="M60" s="54">
        <v>170.29849419999999</v>
      </c>
      <c r="N60" s="54">
        <v>176.54888099999999</v>
      </c>
      <c r="O60" s="54">
        <v>177.75196579999999</v>
      </c>
      <c r="P60" s="54">
        <v>157.13468370000001</v>
      </c>
      <c r="Q60" s="54">
        <v>186.0079973</v>
      </c>
      <c r="R60" s="54">
        <v>183.3660242</v>
      </c>
      <c r="S60" s="54">
        <v>189.96733159999999</v>
      </c>
      <c r="T60" s="54">
        <v>188.52224699999999</v>
      </c>
      <c r="U60" s="54">
        <v>190.25359850000001</v>
      </c>
      <c r="V60" s="54">
        <v>195.76504739999999</v>
      </c>
      <c r="W60" s="54">
        <v>185.6664141</v>
      </c>
      <c r="X60" s="54">
        <v>193.62797180000001</v>
      </c>
      <c r="Y60" s="54">
        <v>190.79305969999999</v>
      </c>
      <c r="Z60" s="54">
        <v>195.96675949999999</v>
      </c>
      <c r="AA60" s="54">
        <v>185.6643813</v>
      </c>
      <c r="AB60" s="54">
        <v>175.13354269999999</v>
      </c>
      <c r="AC60" s="54">
        <v>196.23478259999999</v>
      </c>
      <c r="AD60" s="54">
        <v>182.35057810000001</v>
      </c>
      <c r="AE60" s="54">
        <v>189.75776690000001</v>
      </c>
      <c r="AF60" s="54">
        <v>187.14059109999999</v>
      </c>
      <c r="AG60" s="54">
        <v>188.16107959999999</v>
      </c>
      <c r="AH60" s="54">
        <v>194.18805750000001</v>
      </c>
      <c r="AI60" s="54">
        <v>186.7935708</v>
      </c>
      <c r="AJ60" s="54">
        <v>190.0174911</v>
      </c>
      <c r="AK60" s="54">
        <v>187.69960710000001</v>
      </c>
      <c r="AL60" s="54">
        <v>186.32245610000001</v>
      </c>
      <c r="AM60" s="54">
        <v>182.62818759999999</v>
      </c>
      <c r="AN60" s="54">
        <v>172.582358</v>
      </c>
      <c r="AO60" s="54">
        <v>194.5547334</v>
      </c>
      <c r="AP60" s="54">
        <v>184.96733829999999</v>
      </c>
      <c r="AQ60" s="54">
        <v>191.70623090000001</v>
      </c>
      <c r="AR60" s="54">
        <v>187.85375239999999</v>
      </c>
      <c r="AS60" s="54">
        <v>187.44189589999999</v>
      </c>
      <c r="AT60" s="54">
        <v>199.2980049</v>
      </c>
      <c r="AU60" s="54">
        <v>184.85560169999999</v>
      </c>
      <c r="AV60" s="54">
        <v>194.80336819999999</v>
      </c>
      <c r="AW60" s="54">
        <v>190.71417199999999</v>
      </c>
      <c r="AX60" s="54">
        <v>187.67278450000001</v>
      </c>
      <c r="AY60" s="54">
        <v>189.2544</v>
      </c>
      <c r="AZ60" s="54">
        <v>180.2543</v>
      </c>
      <c r="BA60" s="54">
        <v>190.53530000000001</v>
      </c>
      <c r="BB60" s="238">
        <v>188.38200000000001</v>
      </c>
      <c r="BC60" s="238">
        <v>195.0761</v>
      </c>
      <c r="BD60" s="238">
        <v>188.29949999999999</v>
      </c>
      <c r="BE60" s="238">
        <v>192.19460000000001</v>
      </c>
      <c r="BF60" s="238">
        <v>197.54499999999999</v>
      </c>
      <c r="BG60" s="238">
        <v>184.33930000000001</v>
      </c>
      <c r="BH60" s="238">
        <v>193.45609999999999</v>
      </c>
      <c r="BI60" s="238">
        <v>186.12020000000001</v>
      </c>
      <c r="BJ60" s="238">
        <v>191.2157</v>
      </c>
      <c r="BK60" s="238">
        <v>188.46719999999999</v>
      </c>
      <c r="BL60" s="238">
        <v>173.2251</v>
      </c>
      <c r="BM60" s="238">
        <v>193.97730000000001</v>
      </c>
      <c r="BN60" s="238">
        <v>186.18260000000001</v>
      </c>
      <c r="BO60" s="238">
        <v>193.06540000000001</v>
      </c>
      <c r="BP60" s="238">
        <v>188.393</v>
      </c>
      <c r="BQ60" s="238">
        <v>191.4401</v>
      </c>
      <c r="BR60" s="238">
        <v>195.46690000000001</v>
      </c>
      <c r="BS60" s="238">
        <v>184.13650000000001</v>
      </c>
      <c r="BT60" s="238">
        <v>192.5222</v>
      </c>
      <c r="BU60" s="238">
        <v>184.5652</v>
      </c>
      <c r="BV60" s="238">
        <v>191.81280000000001</v>
      </c>
    </row>
    <row r="61" spans="1:74" ht="11.15" customHeight="1" x14ac:dyDescent="0.25">
      <c r="A61" s="111" t="s">
        <v>741</v>
      </c>
      <c r="B61" s="163" t="s">
        <v>576</v>
      </c>
      <c r="C61" s="54">
        <v>180.34251459999999</v>
      </c>
      <c r="D61" s="54">
        <v>165.9473256</v>
      </c>
      <c r="E61" s="54">
        <v>147.45953979999999</v>
      </c>
      <c r="F61" s="54">
        <v>122.32462959999999</v>
      </c>
      <c r="G61" s="54">
        <v>112.05017359999999</v>
      </c>
      <c r="H61" s="54">
        <v>115.22890870000001</v>
      </c>
      <c r="I61" s="54">
        <v>133.42298729999999</v>
      </c>
      <c r="J61" s="54">
        <v>129.87090370000001</v>
      </c>
      <c r="K61" s="54">
        <v>116.33255490000001</v>
      </c>
      <c r="L61" s="54">
        <v>125.2177429</v>
      </c>
      <c r="M61" s="54">
        <v>132.1356959</v>
      </c>
      <c r="N61" s="54">
        <v>172.6678837</v>
      </c>
      <c r="O61" s="54">
        <v>180.71110160000001</v>
      </c>
      <c r="P61" s="54">
        <v>167.87557140000001</v>
      </c>
      <c r="Q61" s="54">
        <v>142.74894</v>
      </c>
      <c r="R61" s="54">
        <v>122.5748123</v>
      </c>
      <c r="S61" s="54">
        <v>114.08245340000001</v>
      </c>
      <c r="T61" s="54">
        <v>121.009153</v>
      </c>
      <c r="U61" s="54">
        <v>130.5453938</v>
      </c>
      <c r="V61" s="54">
        <v>131.55077270000001</v>
      </c>
      <c r="W61" s="54">
        <v>115.3025416</v>
      </c>
      <c r="X61" s="54">
        <v>121.84666540000001</v>
      </c>
      <c r="Y61" s="54">
        <v>145.11575719999999</v>
      </c>
      <c r="Z61" s="54">
        <v>162.75669049999999</v>
      </c>
      <c r="AA61" s="54">
        <v>193.89926460000001</v>
      </c>
      <c r="AB61" s="54">
        <v>164.9649891</v>
      </c>
      <c r="AC61" s="54">
        <v>150.01239559999999</v>
      </c>
      <c r="AD61" s="54">
        <v>126.9465785</v>
      </c>
      <c r="AE61" s="54">
        <v>120.564435</v>
      </c>
      <c r="AF61" s="54">
        <v>124.82822059999999</v>
      </c>
      <c r="AG61" s="54">
        <v>139.69879950000001</v>
      </c>
      <c r="AH61" s="54">
        <v>138.37694389999999</v>
      </c>
      <c r="AI61" s="54">
        <v>123.5083693</v>
      </c>
      <c r="AJ61" s="54">
        <v>127.2174014</v>
      </c>
      <c r="AK61" s="54">
        <v>149.400149</v>
      </c>
      <c r="AL61" s="54">
        <v>182.72592839999999</v>
      </c>
      <c r="AM61" s="54">
        <v>178.83199400000001</v>
      </c>
      <c r="AN61" s="54">
        <v>159.44282820000001</v>
      </c>
      <c r="AO61" s="54">
        <v>162.82303350000001</v>
      </c>
      <c r="AP61" s="54">
        <v>130.5494755</v>
      </c>
      <c r="AQ61" s="54">
        <v>124.7656499</v>
      </c>
      <c r="AR61" s="54">
        <v>127.39187990000001</v>
      </c>
      <c r="AS61" s="54">
        <v>143.91965440000001</v>
      </c>
      <c r="AT61" s="54">
        <v>144.40558290000001</v>
      </c>
      <c r="AU61" s="54">
        <v>128.1042114</v>
      </c>
      <c r="AV61" s="54">
        <v>131.6084797</v>
      </c>
      <c r="AW61" s="54">
        <v>152.57613129999999</v>
      </c>
      <c r="AX61" s="54">
        <v>171.37290189999999</v>
      </c>
      <c r="AY61" s="54">
        <v>197.3142</v>
      </c>
      <c r="AZ61" s="54">
        <v>160.31819999999999</v>
      </c>
      <c r="BA61" s="54">
        <v>153.04259999999999</v>
      </c>
      <c r="BB61" s="238">
        <v>130.2972</v>
      </c>
      <c r="BC61" s="238">
        <v>124.7796</v>
      </c>
      <c r="BD61" s="238">
        <v>130.14619999999999</v>
      </c>
      <c r="BE61" s="238">
        <v>145.96340000000001</v>
      </c>
      <c r="BF61" s="238">
        <v>144.6053</v>
      </c>
      <c r="BG61" s="238">
        <v>128.5718</v>
      </c>
      <c r="BH61" s="238">
        <v>131.8536</v>
      </c>
      <c r="BI61" s="238">
        <v>150.4111</v>
      </c>
      <c r="BJ61" s="238">
        <v>177.65020000000001</v>
      </c>
      <c r="BK61" s="238">
        <v>190.66079999999999</v>
      </c>
      <c r="BL61" s="238">
        <v>161.98439999999999</v>
      </c>
      <c r="BM61" s="238">
        <v>156.239</v>
      </c>
      <c r="BN61" s="238">
        <v>128.1747</v>
      </c>
      <c r="BO61" s="238">
        <v>123.1588</v>
      </c>
      <c r="BP61" s="238">
        <v>127.5782</v>
      </c>
      <c r="BQ61" s="238">
        <v>142.40469999999999</v>
      </c>
      <c r="BR61" s="238">
        <v>141.9676</v>
      </c>
      <c r="BS61" s="238">
        <v>126.8013</v>
      </c>
      <c r="BT61" s="238">
        <v>131.1874</v>
      </c>
      <c r="BU61" s="238">
        <v>148.18899999999999</v>
      </c>
      <c r="BV61" s="238">
        <v>178.48990000000001</v>
      </c>
    </row>
    <row r="62" spans="1:74" ht="11.15" customHeight="1" x14ac:dyDescent="0.25">
      <c r="A62" s="111" t="s">
        <v>255</v>
      </c>
      <c r="B62" s="163" t="s">
        <v>755</v>
      </c>
      <c r="C62" s="54">
        <v>75.091090660000006</v>
      </c>
      <c r="D62" s="54">
        <v>66.452992890000004</v>
      </c>
      <c r="E62" s="54">
        <v>60.738485099999998</v>
      </c>
      <c r="F62" s="54">
        <v>49.48141287</v>
      </c>
      <c r="G62" s="54">
        <v>54.951498010000002</v>
      </c>
      <c r="H62" s="54">
        <v>73.194100770000006</v>
      </c>
      <c r="I62" s="54">
        <v>96.690966509999996</v>
      </c>
      <c r="J62" s="54">
        <v>98.066063689999993</v>
      </c>
      <c r="K62" s="54">
        <v>76.737359760000004</v>
      </c>
      <c r="L62" s="54">
        <v>68.753056509999993</v>
      </c>
      <c r="M62" s="54">
        <v>69.543515069999998</v>
      </c>
      <c r="N62" s="54">
        <v>86.494912369999994</v>
      </c>
      <c r="O62" s="54">
        <v>90.112244820000001</v>
      </c>
      <c r="P62" s="54">
        <v>94.588821539999998</v>
      </c>
      <c r="Q62" s="54">
        <v>71.093973300000002</v>
      </c>
      <c r="R62" s="54">
        <v>62.060646890000001</v>
      </c>
      <c r="S62" s="54">
        <v>72.401777769999995</v>
      </c>
      <c r="T62" s="54">
        <v>94.432674849999998</v>
      </c>
      <c r="U62" s="54">
        <v>110.08007600000001</v>
      </c>
      <c r="V62" s="54">
        <v>109.6265574</v>
      </c>
      <c r="W62" s="54">
        <v>87.815918260000004</v>
      </c>
      <c r="X62" s="54">
        <v>72.699596240000005</v>
      </c>
      <c r="Y62" s="54">
        <v>67.398213029999994</v>
      </c>
      <c r="Z62" s="54">
        <v>70.34013333</v>
      </c>
      <c r="AA62" s="54">
        <v>95.509708509999996</v>
      </c>
      <c r="AB62" s="54">
        <v>79.789618140000002</v>
      </c>
      <c r="AC62" s="54">
        <v>69.752305030000002</v>
      </c>
      <c r="AD62" s="54">
        <v>63.016825480000001</v>
      </c>
      <c r="AE62" s="54">
        <v>70.271978520000005</v>
      </c>
      <c r="AF62" s="54">
        <v>82.589220269999998</v>
      </c>
      <c r="AG62" s="54">
        <v>96.405377950000002</v>
      </c>
      <c r="AH62" s="54">
        <v>94.446751699999993</v>
      </c>
      <c r="AI62" s="54">
        <v>74.337953240000004</v>
      </c>
      <c r="AJ62" s="54">
        <v>64.201467010000002</v>
      </c>
      <c r="AK62" s="54">
        <v>65.835986879999993</v>
      </c>
      <c r="AL62" s="54">
        <v>82.492241199999995</v>
      </c>
      <c r="AM62" s="54">
        <v>71.442907919999996</v>
      </c>
      <c r="AN62" s="54">
        <v>55.826396119999998</v>
      </c>
      <c r="AO62" s="54">
        <v>59.338913239999997</v>
      </c>
      <c r="AP62" s="54">
        <v>48.026800510000001</v>
      </c>
      <c r="AQ62" s="54">
        <v>52.887443599999997</v>
      </c>
      <c r="AR62" s="54">
        <v>67.070702990000001</v>
      </c>
      <c r="AS62" s="54">
        <v>86.799749739999996</v>
      </c>
      <c r="AT62" s="54">
        <v>85.780533989999995</v>
      </c>
      <c r="AU62" s="54">
        <v>68.157781510000007</v>
      </c>
      <c r="AV62" s="54">
        <v>60.871606370000002</v>
      </c>
      <c r="AW62" s="54">
        <v>60.514541569999999</v>
      </c>
      <c r="AX62" s="54">
        <v>64.379577639999994</v>
      </c>
      <c r="AY62" s="54">
        <v>67.795580000000001</v>
      </c>
      <c r="AZ62" s="54">
        <v>51.494540000000001</v>
      </c>
      <c r="BA62" s="54">
        <v>45.854219999999998</v>
      </c>
      <c r="BB62" s="238">
        <v>40.944870000000002</v>
      </c>
      <c r="BC62" s="238">
        <v>50.599960000000003</v>
      </c>
      <c r="BD62" s="238">
        <v>64.525109999999998</v>
      </c>
      <c r="BE62" s="238">
        <v>81.305160000000001</v>
      </c>
      <c r="BF62" s="238">
        <v>80.083309999999997</v>
      </c>
      <c r="BG62" s="238">
        <v>63.914439999999999</v>
      </c>
      <c r="BH62" s="238">
        <v>56.032719999999998</v>
      </c>
      <c r="BI62" s="238">
        <v>52.972630000000002</v>
      </c>
      <c r="BJ62" s="238">
        <v>62.516190000000002</v>
      </c>
      <c r="BK62" s="238">
        <v>74.890270000000001</v>
      </c>
      <c r="BL62" s="238">
        <v>51.376690000000004</v>
      </c>
      <c r="BM62" s="238">
        <v>45.116599999999998</v>
      </c>
      <c r="BN62" s="238">
        <v>34.73245</v>
      </c>
      <c r="BO62" s="238">
        <v>48.808190000000003</v>
      </c>
      <c r="BP62" s="238">
        <v>65.328590000000005</v>
      </c>
      <c r="BQ62" s="238">
        <v>82.565010000000001</v>
      </c>
      <c r="BR62" s="238">
        <v>81.830560000000006</v>
      </c>
      <c r="BS62" s="238">
        <v>61.856729999999999</v>
      </c>
      <c r="BT62" s="238">
        <v>52.744790000000002</v>
      </c>
      <c r="BU62" s="238">
        <v>51.420699999999997</v>
      </c>
      <c r="BV62" s="238">
        <v>56.40119</v>
      </c>
    </row>
    <row r="63" spans="1:74" ht="11.15" customHeight="1" x14ac:dyDescent="0.25">
      <c r="A63" s="461" t="s">
        <v>927</v>
      </c>
      <c r="B63" s="479" t="s">
        <v>926</v>
      </c>
      <c r="C63" s="235">
        <v>450.60101100000003</v>
      </c>
      <c r="D63" s="235">
        <v>418.46947669999997</v>
      </c>
      <c r="E63" s="235">
        <v>387.85000430000002</v>
      </c>
      <c r="F63" s="235">
        <v>305.59657120000003</v>
      </c>
      <c r="G63" s="235">
        <v>317.75354479999999</v>
      </c>
      <c r="H63" s="235">
        <v>348.12050410000001</v>
      </c>
      <c r="I63" s="235">
        <v>404.02538379999999</v>
      </c>
      <c r="J63" s="235">
        <v>406.13431029999998</v>
      </c>
      <c r="K63" s="235">
        <v>364.23267049999998</v>
      </c>
      <c r="L63" s="235">
        <v>371.39116790000003</v>
      </c>
      <c r="M63" s="235">
        <v>372.87731509999998</v>
      </c>
      <c r="N63" s="235">
        <v>436.64127400000001</v>
      </c>
      <c r="O63" s="235">
        <v>449.50745599999999</v>
      </c>
      <c r="P63" s="235">
        <v>420.441013</v>
      </c>
      <c r="Q63" s="235">
        <v>400.78305440000003</v>
      </c>
      <c r="R63" s="235">
        <v>368.90355799999998</v>
      </c>
      <c r="S63" s="235">
        <v>377.38370650000002</v>
      </c>
      <c r="T63" s="235">
        <v>404.86614939999998</v>
      </c>
      <c r="U63" s="235">
        <v>431.81121200000001</v>
      </c>
      <c r="V63" s="235">
        <v>437.87452130000003</v>
      </c>
      <c r="W63" s="235">
        <v>389.68694850000003</v>
      </c>
      <c r="X63" s="235">
        <v>389.10637709999997</v>
      </c>
      <c r="Y63" s="235">
        <v>404.20910450000002</v>
      </c>
      <c r="Z63" s="235">
        <v>429.99572699999999</v>
      </c>
      <c r="AA63" s="235">
        <v>476.00549810000001</v>
      </c>
      <c r="AB63" s="235">
        <v>420.73008620000002</v>
      </c>
      <c r="AC63" s="235">
        <v>416.93162699999999</v>
      </c>
      <c r="AD63" s="235">
        <v>373.2160566</v>
      </c>
      <c r="AE63" s="235">
        <v>381.52632419999998</v>
      </c>
      <c r="AF63" s="235">
        <v>395.46010649999999</v>
      </c>
      <c r="AG63" s="235">
        <v>425.19740080000003</v>
      </c>
      <c r="AH63" s="235">
        <v>427.94389690000003</v>
      </c>
      <c r="AI63" s="235">
        <v>385.541968</v>
      </c>
      <c r="AJ63" s="235">
        <v>382.36850320000002</v>
      </c>
      <c r="AK63" s="235">
        <v>403.83781750000003</v>
      </c>
      <c r="AL63" s="235">
        <v>452.47276950000003</v>
      </c>
      <c r="AM63" s="235">
        <v>433.83523330000003</v>
      </c>
      <c r="AN63" s="235">
        <v>388.69351870000003</v>
      </c>
      <c r="AO63" s="235">
        <v>417.64882390000002</v>
      </c>
      <c r="AP63" s="235">
        <v>364.44568880000003</v>
      </c>
      <c r="AQ63" s="235">
        <v>370.29146809999997</v>
      </c>
      <c r="AR63" s="235">
        <v>383.21840980000002</v>
      </c>
      <c r="AS63" s="235">
        <v>419.09344379999999</v>
      </c>
      <c r="AT63" s="235">
        <v>430.41626559999997</v>
      </c>
      <c r="AU63" s="235">
        <v>382.01966920000001</v>
      </c>
      <c r="AV63" s="235">
        <v>388.215598</v>
      </c>
      <c r="AW63" s="235">
        <v>404.70691950000003</v>
      </c>
      <c r="AX63" s="235">
        <v>424.3574079</v>
      </c>
      <c r="AY63" s="235">
        <v>455.29629999999997</v>
      </c>
      <c r="AZ63" s="235">
        <v>392.90890000000002</v>
      </c>
      <c r="BA63" s="235">
        <v>390.36419999999998</v>
      </c>
      <c r="BB63" s="266">
        <v>360.52620000000002</v>
      </c>
      <c r="BC63" s="266">
        <v>371.38780000000003</v>
      </c>
      <c r="BD63" s="266">
        <v>383.87279999999998</v>
      </c>
      <c r="BE63" s="266">
        <v>420.39530000000002</v>
      </c>
      <c r="BF63" s="266">
        <v>423.16570000000002</v>
      </c>
      <c r="BG63" s="266">
        <v>377.7276</v>
      </c>
      <c r="BH63" s="266">
        <v>382.27460000000002</v>
      </c>
      <c r="BI63" s="266">
        <v>390.40609999999998</v>
      </c>
      <c r="BJ63" s="266">
        <v>432.31420000000003</v>
      </c>
      <c r="BK63" s="266">
        <v>454.9504</v>
      </c>
      <c r="BL63" s="266">
        <v>387.42809999999997</v>
      </c>
      <c r="BM63" s="266">
        <v>396.26499999999999</v>
      </c>
      <c r="BN63" s="266">
        <v>349.99189999999999</v>
      </c>
      <c r="BO63" s="266">
        <v>365.96449999999999</v>
      </c>
      <c r="BP63" s="266">
        <v>382.20190000000002</v>
      </c>
      <c r="BQ63" s="266">
        <v>417.34190000000001</v>
      </c>
      <c r="BR63" s="266">
        <v>420.19720000000001</v>
      </c>
      <c r="BS63" s="266">
        <v>373.69670000000002</v>
      </c>
      <c r="BT63" s="266">
        <v>377.38659999999999</v>
      </c>
      <c r="BU63" s="266">
        <v>385.07690000000002</v>
      </c>
      <c r="BV63" s="266">
        <v>427.6361</v>
      </c>
    </row>
    <row r="64" spans="1:74" s="353" customFormat="1" ht="12" customHeight="1" x14ac:dyDescent="0.25">
      <c r="A64" s="352"/>
      <c r="B64" s="719" t="s">
        <v>834</v>
      </c>
      <c r="C64" s="719"/>
      <c r="D64" s="719"/>
      <c r="E64" s="719"/>
      <c r="F64" s="719"/>
      <c r="G64" s="719"/>
      <c r="H64" s="719"/>
      <c r="I64" s="719"/>
      <c r="J64" s="719"/>
      <c r="K64" s="719"/>
      <c r="L64" s="719"/>
      <c r="M64" s="719"/>
      <c r="N64" s="719"/>
      <c r="O64" s="719"/>
      <c r="P64" s="719"/>
      <c r="Q64" s="719"/>
      <c r="AY64" s="377"/>
      <c r="AZ64" s="377"/>
      <c r="BA64" s="377"/>
      <c r="BB64" s="377"/>
      <c r="BC64" s="377"/>
      <c r="BD64" s="377"/>
      <c r="BE64" s="377"/>
      <c r="BF64" s="377"/>
      <c r="BG64" s="377"/>
      <c r="BH64" s="377"/>
      <c r="BI64" s="377"/>
      <c r="BJ64" s="377"/>
    </row>
    <row r="65" spans="1:74" s="353" customFormat="1" ht="12" customHeight="1" x14ac:dyDescent="0.25">
      <c r="A65" s="352"/>
      <c r="B65" s="719" t="s">
        <v>0</v>
      </c>
      <c r="C65" s="719"/>
      <c r="D65" s="719"/>
      <c r="E65" s="719"/>
      <c r="F65" s="719"/>
      <c r="G65" s="719"/>
      <c r="H65" s="719"/>
      <c r="I65" s="719"/>
      <c r="J65" s="719"/>
      <c r="K65" s="719"/>
      <c r="L65" s="719"/>
      <c r="M65" s="719"/>
      <c r="N65" s="719"/>
      <c r="O65" s="719"/>
      <c r="P65" s="719"/>
      <c r="Q65" s="719"/>
      <c r="AY65" s="377"/>
      <c r="AZ65" s="377"/>
      <c r="BA65" s="377"/>
      <c r="BB65" s="377"/>
      <c r="BC65" s="377"/>
      <c r="BD65" s="525"/>
      <c r="BE65" s="525"/>
      <c r="BF65" s="525"/>
      <c r="BG65" s="377"/>
      <c r="BH65" s="377"/>
      <c r="BI65" s="377"/>
      <c r="BJ65" s="377"/>
    </row>
    <row r="66" spans="1:74" s="353" customFormat="1" ht="12" customHeight="1" x14ac:dyDescent="0.25">
      <c r="A66" s="352"/>
      <c r="B66" s="719" t="s">
        <v>928</v>
      </c>
      <c r="C66" s="619"/>
      <c r="D66" s="619"/>
      <c r="E66" s="619"/>
      <c r="F66" s="619"/>
      <c r="G66" s="619"/>
      <c r="H66" s="619"/>
      <c r="I66" s="619"/>
      <c r="J66" s="619"/>
      <c r="K66" s="619"/>
      <c r="L66" s="619"/>
      <c r="M66" s="619"/>
      <c r="N66" s="619"/>
      <c r="O66" s="619"/>
      <c r="P66" s="619"/>
      <c r="Q66" s="619"/>
      <c r="AY66" s="377"/>
      <c r="AZ66" s="377"/>
      <c r="BA66" s="377"/>
      <c r="BB66" s="377"/>
      <c r="BC66" s="377"/>
      <c r="BD66" s="525"/>
      <c r="BE66" s="525"/>
      <c r="BF66" s="525"/>
      <c r="BG66" s="377"/>
      <c r="BH66" s="377"/>
      <c r="BI66" s="377"/>
      <c r="BJ66" s="377"/>
    </row>
    <row r="67" spans="1:74" s="353" customFormat="1" ht="12" customHeight="1" x14ac:dyDescent="0.25">
      <c r="A67" s="352"/>
      <c r="B67" s="625" t="s">
        <v>774</v>
      </c>
      <c r="C67" s="607"/>
      <c r="D67" s="607"/>
      <c r="E67" s="607"/>
      <c r="F67" s="607"/>
      <c r="G67" s="607"/>
      <c r="H67" s="607"/>
      <c r="I67" s="607"/>
      <c r="J67" s="607"/>
      <c r="K67" s="607"/>
      <c r="L67" s="607"/>
      <c r="M67" s="607"/>
      <c r="N67" s="607"/>
      <c r="O67" s="607"/>
      <c r="P67" s="607"/>
      <c r="Q67" s="607"/>
      <c r="AY67" s="377"/>
      <c r="AZ67" s="377"/>
      <c r="BA67" s="377"/>
      <c r="BB67" s="377"/>
      <c r="BC67" s="377"/>
      <c r="BD67" s="525"/>
      <c r="BE67" s="525"/>
      <c r="BF67" s="525"/>
      <c r="BG67" s="377"/>
      <c r="BH67" s="377"/>
      <c r="BI67" s="377"/>
      <c r="BJ67" s="377"/>
    </row>
    <row r="68" spans="1:74" s="353" customFormat="1" ht="12" customHeight="1" x14ac:dyDescent="0.25">
      <c r="A68" s="352"/>
      <c r="B68" s="460" t="s">
        <v>787</v>
      </c>
      <c r="C68"/>
      <c r="D68"/>
      <c r="E68"/>
      <c r="F68"/>
      <c r="G68"/>
      <c r="H68"/>
      <c r="I68"/>
      <c r="J68"/>
      <c r="K68"/>
      <c r="L68"/>
      <c r="M68"/>
      <c r="N68"/>
      <c r="O68"/>
      <c r="P68"/>
      <c r="Q68"/>
      <c r="AY68" s="377"/>
      <c r="AZ68" s="377"/>
      <c r="BA68" s="377"/>
      <c r="BB68" s="377"/>
      <c r="BC68" s="377"/>
      <c r="BD68" s="525"/>
      <c r="BE68" s="525"/>
      <c r="BF68" s="525"/>
      <c r="BG68" s="377"/>
      <c r="BH68" s="377"/>
      <c r="BI68" s="377"/>
      <c r="BJ68" s="377"/>
    </row>
    <row r="69" spans="1:74" s="353" customFormat="1" ht="12" customHeight="1" x14ac:dyDescent="0.25">
      <c r="A69" s="352"/>
      <c r="B69" s="615" t="str">
        <f>Dates!$G$2</f>
        <v>EIA completed modeling and analysis for this report on Thursday, April 4, 2024.</v>
      </c>
      <c r="C69" s="616"/>
      <c r="D69" s="616"/>
      <c r="E69" s="616"/>
      <c r="F69" s="616"/>
      <c r="G69" s="616"/>
      <c r="H69" s="616"/>
      <c r="I69" s="616"/>
      <c r="J69" s="616"/>
      <c r="K69" s="616"/>
      <c r="L69" s="616"/>
      <c r="M69" s="616"/>
      <c r="N69" s="616"/>
      <c r="O69" s="616"/>
      <c r="P69" s="616"/>
      <c r="Q69" s="616"/>
      <c r="AY69" s="377"/>
      <c r="AZ69" s="377"/>
      <c r="BA69" s="377"/>
      <c r="BB69" s="377"/>
      <c r="BC69" s="377"/>
      <c r="BD69" s="525"/>
      <c r="BE69" s="525"/>
      <c r="BF69" s="525"/>
      <c r="BG69" s="377"/>
      <c r="BH69" s="377"/>
      <c r="BI69" s="377"/>
      <c r="BJ69" s="377"/>
    </row>
    <row r="70" spans="1:74" s="353" customFormat="1" ht="12" customHeight="1" x14ac:dyDescent="0.25">
      <c r="A70" s="352"/>
      <c r="B70" s="630" t="s">
        <v>334</v>
      </c>
      <c r="C70" s="616"/>
      <c r="D70" s="616"/>
      <c r="E70" s="616"/>
      <c r="F70" s="616"/>
      <c r="G70" s="616"/>
      <c r="H70" s="616"/>
      <c r="I70" s="616"/>
      <c r="J70" s="616"/>
      <c r="K70" s="616"/>
      <c r="L70" s="616"/>
      <c r="M70" s="616"/>
      <c r="N70" s="616"/>
      <c r="O70" s="616"/>
      <c r="P70" s="616"/>
      <c r="Q70" s="616"/>
      <c r="AY70" s="377"/>
      <c r="AZ70" s="377"/>
      <c r="BA70" s="377"/>
      <c r="BB70" s="377"/>
      <c r="BC70" s="377"/>
      <c r="BD70" s="525"/>
      <c r="BE70" s="525"/>
      <c r="BF70" s="525"/>
      <c r="BG70" s="377"/>
      <c r="BH70" s="377"/>
      <c r="BI70" s="377"/>
      <c r="BJ70" s="377"/>
    </row>
    <row r="71" spans="1:74" s="353" customFormat="1" ht="12" customHeight="1" x14ac:dyDescent="0.25">
      <c r="A71" s="352"/>
      <c r="B71" s="617" t="s">
        <v>1231</v>
      </c>
      <c r="C71" s="618"/>
      <c r="D71" s="618"/>
      <c r="E71" s="618"/>
      <c r="F71" s="618"/>
      <c r="G71" s="618"/>
      <c r="H71" s="618"/>
      <c r="I71" s="618"/>
      <c r="J71" s="618"/>
      <c r="K71" s="618"/>
      <c r="L71" s="618"/>
      <c r="M71" s="618"/>
      <c r="N71" s="618"/>
      <c r="O71" s="618"/>
      <c r="P71" s="618"/>
      <c r="Q71" s="619"/>
      <c r="AY71" s="377"/>
      <c r="AZ71" s="377"/>
      <c r="BA71" s="377"/>
      <c r="BB71" s="377"/>
      <c r="BC71" s="377"/>
      <c r="BD71" s="525"/>
      <c r="BE71" s="525"/>
      <c r="BF71" s="525"/>
      <c r="BG71" s="377"/>
      <c r="BH71" s="377"/>
      <c r="BI71" s="377"/>
      <c r="BJ71" s="377"/>
    </row>
    <row r="72" spans="1:74" s="353" customFormat="1" ht="12" customHeight="1" x14ac:dyDescent="0.25">
      <c r="A72" s="352"/>
      <c r="B72" s="627" t="s">
        <v>793</v>
      </c>
      <c r="C72" s="619"/>
      <c r="D72" s="619"/>
      <c r="E72" s="619"/>
      <c r="F72" s="619"/>
      <c r="G72" s="619"/>
      <c r="H72" s="619"/>
      <c r="I72" s="619"/>
      <c r="J72" s="619"/>
      <c r="K72" s="619"/>
      <c r="L72" s="619"/>
      <c r="M72" s="619"/>
      <c r="N72" s="619"/>
      <c r="O72" s="619"/>
      <c r="P72" s="619"/>
      <c r="Q72" s="619"/>
      <c r="AY72" s="377"/>
      <c r="AZ72" s="377"/>
      <c r="BA72" s="377"/>
      <c r="BB72" s="377"/>
      <c r="BC72" s="377"/>
      <c r="BD72" s="525"/>
      <c r="BE72" s="525"/>
      <c r="BF72" s="525"/>
      <c r="BG72" s="377"/>
      <c r="BH72" s="377"/>
      <c r="BI72" s="377"/>
      <c r="BJ72" s="377"/>
    </row>
    <row r="73" spans="1:74" s="353" customFormat="1" ht="12" customHeight="1" x14ac:dyDescent="0.25">
      <c r="A73" s="352"/>
      <c r="B73" s="629" t="s">
        <v>1257</v>
      </c>
      <c r="C73" s="619"/>
      <c r="D73" s="619"/>
      <c r="E73" s="619"/>
      <c r="F73" s="619"/>
      <c r="G73" s="619"/>
      <c r="H73" s="619"/>
      <c r="I73" s="619"/>
      <c r="J73" s="619"/>
      <c r="K73" s="619"/>
      <c r="L73" s="619"/>
      <c r="M73" s="619"/>
      <c r="N73" s="619"/>
      <c r="O73" s="619"/>
      <c r="P73" s="619"/>
      <c r="Q73" s="619"/>
      <c r="AY73" s="377"/>
      <c r="AZ73" s="377"/>
      <c r="BA73" s="377"/>
      <c r="BB73" s="377"/>
      <c r="BC73" s="377"/>
      <c r="BD73" s="525"/>
      <c r="BE73" s="525"/>
      <c r="BF73" s="525"/>
      <c r="BG73" s="377"/>
      <c r="BH73" s="377"/>
      <c r="BI73" s="377"/>
      <c r="BJ73" s="377"/>
    </row>
    <row r="74" spans="1:74" s="353" customFormat="1" ht="12" customHeight="1" x14ac:dyDescent="0.25">
      <c r="A74" s="352"/>
      <c r="B74" s="629"/>
      <c r="C74" s="619"/>
      <c r="D74" s="619"/>
      <c r="E74" s="619"/>
      <c r="F74" s="619"/>
      <c r="G74" s="619"/>
      <c r="H74" s="619"/>
      <c r="I74" s="619"/>
      <c r="J74" s="619"/>
      <c r="K74" s="619"/>
      <c r="L74" s="619"/>
      <c r="M74" s="619"/>
      <c r="N74" s="619"/>
      <c r="O74" s="619"/>
      <c r="P74" s="619"/>
      <c r="Q74" s="619"/>
      <c r="AY74" s="377"/>
      <c r="AZ74" s="377"/>
      <c r="BA74" s="377"/>
      <c r="BB74" s="377"/>
      <c r="BC74" s="377"/>
      <c r="BD74" s="525"/>
      <c r="BE74" s="525"/>
      <c r="BF74" s="525"/>
      <c r="BG74" s="377"/>
      <c r="BH74" s="377"/>
      <c r="BI74" s="377"/>
      <c r="BJ74" s="377"/>
    </row>
    <row r="75" spans="1:74" x14ac:dyDescent="0.25">
      <c r="BK75" s="262"/>
      <c r="BL75" s="262"/>
      <c r="BM75" s="262"/>
      <c r="BN75" s="262"/>
      <c r="BO75" s="262"/>
      <c r="BP75" s="262"/>
      <c r="BQ75" s="262"/>
      <c r="BR75" s="262"/>
      <c r="BS75" s="262"/>
      <c r="BT75" s="262"/>
      <c r="BU75" s="262"/>
      <c r="BV75" s="262"/>
    </row>
    <row r="76" spans="1:74" x14ac:dyDescent="0.25">
      <c r="BK76" s="262"/>
      <c r="BL76" s="262"/>
      <c r="BM76" s="262"/>
      <c r="BN76" s="262"/>
      <c r="BO76" s="262"/>
      <c r="BP76" s="262"/>
      <c r="BQ76" s="262"/>
      <c r="BR76" s="262"/>
      <c r="BS76" s="262"/>
      <c r="BT76" s="262"/>
      <c r="BU76" s="262"/>
      <c r="BV76" s="262"/>
    </row>
    <row r="77" spans="1:74" x14ac:dyDescent="0.25">
      <c r="BK77" s="262"/>
      <c r="BL77" s="262"/>
      <c r="BM77" s="262"/>
      <c r="BN77" s="262"/>
      <c r="BO77" s="262"/>
      <c r="BP77" s="262"/>
      <c r="BQ77" s="262"/>
      <c r="BR77" s="262"/>
      <c r="BS77" s="262"/>
      <c r="BT77" s="262"/>
      <c r="BU77" s="262"/>
      <c r="BV77" s="262"/>
    </row>
    <row r="78" spans="1:74" x14ac:dyDescent="0.25">
      <c r="BK78" s="262"/>
      <c r="BL78" s="262"/>
      <c r="BM78" s="262"/>
      <c r="BN78" s="262"/>
      <c r="BO78" s="262"/>
      <c r="BP78" s="262"/>
      <c r="BQ78" s="262"/>
      <c r="BR78" s="262"/>
      <c r="BS78" s="262"/>
      <c r="BT78" s="262"/>
      <c r="BU78" s="262"/>
      <c r="BV78" s="262"/>
    </row>
    <row r="79" spans="1:74" x14ac:dyDescent="0.25">
      <c r="BK79" s="262"/>
      <c r="BL79" s="262"/>
      <c r="BM79" s="262"/>
      <c r="BN79" s="262"/>
      <c r="BO79" s="262"/>
      <c r="BP79" s="262"/>
      <c r="BQ79" s="262"/>
      <c r="BR79" s="262"/>
      <c r="BS79" s="262"/>
      <c r="BT79" s="262"/>
      <c r="BU79" s="262"/>
      <c r="BV79" s="262"/>
    </row>
    <row r="80" spans="1:74" x14ac:dyDescent="0.25">
      <c r="BK80" s="262"/>
      <c r="BL80" s="262"/>
      <c r="BM80" s="262"/>
      <c r="BN80" s="262"/>
      <c r="BO80" s="262"/>
      <c r="BP80" s="262"/>
      <c r="BQ80" s="262"/>
      <c r="BR80" s="262"/>
      <c r="BS80" s="262"/>
      <c r="BT80" s="262"/>
      <c r="BU80" s="262"/>
      <c r="BV80" s="262"/>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sheetData>
  <mergeCells count="18">
    <mergeCell ref="B73:Q73"/>
    <mergeCell ref="B74:Q74"/>
    <mergeCell ref="A1:A2"/>
    <mergeCell ref="B67:Q67"/>
    <mergeCell ref="B64:Q64"/>
    <mergeCell ref="B65:Q65"/>
    <mergeCell ref="B69:Q69"/>
    <mergeCell ref="B71:Q71"/>
    <mergeCell ref="B72:Q72"/>
    <mergeCell ref="B66:Q66"/>
    <mergeCell ref="B70:Q70"/>
    <mergeCell ref="AM3:AX3"/>
    <mergeCell ref="AY3:BJ3"/>
    <mergeCell ref="BK3:BV3"/>
    <mergeCell ref="B1:AL1"/>
    <mergeCell ref="C3:N3"/>
    <mergeCell ref="O3:Z3"/>
    <mergeCell ref="AA3:AL3"/>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04" t="s">
        <v>760</v>
      </c>
      <c r="B1" s="720" t="s">
        <v>1223</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row>
    <row r="2" spans="1:74" s="10" customFormat="1"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117"/>
      <c r="B5" s="129" t="s">
        <v>1407</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652</v>
      </c>
      <c r="B6" s="164" t="s">
        <v>413</v>
      </c>
      <c r="C6" s="190">
        <v>1097.7119662</v>
      </c>
      <c r="D6" s="190">
        <v>1084.397338</v>
      </c>
      <c r="E6" s="190">
        <v>1062.4803179999999</v>
      </c>
      <c r="F6" s="190">
        <v>995.79911492999997</v>
      </c>
      <c r="G6" s="190">
        <v>983.79865477999999</v>
      </c>
      <c r="H6" s="190">
        <v>990.31714627999997</v>
      </c>
      <c r="I6" s="190">
        <v>1047.9420287</v>
      </c>
      <c r="J6" s="190">
        <v>1067.0578441</v>
      </c>
      <c r="K6" s="190">
        <v>1080.2520316</v>
      </c>
      <c r="L6" s="190">
        <v>1082.8414984999999</v>
      </c>
      <c r="M6" s="190">
        <v>1087.7047502</v>
      </c>
      <c r="N6" s="190">
        <v>1090.1586938</v>
      </c>
      <c r="O6" s="190">
        <v>1083.2839954000001</v>
      </c>
      <c r="P6" s="190">
        <v>1086.1088233999999</v>
      </c>
      <c r="Q6" s="190">
        <v>1091.7138437999999</v>
      </c>
      <c r="R6" s="190">
        <v>1105.5511085000001</v>
      </c>
      <c r="S6" s="190">
        <v>1112.6274747</v>
      </c>
      <c r="T6" s="190">
        <v>1118.3949944000001</v>
      </c>
      <c r="U6" s="190">
        <v>1121.0094744999999</v>
      </c>
      <c r="V6" s="190">
        <v>1125.5424459999999</v>
      </c>
      <c r="W6" s="190">
        <v>1130.1497159</v>
      </c>
      <c r="X6" s="190">
        <v>1137.7030658000001</v>
      </c>
      <c r="Y6" s="190">
        <v>1140.3050960999999</v>
      </c>
      <c r="Z6" s="190">
        <v>1140.8275885</v>
      </c>
      <c r="AA6" s="190">
        <v>1135.3287507</v>
      </c>
      <c r="AB6" s="190">
        <v>1134.6485114</v>
      </c>
      <c r="AC6" s="190">
        <v>1134.8450782</v>
      </c>
      <c r="AD6" s="190">
        <v>1137.9049215</v>
      </c>
      <c r="AE6" s="190">
        <v>1138.3652480999999</v>
      </c>
      <c r="AF6" s="190">
        <v>1138.2125283</v>
      </c>
      <c r="AG6" s="190">
        <v>1133.8892424999999</v>
      </c>
      <c r="AH6" s="190">
        <v>1135.1785695000001</v>
      </c>
      <c r="AI6" s="190">
        <v>1138.5229898</v>
      </c>
      <c r="AJ6" s="190">
        <v>1149.670224</v>
      </c>
      <c r="AK6" s="190">
        <v>1152.8140401999999</v>
      </c>
      <c r="AL6" s="190">
        <v>1153.7021589999999</v>
      </c>
      <c r="AM6" s="190">
        <v>1147.9867850000001</v>
      </c>
      <c r="AN6" s="190">
        <v>1147.6243557</v>
      </c>
      <c r="AO6" s="190">
        <v>1148.2670757000001</v>
      </c>
      <c r="AP6" s="190">
        <v>1150.0652694</v>
      </c>
      <c r="AQ6" s="190">
        <v>1152.6055446</v>
      </c>
      <c r="AR6" s="190">
        <v>1156.0382258</v>
      </c>
      <c r="AS6" s="190">
        <v>1162.3496097</v>
      </c>
      <c r="AT6" s="190">
        <v>1166.0773802000001</v>
      </c>
      <c r="AU6" s="190">
        <v>1169.207834</v>
      </c>
      <c r="AV6" s="190">
        <v>1171.4719421</v>
      </c>
      <c r="AW6" s="190">
        <v>1173.6095344</v>
      </c>
      <c r="AX6" s="190">
        <v>1175.3515818000001</v>
      </c>
      <c r="AY6" s="190">
        <v>1176.1447721</v>
      </c>
      <c r="AZ6" s="190">
        <v>1177.5107141000001</v>
      </c>
      <c r="BA6" s="190">
        <v>1178.8960956000001</v>
      </c>
      <c r="BB6" s="242">
        <v>1180.2629999999999</v>
      </c>
      <c r="BC6" s="242">
        <v>1181.7159999999999</v>
      </c>
      <c r="BD6" s="242">
        <v>1183.2170000000001</v>
      </c>
      <c r="BE6" s="242">
        <v>1184.9570000000001</v>
      </c>
      <c r="BF6" s="242">
        <v>1186.4110000000001</v>
      </c>
      <c r="BG6" s="242">
        <v>1187.771</v>
      </c>
      <c r="BH6" s="242">
        <v>1189.038</v>
      </c>
      <c r="BI6" s="242">
        <v>1190.2070000000001</v>
      </c>
      <c r="BJ6" s="242">
        <v>1191.279</v>
      </c>
      <c r="BK6" s="242">
        <v>1192.059</v>
      </c>
      <c r="BL6" s="242">
        <v>1193.087</v>
      </c>
      <c r="BM6" s="242">
        <v>1194.1679999999999</v>
      </c>
      <c r="BN6" s="242">
        <v>1195.3579999999999</v>
      </c>
      <c r="BO6" s="242">
        <v>1196.499</v>
      </c>
      <c r="BP6" s="242">
        <v>1197.6489999999999</v>
      </c>
      <c r="BQ6" s="242">
        <v>1198.684</v>
      </c>
      <c r="BR6" s="242">
        <v>1199.942</v>
      </c>
      <c r="BS6" s="242">
        <v>1201.3009999999999</v>
      </c>
      <c r="BT6" s="242">
        <v>1202.761</v>
      </c>
      <c r="BU6" s="242">
        <v>1204.3209999999999</v>
      </c>
      <c r="BV6" s="242">
        <v>1205.982</v>
      </c>
    </row>
    <row r="7" spans="1:74" ht="11.15" customHeight="1" x14ac:dyDescent="0.25">
      <c r="A7" s="117" t="s">
        <v>653</v>
      </c>
      <c r="B7" s="164" t="s">
        <v>442</v>
      </c>
      <c r="C7" s="190">
        <v>3141.1809549999998</v>
      </c>
      <c r="D7" s="190">
        <v>3101.8838556999999</v>
      </c>
      <c r="E7" s="190">
        <v>3033.0208428000001</v>
      </c>
      <c r="F7" s="190">
        <v>2820.1219384000001</v>
      </c>
      <c r="G7" s="190">
        <v>2777.9795817999998</v>
      </c>
      <c r="H7" s="190">
        <v>2792.123795</v>
      </c>
      <c r="I7" s="190">
        <v>2964.9528236000001</v>
      </c>
      <c r="J7" s="190">
        <v>3014.8714924999999</v>
      </c>
      <c r="K7" s="190">
        <v>3044.2780471000001</v>
      </c>
      <c r="L7" s="190">
        <v>3027.5434893000001</v>
      </c>
      <c r="M7" s="190">
        <v>3035.1475639</v>
      </c>
      <c r="N7" s="190">
        <v>3041.4612729</v>
      </c>
      <c r="O7" s="190">
        <v>3040.4324578999999</v>
      </c>
      <c r="P7" s="190">
        <v>3048.7045542999999</v>
      </c>
      <c r="Q7" s="190">
        <v>3060.2254038999999</v>
      </c>
      <c r="R7" s="190">
        <v>3080.9445448000001</v>
      </c>
      <c r="S7" s="190">
        <v>3094.5007469000002</v>
      </c>
      <c r="T7" s="190">
        <v>3106.8435482999998</v>
      </c>
      <c r="U7" s="190">
        <v>3110.4392932000001</v>
      </c>
      <c r="V7" s="190">
        <v>3126.0055355</v>
      </c>
      <c r="W7" s="190">
        <v>3146.0086191</v>
      </c>
      <c r="X7" s="190">
        <v>3188.7956749</v>
      </c>
      <c r="Y7" s="190">
        <v>3203.9120932999999</v>
      </c>
      <c r="Z7" s="190">
        <v>3209.7050052</v>
      </c>
      <c r="AA7" s="190">
        <v>3194.6204508999999</v>
      </c>
      <c r="AB7" s="190">
        <v>3190.4318189999999</v>
      </c>
      <c r="AC7" s="190">
        <v>3185.5851499999999</v>
      </c>
      <c r="AD7" s="190">
        <v>3175.0631595999998</v>
      </c>
      <c r="AE7" s="190">
        <v>3172.6633794999998</v>
      </c>
      <c r="AF7" s="190">
        <v>3173.3685254000002</v>
      </c>
      <c r="AG7" s="190">
        <v>3183.6632817</v>
      </c>
      <c r="AH7" s="190">
        <v>3185.7147666000001</v>
      </c>
      <c r="AI7" s="190">
        <v>3186.0076644000001</v>
      </c>
      <c r="AJ7" s="190">
        <v>3179.8382531000002</v>
      </c>
      <c r="AK7" s="190">
        <v>3180.1417680999998</v>
      </c>
      <c r="AL7" s="190">
        <v>3182.2144874999999</v>
      </c>
      <c r="AM7" s="190">
        <v>3188.6893369999998</v>
      </c>
      <c r="AN7" s="190">
        <v>3192.3257706999998</v>
      </c>
      <c r="AO7" s="190">
        <v>3195.7567144</v>
      </c>
      <c r="AP7" s="190">
        <v>3195.2881834</v>
      </c>
      <c r="AQ7" s="190">
        <v>3201.0786355999999</v>
      </c>
      <c r="AR7" s="190">
        <v>3209.4340861999999</v>
      </c>
      <c r="AS7" s="190">
        <v>3225.2433341999999</v>
      </c>
      <c r="AT7" s="190">
        <v>3235.0621827</v>
      </c>
      <c r="AU7" s="190">
        <v>3243.7794305000002</v>
      </c>
      <c r="AV7" s="190">
        <v>3250.8290726</v>
      </c>
      <c r="AW7" s="190">
        <v>3257.7676230000002</v>
      </c>
      <c r="AX7" s="190">
        <v>3264.0290765999998</v>
      </c>
      <c r="AY7" s="190">
        <v>3269.4295418000002</v>
      </c>
      <c r="AZ7" s="190">
        <v>3274.4747204999999</v>
      </c>
      <c r="BA7" s="190">
        <v>3278.9807209999999</v>
      </c>
      <c r="BB7" s="242">
        <v>3282.0509999999999</v>
      </c>
      <c r="BC7" s="242">
        <v>3286.1509999999998</v>
      </c>
      <c r="BD7" s="242">
        <v>3290.384</v>
      </c>
      <c r="BE7" s="242">
        <v>3295.1790000000001</v>
      </c>
      <c r="BF7" s="242">
        <v>3299.3560000000002</v>
      </c>
      <c r="BG7" s="242">
        <v>3303.3449999999998</v>
      </c>
      <c r="BH7" s="242">
        <v>3307.364</v>
      </c>
      <c r="BI7" s="242">
        <v>3310.81</v>
      </c>
      <c r="BJ7" s="242">
        <v>3313.902</v>
      </c>
      <c r="BK7" s="242">
        <v>3316.027</v>
      </c>
      <c r="BL7" s="242">
        <v>3318.873</v>
      </c>
      <c r="BM7" s="242">
        <v>3321.826</v>
      </c>
      <c r="BN7" s="242">
        <v>3324.85</v>
      </c>
      <c r="BO7" s="242">
        <v>3328.0430000000001</v>
      </c>
      <c r="BP7" s="242">
        <v>3331.37</v>
      </c>
      <c r="BQ7" s="242">
        <v>3334.8229999999999</v>
      </c>
      <c r="BR7" s="242">
        <v>3338.42</v>
      </c>
      <c r="BS7" s="242">
        <v>3342.154</v>
      </c>
      <c r="BT7" s="242">
        <v>3346.027</v>
      </c>
      <c r="BU7" s="242">
        <v>3350.0360000000001</v>
      </c>
      <c r="BV7" s="242">
        <v>3354.183</v>
      </c>
    </row>
    <row r="8" spans="1:74" ht="11.15" customHeight="1" x14ac:dyDescent="0.25">
      <c r="A8" s="117" t="s">
        <v>654</v>
      </c>
      <c r="B8" s="164" t="s">
        <v>414</v>
      </c>
      <c r="C8" s="190">
        <v>2759.4482950000001</v>
      </c>
      <c r="D8" s="190">
        <v>2718.9405339999998</v>
      </c>
      <c r="E8" s="190">
        <v>2658.1752028999999</v>
      </c>
      <c r="F8" s="190">
        <v>2480.5395712999998</v>
      </c>
      <c r="G8" s="190">
        <v>2451.7186483</v>
      </c>
      <c r="H8" s="190">
        <v>2475.0997032999999</v>
      </c>
      <c r="I8" s="190">
        <v>2650.2423629999998</v>
      </c>
      <c r="J8" s="190">
        <v>2703.3576539999999</v>
      </c>
      <c r="K8" s="190">
        <v>2734.0052031</v>
      </c>
      <c r="L8" s="190">
        <v>2712.3540951999998</v>
      </c>
      <c r="M8" s="190">
        <v>2720.4393466000001</v>
      </c>
      <c r="N8" s="190">
        <v>2728.4300423</v>
      </c>
      <c r="O8" s="190">
        <v>2733.7756442</v>
      </c>
      <c r="P8" s="190">
        <v>2743.4901319999999</v>
      </c>
      <c r="Q8" s="190">
        <v>2755.0229675</v>
      </c>
      <c r="R8" s="190">
        <v>2775.6070294000001</v>
      </c>
      <c r="S8" s="190">
        <v>2785.3519016</v>
      </c>
      <c r="T8" s="190">
        <v>2791.4904627000001</v>
      </c>
      <c r="U8" s="190">
        <v>2783.8737292000001</v>
      </c>
      <c r="V8" s="190">
        <v>2790.4114055999999</v>
      </c>
      <c r="W8" s="190">
        <v>2800.9545085999998</v>
      </c>
      <c r="X8" s="190">
        <v>2828.6549813000001</v>
      </c>
      <c r="Y8" s="190">
        <v>2837.3449799</v>
      </c>
      <c r="Z8" s="190">
        <v>2840.1764475999998</v>
      </c>
      <c r="AA8" s="190">
        <v>2828.9285568</v>
      </c>
      <c r="AB8" s="190">
        <v>2826.2085834</v>
      </c>
      <c r="AC8" s="190">
        <v>2823.7956998</v>
      </c>
      <c r="AD8" s="190">
        <v>2820.7376267999998</v>
      </c>
      <c r="AE8" s="190">
        <v>2819.6531322000001</v>
      </c>
      <c r="AF8" s="190">
        <v>2819.5899368</v>
      </c>
      <c r="AG8" s="190">
        <v>2821.1692920999999</v>
      </c>
      <c r="AH8" s="190">
        <v>2822.6827566000002</v>
      </c>
      <c r="AI8" s="190">
        <v>2824.7515816999999</v>
      </c>
      <c r="AJ8" s="190">
        <v>2829.1654531999998</v>
      </c>
      <c r="AK8" s="190">
        <v>2831.0027353</v>
      </c>
      <c r="AL8" s="190">
        <v>2832.0531138000001</v>
      </c>
      <c r="AM8" s="190">
        <v>2829.9629147999999</v>
      </c>
      <c r="AN8" s="190">
        <v>2831.2047413999999</v>
      </c>
      <c r="AO8" s="190">
        <v>2833.4249196000001</v>
      </c>
      <c r="AP8" s="190">
        <v>2835.0861755999999</v>
      </c>
      <c r="AQ8" s="190">
        <v>2840.4160127999999</v>
      </c>
      <c r="AR8" s="190">
        <v>2847.8771571000002</v>
      </c>
      <c r="AS8" s="190">
        <v>2861.9607222999998</v>
      </c>
      <c r="AT8" s="190">
        <v>2870.3161458999998</v>
      </c>
      <c r="AU8" s="190">
        <v>2877.4345414999998</v>
      </c>
      <c r="AV8" s="190">
        <v>2882.1273126000001</v>
      </c>
      <c r="AW8" s="190">
        <v>2887.6630997000002</v>
      </c>
      <c r="AX8" s="190">
        <v>2892.8533063999998</v>
      </c>
      <c r="AY8" s="190">
        <v>2897.3841581000001</v>
      </c>
      <c r="AZ8" s="190">
        <v>2902.1185347000001</v>
      </c>
      <c r="BA8" s="190">
        <v>2906.7426617000001</v>
      </c>
      <c r="BB8" s="242">
        <v>2911.134</v>
      </c>
      <c r="BC8" s="242">
        <v>2915.6289999999999</v>
      </c>
      <c r="BD8" s="242">
        <v>2920.107</v>
      </c>
      <c r="BE8" s="242">
        <v>2925.2249999999999</v>
      </c>
      <c r="BF8" s="242">
        <v>2929.172</v>
      </c>
      <c r="BG8" s="242">
        <v>2932.6060000000002</v>
      </c>
      <c r="BH8" s="242">
        <v>2935.7950000000001</v>
      </c>
      <c r="BI8" s="242">
        <v>2938.0030000000002</v>
      </c>
      <c r="BJ8" s="242">
        <v>2939.498</v>
      </c>
      <c r="BK8" s="242">
        <v>2938.6849999999999</v>
      </c>
      <c r="BL8" s="242">
        <v>2939.9470000000001</v>
      </c>
      <c r="BM8" s="242">
        <v>2941.6909999999998</v>
      </c>
      <c r="BN8" s="242">
        <v>2944.2979999999998</v>
      </c>
      <c r="BO8" s="242">
        <v>2946.7179999999998</v>
      </c>
      <c r="BP8" s="242">
        <v>2949.3319999999999</v>
      </c>
      <c r="BQ8" s="242">
        <v>2952.1990000000001</v>
      </c>
      <c r="BR8" s="242">
        <v>2955.1579999999999</v>
      </c>
      <c r="BS8" s="242">
        <v>2958.2660000000001</v>
      </c>
      <c r="BT8" s="242">
        <v>2961.5239999999999</v>
      </c>
      <c r="BU8" s="242">
        <v>2964.9319999999998</v>
      </c>
      <c r="BV8" s="242">
        <v>2968.49</v>
      </c>
    </row>
    <row r="9" spans="1:74" ht="11.15" customHeight="1" x14ac:dyDescent="0.25">
      <c r="A9" s="117" t="s">
        <v>655</v>
      </c>
      <c r="B9" s="164" t="s">
        <v>415</v>
      </c>
      <c r="C9" s="190">
        <v>1299.8919799</v>
      </c>
      <c r="D9" s="190">
        <v>1285.8430175000001</v>
      </c>
      <c r="E9" s="190">
        <v>1264.3709514</v>
      </c>
      <c r="F9" s="190">
        <v>1200.3020719000001</v>
      </c>
      <c r="G9" s="190">
        <v>1190.3640803000001</v>
      </c>
      <c r="H9" s="190">
        <v>1199.3832671</v>
      </c>
      <c r="I9" s="190">
        <v>1262.8260760000001</v>
      </c>
      <c r="J9" s="190">
        <v>1283.1597865000001</v>
      </c>
      <c r="K9" s="190">
        <v>1295.8508423999999</v>
      </c>
      <c r="L9" s="190">
        <v>1291.2939793</v>
      </c>
      <c r="M9" s="190">
        <v>1295.9036742999999</v>
      </c>
      <c r="N9" s="190">
        <v>1300.0746631</v>
      </c>
      <c r="O9" s="190">
        <v>1302.2951852000001</v>
      </c>
      <c r="P9" s="190">
        <v>1306.7225817000001</v>
      </c>
      <c r="Q9" s="190">
        <v>1311.8450922</v>
      </c>
      <c r="R9" s="190">
        <v>1321.9117736999999</v>
      </c>
      <c r="S9" s="190">
        <v>1325.2377194999999</v>
      </c>
      <c r="T9" s="190">
        <v>1326.0719864</v>
      </c>
      <c r="U9" s="190">
        <v>1318.8856771999999</v>
      </c>
      <c r="V9" s="190">
        <v>1318.8832594999999</v>
      </c>
      <c r="W9" s="190">
        <v>1320.535836</v>
      </c>
      <c r="X9" s="190">
        <v>1327.2496696000001</v>
      </c>
      <c r="Y9" s="190">
        <v>1329.6575372</v>
      </c>
      <c r="Z9" s="190">
        <v>1331.1657015999999</v>
      </c>
      <c r="AA9" s="190">
        <v>1331.4290698</v>
      </c>
      <c r="AB9" s="190">
        <v>1331.3966479999999</v>
      </c>
      <c r="AC9" s="190">
        <v>1330.7233430000001</v>
      </c>
      <c r="AD9" s="190">
        <v>1326.1110518999999</v>
      </c>
      <c r="AE9" s="190">
        <v>1326.6295577000001</v>
      </c>
      <c r="AF9" s="190">
        <v>1328.9807575</v>
      </c>
      <c r="AG9" s="190">
        <v>1337.6008064</v>
      </c>
      <c r="AH9" s="190">
        <v>1340.2902779000001</v>
      </c>
      <c r="AI9" s="190">
        <v>1341.4853270999999</v>
      </c>
      <c r="AJ9" s="190">
        <v>1336.9630156999999</v>
      </c>
      <c r="AK9" s="190">
        <v>1338.3364239</v>
      </c>
      <c r="AL9" s="190">
        <v>1341.3826134999999</v>
      </c>
      <c r="AM9" s="190">
        <v>1349.3943200000001</v>
      </c>
      <c r="AN9" s="190">
        <v>1353.3165207</v>
      </c>
      <c r="AO9" s="190">
        <v>1356.4419513</v>
      </c>
      <c r="AP9" s="190">
        <v>1356.2412174000001</v>
      </c>
      <c r="AQ9" s="190">
        <v>1359.6701531000001</v>
      </c>
      <c r="AR9" s="190">
        <v>1364.1993642</v>
      </c>
      <c r="AS9" s="190">
        <v>1371.7628963</v>
      </c>
      <c r="AT9" s="190">
        <v>1377.0421239</v>
      </c>
      <c r="AU9" s="190">
        <v>1381.9710926</v>
      </c>
      <c r="AV9" s="190">
        <v>1387.0006510999999</v>
      </c>
      <c r="AW9" s="190">
        <v>1390.8909656000001</v>
      </c>
      <c r="AX9" s="190">
        <v>1394.0928848999999</v>
      </c>
      <c r="AY9" s="190">
        <v>1395.8938357</v>
      </c>
      <c r="AZ9" s="190">
        <v>1398.2533943000001</v>
      </c>
      <c r="BA9" s="190">
        <v>1400.4589876</v>
      </c>
      <c r="BB9" s="242">
        <v>1402.31</v>
      </c>
      <c r="BC9" s="242">
        <v>1404.3579999999999</v>
      </c>
      <c r="BD9" s="242">
        <v>1406.403</v>
      </c>
      <c r="BE9" s="242">
        <v>1408.6610000000001</v>
      </c>
      <c r="BF9" s="242">
        <v>1410.538</v>
      </c>
      <c r="BG9" s="242">
        <v>1412.249</v>
      </c>
      <c r="BH9" s="242">
        <v>1413.7439999999999</v>
      </c>
      <c r="BI9" s="242">
        <v>1415.164</v>
      </c>
      <c r="BJ9" s="242">
        <v>1416.4570000000001</v>
      </c>
      <c r="BK9" s="242">
        <v>1417.3050000000001</v>
      </c>
      <c r="BL9" s="242">
        <v>1418.585</v>
      </c>
      <c r="BM9" s="242">
        <v>1419.9780000000001</v>
      </c>
      <c r="BN9" s="242">
        <v>1421.59</v>
      </c>
      <c r="BO9" s="242">
        <v>1423.1289999999999</v>
      </c>
      <c r="BP9" s="242">
        <v>1424.701</v>
      </c>
      <c r="BQ9" s="242">
        <v>1426.2739999999999</v>
      </c>
      <c r="BR9" s="242">
        <v>1427.9369999999999</v>
      </c>
      <c r="BS9" s="242">
        <v>1429.6569999999999</v>
      </c>
      <c r="BT9" s="242">
        <v>1431.4359999999999</v>
      </c>
      <c r="BU9" s="242">
        <v>1433.2719999999999</v>
      </c>
      <c r="BV9" s="242">
        <v>1435.1659999999999</v>
      </c>
    </row>
    <row r="10" spans="1:74" ht="11.15" customHeight="1" x14ac:dyDescent="0.25">
      <c r="A10" s="117" t="s">
        <v>656</v>
      </c>
      <c r="B10" s="164" t="s">
        <v>416</v>
      </c>
      <c r="C10" s="190">
        <v>3782.0947385999998</v>
      </c>
      <c r="D10" s="190">
        <v>3741.1448531999999</v>
      </c>
      <c r="E10" s="190">
        <v>3677.3120804999999</v>
      </c>
      <c r="F10" s="190">
        <v>3482.8400932999998</v>
      </c>
      <c r="G10" s="190">
        <v>3454.0587915999999</v>
      </c>
      <c r="H10" s="190">
        <v>3483.2118482999999</v>
      </c>
      <c r="I10" s="190">
        <v>3682.2785850999999</v>
      </c>
      <c r="J10" s="190">
        <v>3743.3158668000001</v>
      </c>
      <c r="K10" s="190">
        <v>3778.3030155000001</v>
      </c>
      <c r="L10" s="190">
        <v>3746.7254477000001</v>
      </c>
      <c r="M10" s="190">
        <v>3759.9982675000001</v>
      </c>
      <c r="N10" s="190">
        <v>3777.6068915000001</v>
      </c>
      <c r="O10" s="190">
        <v>3806.044731</v>
      </c>
      <c r="P10" s="190">
        <v>3827.4549050999999</v>
      </c>
      <c r="Q10" s="190">
        <v>3848.330825</v>
      </c>
      <c r="R10" s="190">
        <v>3871.6478179999999</v>
      </c>
      <c r="S10" s="190">
        <v>3889.2237341999999</v>
      </c>
      <c r="T10" s="190">
        <v>3904.0339008000001</v>
      </c>
      <c r="U10" s="190">
        <v>3908.1461709999999</v>
      </c>
      <c r="V10" s="190">
        <v>3923.3739485000001</v>
      </c>
      <c r="W10" s="190">
        <v>3941.7850865999999</v>
      </c>
      <c r="X10" s="190">
        <v>3978.5240238000001</v>
      </c>
      <c r="Y10" s="190">
        <v>3991.9435539999999</v>
      </c>
      <c r="Z10" s="190">
        <v>3997.1881156999998</v>
      </c>
      <c r="AA10" s="190">
        <v>3980.3552082000001</v>
      </c>
      <c r="AB10" s="190">
        <v>3979.6767086</v>
      </c>
      <c r="AC10" s="190">
        <v>3981.2501160000002</v>
      </c>
      <c r="AD10" s="190">
        <v>3984.3166873</v>
      </c>
      <c r="AE10" s="190">
        <v>3990.9629663999999</v>
      </c>
      <c r="AF10" s="190">
        <v>4000.4302100999998</v>
      </c>
      <c r="AG10" s="190">
        <v>4015.6472251</v>
      </c>
      <c r="AH10" s="190">
        <v>4028.5597929</v>
      </c>
      <c r="AI10" s="190">
        <v>4042.0967200999999</v>
      </c>
      <c r="AJ10" s="190">
        <v>4060.3404706000001</v>
      </c>
      <c r="AK10" s="190">
        <v>4072.064269</v>
      </c>
      <c r="AL10" s="190">
        <v>4081.3505792000001</v>
      </c>
      <c r="AM10" s="190">
        <v>4085.7834155</v>
      </c>
      <c r="AN10" s="190">
        <v>4092.0067382000002</v>
      </c>
      <c r="AO10" s="190">
        <v>4097.6045617</v>
      </c>
      <c r="AP10" s="190">
        <v>4097.0111164999998</v>
      </c>
      <c r="AQ10" s="190">
        <v>4105.5322690000003</v>
      </c>
      <c r="AR10" s="190">
        <v>4117.6022494999997</v>
      </c>
      <c r="AS10" s="190">
        <v>4139.5203379000004</v>
      </c>
      <c r="AT10" s="190">
        <v>4153.9635146999999</v>
      </c>
      <c r="AU10" s="190">
        <v>4167.2310596999996</v>
      </c>
      <c r="AV10" s="190">
        <v>4180.0328595999999</v>
      </c>
      <c r="AW10" s="190">
        <v>4190.4167260000004</v>
      </c>
      <c r="AX10" s="190">
        <v>4199.0925457000003</v>
      </c>
      <c r="AY10" s="190">
        <v>4203.5773015000004</v>
      </c>
      <c r="AZ10" s="190">
        <v>4210.6992903999999</v>
      </c>
      <c r="BA10" s="190">
        <v>4217.9754954</v>
      </c>
      <c r="BB10" s="242">
        <v>4225.6040000000003</v>
      </c>
      <c r="BC10" s="242">
        <v>4233.04</v>
      </c>
      <c r="BD10" s="242">
        <v>4240.482</v>
      </c>
      <c r="BE10" s="242">
        <v>4248.4780000000001</v>
      </c>
      <c r="BF10" s="242">
        <v>4255.5190000000002</v>
      </c>
      <c r="BG10" s="242">
        <v>4262.1530000000002</v>
      </c>
      <c r="BH10" s="242">
        <v>4268.3149999999996</v>
      </c>
      <c r="BI10" s="242">
        <v>4274.1859999999997</v>
      </c>
      <c r="BJ10" s="242">
        <v>4279.701</v>
      </c>
      <c r="BK10" s="242">
        <v>4284.2529999999997</v>
      </c>
      <c r="BL10" s="242">
        <v>4289.5079999999998</v>
      </c>
      <c r="BM10" s="242">
        <v>4294.8609999999999</v>
      </c>
      <c r="BN10" s="242">
        <v>4300.1419999999998</v>
      </c>
      <c r="BO10" s="242">
        <v>4305.8180000000002</v>
      </c>
      <c r="BP10" s="242">
        <v>4311.7190000000001</v>
      </c>
      <c r="BQ10" s="242">
        <v>4317.7830000000004</v>
      </c>
      <c r="BR10" s="242">
        <v>4324.18</v>
      </c>
      <c r="BS10" s="242">
        <v>4330.848</v>
      </c>
      <c r="BT10" s="242">
        <v>4337.7879999999996</v>
      </c>
      <c r="BU10" s="242">
        <v>4344.9979999999996</v>
      </c>
      <c r="BV10" s="242">
        <v>4352.4799999999996</v>
      </c>
    </row>
    <row r="11" spans="1:74" ht="11.15" customHeight="1" x14ac:dyDescent="0.25">
      <c r="A11" s="117" t="s">
        <v>657</v>
      </c>
      <c r="B11" s="164" t="s">
        <v>417</v>
      </c>
      <c r="C11" s="190">
        <v>939.00982806000002</v>
      </c>
      <c r="D11" s="190">
        <v>928.65224645000001</v>
      </c>
      <c r="E11" s="190">
        <v>908.96954174999996</v>
      </c>
      <c r="F11" s="190">
        <v>841.93228378000003</v>
      </c>
      <c r="G11" s="190">
        <v>832.12140552000005</v>
      </c>
      <c r="H11" s="190">
        <v>841.50747679000006</v>
      </c>
      <c r="I11" s="190">
        <v>907.40537449999999</v>
      </c>
      <c r="J11" s="190">
        <v>927.19918717999997</v>
      </c>
      <c r="K11" s="190">
        <v>938.20379172000003</v>
      </c>
      <c r="L11" s="190">
        <v>927.11953469000002</v>
      </c>
      <c r="M11" s="190">
        <v>930.52046302999997</v>
      </c>
      <c r="N11" s="190">
        <v>935.10692330999996</v>
      </c>
      <c r="O11" s="190">
        <v>944.32744535999996</v>
      </c>
      <c r="P11" s="190">
        <v>948.69857214000001</v>
      </c>
      <c r="Q11" s="190">
        <v>951.66883346999998</v>
      </c>
      <c r="R11" s="190">
        <v>951.61076849000005</v>
      </c>
      <c r="S11" s="190">
        <v>952.99989459000005</v>
      </c>
      <c r="T11" s="190">
        <v>954.20875090000004</v>
      </c>
      <c r="U11" s="190">
        <v>953.14674404000004</v>
      </c>
      <c r="V11" s="190">
        <v>955.56300580000004</v>
      </c>
      <c r="W11" s="190">
        <v>959.36694279000005</v>
      </c>
      <c r="X11" s="190">
        <v>968.64238438999996</v>
      </c>
      <c r="Y11" s="190">
        <v>972.15879985000004</v>
      </c>
      <c r="Z11" s="190">
        <v>974.00001852000003</v>
      </c>
      <c r="AA11" s="190">
        <v>971.93559156000003</v>
      </c>
      <c r="AB11" s="190">
        <v>972.09925332</v>
      </c>
      <c r="AC11" s="190">
        <v>972.26055494000002</v>
      </c>
      <c r="AD11" s="190">
        <v>971.23821408000003</v>
      </c>
      <c r="AE11" s="190">
        <v>972.28075720000004</v>
      </c>
      <c r="AF11" s="190">
        <v>974.20690196999999</v>
      </c>
      <c r="AG11" s="190">
        <v>977.77845067999999</v>
      </c>
      <c r="AH11" s="190">
        <v>980.90044697999997</v>
      </c>
      <c r="AI11" s="190">
        <v>984.33469318000004</v>
      </c>
      <c r="AJ11" s="190">
        <v>989.26967001000003</v>
      </c>
      <c r="AK11" s="190">
        <v>992.43705547000002</v>
      </c>
      <c r="AL11" s="190">
        <v>995.02533027000004</v>
      </c>
      <c r="AM11" s="190">
        <v>996.89279151000005</v>
      </c>
      <c r="AN11" s="190">
        <v>998.42912220999995</v>
      </c>
      <c r="AO11" s="190">
        <v>999.49261942999999</v>
      </c>
      <c r="AP11" s="190">
        <v>998.16207609000003</v>
      </c>
      <c r="AQ11" s="190">
        <v>999.72081172000003</v>
      </c>
      <c r="AR11" s="190">
        <v>1002.2476192</v>
      </c>
      <c r="AS11" s="190">
        <v>1007.908112</v>
      </c>
      <c r="AT11" s="190">
        <v>1010.7468532</v>
      </c>
      <c r="AU11" s="190">
        <v>1012.9294562</v>
      </c>
      <c r="AV11" s="190">
        <v>1013.7566280999999</v>
      </c>
      <c r="AW11" s="190">
        <v>1015.1514244</v>
      </c>
      <c r="AX11" s="190">
        <v>1016.4145523</v>
      </c>
      <c r="AY11" s="190">
        <v>1017.2490477</v>
      </c>
      <c r="AZ11" s="190">
        <v>1018.4715615</v>
      </c>
      <c r="BA11" s="190">
        <v>1019.7851297</v>
      </c>
      <c r="BB11" s="242">
        <v>1021.275</v>
      </c>
      <c r="BC11" s="242">
        <v>1022.707</v>
      </c>
      <c r="BD11" s="242">
        <v>1024.1659999999999</v>
      </c>
      <c r="BE11" s="242">
        <v>1025.8440000000001</v>
      </c>
      <c r="BF11" s="242">
        <v>1027.2149999999999</v>
      </c>
      <c r="BG11" s="242">
        <v>1028.4680000000001</v>
      </c>
      <c r="BH11" s="242">
        <v>1029.665</v>
      </c>
      <c r="BI11" s="242">
        <v>1030.6410000000001</v>
      </c>
      <c r="BJ11" s="242">
        <v>1031.4559999999999</v>
      </c>
      <c r="BK11" s="242">
        <v>1031.7670000000001</v>
      </c>
      <c r="BL11" s="242">
        <v>1032.518</v>
      </c>
      <c r="BM11" s="242">
        <v>1033.364</v>
      </c>
      <c r="BN11" s="242">
        <v>1034.4459999999999</v>
      </c>
      <c r="BO11" s="242">
        <v>1035.3800000000001</v>
      </c>
      <c r="BP11" s="242">
        <v>1036.3050000000001</v>
      </c>
      <c r="BQ11" s="242">
        <v>1037.067</v>
      </c>
      <c r="BR11" s="242">
        <v>1038.0899999999999</v>
      </c>
      <c r="BS11" s="242">
        <v>1039.2190000000001</v>
      </c>
      <c r="BT11" s="242">
        <v>1040.4549999999999</v>
      </c>
      <c r="BU11" s="242">
        <v>1041.798</v>
      </c>
      <c r="BV11" s="242">
        <v>1043.2470000000001</v>
      </c>
    </row>
    <row r="12" spans="1:74" ht="11.15" customHeight="1" x14ac:dyDescent="0.25">
      <c r="A12" s="117" t="s">
        <v>658</v>
      </c>
      <c r="B12" s="164" t="s">
        <v>418</v>
      </c>
      <c r="C12" s="190">
        <v>2393.5528562</v>
      </c>
      <c r="D12" s="190">
        <v>2366.1395131999998</v>
      </c>
      <c r="E12" s="190">
        <v>2325.7748894000001</v>
      </c>
      <c r="F12" s="190">
        <v>2209.3907046999998</v>
      </c>
      <c r="G12" s="190">
        <v>2190.4247291000001</v>
      </c>
      <c r="H12" s="190">
        <v>2205.8086825</v>
      </c>
      <c r="I12" s="190">
        <v>2321.6535439999998</v>
      </c>
      <c r="J12" s="190">
        <v>2356.1541213</v>
      </c>
      <c r="K12" s="190">
        <v>2375.4213933000001</v>
      </c>
      <c r="L12" s="190">
        <v>2355.8340444</v>
      </c>
      <c r="M12" s="190">
        <v>2362.3506928000002</v>
      </c>
      <c r="N12" s="190">
        <v>2371.3500227999998</v>
      </c>
      <c r="O12" s="190">
        <v>2385.8620669000002</v>
      </c>
      <c r="P12" s="190">
        <v>2397.5542356999999</v>
      </c>
      <c r="Q12" s="190">
        <v>2409.4565616999998</v>
      </c>
      <c r="R12" s="190">
        <v>2425.6660467000002</v>
      </c>
      <c r="S12" s="190">
        <v>2434.9159358000002</v>
      </c>
      <c r="T12" s="190">
        <v>2441.3032308000002</v>
      </c>
      <c r="U12" s="190">
        <v>2438.8202139</v>
      </c>
      <c r="V12" s="190">
        <v>2443.9881091000002</v>
      </c>
      <c r="W12" s="190">
        <v>2450.7991986000002</v>
      </c>
      <c r="X12" s="190">
        <v>2466.2340939999999</v>
      </c>
      <c r="Y12" s="190">
        <v>2471.0961132000002</v>
      </c>
      <c r="Z12" s="190">
        <v>2472.3658679</v>
      </c>
      <c r="AA12" s="190">
        <v>2465.9218199000002</v>
      </c>
      <c r="AB12" s="190">
        <v>2463.0981992000002</v>
      </c>
      <c r="AC12" s="190">
        <v>2459.7734676999999</v>
      </c>
      <c r="AD12" s="190">
        <v>2448.3683455</v>
      </c>
      <c r="AE12" s="190">
        <v>2449.7258520999999</v>
      </c>
      <c r="AF12" s="190">
        <v>2456.2667077000001</v>
      </c>
      <c r="AG12" s="190">
        <v>2472.9686124999998</v>
      </c>
      <c r="AH12" s="190">
        <v>2486.1428907999998</v>
      </c>
      <c r="AI12" s="190">
        <v>2500.7672428000001</v>
      </c>
      <c r="AJ12" s="190">
        <v>2521.7986323</v>
      </c>
      <c r="AK12" s="190">
        <v>2535.6054089999998</v>
      </c>
      <c r="AL12" s="190">
        <v>2547.1445365</v>
      </c>
      <c r="AM12" s="190">
        <v>2553.4269546999999</v>
      </c>
      <c r="AN12" s="190">
        <v>2562.6725793000001</v>
      </c>
      <c r="AO12" s="190">
        <v>2571.8923500999999</v>
      </c>
      <c r="AP12" s="190">
        <v>2578.6022926000001</v>
      </c>
      <c r="AQ12" s="190">
        <v>2589.6333365</v>
      </c>
      <c r="AR12" s="190">
        <v>2602.5015075000001</v>
      </c>
      <c r="AS12" s="190">
        <v>2621.7038303999998</v>
      </c>
      <c r="AT12" s="190">
        <v>2634.8734866</v>
      </c>
      <c r="AU12" s="190">
        <v>2646.5075012000002</v>
      </c>
      <c r="AV12" s="190">
        <v>2656.6822427000002</v>
      </c>
      <c r="AW12" s="190">
        <v>2665.1876972</v>
      </c>
      <c r="AX12" s="190">
        <v>2672.1002336000001</v>
      </c>
      <c r="AY12" s="190">
        <v>2675.4677228999999</v>
      </c>
      <c r="AZ12" s="190">
        <v>2680.6585194999998</v>
      </c>
      <c r="BA12" s="190">
        <v>2685.7204944</v>
      </c>
      <c r="BB12" s="242">
        <v>2690.2440000000001</v>
      </c>
      <c r="BC12" s="242">
        <v>2695.3560000000002</v>
      </c>
      <c r="BD12" s="242">
        <v>2700.645</v>
      </c>
      <c r="BE12" s="242">
        <v>2706.5540000000001</v>
      </c>
      <c r="BF12" s="242">
        <v>2711.8690000000001</v>
      </c>
      <c r="BG12" s="242">
        <v>2717.0309999999999</v>
      </c>
      <c r="BH12" s="242">
        <v>2722.0239999999999</v>
      </c>
      <c r="BI12" s="242">
        <v>2726.8910000000001</v>
      </c>
      <c r="BJ12" s="242">
        <v>2731.6170000000002</v>
      </c>
      <c r="BK12" s="242">
        <v>2736.1329999999998</v>
      </c>
      <c r="BL12" s="242">
        <v>2740.627</v>
      </c>
      <c r="BM12" s="242">
        <v>2745.0320000000002</v>
      </c>
      <c r="BN12" s="242">
        <v>2749.0169999999998</v>
      </c>
      <c r="BO12" s="242">
        <v>2753.489</v>
      </c>
      <c r="BP12" s="242">
        <v>2758.1179999999999</v>
      </c>
      <c r="BQ12" s="242">
        <v>2762.942</v>
      </c>
      <c r="BR12" s="242">
        <v>2767.8560000000002</v>
      </c>
      <c r="BS12" s="242">
        <v>2772.8989999999999</v>
      </c>
      <c r="BT12" s="242">
        <v>2778.07</v>
      </c>
      <c r="BU12" s="242">
        <v>2783.3690000000001</v>
      </c>
      <c r="BV12" s="242">
        <v>2788.7959999999998</v>
      </c>
    </row>
    <row r="13" spans="1:74" ht="11.15" customHeight="1" x14ac:dyDescent="0.25">
      <c r="A13" s="117" t="s">
        <v>659</v>
      </c>
      <c r="B13" s="164" t="s">
        <v>419</v>
      </c>
      <c r="C13" s="190">
        <v>1410.4530509000001</v>
      </c>
      <c r="D13" s="190">
        <v>1396.2397000999999</v>
      </c>
      <c r="E13" s="190">
        <v>1372.1491956</v>
      </c>
      <c r="F13" s="190">
        <v>1295.4387803</v>
      </c>
      <c r="G13" s="190">
        <v>1283.651036</v>
      </c>
      <c r="H13" s="190">
        <v>1294.0432057</v>
      </c>
      <c r="I13" s="190">
        <v>1367.6168921000001</v>
      </c>
      <c r="J13" s="190">
        <v>1391.6176877</v>
      </c>
      <c r="K13" s="190">
        <v>1407.0471951</v>
      </c>
      <c r="L13" s="190">
        <v>1402.0258629</v>
      </c>
      <c r="M13" s="190">
        <v>1409.2224578</v>
      </c>
      <c r="N13" s="190">
        <v>1416.7574282</v>
      </c>
      <c r="O13" s="190">
        <v>1425.0352250999999</v>
      </c>
      <c r="P13" s="190">
        <v>1432.9436083999999</v>
      </c>
      <c r="Q13" s="190">
        <v>1440.887029</v>
      </c>
      <c r="R13" s="190">
        <v>1449.9343772</v>
      </c>
      <c r="S13" s="190">
        <v>1457.1462048000001</v>
      </c>
      <c r="T13" s="190">
        <v>1463.5914018999999</v>
      </c>
      <c r="U13" s="190">
        <v>1466.8025336999999</v>
      </c>
      <c r="V13" s="190">
        <v>1473.5650462000001</v>
      </c>
      <c r="W13" s="190">
        <v>1481.4115045999999</v>
      </c>
      <c r="X13" s="190">
        <v>1496.5152740000001</v>
      </c>
      <c r="Y13" s="190">
        <v>1501.8996</v>
      </c>
      <c r="Z13" s="190">
        <v>1503.737848</v>
      </c>
      <c r="AA13" s="190">
        <v>1496.7571187000001</v>
      </c>
      <c r="AB13" s="190">
        <v>1495.4578847</v>
      </c>
      <c r="AC13" s="190">
        <v>1494.5672468</v>
      </c>
      <c r="AD13" s="190">
        <v>1492.8294034999999</v>
      </c>
      <c r="AE13" s="190">
        <v>1493.6978091999999</v>
      </c>
      <c r="AF13" s="190">
        <v>1495.9166624</v>
      </c>
      <c r="AG13" s="190">
        <v>1500.3130581</v>
      </c>
      <c r="AH13" s="190">
        <v>1504.6124847000001</v>
      </c>
      <c r="AI13" s="190">
        <v>1509.6420373999999</v>
      </c>
      <c r="AJ13" s="190">
        <v>1518.2574023</v>
      </c>
      <c r="AK13" s="190">
        <v>1522.6054426000001</v>
      </c>
      <c r="AL13" s="190">
        <v>1525.5418443999999</v>
      </c>
      <c r="AM13" s="190">
        <v>1524.5938209000001</v>
      </c>
      <c r="AN13" s="190">
        <v>1526.5615358</v>
      </c>
      <c r="AO13" s="190">
        <v>1528.9722024</v>
      </c>
      <c r="AP13" s="190">
        <v>1530.5725156999999</v>
      </c>
      <c r="AQ13" s="190">
        <v>1534.8090640999999</v>
      </c>
      <c r="AR13" s="190">
        <v>1540.4285428999999</v>
      </c>
      <c r="AS13" s="190">
        <v>1550.3899082999999</v>
      </c>
      <c r="AT13" s="190">
        <v>1556.5560303</v>
      </c>
      <c r="AU13" s="190">
        <v>1561.8858653</v>
      </c>
      <c r="AV13" s="190">
        <v>1566.1810042</v>
      </c>
      <c r="AW13" s="190">
        <v>1569.9870721</v>
      </c>
      <c r="AX13" s="190">
        <v>1573.1056598</v>
      </c>
      <c r="AY13" s="190">
        <v>1574.6042548</v>
      </c>
      <c r="AZ13" s="190">
        <v>1577.0472666999999</v>
      </c>
      <c r="BA13" s="190">
        <v>1579.5021827999999</v>
      </c>
      <c r="BB13" s="242">
        <v>1581.9880000000001</v>
      </c>
      <c r="BC13" s="242">
        <v>1584.453</v>
      </c>
      <c r="BD13" s="242">
        <v>1586.914</v>
      </c>
      <c r="BE13" s="242">
        <v>1589.405</v>
      </c>
      <c r="BF13" s="242">
        <v>1591.8389999999999</v>
      </c>
      <c r="BG13" s="242">
        <v>1594.2470000000001</v>
      </c>
      <c r="BH13" s="242">
        <v>1596.7239999999999</v>
      </c>
      <c r="BI13" s="242">
        <v>1599.011</v>
      </c>
      <c r="BJ13" s="242">
        <v>1601.202</v>
      </c>
      <c r="BK13" s="242">
        <v>1603.124</v>
      </c>
      <c r="BL13" s="242">
        <v>1605.2529999999999</v>
      </c>
      <c r="BM13" s="242">
        <v>1607.4159999999999</v>
      </c>
      <c r="BN13" s="242">
        <v>1609.6210000000001</v>
      </c>
      <c r="BO13" s="242">
        <v>1611.845</v>
      </c>
      <c r="BP13" s="242">
        <v>1614.097</v>
      </c>
      <c r="BQ13" s="242">
        <v>1616.259</v>
      </c>
      <c r="BR13" s="242">
        <v>1618.653</v>
      </c>
      <c r="BS13" s="242">
        <v>1621.163</v>
      </c>
      <c r="BT13" s="242">
        <v>1623.787</v>
      </c>
      <c r="BU13" s="242">
        <v>1626.527</v>
      </c>
      <c r="BV13" s="242">
        <v>1629.383</v>
      </c>
    </row>
    <row r="14" spans="1:74" ht="11.15" customHeight="1" x14ac:dyDescent="0.25">
      <c r="A14" s="117" t="s">
        <v>660</v>
      </c>
      <c r="B14" s="164" t="s">
        <v>420</v>
      </c>
      <c r="C14" s="190">
        <v>4010.8743376000002</v>
      </c>
      <c r="D14" s="190">
        <v>3965.1637492999998</v>
      </c>
      <c r="E14" s="190">
        <v>3891.2317097999999</v>
      </c>
      <c r="F14" s="190">
        <v>3663.6599901999998</v>
      </c>
      <c r="G14" s="190">
        <v>3627.3487203</v>
      </c>
      <c r="H14" s="190">
        <v>3656.8796710000001</v>
      </c>
      <c r="I14" s="190">
        <v>3874.0845528</v>
      </c>
      <c r="J14" s="190">
        <v>3943.9261618999999</v>
      </c>
      <c r="K14" s="190">
        <v>3988.2362088</v>
      </c>
      <c r="L14" s="190">
        <v>3970.0839866000001</v>
      </c>
      <c r="M14" s="190">
        <v>3991.0289391000001</v>
      </c>
      <c r="N14" s="190">
        <v>4014.1403595000002</v>
      </c>
      <c r="O14" s="190">
        <v>4044.2359658999999</v>
      </c>
      <c r="P14" s="190">
        <v>4068.0670335999998</v>
      </c>
      <c r="Q14" s="190">
        <v>4090.4512805999998</v>
      </c>
      <c r="R14" s="190">
        <v>4111.1961591999998</v>
      </c>
      <c r="S14" s="190">
        <v>4130.8311758999998</v>
      </c>
      <c r="T14" s="190">
        <v>4149.1637828000003</v>
      </c>
      <c r="U14" s="190">
        <v>4159.1541649000001</v>
      </c>
      <c r="V14" s="190">
        <v>4180.1618135999997</v>
      </c>
      <c r="W14" s="190">
        <v>4205.1469139000001</v>
      </c>
      <c r="X14" s="190">
        <v>4263.3981675000005</v>
      </c>
      <c r="Y14" s="190">
        <v>4274.3716446999997</v>
      </c>
      <c r="Z14" s="190">
        <v>4267.3560471999999</v>
      </c>
      <c r="AA14" s="190">
        <v>4208.9867287999996</v>
      </c>
      <c r="AB14" s="190">
        <v>4191.0164666999999</v>
      </c>
      <c r="AC14" s="190">
        <v>4180.0806148000001</v>
      </c>
      <c r="AD14" s="190">
        <v>4180.0689376</v>
      </c>
      <c r="AE14" s="190">
        <v>4180.2845825000004</v>
      </c>
      <c r="AF14" s="190">
        <v>4184.6173139000002</v>
      </c>
      <c r="AG14" s="190">
        <v>4201.9980542000003</v>
      </c>
      <c r="AH14" s="190">
        <v>4207.8667673</v>
      </c>
      <c r="AI14" s="190">
        <v>4211.1543755000002</v>
      </c>
      <c r="AJ14" s="190">
        <v>4202.7873092999998</v>
      </c>
      <c r="AK14" s="190">
        <v>4207.7178845999997</v>
      </c>
      <c r="AL14" s="190">
        <v>4216.8725318999996</v>
      </c>
      <c r="AM14" s="190">
        <v>4237.6552084000004</v>
      </c>
      <c r="AN14" s="190">
        <v>4249.7050321999996</v>
      </c>
      <c r="AO14" s="190">
        <v>4260.4259603999999</v>
      </c>
      <c r="AP14" s="190">
        <v>4264.8767350999997</v>
      </c>
      <c r="AQ14" s="190">
        <v>4276.6458155999999</v>
      </c>
      <c r="AR14" s="190">
        <v>4290.7919437999999</v>
      </c>
      <c r="AS14" s="190">
        <v>4313.3013522000001</v>
      </c>
      <c r="AT14" s="190">
        <v>4327.7119019000002</v>
      </c>
      <c r="AU14" s="190">
        <v>4340.0098251999998</v>
      </c>
      <c r="AV14" s="190">
        <v>4348.9230199000003</v>
      </c>
      <c r="AW14" s="190">
        <v>4357.9497670999999</v>
      </c>
      <c r="AX14" s="190">
        <v>4365.8179645</v>
      </c>
      <c r="AY14" s="190">
        <v>4370.9200026999997</v>
      </c>
      <c r="AZ14" s="190">
        <v>4377.6768079000003</v>
      </c>
      <c r="BA14" s="190">
        <v>4384.4807705000003</v>
      </c>
      <c r="BB14" s="242">
        <v>4391.2860000000001</v>
      </c>
      <c r="BC14" s="242">
        <v>4398.2190000000001</v>
      </c>
      <c r="BD14" s="242">
        <v>4405.2330000000002</v>
      </c>
      <c r="BE14" s="242">
        <v>4412.7439999999997</v>
      </c>
      <c r="BF14" s="242">
        <v>4419.6109999999999</v>
      </c>
      <c r="BG14" s="242">
        <v>4426.2489999999998</v>
      </c>
      <c r="BH14" s="242">
        <v>4432.6639999999998</v>
      </c>
      <c r="BI14" s="242">
        <v>4438.8389999999999</v>
      </c>
      <c r="BJ14" s="242">
        <v>4444.7790000000005</v>
      </c>
      <c r="BK14" s="242">
        <v>4450.2730000000001</v>
      </c>
      <c r="BL14" s="242">
        <v>4455.9040000000005</v>
      </c>
      <c r="BM14" s="242">
        <v>4461.4579999999996</v>
      </c>
      <c r="BN14" s="242">
        <v>4466.51</v>
      </c>
      <c r="BO14" s="242">
        <v>4472.2340000000004</v>
      </c>
      <c r="BP14" s="242">
        <v>4478.2020000000002</v>
      </c>
      <c r="BQ14" s="242">
        <v>4484.5609999999997</v>
      </c>
      <c r="BR14" s="242">
        <v>4490.9089999999997</v>
      </c>
      <c r="BS14" s="242">
        <v>4497.393</v>
      </c>
      <c r="BT14" s="242">
        <v>4504.0119999999997</v>
      </c>
      <c r="BU14" s="242">
        <v>4510.7659999999996</v>
      </c>
      <c r="BV14" s="242">
        <v>4517.6559999999999</v>
      </c>
    </row>
    <row r="15" spans="1:74" ht="11.15" customHeight="1" x14ac:dyDescent="0.25">
      <c r="A15" s="117"/>
      <c r="B15" s="129" t="s">
        <v>1241</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251"/>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661</v>
      </c>
      <c r="B16" s="164" t="s">
        <v>413</v>
      </c>
      <c r="C16" s="54">
        <v>98.350590260999994</v>
      </c>
      <c r="D16" s="54">
        <v>96.576304183000005</v>
      </c>
      <c r="E16" s="54">
        <v>93.486141942000003</v>
      </c>
      <c r="F16" s="54">
        <v>84.037021201000002</v>
      </c>
      <c r="G16" s="54">
        <v>82.097418383999994</v>
      </c>
      <c r="H16" s="54">
        <v>82.624251154000007</v>
      </c>
      <c r="I16" s="54">
        <v>89.891144488999998</v>
      </c>
      <c r="J16" s="54">
        <v>92.145629701000004</v>
      </c>
      <c r="K16" s="54">
        <v>93.661331766999993</v>
      </c>
      <c r="L16" s="54">
        <v>93.822427852000004</v>
      </c>
      <c r="M16" s="54">
        <v>94.322430752000002</v>
      </c>
      <c r="N16" s="54">
        <v>94.545517633000003</v>
      </c>
      <c r="O16" s="54">
        <v>93.834239091000001</v>
      </c>
      <c r="P16" s="54">
        <v>93.996580985999998</v>
      </c>
      <c r="Q16" s="54">
        <v>94.375093913000001</v>
      </c>
      <c r="R16" s="54">
        <v>95.438626529000004</v>
      </c>
      <c r="S16" s="54">
        <v>95.897845029999999</v>
      </c>
      <c r="T16" s="54">
        <v>96.221598072999996</v>
      </c>
      <c r="U16" s="54">
        <v>96.198698893</v>
      </c>
      <c r="V16" s="54">
        <v>96.409911092000002</v>
      </c>
      <c r="W16" s="54">
        <v>96.644047904999994</v>
      </c>
      <c r="X16" s="54">
        <v>96.994362957999996</v>
      </c>
      <c r="Y16" s="54">
        <v>97.204408782000002</v>
      </c>
      <c r="Z16" s="54">
        <v>97.367439004000005</v>
      </c>
      <c r="AA16" s="54">
        <v>97.421418205999998</v>
      </c>
      <c r="AB16" s="54">
        <v>97.536943782999998</v>
      </c>
      <c r="AC16" s="54">
        <v>97.651980318</v>
      </c>
      <c r="AD16" s="54">
        <v>97.847348495000006</v>
      </c>
      <c r="AE16" s="54">
        <v>97.900791436000006</v>
      </c>
      <c r="AF16" s="54">
        <v>97.893129822999995</v>
      </c>
      <c r="AG16" s="54">
        <v>97.928169655999994</v>
      </c>
      <c r="AH16" s="54">
        <v>97.720444435000005</v>
      </c>
      <c r="AI16" s="54">
        <v>97.373760161000007</v>
      </c>
      <c r="AJ16" s="54">
        <v>96.497219805</v>
      </c>
      <c r="AK16" s="54">
        <v>96.165790193999996</v>
      </c>
      <c r="AL16" s="54">
        <v>95.988574301</v>
      </c>
      <c r="AM16" s="54">
        <v>96.156557348000007</v>
      </c>
      <c r="AN16" s="54">
        <v>96.144529973000004</v>
      </c>
      <c r="AO16" s="54">
        <v>96.143477399000005</v>
      </c>
      <c r="AP16" s="54">
        <v>96.227909104000005</v>
      </c>
      <c r="AQ16" s="54">
        <v>96.192924022</v>
      </c>
      <c r="AR16" s="54">
        <v>96.113031633000006</v>
      </c>
      <c r="AS16" s="54">
        <v>95.899591970000003</v>
      </c>
      <c r="AT16" s="54">
        <v>95.796364937999996</v>
      </c>
      <c r="AU16" s="54">
        <v>95.714710572000001</v>
      </c>
      <c r="AV16" s="54">
        <v>95.703080235000002</v>
      </c>
      <c r="AW16" s="54">
        <v>95.628232678000003</v>
      </c>
      <c r="AX16" s="54">
        <v>95.538619264999994</v>
      </c>
      <c r="AY16" s="54">
        <v>95.306217223999994</v>
      </c>
      <c r="AZ16" s="54">
        <v>95.283089176000004</v>
      </c>
      <c r="BA16" s="54">
        <v>95.341212349000003</v>
      </c>
      <c r="BB16" s="238">
        <v>95.577169999999995</v>
      </c>
      <c r="BC16" s="238">
        <v>95.725359999999995</v>
      </c>
      <c r="BD16" s="238">
        <v>95.882360000000006</v>
      </c>
      <c r="BE16" s="238">
        <v>96.089029999999994</v>
      </c>
      <c r="BF16" s="238">
        <v>96.233000000000004</v>
      </c>
      <c r="BG16" s="238">
        <v>96.355140000000006</v>
      </c>
      <c r="BH16" s="238">
        <v>96.449259999999995</v>
      </c>
      <c r="BI16" s="238">
        <v>96.532380000000003</v>
      </c>
      <c r="BJ16" s="238">
        <v>96.598309999999998</v>
      </c>
      <c r="BK16" s="238">
        <v>96.627260000000007</v>
      </c>
      <c r="BL16" s="238">
        <v>96.673659999999998</v>
      </c>
      <c r="BM16" s="238">
        <v>96.717709999999997</v>
      </c>
      <c r="BN16" s="238">
        <v>96.741389999999996</v>
      </c>
      <c r="BO16" s="238">
        <v>96.794280000000001</v>
      </c>
      <c r="BP16" s="238">
        <v>96.858350000000002</v>
      </c>
      <c r="BQ16" s="238">
        <v>96.921220000000005</v>
      </c>
      <c r="BR16" s="238">
        <v>97.016919999999999</v>
      </c>
      <c r="BS16" s="238">
        <v>97.133080000000007</v>
      </c>
      <c r="BT16" s="238">
        <v>97.269689999999997</v>
      </c>
      <c r="BU16" s="238">
        <v>97.426760000000002</v>
      </c>
      <c r="BV16" s="238">
        <v>97.604280000000003</v>
      </c>
    </row>
    <row r="17" spans="1:74" ht="11.15" customHeight="1" x14ac:dyDescent="0.25">
      <c r="A17" s="117" t="s">
        <v>662</v>
      </c>
      <c r="B17" s="164" t="s">
        <v>442</v>
      </c>
      <c r="C17" s="54">
        <v>97.520548278000007</v>
      </c>
      <c r="D17" s="54">
        <v>95.492875620999996</v>
      </c>
      <c r="E17" s="54">
        <v>91.902306000999999</v>
      </c>
      <c r="F17" s="54">
        <v>80.799271254000004</v>
      </c>
      <c r="G17" s="54">
        <v>78.545083825999995</v>
      </c>
      <c r="H17" s="54">
        <v>79.190175557000003</v>
      </c>
      <c r="I17" s="54">
        <v>87.894751283999994</v>
      </c>
      <c r="J17" s="54">
        <v>90.468247700000006</v>
      </c>
      <c r="K17" s="54">
        <v>92.070869642999995</v>
      </c>
      <c r="L17" s="54">
        <v>91.726777444000007</v>
      </c>
      <c r="M17" s="54">
        <v>92.119530194999996</v>
      </c>
      <c r="N17" s="54">
        <v>92.273288226999995</v>
      </c>
      <c r="O17" s="54">
        <v>91.625116652000003</v>
      </c>
      <c r="P17" s="54">
        <v>91.723086409000004</v>
      </c>
      <c r="Q17" s="54">
        <v>92.004262609999998</v>
      </c>
      <c r="R17" s="54">
        <v>92.822138108000004</v>
      </c>
      <c r="S17" s="54">
        <v>93.204607562000007</v>
      </c>
      <c r="T17" s="54">
        <v>93.505163822</v>
      </c>
      <c r="U17" s="54">
        <v>93.509645684000006</v>
      </c>
      <c r="V17" s="54">
        <v>93.806996460999997</v>
      </c>
      <c r="W17" s="54">
        <v>94.183054948999995</v>
      </c>
      <c r="X17" s="54">
        <v>94.838413607000007</v>
      </c>
      <c r="Y17" s="54">
        <v>95.221443171999994</v>
      </c>
      <c r="Z17" s="54">
        <v>95.532736103000005</v>
      </c>
      <c r="AA17" s="54">
        <v>95.682576139999995</v>
      </c>
      <c r="AB17" s="54">
        <v>95.917682998999993</v>
      </c>
      <c r="AC17" s="54">
        <v>96.148340418999993</v>
      </c>
      <c r="AD17" s="54">
        <v>96.471876539999997</v>
      </c>
      <c r="AE17" s="54">
        <v>96.620638979999995</v>
      </c>
      <c r="AF17" s="54">
        <v>96.691955876999998</v>
      </c>
      <c r="AG17" s="54">
        <v>96.756035515999997</v>
      </c>
      <c r="AH17" s="54">
        <v>96.619805116999999</v>
      </c>
      <c r="AI17" s="54">
        <v>96.353472964000005</v>
      </c>
      <c r="AJ17" s="54">
        <v>95.653740853000002</v>
      </c>
      <c r="AK17" s="54">
        <v>95.354678843000002</v>
      </c>
      <c r="AL17" s="54">
        <v>95.152988730999994</v>
      </c>
      <c r="AM17" s="54">
        <v>95.109649489999995</v>
      </c>
      <c r="AN17" s="54">
        <v>95.056968944000005</v>
      </c>
      <c r="AO17" s="54">
        <v>95.055926064000005</v>
      </c>
      <c r="AP17" s="54">
        <v>95.229751647000001</v>
      </c>
      <c r="AQ17" s="54">
        <v>95.239561007000006</v>
      </c>
      <c r="AR17" s="54">
        <v>95.208584939000005</v>
      </c>
      <c r="AS17" s="54">
        <v>95.129991094999994</v>
      </c>
      <c r="AT17" s="54">
        <v>95.022568433999993</v>
      </c>
      <c r="AU17" s="54">
        <v>94.879484606000005</v>
      </c>
      <c r="AV17" s="54">
        <v>94.630178760999996</v>
      </c>
      <c r="AW17" s="54">
        <v>94.468693239999993</v>
      </c>
      <c r="AX17" s="54">
        <v>94.324467190999997</v>
      </c>
      <c r="AY17" s="54">
        <v>94.118365710000006</v>
      </c>
      <c r="AZ17" s="54">
        <v>94.068009785000001</v>
      </c>
      <c r="BA17" s="54">
        <v>94.094264511999995</v>
      </c>
      <c r="BB17" s="238">
        <v>94.290499999999994</v>
      </c>
      <c r="BC17" s="238">
        <v>94.399950000000004</v>
      </c>
      <c r="BD17" s="238">
        <v>94.515979999999999</v>
      </c>
      <c r="BE17" s="238">
        <v>94.652670000000001</v>
      </c>
      <c r="BF17" s="238">
        <v>94.771299999999997</v>
      </c>
      <c r="BG17" s="238">
        <v>94.885959999999997</v>
      </c>
      <c r="BH17" s="238">
        <v>95.011669999999995</v>
      </c>
      <c r="BI17" s="238">
        <v>95.107110000000006</v>
      </c>
      <c r="BJ17" s="238">
        <v>95.187309999999997</v>
      </c>
      <c r="BK17" s="238">
        <v>95.250770000000003</v>
      </c>
      <c r="BL17" s="238">
        <v>95.301599999999993</v>
      </c>
      <c r="BM17" s="238">
        <v>95.338300000000004</v>
      </c>
      <c r="BN17" s="238">
        <v>95.329120000000003</v>
      </c>
      <c r="BO17" s="238">
        <v>95.361400000000003</v>
      </c>
      <c r="BP17" s="238">
        <v>95.403369999999995</v>
      </c>
      <c r="BQ17" s="238">
        <v>95.435419999999993</v>
      </c>
      <c r="BR17" s="238">
        <v>95.511499999999998</v>
      </c>
      <c r="BS17" s="238">
        <v>95.611990000000006</v>
      </c>
      <c r="BT17" s="238">
        <v>95.736890000000002</v>
      </c>
      <c r="BU17" s="238">
        <v>95.886200000000002</v>
      </c>
      <c r="BV17" s="238">
        <v>96.059920000000005</v>
      </c>
    </row>
    <row r="18" spans="1:74" ht="11.15" customHeight="1" x14ac:dyDescent="0.25">
      <c r="A18" s="117" t="s">
        <v>663</v>
      </c>
      <c r="B18" s="164" t="s">
        <v>414</v>
      </c>
      <c r="C18" s="54">
        <v>98.496141956000002</v>
      </c>
      <c r="D18" s="54">
        <v>96.352651313999999</v>
      </c>
      <c r="E18" s="54">
        <v>92.502070525999997</v>
      </c>
      <c r="F18" s="54">
        <v>80.288181789999996</v>
      </c>
      <c r="G18" s="54">
        <v>78.015584056999998</v>
      </c>
      <c r="H18" s="54">
        <v>79.028059526000007</v>
      </c>
      <c r="I18" s="54">
        <v>89.316240902999994</v>
      </c>
      <c r="J18" s="54">
        <v>92.405888250000004</v>
      </c>
      <c r="K18" s="54">
        <v>94.287634272000005</v>
      </c>
      <c r="L18" s="54">
        <v>93.626466241000003</v>
      </c>
      <c r="M18" s="54">
        <v>94.093669157999997</v>
      </c>
      <c r="N18" s="54">
        <v>94.354230294999994</v>
      </c>
      <c r="O18" s="54">
        <v>94.049023219999995</v>
      </c>
      <c r="P18" s="54">
        <v>94.165645623000003</v>
      </c>
      <c r="Q18" s="54">
        <v>94.344971071000003</v>
      </c>
      <c r="R18" s="54">
        <v>94.693324903000004</v>
      </c>
      <c r="S18" s="54">
        <v>94.918312436999997</v>
      </c>
      <c r="T18" s="54">
        <v>95.126259012000006</v>
      </c>
      <c r="U18" s="54">
        <v>95.145891476000003</v>
      </c>
      <c r="V18" s="54">
        <v>95.448210997999993</v>
      </c>
      <c r="W18" s="54">
        <v>95.861944424000001</v>
      </c>
      <c r="X18" s="54">
        <v>96.726424236</v>
      </c>
      <c r="Y18" s="54">
        <v>97.108486111999994</v>
      </c>
      <c r="Z18" s="54">
        <v>97.347462532999998</v>
      </c>
      <c r="AA18" s="54">
        <v>97.228570000999994</v>
      </c>
      <c r="AB18" s="54">
        <v>97.342463132999995</v>
      </c>
      <c r="AC18" s="54">
        <v>97.474358432000002</v>
      </c>
      <c r="AD18" s="54">
        <v>97.697084269000001</v>
      </c>
      <c r="AE18" s="54">
        <v>97.810362624000007</v>
      </c>
      <c r="AF18" s="54">
        <v>97.887021865999998</v>
      </c>
      <c r="AG18" s="54">
        <v>98.088119847000002</v>
      </c>
      <c r="AH18" s="54">
        <v>97.970747477000003</v>
      </c>
      <c r="AI18" s="54">
        <v>97.695962606999998</v>
      </c>
      <c r="AJ18" s="54">
        <v>96.919861854000004</v>
      </c>
      <c r="AK18" s="54">
        <v>96.588179519999997</v>
      </c>
      <c r="AL18" s="54">
        <v>96.357012222999998</v>
      </c>
      <c r="AM18" s="54">
        <v>96.270783397000002</v>
      </c>
      <c r="AN18" s="54">
        <v>96.207328598000004</v>
      </c>
      <c r="AO18" s="54">
        <v>96.211071259999997</v>
      </c>
      <c r="AP18" s="54">
        <v>96.460470637</v>
      </c>
      <c r="AQ18" s="54">
        <v>96.464763782000006</v>
      </c>
      <c r="AR18" s="54">
        <v>96.402409949000003</v>
      </c>
      <c r="AS18" s="54">
        <v>96.185011712999994</v>
      </c>
      <c r="AT18" s="54">
        <v>96.055661989000001</v>
      </c>
      <c r="AU18" s="54">
        <v>95.925963353</v>
      </c>
      <c r="AV18" s="54">
        <v>95.756060336999994</v>
      </c>
      <c r="AW18" s="54">
        <v>95.655555480000004</v>
      </c>
      <c r="AX18" s="54">
        <v>95.584593311999996</v>
      </c>
      <c r="AY18" s="54">
        <v>95.487166048000006</v>
      </c>
      <c r="AZ18" s="54">
        <v>95.517295101000002</v>
      </c>
      <c r="BA18" s="54">
        <v>95.618972683999999</v>
      </c>
      <c r="BB18" s="238">
        <v>95.861410000000006</v>
      </c>
      <c r="BC18" s="238">
        <v>96.054280000000006</v>
      </c>
      <c r="BD18" s="238">
        <v>96.266779999999997</v>
      </c>
      <c r="BE18" s="238">
        <v>96.575860000000006</v>
      </c>
      <c r="BF18" s="238">
        <v>96.769930000000002</v>
      </c>
      <c r="BG18" s="238">
        <v>96.925910000000002</v>
      </c>
      <c r="BH18" s="238">
        <v>97.056169999999995</v>
      </c>
      <c r="BI18" s="238">
        <v>97.126750000000001</v>
      </c>
      <c r="BJ18" s="238">
        <v>97.15</v>
      </c>
      <c r="BK18" s="238">
        <v>97.040949999999995</v>
      </c>
      <c r="BL18" s="238">
        <v>97.033259999999999</v>
      </c>
      <c r="BM18" s="238">
        <v>97.041960000000003</v>
      </c>
      <c r="BN18" s="238">
        <v>97.075710000000001</v>
      </c>
      <c r="BO18" s="238">
        <v>97.110709999999997</v>
      </c>
      <c r="BP18" s="238">
        <v>97.155619999999999</v>
      </c>
      <c r="BQ18" s="238">
        <v>97.203310000000002</v>
      </c>
      <c r="BR18" s="238">
        <v>97.27337</v>
      </c>
      <c r="BS18" s="238">
        <v>97.358680000000007</v>
      </c>
      <c r="BT18" s="238">
        <v>97.459239999999994</v>
      </c>
      <c r="BU18" s="238">
        <v>97.575050000000005</v>
      </c>
      <c r="BV18" s="238">
        <v>97.706109999999995</v>
      </c>
    </row>
    <row r="19" spans="1:74" ht="11.15" customHeight="1" x14ac:dyDescent="0.25">
      <c r="A19" s="117" t="s">
        <v>664</v>
      </c>
      <c r="B19" s="164" t="s">
        <v>415</v>
      </c>
      <c r="C19" s="54">
        <v>99.77330517</v>
      </c>
      <c r="D19" s="54">
        <v>98.202260882999994</v>
      </c>
      <c r="E19" s="54">
        <v>95.516618007000005</v>
      </c>
      <c r="F19" s="54">
        <v>87.268333597999998</v>
      </c>
      <c r="G19" s="54">
        <v>85.689525748999998</v>
      </c>
      <c r="H19" s="54">
        <v>86.332151518000003</v>
      </c>
      <c r="I19" s="54">
        <v>93.154389108000004</v>
      </c>
      <c r="J19" s="54">
        <v>95.271248459999995</v>
      </c>
      <c r="K19" s="54">
        <v>96.640907776999995</v>
      </c>
      <c r="L19" s="54">
        <v>96.514271055999998</v>
      </c>
      <c r="M19" s="54">
        <v>96.951352306000004</v>
      </c>
      <c r="N19" s="54">
        <v>97.203055524000007</v>
      </c>
      <c r="O19" s="54">
        <v>96.863900096999998</v>
      </c>
      <c r="P19" s="54">
        <v>97.048957709000007</v>
      </c>
      <c r="Q19" s="54">
        <v>97.352747746999995</v>
      </c>
      <c r="R19" s="54">
        <v>98.010487042999998</v>
      </c>
      <c r="S19" s="54">
        <v>98.375329311000002</v>
      </c>
      <c r="T19" s="54">
        <v>98.682491381000006</v>
      </c>
      <c r="U19" s="54">
        <v>98.833005665000002</v>
      </c>
      <c r="V19" s="54">
        <v>99.099033031000005</v>
      </c>
      <c r="W19" s="54">
        <v>99.381605891000007</v>
      </c>
      <c r="X19" s="54">
        <v>99.707868052999999</v>
      </c>
      <c r="Y19" s="54">
        <v>100.00317404</v>
      </c>
      <c r="Z19" s="54">
        <v>100.29466767</v>
      </c>
      <c r="AA19" s="54">
        <v>100.57146544</v>
      </c>
      <c r="AB19" s="54">
        <v>100.86349696000001</v>
      </c>
      <c r="AC19" s="54">
        <v>101.15987873</v>
      </c>
      <c r="AD19" s="54">
        <v>101.56958444999999</v>
      </c>
      <c r="AE19" s="54">
        <v>101.79293646000001</v>
      </c>
      <c r="AF19" s="54">
        <v>101.93890845</v>
      </c>
      <c r="AG19" s="54">
        <v>102.02743853</v>
      </c>
      <c r="AH19" s="54">
        <v>102.00369691</v>
      </c>
      <c r="AI19" s="54">
        <v>101.88762169</v>
      </c>
      <c r="AJ19" s="54">
        <v>101.45874331</v>
      </c>
      <c r="AK19" s="54">
        <v>101.32335306</v>
      </c>
      <c r="AL19" s="54">
        <v>101.26098139</v>
      </c>
      <c r="AM19" s="54">
        <v>101.31451178</v>
      </c>
      <c r="AN19" s="54">
        <v>101.36601463</v>
      </c>
      <c r="AO19" s="54">
        <v>101.45837344</v>
      </c>
      <c r="AP19" s="54">
        <v>101.80802172</v>
      </c>
      <c r="AQ19" s="54">
        <v>101.81976731</v>
      </c>
      <c r="AR19" s="54">
        <v>101.71004370999999</v>
      </c>
      <c r="AS19" s="54">
        <v>101.23601324000001</v>
      </c>
      <c r="AT19" s="54">
        <v>101.06547956</v>
      </c>
      <c r="AU19" s="54">
        <v>100.95560497</v>
      </c>
      <c r="AV19" s="54">
        <v>100.9995641</v>
      </c>
      <c r="AW19" s="54">
        <v>100.94112674</v>
      </c>
      <c r="AX19" s="54">
        <v>100.87346751</v>
      </c>
      <c r="AY19" s="54">
        <v>100.6936965</v>
      </c>
      <c r="AZ19" s="54">
        <v>100.68476097</v>
      </c>
      <c r="BA19" s="54">
        <v>100.74377101</v>
      </c>
      <c r="BB19" s="238">
        <v>100.9409</v>
      </c>
      <c r="BC19" s="238">
        <v>101.08320000000001</v>
      </c>
      <c r="BD19" s="238">
        <v>101.2407</v>
      </c>
      <c r="BE19" s="238">
        <v>101.4658</v>
      </c>
      <c r="BF19" s="238">
        <v>101.6147</v>
      </c>
      <c r="BG19" s="238">
        <v>101.7398</v>
      </c>
      <c r="BH19" s="238">
        <v>101.837</v>
      </c>
      <c r="BI19" s="238">
        <v>101.9171</v>
      </c>
      <c r="BJ19" s="238">
        <v>101.97629999999999</v>
      </c>
      <c r="BK19" s="238">
        <v>101.9935</v>
      </c>
      <c r="BL19" s="238">
        <v>102.0264</v>
      </c>
      <c r="BM19" s="238">
        <v>102.05419999999999</v>
      </c>
      <c r="BN19" s="238">
        <v>102.0496</v>
      </c>
      <c r="BO19" s="238">
        <v>102.0873</v>
      </c>
      <c r="BP19" s="238">
        <v>102.14</v>
      </c>
      <c r="BQ19" s="238">
        <v>102.19280000000001</v>
      </c>
      <c r="BR19" s="238">
        <v>102.2871</v>
      </c>
      <c r="BS19" s="238">
        <v>102.40779999999999</v>
      </c>
      <c r="BT19" s="238">
        <v>102.5549</v>
      </c>
      <c r="BU19" s="238">
        <v>102.72839999999999</v>
      </c>
      <c r="BV19" s="238">
        <v>102.9284</v>
      </c>
    </row>
    <row r="20" spans="1:74" ht="11.15" customHeight="1" x14ac:dyDescent="0.25">
      <c r="A20" s="117" t="s">
        <v>665</v>
      </c>
      <c r="B20" s="164" t="s">
        <v>416</v>
      </c>
      <c r="C20" s="54">
        <v>100.53662568</v>
      </c>
      <c r="D20" s="54">
        <v>98.863738945999998</v>
      </c>
      <c r="E20" s="54">
        <v>95.971130020000004</v>
      </c>
      <c r="F20" s="54">
        <v>87.012739488999998</v>
      </c>
      <c r="G20" s="54">
        <v>85.315230729999996</v>
      </c>
      <c r="H20" s="54">
        <v>86.032544332000001</v>
      </c>
      <c r="I20" s="54">
        <v>93.451967432000004</v>
      </c>
      <c r="J20" s="54">
        <v>95.783460406000003</v>
      </c>
      <c r="K20" s="54">
        <v>97.314310391000006</v>
      </c>
      <c r="L20" s="54">
        <v>97.255787374999997</v>
      </c>
      <c r="M20" s="54">
        <v>97.776898887000002</v>
      </c>
      <c r="N20" s="54">
        <v>98.088914915999993</v>
      </c>
      <c r="O20" s="54">
        <v>97.742202222000003</v>
      </c>
      <c r="P20" s="54">
        <v>97.973252217999999</v>
      </c>
      <c r="Q20" s="54">
        <v>98.332431661000001</v>
      </c>
      <c r="R20" s="54">
        <v>99.103869424999999</v>
      </c>
      <c r="S20" s="54">
        <v>99.506211110999999</v>
      </c>
      <c r="T20" s="54">
        <v>99.823585592000001</v>
      </c>
      <c r="U20" s="54">
        <v>99.821682636000006</v>
      </c>
      <c r="V20" s="54">
        <v>100.14485538</v>
      </c>
      <c r="W20" s="54">
        <v>100.55879358999999</v>
      </c>
      <c r="X20" s="54">
        <v>101.28574895</v>
      </c>
      <c r="Y20" s="54">
        <v>101.71452934</v>
      </c>
      <c r="Z20" s="54">
        <v>102.06738645</v>
      </c>
      <c r="AA20" s="54">
        <v>102.25735378</v>
      </c>
      <c r="AB20" s="54">
        <v>102.52358916999999</v>
      </c>
      <c r="AC20" s="54">
        <v>102.77912612</v>
      </c>
      <c r="AD20" s="54">
        <v>103.10887846</v>
      </c>
      <c r="AE20" s="54">
        <v>103.27933317999999</v>
      </c>
      <c r="AF20" s="54">
        <v>103.37540411000001</v>
      </c>
      <c r="AG20" s="54">
        <v>103.45819833</v>
      </c>
      <c r="AH20" s="54">
        <v>103.35967132</v>
      </c>
      <c r="AI20" s="54">
        <v>103.14093019000001</v>
      </c>
      <c r="AJ20" s="54">
        <v>102.52098813000001</v>
      </c>
      <c r="AK20" s="54">
        <v>102.27255886</v>
      </c>
      <c r="AL20" s="54">
        <v>102.11465556</v>
      </c>
      <c r="AM20" s="54">
        <v>102.09121951</v>
      </c>
      <c r="AN20" s="54">
        <v>102.08141223</v>
      </c>
      <c r="AO20" s="54">
        <v>102.12917499</v>
      </c>
      <c r="AP20" s="54">
        <v>102.38245418</v>
      </c>
      <c r="AQ20" s="54">
        <v>102.43439721</v>
      </c>
      <c r="AR20" s="54">
        <v>102.43295048</v>
      </c>
      <c r="AS20" s="54">
        <v>102.33622144</v>
      </c>
      <c r="AT20" s="54">
        <v>102.25941458</v>
      </c>
      <c r="AU20" s="54">
        <v>102.16063735</v>
      </c>
      <c r="AV20" s="54">
        <v>101.99934137</v>
      </c>
      <c r="AW20" s="54">
        <v>101.88703473</v>
      </c>
      <c r="AX20" s="54">
        <v>101.78316902</v>
      </c>
      <c r="AY20" s="54">
        <v>101.58636993</v>
      </c>
      <c r="AZ20" s="54">
        <v>101.57541685</v>
      </c>
      <c r="BA20" s="54">
        <v>101.64893544</v>
      </c>
      <c r="BB20" s="238">
        <v>101.90560000000001</v>
      </c>
      <c r="BC20" s="238">
        <v>102.0741</v>
      </c>
      <c r="BD20" s="238">
        <v>102.2529</v>
      </c>
      <c r="BE20" s="238">
        <v>102.4712</v>
      </c>
      <c r="BF20" s="238">
        <v>102.64919999999999</v>
      </c>
      <c r="BG20" s="238">
        <v>102.8159</v>
      </c>
      <c r="BH20" s="238">
        <v>102.9924</v>
      </c>
      <c r="BI20" s="238">
        <v>103.1208</v>
      </c>
      <c r="BJ20" s="238">
        <v>103.2223</v>
      </c>
      <c r="BK20" s="238">
        <v>103.26609999999999</v>
      </c>
      <c r="BL20" s="238">
        <v>103.3365</v>
      </c>
      <c r="BM20" s="238">
        <v>103.4029</v>
      </c>
      <c r="BN20" s="238">
        <v>103.4413</v>
      </c>
      <c r="BO20" s="238">
        <v>103.51739999999999</v>
      </c>
      <c r="BP20" s="238">
        <v>103.6073</v>
      </c>
      <c r="BQ20" s="238">
        <v>103.7022</v>
      </c>
      <c r="BR20" s="238">
        <v>103.8263</v>
      </c>
      <c r="BS20" s="238">
        <v>103.97069999999999</v>
      </c>
      <c r="BT20" s="238">
        <v>104.13549999999999</v>
      </c>
      <c r="BU20" s="238">
        <v>104.3207</v>
      </c>
      <c r="BV20" s="238">
        <v>104.5262</v>
      </c>
    </row>
    <row r="21" spans="1:74" ht="11.15" customHeight="1" x14ac:dyDescent="0.25">
      <c r="A21" s="117" t="s">
        <v>666</v>
      </c>
      <c r="B21" s="164" t="s">
        <v>417</v>
      </c>
      <c r="C21" s="54">
        <v>99.149622844999996</v>
      </c>
      <c r="D21" s="54">
        <v>97.094134292999996</v>
      </c>
      <c r="E21" s="54">
        <v>93.361066020999999</v>
      </c>
      <c r="F21" s="54">
        <v>81.316899640000003</v>
      </c>
      <c r="G21" s="54">
        <v>79.203810720000007</v>
      </c>
      <c r="H21" s="54">
        <v>80.388280871999996</v>
      </c>
      <c r="I21" s="54">
        <v>90.877127075999994</v>
      </c>
      <c r="J21" s="54">
        <v>94.151602636000007</v>
      </c>
      <c r="K21" s="54">
        <v>96.218524532000004</v>
      </c>
      <c r="L21" s="54">
        <v>95.833078810000004</v>
      </c>
      <c r="M21" s="54">
        <v>96.418503844</v>
      </c>
      <c r="N21" s="54">
        <v>96.729985679999999</v>
      </c>
      <c r="O21" s="54">
        <v>96.262352012999997</v>
      </c>
      <c r="P21" s="54">
        <v>96.404826681000003</v>
      </c>
      <c r="Q21" s="54">
        <v>96.652237378999999</v>
      </c>
      <c r="R21" s="54">
        <v>97.184973114000002</v>
      </c>
      <c r="S21" s="54">
        <v>97.506964119000003</v>
      </c>
      <c r="T21" s="54">
        <v>97.798599400000001</v>
      </c>
      <c r="U21" s="54">
        <v>97.969157272000004</v>
      </c>
      <c r="V21" s="54">
        <v>98.268122368999997</v>
      </c>
      <c r="W21" s="54">
        <v>98.604773006000002</v>
      </c>
      <c r="X21" s="54">
        <v>99.076463308000001</v>
      </c>
      <c r="Y21" s="54">
        <v>99.415469430000002</v>
      </c>
      <c r="Z21" s="54">
        <v>99.719145498000003</v>
      </c>
      <c r="AA21" s="54">
        <v>99.907494057999997</v>
      </c>
      <c r="AB21" s="54">
        <v>100.20050811</v>
      </c>
      <c r="AC21" s="54">
        <v>100.51819019</v>
      </c>
      <c r="AD21" s="54">
        <v>100.98773357</v>
      </c>
      <c r="AE21" s="54">
        <v>101.25935678</v>
      </c>
      <c r="AF21" s="54">
        <v>101.46025308999999</v>
      </c>
      <c r="AG21" s="54">
        <v>101.72200118000001</v>
      </c>
      <c r="AH21" s="54">
        <v>101.68275966</v>
      </c>
      <c r="AI21" s="54">
        <v>101.47410720000001</v>
      </c>
      <c r="AJ21" s="54">
        <v>100.7271865</v>
      </c>
      <c r="AK21" s="54">
        <v>100.45635516999999</v>
      </c>
      <c r="AL21" s="54">
        <v>100.2927559</v>
      </c>
      <c r="AM21" s="54">
        <v>100.25968385</v>
      </c>
      <c r="AN21" s="54">
        <v>100.29307733</v>
      </c>
      <c r="AO21" s="54">
        <v>100.41623151</v>
      </c>
      <c r="AP21" s="54">
        <v>100.83988582000001</v>
      </c>
      <c r="AQ21" s="54">
        <v>100.98450680000001</v>
      </c>
      <c r="AR21" s="54">
        <v>101.06083389</v>
      </c>
      <c r="AS21" s="54">
        <v>101.09496559999999</v>
      </c>
      <c r="AT21" s="54">
        <v>101.01513103000001</v>
      </c>
      <c r="AU21" s="54">
        <v>100.84742869</v>
      </c>
      <c r="AV21" s="54">
        <v>100.43615235999999</v>
      </c>
      <c r="AW21" s="54">
        <v>100.20949413</v>
      </c>
      <c r="AX21" s="54">
        <v>100.01174779999999</v>
      </c>
      <c r="AY21" s="54">
        <v>99.741851236000002</v>
      </c>
      <c r="AZ21" s="54">
        <v>99.677725280000004</v>
      </c>
      <c r="BA21" s="54">
        <v>99.718307809999999</v>
      </c>
      <c r="BB21" s="238">
        <v>99.979410000000001</v>
      </c>
      <c r="BC21" s="238">
        <v>100.1426</v>
      </c>
      <c r="BD21" s="238">
        <v>100.3235</v>
      </c>
      <c r="BE21" s="238">
        <v>100.58920000000001</v>
      </c>
      <c r="BF21" s="238">
        <v>100.75579999999999</v>
      </c>
      <c r="BG21" s="238">
        <v>100.89019999999999</v>
      </c>
      <c r="BH21" s="238">
        <v>101.0073</v>
      </c>
      <c r="BI21" s="238">
        <v>101.066</v>
      </c>
      <c r="BJ21" s="238">
        <v>101.0813</v>
      </c>
      <c r="BK21" s="238">
        <v>100.9862</v>
      </c>
      <c r="BL21" s="238">
        <v>100.96469999999999</v>
      </c>
      <c r="BM21" s="238">
        <v>100.95</v>
      </c>
      <c r="BN21" s="238">
        <v>100.9319</v>
      </c>
      <c r="BO21" s="238">
        <v>100.93810000000001</v>
      </c>
      <c r="BP21" s="238">
        <v>100.9585</v>
      </c>
      <c r="BQ21" s="238">
        <v>100.98869999999999</v>
      </c>
      <c r="BR21" s="238">
        <v>101.0408</v>
      </c>
      <c r="BS21" s="238">
        <v>101.1103</v>
      </c>
      <c r="BT21" s="238">
        <v>101.1973</v>
      </c>
      <c r="BU21" s="238">
        <v>101.3018</v>
      </c>
      <c r="BV21" s="238">
        <v>101.4237</v>
      </c>
    </row>
    <row r="22" spans="1:74" ht="11.15" customHeight="1" x14ac:dyDescent="0.25">
      <c r="A22" s="117" t="s">
        <v>667</v>
      </c>
      <c r="B22" s="164" t="s">
        <v>418</v>
      </c>
      <c r="C22" s="54">
        <v>102.08276631</v>
      </c>
      <c r="D22" s="54">
        <v>100.59930414</v>
      </c>
      <c r="E22" s="54">
        <v>98.015257183000003</v>
      </c>
      <c r="F22" s="54">
        <v>90.224920513000001</v>
      </c>
      <c r="G22" s="54">
        <v>88.51898267</v>
      </c>
      <c r="H22" s="54">
        <v>88.791738730000006</v>
      </c>
      <c r="I22" s="54">
        <v>94.451444047999999</v>
      </c>
      <c r="J22" s="54">
        <v>96.125396398000007</v>
      </c>
      <c r="K22" s="54">
        <v>97.221851134999994</v>
      </c>
      <c r="L22" s="54">
        <v>97.213459994000004</v>
      </c>
      <c r="M22" s="54">
        <v>97.550430703000004</v>
      </c>
      <c r="N22" s="54">
        <v>97.705414997000005</v>
      </c>
      <c r="O22" s="54">
        <v>97.177771046000004</v>
      </c>
      <c r="P22" s="54">
        <v>97.344263884</v>
      </c>
      <c r="Q22" s="54">
        <v>97.704251681000002</v>
      </c>
      <c r="R22" s="54">
        <v>98.659313081999997</v>
      </c>
      <c r="S22" s="54">
        <v>99.105106812000002</v>
      </c>
      <c r="T22" s="54">
        <v>99.443211516999995</v>
      </c>
      <c r="U22" s="54">
        <v>99.380291052999993</v>
      </c>
      <c r="V22" s="54">
        <v>99.723019812999993</v>
      </c>
      <c r="W22" s="54">
        <v>100.17806166</v>
      </c>
      <c r="X22" s="54">
        <v>101.00959994</v>
      </c>
      <c r="Y22" s="54">
        <v>101.49113043</v>
      </c>
      <c r="Z22" s="54">
        <v>101.88683647000001</v>
      </c>
      <c r="AA22" s="54">
        <v>102.03479071</v>
      </c>
      <c r="AB22" s="54">
        <v>102.38029339000001</v>
      </c>
      <c r="AC22" s="54">
        <v>102.76141715</v>
      </c>
      <c r="AD22" s="54">
        <v>103.29784893999999</v>
      </c>
      <c r="AE22" s="54">
        <v>103.66044965</v>
      </c>
      <c r="AF22" s="54">
        <v>103.96890623</v>
      </c>
      <c r="AG22" s="54">
        <v>104.30533701</v>
      </c>
      <c r="AH22" s="54">
        <v>104.44391659999999</v>
      </c>
      <c r="AI22" s="54">
        <v>104.46676332</v>
      </c>
      <c r="AJ22" s="54">
        <v>104.17954174</v>
      </c>
      <c r="AK22" s="54">
        <v>104.11667429000001</v>
      </c>
      <c r="AL22" s="54">
        <v>104.08382553</v>
      </c>
      <c r="AM22" s="54">
        <v>104.03775263</v>
      </c>
      <c r="AN22" s="54">
        <v>104.09737339</v>
      </c>
      <c r="AO22" s="54">
        <v>104.21944498000001</v>
      </c>
      <c r="AP22" s="54">
        <v>104.40720974</v>
      </c>
      <c r="AQ22" s="54">
        <v>104.65175121999999</v>
      </c>
      <c r="AR22" s="54">
        <v>104.95631177</v>
      </c>
      <c r="AS22" s="54">
        <v>105.52797733</v>
      </c>
      <c r="AT22" s="54">
        <v>105.79726157</v>
      </c>
      <c r="AU22" s="54">
        <v>105.97125042</v>
      </c>
      <c r="AV22" s="54">
        <v>105.99139832</v>
      </c>
      <c r="AW22" s="54">
        <v>106.01870558</v>
      </c>
      <c r="AX22" s="54">
        <v>105.99462664000001</v>
      </c>
      <c r="AY22" s="54">
        <v>105.73125268</v>
      </c>
      <c r="AZ22" s="54">
        <v>105.74533294</v>
      </c>
      <c r="BA22" s="54">
        <v>105.8489586</v>
      </c>
      <c r="BB22" s="238">
        <v>106.1374</v>
      </c>
      <c r="BC22" s="238">
        <v>106.34869999999999</v>
      </c>
      <c r="BD22" s="238">
        <v>106.57810000000001</v>
      </c>
      <c r="BE22" s="238">
        <v>106.87779999999999</v>
      </c>
      <c r="BF22" s="238">
        <v>107.1044</v>
      </c>
      <c r="BG22" s="238">
        <v>107.31</v>
      </c>
      <c r="BH22" s="238">
        <v>107.49760000000001</v>
      </c>
      <c r="BI22" s="238">
        <v>107.6591</v>
      </c>
      <c r="BJ22" s="238">
        <v>107.7975</v>
      </c>
      <c r="BK22" s="238">
        <v>107.90779999999999</v>
      </c>
      <c r="BL22" s="238">
        <v>108.0035</v>
      </c>
      <c r="BM22" s="238">
        <v>108.0795</v>
      </c>
      <c r="BN22" s="238">
        <v>108.0864</v>
      </c>
      <c r="BO22" s="238">
        <v>108.16070000000001</v>
      </c>
      <c r="BP22" s="238">
        <v>108.2527</v>
      </c>
      <c r="BQ22" s="238">
        <v>108.35550000000001</v>
      </c>
      <c r="BR22" s="238">
        <v>108.4881</v>
      </c>
      <c r="BS22" s="238">
        <v>108.6438</v>
      </c>
      <c r="BT22" s="238">
        <v>108.8223</v>
      </c>
      <c r="BU22" s="238">
        <v>109.02379999999999</v>
      </c>
      <c r="BV22" s="238">
        <v>109.2483</v>
      </c>
    </row>
    <row r="23" spans="1:74" ht="11.15" customHeight="1" x14ac:dyDescent="0.25">
      <c r="A23" s="117" t="s">
        <v>668</v>
      </c>
      <c r="B23" s="164" t="s">
        <v>419</v>
      </c>
      <c r="C23" s="54">
        <v>104.42151826</v>
      </c>
      <c r="D23" s="54">
        <v>103.10461201</v>
      </c>
      <c r="E23" s="54">
        <v>100.77213748</v>
      </c>
      <c r="F23" s="54">
        <v>93.257534563999997</v>
      </c>
      <c r="G23" s="54">
        <v>92.018843531000002</v>
      </c>
      <c r="H23" s="54">
        <v>92.889504283999997</v>
      </c>
      <c r="I23" s="54">
        <v>99.607211484999993</v>
      </c>
      <c r="J23" s="54">
        <v>101.89330481</v>
      </c>
      <c r="K23" s="54">
        <v>103.48547893</v>
      </c>
      <c r="L23" s="54">
        <v>103.69805325999999</v>
      </c>
      <c r="M23" s="54">
        <v>104.41664938</v>
      </c>
      <c r="N23" s="54">
        <v>104.95558672</v>
      </c>
      <c r="O23" s="54">
        <v>104.87402400000001</v>
      </c>
      <c r="P23" s="54">
        <v>105.38427473</v>
      </c>
      <c r="Q23" s="54">
        <v>106.04549763</v>
      </c>
      <c r="R23" s="54">
        <v>107.26344852</v>
      </c>
      <c r="S23" s="54">
        <v>107.92229890999999</v>
      </c>
      <c r="T23" s="54">
        <v>108.42780461</v>
      </c>
      <c r="U23" s="54">
        <v>108.48559965</v>
      </c>
      <c r="V23" s="54">
        <v>108.90519046999999</v>
      </c>
      <c r="W23" s="54">
        <v>109.39221109</v>
      </c>
      <c r="X23" s="54">
        <v>110.13622054</v>
      </c>
      <c r="Y23" s="54">
        <v>110.61593147000001</v>
      </c>
      <c r="Z23" s="54">
        <v>111.02090292</v>
      </c>
      <c r="AA23" s="54">
        <v>111.25906956</v>
      </c>
      <c r="AB23" s="54">
        <v>111.58361103999999</v>
      </c>
      <c r="AC23" s="54">
        <v>111.90246203</v>
      </c>
      <c r="AD23" s="54">
        <v>112.29777369</v>
      </c>
      <c r="AE23" s="54">
        <v>112.54363033</v>
      </c>
      <c r="AF23" s="54">
        <v>112.7221831</v>
      </c>
      <c r="AG23" s="54">
        <v>113.02894027000001</v>
      </c>
      <c r="AH23" s="54">
        <v>112.92625412</v>
      </c>
      <c r="AI23" s="54">
        <v>112.60963292</v>
      </c>
      <c r="AJ23" s="54">
        <v>111.51061206999999</v>
      </c>
      <c r="AK23" s="54">
        <v>111.19246919</v>
      </c>
      <c r="AL23" s="54">
        <v>111.0867397</v>
      </c>
      <c r="AM23" s="54">
        <v>111.49713872</v>
      </c>
      <c r="AN23" s="54">
        <v>111.58844965</v>
      </c>
      <c r="AO23" s="54">
        <v>111.66438761000001</v>
      </c>
      <c r="AP23" s="54">
        <v>111.76190244</v>
      </c>
      <c r="AQ23" s="54">
        <v>111.77938210000001</v>
      </c>
      <c r="AR23" s="54">
        <v>111.75377641999999</v>
      </c>
      <c r="AS23" s="54">
        <v>111.55175723000001</v>
      </c>
      <c r="AT23" s="54">
        <v>111.53997699999999</v>
      </c>
      <c r="AU23" s="54">
        <v>111.58510756</v>
      </c>
      <c r="AV23" s="54">
        <v>111.89857997</v>
      </c>
      <c r="AW23" s="54">
        <v>111.8989588</v>
      </c>
      <c r="AX23" s="54">
        <v>111.79767511999999</v>
      </c>
      <c r="AY23" s="54">
        <v>111.30999169</v>
      </c>
      <c r="AZ23" s="54">
        <v>111.21893590000001</v>
      </c>
      <c r="BA23" s="54">
        <v>111.23977051999999</v>
      </c>
      <c r="BB23" s="238">
        <v>111.49420000000001</v>
      </c>
      <c r="BC23" s="238">
        <v>111.64749999999999</v>
      </c>
      <c r="BD23" s="238">
        <v>111.8215</v>
      </c>
      <c r="BE23" s="238">
        <v>112.0731</v>
      </c>
      <c r="BF23" s="238">
        <v>112.24550000000001</v>
      </c>
      <c r="BG23" s="238">
        <v>112.39570000000001</v>
      </c>
      <c r="BH23" s="238">
        <v>112.5325</v>
      </c>
      <c r="BI23" s="238">
        <v>112.6318</v>
      </c>
      <c r="BJ23" s="238">
        <v>112.70229999999999</v>
      </c>
      <c r="BK23" s="238">
        <v>112.7032</v>
      </c>
      <c r="BL23" s="238">
        <v>112.74679999999999</v>
      </c>
      <c r="BM23" s="238">
        <v>112.7921</v>
      </c>
      <c r="BN23" s="238">
        <v>112.8163</v>
      </c>
      <c r="BO23" s="238">
        <v>112.8826</v>
      </c>
      <c r="BP23" s="238">
        <v>112.9679</v>
      </c>
      <c r="BQ23" s="238">
        <v>113.0688</v>
      </c>
      <c r="BR23" s="238">
        <v>113.1949</v>
      </c>
      <c r="BS23" s="238">
        <v>113.3426</v>
      </c>
      <c r="BT23" s="238">
        <v>113.5121</v>
      </c>
      <c r="BU23" s="238">
        <v>113.7032</v>
      </c>
      <c r="BV23" s="238">
        <v>113.916</v>
      </c>
    </row>
    <row r="24" spans="1:74" ht="11.15" customHeight="1" x14ac:dyDescent="0.25">
      <c r="A24" s="117" t="s">
        <v>669</v>
      </c>
      <c r="B24" s="164" t="s">
        <v>420</v>
      </c>
      <c r="C24" s="54">
        <v>98.462003205000002</v>
      </c>
      <c r="D24" s="54">
        <v>96.840493370000004</v>
      </c>
      <c r="E24" s="54">
        <v>94.015891823999993</v>
      </c>
      <c r="F24" s="54">
        <v>85.453878349999997</v>
      </c>
      <c r="G24" s="54">
        <v>83.623833542</v>
      </c>
      <c r="H24" s="54">
        <v>83.991437183000002</v>
      </c>
      <c r="I24" s="54">
        <v>90.426660182000006</v>
      </c>
      <c r="J24" s="54">
        <v>92.28708254</v>
      </c>
      <c r="K24" s="54">
        <v>93.442675166000001</v>
      </c>
      <c r="L24" s="54">
        <v>93.221694709000005</v>
      </c>
      <c r="M24" s="54">
        <v>93.471435384000003</v>
      </c>
      <c r="N24" s="54">
        <v>93.520153839000002</v>
      </c>
      <c r="O24" s="54">
        <v>92.756140889999998</v>
      </c>
      <c r="P24" s="54">
        <v>92.861596796000001</v>
      </c>
      <c r="Q24" s="54">
        <v>93.224812372000002</v>
      </c>
      <c r="R24" s="54">
        <v>94.379054633999999</v>
      </c>
      <c r="S24" s="54">
        <v>94.857839287000004</v>
      </c>
      <c r="T24" s="54">
        <v>95.194433347</v>
      </c>
      <c r="U24" s="54">
        <v>95.074508154</v>
      </c>
      <c r="V24" s="54">
        <v>95.362467526000003</v>
      </c>
      <c r="W24" s="54">
        <v>95.743982799999998</v>
      </c>
      <c r="X24" s="54">
        <v>96.428128156</v>
      </c>
      <c r="Y24" s="54">
        <v>96.839949605000001</v>
      </c>
      <c r="Z24" s="54">
        <v>97.188521323000003</v>
      </c>
      <c r="AA24" s="54">
        <v>97.411893156999994</v>
      </c>
      <c r="AB24" s="54">
        <v>97.680428034000002</v>
      </c>
      <c r="AC24" s="54">
        <v>97.932175798000003</v>
      </c>
      <c r="AD24" s="54">
        <v>98.222194380999994</v>
      </c>
      <c r="AE24" s="54">
        <v>98.399074471000006</v>
      </c>
      <c r="AF24" s="54">
        <v>98.517874000000006</v>
      </c>
      <c r="AG24" s="54">
        <v>98.688965108999994</v>
      </c>
      <c r="AH24" s="54">
        <v>98.608824408999993</v>
      </c>
      <c r="AI24" s="54">
        <v>98.387824039999998</v>
      </c>
      <c r="AJ24" s="54">
        <v>97.709248388000006</v>
      </c>
      <c r="AK24" s="54">
        <v>97.444065395999999</v>
      </c>
      <c r="AL24" s="54">
        <v>97.275559447999996</v>
      </c>
      <c r="AM24" s="54">
        <v>97.311309936000001</v>
      </c>
      <c r="AN24" s="54">
        <v>97.255473534000004</v>
      </c>
      <c r="AO24" s="54">
        <v>97.215629633000006</v>
      </c>
      <c r="AP24" s="54">
        <v>97.275321525999999</v>
      </c>
      <c r="AQ24" s="54">
        <v>97.204805156000006</v>
      </c>
      <c r="AR24" s="54">
        <v>97.087623817999997</v>
      </c>
      <c r="AS24" s="54">
        <v>96.802611898999999</v>
      </c>
      <c r="AT24" s="54">
        <v>96.682974830999996</v>
      </c>
      <c r="AU24" s="54">
        <v>96.607547001</v>
      </c>
      <c r="AV24" s="54">
        <v>96.694554370999995</v>
      </c>
      <c r="AW24" s="54">
        <v>96.618875549999998</v>
      </c>
      <c r="AX24" s="54">
        <v>96.498736499000003</v>
      </c>
      <c r="AY24" s="54">
        <v>96.169187952000001</v>
      </c>
      <c r="AZ24" s="54">
        <v>96.083840387999999</v>
      </c>
      <c r="BA24" s="54">
        <v>96.077744542999994</v>
      </c>
      <c r="BB24" s="238">
        <v>96.229380000000006</v>
      </c>
      <c r="BC24" s="238">
        <v>96.322929999999999</v>
      </c>
      <c r="BD24" s="238">
        <v>96.436869999999999</v>
      </c>
      <c r="BE24" s="238">
        <v>96.62415</v>
      </c>
      <c r="BF24" s="238">
        <v>96.739180000000005</v>
      </c>
      <c r="BG24" s="238">
        <v>96.834890000000001</v>
      </c>
      <c r="BH24" s="238">
        <v>96.901589999999999</v>
      </c>
      <c r="BI24" s="238">
        <v>96.965969999999999</v>
      </c>
      <c r="BJ24" s="238">
        <v>97.01831</v>
      </c>
      <c r="BK24" s="238">
        <v>97.052440000000004</v>
      </c>
      <c r="BL24" s="238">
        <v>97.085350000000005</v>
      </c>
      <c r="BM24" s="238">
        <v>97.110870000000006</v>
      </c>
      <c r="BN24" s="238">
        <v>97.098479999999995</v>
      </c>
      <c r="BO24" s="238">
        <v>97.132069999999999</v>
      </c>
      <c r="BP24" s="238">
        <v>97.181150000000002</v>
      </c>
      <c r="BQ24" s="238">
        <v>97.235249999999994</v>
      </c>
      <c r="BR24" s="238">
        <v>97.323130000000006</v>
      </c>
      <c r="BS24" s="238">
        <v>97.434309999999996</v>
      </c>
      <c r="BT24" s="238">
        <v>97.568820000000002</v>
      </c>
      <c r="BU24" s="238">
        <v>97.726640000000003</v>
      </c>
      <c r="BV24" s="238">
        <v>97.907780000000002</v>
      </c>
    </row>
    <row r="25" spans="1:74" ht="11.15" customHeight="1" x14ac:dyDescent="0.25">
      <c r="A25" s="117"/>
      <c r="B25" s="129" t="s">
        <v>1408</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252"/>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670</v>
      </c>
      <c r="B26" s="164" t="s">
        <v>413</v>
      </c>
      <c r="C26" s="190">
        <v>933.19032176999997</v>
      </c>
      <c r="D26" s="190">
        <v>940.65269346000002</v>
      </c>
      <c r="E26" s="190">
        <v>955.78515644000004</v>
      </c>
      <c r="F26" s="190">
        <v>1003.3100791000001</v>
      </c>
      <c r="G26" s="190">
        <v>1015.2409484</v>
      </c>
      <c r="H26" s="190">
        <v>1016.3001326</v>
      </c>
      <c r="I26" s="190">
        <v>987.12538609000001</v>
      </c>
      <c r="J26" s="190">
        <v>980.96288448999996</v>
      </c>
      <c r="K26" s="190">
        <v>978.45038211999997</v>
      </c>
      <c r="L26" s="190">
        <v>971.68918503999998</v>
      </c>
      <c r="M26" s="190">
        <v>982.40070154</v>
      </c>
      <c r="N26" s="190">
        <v>1002.6862377</v>
      </c>
      <c r="O26" s="190">
        <v>1065.3373721999999</v>
      </c>
      <c r="P26" s="190">
        <v>1080.1772636000001</v>
      </c>
      <c r="Q26" s="190">
        <v>1079.9974907000001</v>
      </c>
      <c r="R26" s="190">
        <v>1039.9809843999999</v>
      </c>
      <c r="S26" s="190">
        <v>1028.3746845000001</v>
      </c>
      <c r="T26" s="190">
        <v>1020.3615219</v>
      </c>
      <c r="U26" s="190">
        <v>1021.9562121</v>
      </c>
      <c r="V26" s="190">
        <v>1016.6182877</v>
      </c>
      <c r="W26" s="190">
        <v>1010.3624643000001</v>
      </c>
      <c r="X26" s="190">
        <v>1002.5519849999999</v>
      </c>
      <c r="Y26" s="190">
        <v>994.9379308</v>
      </c>
      <c r="Z26" s="190">
        <v>986.88354500000003</v>
      </c>
      <c r="AA26" s="190">
        <v>976.75859875000003</v>
      </c>
      <c r="AB26" s="190">
        <v>969.04622138000002</v>
      </c>
      <c r="AC26" s="190">
        <v>962.11618405000002</v>
      </c>
      <c r="AD26" s="190">
        <v>954.98015086999999</v>
      </c>
      <c r="AE26" s="190">
        <v>950.35604550999994</v>
      </c>
      <c r="AF26" s="190">
        <v>947.25553208999997</v>
      </c>
      <c r="AG26" s="190">
        <v>945.83841651</v>
      </c>
      <c r="AH26" s="190">
        <v>945.66523255000004</v>
      </c>
      <c r="AI26" s="190">
        <v>946.89578611000002</v>
      </c>
      <c r="AJ26" s="190">
        <v>952.79688862</v>
      </c>
      <c r="AK26" s="190">
        <v>954.38480861999994</v>
      </c>
      <c r="AL26" s="190">
        <v>954.92635756000004</v>
      </c>
      <c r="AM26" s="190">
        <v>952.45729032999998</v>
      </c>
      <c r="AN26" s="190">
        <v>952.37928096999997</v>
      </c>
      <c r="AO26" s="190">
        <v>952.72808437000003</v>
      </c>
      <c r="AP26" s="190">
        <v>953.56591306999997</v>
      </c>
      <c r="AQ26" s="190">
        <v>954.72168260000001</v>
      </c>
      <c r="AR26" s="190">
        <v>956.25760548999995</v>
      </c>
      <c r="AS26" s="190">
        <v>958.56276163999996</v>
      </c>
      <c r="AT26" s="190">
        <v>960.56718133000004</v>
      </c>
      <c r="AU26" s="190">
        <v>962.65994447000003</v>
      </c>
      <c r="AV26" s="190">
        <v>964.39452615000005</v>
      </c>
      <c r="AW26" s="190">
        <v>966.99886982999999</v>
      </c>
      <c r="AX26" s="190">
        <v>970.02645060999998</v>
      </c>
      <c r="AY26" s="190">
        <v>974.56620845999998</v>
      </c>
      <c r="AZ26" s="190">
        <v>977.62355849999994</v>
      </c>
      <c r="BA26" s="190">
        <v>980.28744068000003</v>
      </c>
      <c r="BB26" s="242">
        <v>981.88660000000004</v>
      </c>
      <c r="BC26" s="242">
        <v>984.26700000000005</v>
      </c>
      <c r="BD26" s="242">
        <v>986.75729999999999</v>
      </c>
      <c r="BE26" s="242">
        <v>989.50689999999997</v>
      </c>
      <c r="BF26" s="242">
        <v>992.10519999999997</v>
      </c>
      <c r="BG26" s="242">
        <v>994.70150000000001</v>
      </c>
      <c r="BH26" s="242">
        <v>997.28790000000004</v>
      </c>
      <c r="BI26" s="242">
        <v>999.88610000000006</v>
      </c>
      <c r="BJ26" s="242">
        <v>1002.4880000000001</v>
      </c>
      <c r="BK26" s="242">
        <v>1005.1420000000001</v>
      </c>
      <c r="BL26" s="242">
        <v>1007.716</v>
      </c>
      <c r="BM26" s="242">
        <v>1010.258</v>
      </c>
      <c r="BN26" s="242">
        <v>1012.843</v>
      </c>
      <c r="BO26" s="242">
        <v>1015.2670000000001</v>
      </c>
      <c r="BP26" s="242">
        <v>1017.603</v>
      </c>
      <c r="BQ26" s="242">
        <v>1019.806</v>
      </c>
      <c r="BR26" s="242">
        <v>1022.002</v>
      </c>
      <c r="BS26" s="242">
        <v>1024.144</v>
      </c>
      <c r="BT26" s="242">
        <v>1026.2339999999999</v>
      </c>
      <c r="BU26" s="242">
        <v>1028.27</v>
      </c>
      <c r="BV26" s="242">
        <v>1030.2529999999999</v>
      </c>
    </row>
    <row r="27" spans="1:74" ht="11.15" customHeight="1" x14ac:dyDescent="0.25">
      <c r="A27" s="117" t="s">
        <v>671</v>
      </c>
      <c r="B27" s="164" t="s">
        <v>442</v>
      </c>
      <c r="C27" s="190">
        <v>2424.257838</v>
      </c>
      <c r="D27" s="190">
        <v>2445.1122642</v>
      </c>
      <c r="E27" s="190">
        <v>2486.3851515000001</v>
      </c>
      <c r="F27" s="190">
        <v>2608.7947755</v>
      </c>
      <c r="G27" s="190">
        <v>2645.3658786999999</v>
      </c>
      <c r="H27" s="190">
        <v>2656.8167364999999</v>
      </c>
      <c r="I27" s="190">
        <v>2613.0894862999999</v>
      </c>
      <c r="J27" s="190">
        <v>2596.8432504000002</v>
      </c>
      <c r="K27" s="190">
        <v>2578.0201661999999</v>
      </c>
      <c r="L27" s="190">
        <v>2504.3253347</v>
      </c>
      <c r="M27" s="190">
        <v>2519.5697279999999</v>
      </c>
      <c r="N27" s="190">
        <v>2571.4584470999998</v>
      </c>
      <c r="O27" s="190">
        <v>2772.8542928000002</v>
      </c>
      <c r="P27" s="190">
        <v>2813.3845630999999</v>
      </c>
      <c r="Q27" s="190">
        <v>2805.9120588999999</v>
      </c>
      <c r="R27" s="190">
        <v>2665.787374</v>
      </c>
      <c r="S27" s="190">
        <v>2625.7963749999999</v>
      </c>
      <c r="T27" s="190">
        <v>2601.2896558000002</v>
      </c>
      <c r="U27" s="190">
        <v>2614.4014797</v>
      </c>
      <c r="V27" s="190">
        <v>2604.2626227000001</v>
      </c>
      <c r="W27" s="190">
        <v>2593.0073480999999</v>
      </c>
      <c r="X27" s="190">
        <v>2581.3688978</v>
      </c>
      <c r="Y27" s="190">
        <v>2567.3308563999999</v>
      </c>
      <c r="Z27" s="190">
        <v>2551.6264658999999</v>
      </c>
      <c r="AA27" s="190">
        <v>2526.8082515000001</v>
      </c>
      <c r="AB27" s="190">
        <v>2513.3567687</v>
      </c>
      <c r="AC27" s="190">
        <v>2503.8245428999999</v>
      </c>
      <c r="AD27" s="190">
        <v>2500.0433125999998</v>
      </c>
      <c r="AE27" s="190">
        <v>2496.9757967</v>
      </c>
      <c r="AF27" s="190">
        <v>2496.4537337000002</v>
      </c>
      <c r="AG27" s="190">
        <v>2503.1704513</v>
      </c>
      <c r="AH27" s="190">
        <v>2504.2192986</v>
      </c>
      <c r="AI27" s="190">
        <v>2504.2936030999999</v>
      </c>
      <c r="AJ27" s="190">
        <v>2499.3003939</v>
      </c>
      <c r="AK27" s="190">
        <v>2500.4953412</v>
      </c>
      <c r="AL27" s="190">
        <v>2503.7854741000001</v>
      </c>
      <c r="AM27" s="190">
        <v>2512.5160351999998</v>
      </c>
      <c r="AN27" s="190">
        <v>2517.487607</v>
      </c>
      <c r="AO27" s="190">
        <v>2522.0454322999999</v>
      </c>
      <c r="AP27" s="190">
        <v>2526.3246764</v>
      </c>
      <c r="AQ27" s="190">
        <v>2529.9536346999998</v>
      </c>
      <c r="AR27" s="190">
        <v>2533.0674724</v>
      </c>
      <c r="AS27" s="190">
        <v>2534.7179093</v>
      </c>
      <c r="AT27" s="190">
        <v>2537.5127161999999</v>
      </c>
      <c r="AU27" s="190">
        <v>2540.5036128000002</v>
      </c>
      <c r="AV27" s="190">
        <v>2541.4318401999999</v>
      </c>
      <c r="AW27" s="190">
        <v>2546.5089855000001</v>
      </c>
      <c r="AX27" s="190">
        <v>2553.4762897000001</v>
      </c>
      <c r="AY27" s="190">
        <v>2566.6798819000001</v>
      </c>
      <c r="AZ27" s="190">
        <v>2574.1679073</v>
      </c>
      <c r="BA27" s="190">
        <v>2580.2864951000001</v>
      </c>
      <c r="BB27" s="242">
        <v>2582.837</v>
      </c>
      <c r="BC27" s="242">
        <v>2587.866</v>
      </c>
      <c r="BD27" s="242">
        <v>2593.174</v>
      </c>
      <c r="BE27" s="242">
        <v>2598.8960000000002</v>
      </c>
      <c r="BF27" s="242">
        <v>2604.6610000000001</v>
      </c>
      <c r="BG27" s="242">
        <v>2610.6060000000002</v>
      </c>
      <c r="BH27" s="242">
        <v>2616.8609999999999</v>
      </c>
      <c r="BI27" s="242">
        <v>2623.0619999999999</v>
      </c>
      <c r="BJ27" s="242">
        <v>2629.3420000000001</v>
      </c>
      <c r="BK27" s="242">
        <v>2635.99</v>
      </c>
      <c r="BL27" s="242">
        <v>2642.212</v>
      </c>
      <c r="BM27" s="242">
        <v>2648.2959999999998</v>
      </c>
      <c r="BN27" s="242">
        <v>2654.4389999999999</v>
      </c>
      <c r="BO27" s="242">
        <v>2660.1</v>
      </c>
      <c r="BP27" s="242">
        <v>2665.4749999999999</v>
      </c>
      <c r="BQ27" s="242">
        <v>2670.3420000000001</v>
      </c>
      <c r="BR27" s="242">
        <v>2675.3150000000001</v>
      </c>
      <c r="BS27" s="242">
        <v>2680.1709999999998</v>
      </c>
      <c r="BT27" s="242">
        <v>2684.9079999999999</v>
      </c>
      <c r="BU27" s="242">
        <v>2689.5279999999998</v>
      </c>
      <c r="BV27" s="242">
        <v>2694.0309999999999</v>
      </c>
    </row>
    <row r="28" spans="1:74" ht="11.15" customHeight="1" x14ac:dyDescent="0.25">
      <c r="A28" s="117" t="s">
        <v>672</v>
      </c>
      <c r="B28" s="164" t="s">
        <v>414</v>
      </c>
      <c r="C28" s="190">
        <v>2478.0655832000002</v>
      </c>
      <c r="D28" s="190">
        <v>2510.7020075</v>
      </c>
      <c r="E28" s="190">
        <v>2566.9374520000001</v>
      </c>
      <c r="F28" s="190">
        <v>2728.7382517000001</v>
      </c>
      <c r="G28" s="190">
        <v>2770.6969856999999</v>
      </c>
      <c r="H28" s="190">
        <v>2774.7799888</v>
      </c>
      <c r="I28" s="190">
        <v>2679.8436830999999</v>
      </c>
      <c r="J28" s="190">
        <v>2654.0329080000001</v>
      </c>
      <c r="K28" s="190">
        <v>2636.2040854000002</v>
      </c>
      <c r="L28" s="190">
        <v>2588.6257086999999</v>
      </c>
      <c r="M28" s="190">
        <v>2615.0594215000001</v>
      </c>
      <c r="N28" s="190">
        <v>2677.773717</v>
      </c>
      <c r="O28" s="190">
        <v>2902.2824645000001</v>
      </c>
      <c r="P28" s="190">
        <v>2943.4225236000002</v>
      </c>
      <c r="Q28" s="190">
        <v>2926.7077635999999</v>
      </c>
      <c r="R28" s="190">
        <v>2747.6398930999999</v>
      </c>
      <c r="S28" s="190">
        <v>2693.5892133000002</v>
      </c>
      <c r="T28" s="190">
        <v>2660.0574327999998</v>
      </c>
      <c r="U28" s="190">
        <v>2672.3944701999999</v>
      </c>
      <c r="V28" s="190">
        <v>2660.8880494</v>
      </c>
      <c r="W28" s="190">
        <v>2650.8880889000002</v>
      </c>
      <c r="X28" s="190">
        <v>2644.0461795000001</v>
      </c>
      <c r="Y28" s="190">
        <v>2635.8204467999999</v>
      </c>
      <c r="Z28" s="190">
        <v>2627.8624814</v>
      </c>
      <c r="AA28" s="190">
        <v>2619.1907876</v>
      </c>
      <c r="AB28" s="190">
        <v>2612.5044788</v>
      </c>
      <c r="AC28" s="190">
        <v>2606.8220590999999</v>
      </c>
      <c r="AD28" s="190">
        <v>2600.5187847000002</v>
      </c>
      <c r="AE28" s="190">
        <v>2598.0627015</v>
      </c>
      <c r="AF28" s="190">
        <v>2597.8290654000002</v>
      </c>
      <c r="AG28" s="190">
        <v>2604.0429936999999</v>
      </c>
      <c r="AH28" s="190">
        <v>2605.0854141</v>
      </c>
      <c r="AI28" s="190">
        <v>2605.1814436</v>
      </c>
      <c r="AJ28" s="190">
        <v>2600.7768427999999</v>
      </c>
      <c r="AK28" s="190">
        <v>2601.6457704999998</v>
      </c>
      <c r="AL28" s="190">
        <v>2604.2339871999998</v>
      </c>
      <c r="AM28" s="190">
        <v>2611.4065498</v>
      </c>
      <c r="AN28" s="190">
        <v>2615.2845516000002</v>
      </c>
      <c r="AO28" s="190">
        <v>2618.7330493999998</v>
      </c>
      <c r="AP28" s="190">
        <v>2621.8336852000002</v>
      </c>
      <c r="AQ28" s="190">
        <v>2624.3619438999999</v>
      </c>
      <c r="AR28" s="190">
        <v>2626.3994674</v>
      </c>
      <c r="AS28" s="190">
        <v>2626.8307847000001</v>
      </c>
      <c r="AT28" s="190">
        <v>2628.7234408999998</v>
      </c>
      <c r="AU28" s="190">
        <v>2630.9619652000001</v>
      </c>
      <c r="AV28" s="190">
        <v>2631.1845330000001</v>
      </c>
      <c r="AW28" s="190">
        <v>2635.8861615999999</v>
      </c>
      <c r="AX28" s="190">
        <v>2642.7050266000001</v>
      </c>
      <c r="AY28" s="190">
        <v>2656.2918773000001</v>
      </c>
      <c r="AZ28" s="190">
        <v>2663.8571526999999</v>
      </c>
      <c r="BA28" s="190">
        <v>2670.0516023</v>
      </c>
      <c r="BB28" s="242">
        <v>2672.3870000000002</v>
      </c>
      <c r="BC28" s="242">
        <v>2677.7060000000001</v>
      </c>
      <c r="BD28" s="242">
        <v>2683.52</v>
      </c>
      <c r="BE28" s="242">
        <v>2690.68</v>
      </c>
      <c r="BF28" s="242">
        <v>2696.846</v>
      </c>
      <c r="BG28" s="242">
        <v>2702.8679999999999</v>
      </c>
      <c r="BH28" s="242">
        <v>2708.402</v>
      </c>
      <c r="BI28" s="242">
        <v>2714.3969999999999</v>
      </c>
      <c r="BJ28" s="242">
        <v>2720.5070000000001</v>
      </c>
      <c r="BK28" s="242">
        <v>2727.105</v>
      </c>
      <c r="BL28" s="242">
        <v>2733.1680000000001</v>
      </c>
      <c r="BM28" s="242">
        <v>2739.067</v>
      </c>
      <c r="BN28" s="242">
        <v>2744.9160000000002</v>
      </c>
      <c r="BO28" s="242">
        <v>2750.4029999999998</v>
      </c>
      <c r="BP28" s="242">
        <v>2755.6410000000001</v>
      </c>
      <c r="BQ28" s="242">
        <v>2760.3649999999998</v>
      </c>
      <c r="BR28" s="242">
        <v>2765.3049999999998</v>
      </c>
      <c r="BS28" s="242">
        <v>2770.1970000000001</v>
      </c>
      <c r="BT28" s="242">
        <v>2775.0390000000002</v>
      </c>
      <c r="BU28" s="242">
        <v>2779.8330000000001</v>
      </c>
      <c r="BV28" s="242">
        <v>2784.578</v>
      </c>
    </row>
    <row r="29" spans="1:74" ht="11.15" customHeight="1" x14ac:dyDescent="0.25">
      <c r="A29" s="117" t="s">
        <v>673</v>
      </c>
      <c r="B29" s="164" t="s">
        <v>415</v>
      </c>
      <c r="C29" s="190">
        <v>1164.6664608999999</v>
      </c>
      <c r="D29" s="190">
        <v>1178.7544355</v>
      </c>
      <c r="E29" s="190">
        <v>1204.2005526</v>
      </c>
      <c r="F29" s="190">
        <v>1281.3317655999999</v>
      </c>
      <c r="G29" s="190">
        <v>1299.2489528000001</v>
      </c>
      <c r="H29" s="190">
        <v>1298.2790675000001</v>
      </c>
      <c r="I29" s="190">
        <v>1243.4357081000001</v>
      </c>
      <c r="J29" s="190">
        <v>1230.9314790999999</v>
      </c>
      <c r="K29" s="190">
        <v>1225.7799788</v>
      </c>
      <c r="L29" s="190">
        <v>1219.8060958999999</v>
      </c>
      <c r="M29" s="190">
        <v>1235.4913867</v>
      </c>
      <c r="N29" s="190">
        <v>1264.6607399</v>
      </c>
      <c r="O29" s="190">
        <v>1355.4897301999999</v>
      </c>
      <c r="P29" s="190">
        <v>1375.4955268000001</v>
      </c>
      <c r="Q29" s="190">
        <v>1372.8537045999999</v>
      </c>
      <c r="R29" s="190">
        <v>1308.8645445</v>
      </c>
      <c r="S29" s="190">
        <v>1289.9522738999999</v>
      </c>
      <c r="T29" s="190">
        <v>1277.4171736000001</v>
      </c>
      <c r="U29" s="190">
        <v>1279.0389720000001</v>
      </c>
      <c r="V29" s="190">
        <v>1273.4234164</v>
      </c>
      <c r="W29" s="190">
        <v>1268.3502351</v>
      </c>
      <c r="X29" s="190">
        <v>1261.0327826</v>
      </c>
      <c r="Y29" s="190">
        <v>1259.1343337000001</v>
      </c>
      <c r="Z29" s="190">
        <v>1259.8682429999999</v>
      </c>
      <c r="AA29" s="190">
        <v>1268.0010863</v>
      </c>
      <c r="AB29" s="190">
        <v>1270.4247802</v>
      </c>
      <c r="AC29" s="190">
        <v>1271.9059004999999</v>
      </c>
      <c r="AD29" s="190">
        <v>1269.2646921999999</v>
      </c>
      <c r="AE29" s="190">
        <v>1271.2454814</v>
      </c>
      <c r="AF29" s="190">
        <v>1274.6685130000001</v>
      </c>
      <c r="AG29" s="190">
        <v>1283.951804</v>
      </c>
      <c r="AH29" s="190">
        <v>1286.9458079999999</v>
      </c>
      <c r="AI29" s="190">
        <v>1288.0685421000001</v>
      </c>
      <c r="AJ29" s="190">
        <v>1282.9699312</v>
      </c>
      <c r="AK29" s="190">
        <v>1283.6126810999999</v>
      </c>
      <c r="AL29" s="190">
        <v>1285.6467170999999</v>
      </c>
      <c r="AM29" s="190">
        <v>1292.3833256</v>
      </c>
      <c r="AN29" s="190">
        <v>1294.7164687</v>
      </c>
      <c r="AO29" s="190">
        <v>1295.9574329</v>
      </c>
      <c r="AP29" s="190">
        <v>1294.4765772000001</v>
      </c>
      <c r="AQ29" s="190">
        <v>1294.7554144000001</v>
      </c>
      <c r="AR29" s="190">
        <v>1295.1643035</v>
      </c>
      <c r="AS29" s="190">
        <v>1295.982031</v>
      </c>
      <c r="AT29" s="190">
        <v>1296.4419338</v>
      </c>
      <c r="AU29" s="190">
        <v>1296.8227985000001</v>
      </c>
      <c r="AV29" s="190">
        <v>1295.8262099000001</v>
      </c>
      <c r="AW29" s="190">
        <v>1297.0228096999999</v>
      </c>
      <c r="AX29" s="190">
        <v>1299.1141829000001</v>
      </c>
      <c r="AY29" s="190">
        <v>1303.9594497999999</v>
      </c>
      <c r="AZ29" s="190">
        <v>1306.4460293</v>
      </c>
      <c r="BA29" s="190">
        <v>1308.4330418</v>
      </c>
      <c r="BB29" s="242">
        <v>1308.742</v>
      </c>
      <c r="BC29" s="242">
        <v>1310.614</v>
      </c>
      <c r="BD29" s="242">
        <v>1312.87</v>
      </c>
      <c r="BE29" s="242">
        <v>1315.845</v>
      </c>
      <c r="BF29" s="242">
        <v>1318.6210000000001</v>
      </c>
      <c r="BG29" s="242">
        <v>1321.5309999999999</v>
      </c>
      <c r="BH29" s="242">
        <v>1324.432</v>
      </c>
      <c r="BI29" s="242">
        <v>1327.7180000000001</v>
      </c>
      <c r="BJ29" s="242">
        <v>1331.2460000000001</v>
      </c>
      <c r="BK29" s="242">
        <v>1335.7</v>
      </c>
      <c r="BL29" s="242">
        <v>1339.1959999999999</v>
      </c>
      <c r="BM29" s="242">
        <v>1342.42</v>
      </c>
      <c r="BN29" s="242">
        <v>1345.078</v>
      </c>
      <c r="BO29" s="242">
        <v>1347.9749999999999</v>
      </c>
      <c r="BP29" s="242">
        <v>1350.82</v>
      </c>
      <c r="BQ29" s="242">
        <v>1353.5429999999999</v>
      </c>
      <c r="BR29" s="242">
        <v>1356.3320000000001</v>
      </c>
      <c r="BS29" s="242">
        <v>1359.1189999999999</v>
      </c>
      <c r="BT29" s="242">
        <v>1361.905</v>
      </c>
      <c r="BU29" s="242">
        <v>1364.6880000000001</v>
      </c>
      <c r="BV29" s="242">
        <v>1367.47</v>
      </c>
    </row>
    <row r="30" spans="1:74" ht="11.15" customHeight="1" x14ac:dyDescent="0.25">
      <c r="A30" s="117" t="s">
        <v>674</v>
      </c>
      <c r="B30" s="164" t="s">
        <v>416</v>
      </c>
      <c r="C30" s="190">
        <v>3436.8310237999999</v>
      </c>
      <c r="D30" s="190">
        <v>3470.3498407000002</v>
      </c>
      <c r="E30" s="190">
        <v>3531.7242479000001</v>
      </c>
      <c r="F30" s="190">
        <v>3717.3173783000002</v>
      </c>
      <c r="G30" s="190">
        <v>3762.1306166999998</v>
      </c>
      <c r="H30" s="190">
        <v>3762.5270958999999</v>
      </c>
      <c r="I30" s="190">
        <v>3645.3610732000002</v>
      </c>
      <c r="J30" s="190">
        <v>3611.7833409999998</v>
      </c>
      <c r="K30" s="190">
        <v>3588.6481567999999</v>
      </c>
      <c r="L30" s="190">
        <v>3520.6149669000001</v>
      </c>
      <c r="M30" s="190">
        <v>3559.8702933999998</v>
      </c>
      <c r="N30" s="190">
        <v>3651.0735828000002</v>
      </c>
      <c r="O30" s="190">
        <v>3970.2882788000002</v>
      </c>
      <c r="P30" s="190">
        <v>4033.3399115000002</v>
      </c>
      <c r="Q30" s="190">
        <v>4016.2919244999998</v>
      </c>
      <c r="R30" s="190">
        <v>3774.0081909999999</v>
      </c>
      <c r="S30" s="190">
        <v>3705.6130597000001</v>
      </c>
      <c r="T30" s="190">
        <v>3665.9704038</v>
      </c>
      <c r="U30" s="190">
        <v>3690.4851011000001</v>
      </c>
      <c r="V30" s="190">
        <v>3681.7937376</v>
      </c>
      <c r="W30" s="190">
        <v>3675.3011910999999</v>
      </c>
      <c r="X30" s="190">
        <v>3676.4206362</v>
      </c>
      <c r="Y30" s="190">
        <v>3670.2658425999998</v>
      </c>
      <c r="Z30" s="190">
        <v>3662.2499850999998</v>
      </c>
      <c r="AA30" s="190">
        <v>3646.3243149</v>
      </c>
      <c r="AB30" s="190">
        <v>3639.1228907</v>
      </c>
      <c r="AC30" s="190">
        <v>3634.5969639999998</v>
      </c>
      <c r="AD30" s="190">
        <v>3631.3748059</v>
      </c>
      <c r="AE30" s="190">
        <v>3633.2286708000001</v>
      </c>
      <c r="AF30" s="190">
        <v>3638.78683</v>
      </c>
      <c r="AG30" s="190">
        <v>3654.9195546000001</v>
      </c>
      <c r="AH30" s="190">
        <v>3662.7335987000001</v>
      </c>
      <c r="AI30" s="190">
        <v>3669.0992335999999</v>
      </c>
      <c r="AJ30" s="190">
        <v>3669.0734845000002</v>
      </c>
      <c r="AK30" s="190">
        <v>3676.2495319999998</v>
      </c>
      <c r="AL30" s="190">
        <v>3685.6844012000001</v>
      </c>
      <c r="AM30" s="190">
        <v>3703.2438044</v>
      </c>
      <c r="AN30" s="190">
        <v>3712.7970332</v>
      </c>
      <c r="AO30" s="190">
        <v>3720.2097996000002</v>
      </c>
      <c r="AP30" s="190">
        <v>3723.0369089000001</v>
      </c>
      <c r="AQ30" s="190">
        <v>3728.0026466999998</v>
      </c>
      <c r="AR30" s="190">
        <v>3732.6618183</v>
      </c>
      <c r="AS30" s="190">
        <v>3734.6697783</v>
      </c>
      <c r="AT30" s="190">
        <v>3740.4743014000001</v>
      </c>
      <c r="AU30" s="190">
        <v>3747.7307421999999</v>
      </c>
      <c r="AV30" s="190">
        <v>3755.7824298999999</v>
      </c>
      <c r="AW30" s="190">
        <v>3766.4352095999998</v>
      </c>
      <c r="AX30" s="190">
        <v>3779.0324102999998</v>
      </c>
      <c r="AY30" s="190">
        <v>3798.4907628999999</v>
      </c>
      <c r="AZ30" s="190">
        <v>3811.2892574000002</v>
      </c>
      <c r="BA30" s="190">
        <v>3822.3446248</v>
      </c>
      <c r="BB30" s="242">
        <v>3828.616</v>
      </c>
      <c r="BC30" s="242">
        <v>3838.4659999999999</v>
      </c>
      <c r="BD30" s="242">
        <v>3848.8539999999998</v>
      </c>
      <c r="BE30" s="242">
        <v>3860.6759999999999</v>
      </c>
      <c r="BF30" s="242">
        <v>3871.4670000000001</v>
      </c>
      <c r="BG30" s="242">
        <v>3882.123</v>
      </c>
      <c r="BH30" s="242">
        <v>3891.8690000000001</v>
      </c>
      <c r="BI30" s="242">
        <v>3902.8389999999999</v>
      </c>
      <c r="BJ30" s="242">
        <v>3914.2570000000001</v>
      </c>
      <c r="BK30" s="242">
        <v>3927.2510000000002</v>
      </c>
      <c r="BL30" s="242">
        <v>3938.7190000000001</v>
      </c>
      <c r="BM30" s="242">
        <v>3949.7890000000002</v>
      </c>
      <c r="BN30" s="242">
        <v>3960.3049999999998</v>
      </c>
      <c r="BO30" s="242">
        <v>3970.6950000000002</v>
      </c>
      <c r="BP30" s="242">
        <v>3980.8049999999998</v>
      </c>
      <c r="BQ30" s="242">
        <v>3990.5039999999999</v>
      </c>
      <c r="BR30" s="242">
        <v>4000.1480000000001</v>
      </c>
      <c r="BS30" s="242">
        <v>4009.6080000000002</v>
      </c>
      <c r="BT30" s="242">
        <v>4018.884</v>
      </c>
      <c r="BU30" s="242">
        <v>4027.9760000000001</v>
      </c>
      <c r="BV30" s="242">
        <v>4036.884</v>
      </c>
    </row>
    <row r="31" spans="1:74" ht="11.15" customHeight="1" x14ac:dyDescent="0.25">
      <c r="A31" s="117" t="s">
        <v>675</v>
      </c>
      <c r="B31" s="164" t="s">
        <v>417</v>
      </c>
      <c r="C31" s="190">
        <v>939.46868433999998</v>
      </c>
      <c r="D31" s="190">
        <v>954.19922512999995</v>
      </c>
      <c r="E31" s="190">
        <v>976.72609471999999</v>
      </c>
      <c r="F31" s="190">
        <v>1037.7417447</v>
      </c>
      <c r="G31" s="190">
        <v>1052.8419332000001</v>
      </c>
      <c r="H31" s="190">
        <v>1052.7191118000001</v>
      </c>
      <c r="I31" s="190">
        <v>1011.8476282</v>
      </c>
      <c r="J31" s="190">
        <v>1000.4230264</v>
      </c>
      <c r="K31" s="190">
        <v>992.91965389999996</v>
      </c>
      <c r="L31" s="190">
        <v>971.61741496000002</v>
      </c>
      <c r="M31" s="190">
        <v>985.24657321999996</v>
      </c>
      <c r="N31" s="190">
        <v>1016.0870328</v>
      </c>
      <c r="O31" s="190">
        <v>1123.6872983000001</v>
      </c>
      <c r="P31" s="190">
        <v>1144.288982</v>
      </c>
      <c r="Q31" s="190">
        <v>1137.4405885000001</v>
      </c>
      <c r="R31" s="190">
        <v>1052.6988185</v>
      </c>
      <c r="S31" s="190">
        <v>1028.7827453</v>
      </c>
      <c r="T31" s="190">
        <v>1015.2490694000001</v>
      </c>
      <c r="U31" s="190">
        <v>1025.6620935000001</v>
      </c>
      <c r="V31" s="190">
        <v>1022.7199856</v>
      </c>
      <c r="W31" s="190">
        <v>1019.9870482</v>
      </c>
      <c r="X31" s="190">
        <v>1018.0050489</v>
      </c>
      <c r="Y31" s="190">
        <v>1015.2841268</v>
      </c>
      <c r="Z31" s="190">
        <v>1012.3660494</v>
      </c>
      <c r="AA31" s="190">
        <v>1008.9728818999999</v>
      </c>
      <c r="AB31" s="190">
        <v>1005.8689452</v>
      </c>
      <c r="AC31" s="190">
        <v>1002.7763042</v>
      </c>
      <c r="AD31" s="190">
        <v>998.03203913000004</v>
      </c>
      <c r="AE31" s="190">
        <v>996.20917998000004</v>
      </c>
      <c r="AF31" s="190">
        <v>995.64480672000002</v>
      </c>
      <c r="AG31" s="190">
        <v>998.29379639000001</v>
      </c>
      <c r="AH31" s="190">
        <v>998.78023715999996</v>
      </c>
      <c r="AI31" s="190">
        <v>999.05900606</v>
      </c>
      <c r="AJ31" s="190">
        <v>997.21881411000004</v>
      </c>
      <c r="AK31" s="190">
        <v>998.51570598000001</v>
      </c>
      <c r="AL31" s="190">
        <v>1001.0383927</v>
      </c>
      <c r="AM31" s="190">
        <v>1007.9117168</v>
      </c>
      <c r="AN31" s="190">
        <v>1010.5423613</v>
      </c>
      <c r="AO31" s="190">
        <v>1012.0551688</v>
      </c>
      <c r="AP31" s="190">
        <v>1010.6605186</v>
      </c>
      <c r="AQ31" s="190">
        <v>1011.2798675</v>
      </c>
      <c r="AR31" s="190">
        <v>1012.1235948999999</v>
      </c>
      <c r="AS31" s="190">
        <v>1013.3412021</v>
      </c>
      <c r="AT31" s="190">
        <v>1014.5215604</v>
      </c>
      <c r="AU31" s="190">
        <v>1015.8141712</v>
      </c>
      <c r="AV31" s="190">
        <v>1016.5282437</v>
      </c>
      <c r="AW31" s="190">
        <v>1018.5634524</v>
      </c>
      <c r="AX31" s="190">
        <v>1021.2290067</v>
      </c>
      <c r="AY31" s="190">
        <v>1025.9015082999999</v>
      </c>
      <c r="AZ31" s="190">
        <v>1028.7953021000001</v>
      </c>
      <c r="BA31" s="190">
        <v>1031.2869900000001</v>
      </c>
      <c r="BB31" s="242">
        <v>1032.79</v>
      </c>
      <c r="BC31" s="242">
        <v>1034.9169999999999</v>
      </c>
      <c r="BD31" s="242">
        <v>1037.0820000000001</v>
      </c>
      <c r="BE31" s="242">
        <v>1039.404</v>
      </c>
      <c r="BF31" s="242">
        <v>1041.5550000000001</v>
      </c>
      <c r="BG31" s="242">
        <v>1043.6559999999999</v>
      </c>
      <c r="BH31" s="242">
        <v>1045.4970000000001</v>
      </c>
      <c r="BI31" s="242">
        <v>1047.653</v>
      </c>
      <c r="BJ31" s="242">
        <v>1049.914</v>
      </c>
      <c r="BK31" s="242">
        <v>1052.5250000000001</v>
      </c>
      <c r="BL31" s="242">
        <v>1054.8140000000001</v>
      </c>
      <c r="BM31" s="242">
        <v>1057.0260000000001</v>
      </c>
      <c r="BN31" s="242">
        <v>1059.136</v>
      </c>
      <c r="BO31" s="242">
        <v>1061.211</v>
      </c>
      <c r="BP31" s="242">
        <v>1063.2270000000001</v>
      </c>
      <c r="BQ31" s="242">
        <v>1065.117</v>
      </c>
      <c r="BR31" s="242">
        <v>1067.0650000000001</v>
      </c>
      <c r="BS31" s="242">
        <v>1069.0039999999999</v>
      </c>
      <c r="BT31" s="242">
        <v>1070.933</v>
      </c>
      <c r="BU31" s="242">
        <v>1072.854</v>
      </c>
      <c r="BV31" s="242">
        <v>1074.7650000000001</v>
      </c>
    </row>
    <row r="32" spans="1:74" ht="11.15" customHeight="1" x14ac:dyDescent="0.25">
      <c r="A32" s="117" t="s">
        <v>676</v>
      </c>
      <c r="B32" s="164" t="s">
        <v>418</v>
      </c>
      <c r="C32" s="190">
        <v>2070.7597679</v>
      </c>
      <c r="D32" s="190">
        <v>2086.3932174000001</v>
      </c>
      <c r="E32" s="190">
        <v>2120.9624757000001</v>
      </c>
      <c r="F32" s="190">
        <v>2234.2111012999999</v>
      </c>
      <c r="G32" s="190">
        <v>2261.8443087000001</v>
      </c>
      <c r="H32" s="190">
        <v>2263.6056561999999</v>
      </c>
      <c r="I32" s="190">
        <v>2198.4955807000001</v>
      </c>
      <c r="J32" s="190">
        <v>2179.2628807999999</v>
      </c>
      <c r="K32" s="190">
        <v>2164.9079932</v>
      </c>
      <c r="L32" s="190">
        <v>2116.6197093999999</v>
      </c>
      <c r="M32" s="190">
        <v>2141.1288531</v>
      </c>
      <c r="N32" s="190">
        <v>2199.6242158999999</v>
      </c>
      <c r="O32" s="190">
        <v>2401.8291309000001</v>
      </c>
      <c r="P32" s="190">
        <v>2446.0044314000002</v>
      </c>
      <c r="Q32" s="190">
        <v>2441.8734507999998</v>
      </c>
      <c r="R32" s="190">
        <v>2303.1582520000002</v>
      </c>
      <c r="S32" s="190">
        <v>2267.1231618000002</v>
      </c>
      <c r="T32" s="190">
        <v>2247.4902431999999</v>
      </c>
      <c r="U32" s="190">
        <v>2263.9281285000002</v>
      </c>
      <c r="V32" s="190">
        <v>2262.3480789999999</v>
      </c>
      <c r="W32" s="190">
        <v>2262.4187270000002</v>
      </c>
      <c r="X32" s="190">
        <v>2268.5423178000001</v>
      </c>
      <c r="Y32" s="190">
        <v>2268.6126767999999</v>
      </c>
      <c r="Z32" s="190">
        <v>2267.0320492000001</v>
      </c>
      <c r="AA32" s="190">
        <v>2259.1772464000001</v>
      </c>
      <c r="AB32" s="190">
        <v>2257.7620373</v>
      </c>
      <c r="AC32" s="190">
        <v>2258.1632331999999</v>
      </c>
      <c r="AD32" s="190">
        <v>2259.9848250999999</v>
      </c>
      <c r="AE32" s="190">
        <v>2264.3158379000001</v>
      </c>
      <c r="AF32" s="190">
        <v>2270.7602625</v>
      </c>
      <c r="AG32" s="190">
        <v>2284.9065460000002</v>
      </c>
      <c r="AH32" s="190">
        <v>2291.3864588000001</v>
      </c>
      <c r="AI32" s="190">
        <v>2295.7884481000001</v>
      </c>
      <c r="AJ32" s="190">
        <v>2293.3266257</v>
      </c>
      <c r="AK32" s="190">
        <v>2297.1621839999998</v>
      </c>
      <c r="AL32" s="190">
        <v>2302.5092349000001</v>
      </c>
      <c r="AM32" s="190">
        <v>2315.3690201999998</v>
      </c>
      <c r="AN32" s="190">
        <v>2319.2381248000002</v>
      </c>
      <c r="AO32" s="190">
        <v>2320.1177905</v>
      </c>
      <c r="AP32" s="190">
        <v>2311.2590186000002</v>
      </c>
      <c r="AQ32" s="190">
        <v>2311.2215554999998</v>
      </c>
      <c r="AR32" s="190">
        <v>2313.2564023999998</v>
      </c>
      <c r="AS32" s="190">
        <v>2319.4379152000001</v>
      </c>
      <c r="AT32" s="190">
        <v>2324.0616154999998</v>
      </c>
      <c r="AU32" s="190">
        <v>2329.2018591000001</v>
      </c>
      <c r="AV32" s="190">
        <v>2334.0741871</v>
      </c>
      <c r="AW32" s="190">
        <v>2340.8358612000002</v>
      </c>
      <c r="AX32" s="190">
        <v>2348.7024227000002</v>
      </c>
      <c r="AY32" s="190">
        <v>2360.5658337999998</v>
      </c>
      <c r="AZ32" s="190">
        <v>2368.4731981999998</v>
      </c>
      <c r="BA32" s="190">
        <v>2375.3164781999999</v>
      </c>
      <c r="BB32" s="242">
        <v>2379.1959999999999</v>
      </c>
      <c r="BC32" s="242">
        <v>2385.3359999999998</v>
      </c>
      <c r="BD32" s="242">
        <v>2391.837</v>
      </c>
      <c r="BE32" s="242">
        <v>2399.1579999999999</v>
      </c>
      <c r="BF32" s="242">
        <v>2406.0360000000001</v>
      </c>
      <c r="BG32" s="242">
        <v>2412.931</v>
      </c>
      <c r="BH32" s="242">
        <v>2419.63</v>
      </c>
      <c r="BI32" s="242">
        <v>2426.7159999999999</v>
      </c>
      <c r="BJ32" s="242">
        <v>2433.9760000000001</v>
      </c>
      <c r="BK32" s="242">
        <v>2441.944</v>
      </c>
      <c r="BL32" s="242">
        <v>2449.154</v>
      </c>
      <c r="BM32" s="242">
        <v>2456.14</v>
      </c>
      <c r="BN32" s="242">
        <v>2462.8560000000002</v>
      </c>
      <c r="BO32" s="242">
        <v>2469.424</v>
      </c>
      <c r="BP32" s="242">
        <v>2475.8009999999999</v>
      </c>
      <c r="BQ32" s="242">
        <v>2481.759</v>
      </c>
      <c r="BR32" s="242">
        <v>2487.922</v>
      </c>
      <c r="BS32" s="242">
        <v>2494.0619999999999</v>
      </c>
      <c r="BT32" s="242">
        <v>2500.1799999999998</v>
      </c>
      <c r="BU32" s="242">
        <v>2506.2759999999998</v>
      </c>
      <c r="BV32" s="242">
        <v>2512.35</v>
      </c>
    </row>
    <row r="33" spans="1:74" ht="11.15" customHeight="1" x14ac:dyDescent="0.25">
      <c r="A33" s="117" t="s">
        <v>677</v>
      </c>
      <c r="B33" s="164" t="s">
        <v>419</v>
      </c>
      <c r="C33" s="190">
        <v>1257.1146145</v>
      </c>
      <c r="D33" s="190">
        <v>1274.2989858999999</v>
      </c>
      <c r="E33" s="190">
        <v>1301.7157256</v>
      </c>
      <c r="F33" s="190">
        <v>1375.6284252</v>
      </c>
      <c r="G33" s="190">
        <v>1396.3122080000001</v>
      </c>
      <c r="H33" s="190">
        <v>1400.0306654999999</v>
      </c>
      <c r="I33" s="190">
        <v>1357.8601077000001</v>
      </c>
      <c r="J33" s="190">
        <v>1349.3406821999999</v>
      </c>
      <c r="K33" s="190">
        <v>1345.5486989000001</v>
      </c>
      <c r="L33" s="190">
        <v>1327.7597241000001</v>
      </c>
      <c r="M33" s="190">
        <v>1347.4659506999999</v>
      </c>
      <c r="N33" s="190">
        <v>1385.9429448000001</v>
      </c>
      <c r="O33" s="190">
        <v>1507.8601903000001</v>
      </c>
      <c r="P33" s="190">
        <v>1535.3766068</v>
      </c>
      <c r="Q33" s="190">
        <v>1533.1616779000001</v>
      </c>
      <c r="R33" s="190">
        <v>1447.8819228</v>
      </c>
      <c r="S33" s="190">
        <v>1426.2044142</v>
      </c>
      <c r="T33" s="190">
        <v>1414.7956712</v>
      </c>
      <c r="U33" s="190">
        <v>1427.0997927000001</v>
      </c>
      <c r="V33" s="190">
        <v>1426.1455063000001</v>
      </c>
      <c r="W33" s="190">
        <v>1425.3769112</v>
      </c>
      <c r="X33" s="190">
        <v>1426.2117347000001</v>
      </c>
      <c r="Y33" s="190">
        <v>1424.7512264</v>
      </c>
      <c r="Z33" s="190">
        <v>1422.4131136999999</v>
      </c>
      <c r="AA33" s="190">
        <v>1417.5248372000001</v>
      </c>
      <c r="AB33" s="190">
        <v>1414.6859354000001</v>
      </c>
      <c r="AC33" s="190">
        <v>1412.2238488</v>
      </c>
      <c r="AD33" s="190">
        <v>1407.5576331</v>
      </c>
      <c r="AE33" s="190">
        <v>1407.7848852</v>
      </c>
      <c r="AF33" s="190">
        <v>1410.3246607999999</v>
      </c>
      <c r="AG33" s="190">
        <v>1421.1985334999999</v>
      </c>
      <c r="AH33" s="190">
        <v>1423.8471758999999</v>
      </c>
      <c r="AI33" s="190">
        <v>1424.2921616000001</v>
      </c>
      <c r="AJ33" s="190">
        <v>1417.5372921999999</v>
      </c>
      <c r="AK33" s="190">
        <v>1417.3221133</v>
      </c>
      <c r="AL33" s="190">
        <v>1418.6504265000001</v>
      </c>
      <c r="AM33" s="190">
        <v>1423.1026757</v>
      </c>
      <c r="AN33" s="190">
        <v>1426.3326403999999</v>
      </c>
      <c r="AO33" s="190">
        <v>1429.9207643</v>
      </c>
      <c r="AP33" s="190">
        <v>1435.1430673</v>
      </c>
      <c r="AQ33" s="190">
        <v>1438.4904948999999</v>
      </c>
      <c r="AR33" s="190">
        <v>1441.2390668</v>
      </c>
      <c r="AS33" s="190">
        <v>1442.3207373</v>
      </c>
      <c r="AT33" s="190">
        <v>1444.6726322</v>
      </c>
      <c r="AU33" s="190">
        <v>1447.2267056000001</v>
      </c>
      <c r="AV33" s="190">
        <v>1449.4911665</v>
      </c>
      <c r="AW33" s="190">
        <v>1452.8184406</v>
      </c>
      <c r="AX33" s="190">
        <v>1456.7167368</v>
      </c>
      <c r="AY33" s="190">
        <v>1462.7041512999999</v>
      </c>
      <c r="AZ33" s="190">
        <v>1466.6059193999999</v>
      </c>
      <c r="BA33" s="190">
        <v>1469.9401375</v>
      </c>
      <c r="BB33" s="242">
        <v>1471.66</v>
      </c>
      <c r="BC33" s="242">
        <v>1474.644</v>
      </c>
      <c r="BD33" s="242">
        <v>1477.846</v>
      </c>
      <c r="BE33" s="242">
        <v>1481.5039999999999</v>
      </c>
      <c r="BF33" s="242">
        <v>1484.9639999999999</v>
      </c>
      <c r="BG33" s="242">
        <v>1488.463</v>
      </c>
      <c r="BH33" s="242">
        <v>1491.873</v>
      </c>
      <c r="BI33" s="242">
        <v>1495.548</v>
      </c>
      <c r="BJ33" s="242">
        <v>1499.357</v>
      </c>
      <c r="BK33" s="242">
        <v>1503.597</v>
      </c>
      <c r="BL33" s="242">
        <v>1507.4570000000001</v>
      </c>
      <c r="BM33" s="242">
        <v>1511.2329999999999</v>
      </c>
      <c r="BN33" s="242">
        <v>1514.972</v>
      </c>
      <c r="BO33" s="242">
        <v>1518.5419999999999</v>
      </c>
      <c r="BP33" s="242">
        <v>1521.99</v>
      </c>
      <c r="BQ33" s="242">
        <v>1525.1659999999999</v>
      </c>
      <c r="BR33" s="242">
        <v>1528.4849999999999</v>
      </c>
      <c r="BS33" s="242">
        <v>1531.797</v>
      </c>
      <c r="BT33" s="242">
        <v>1535.1010000000001</v>
      </c>
      <c r="BU33" s="242">
        <v>1538.3979999999999</v>
      </c>
      <c r="BV33" s="242">
        <v>1541.6880000000001</v>
      </c>
    </row>
    <row r="34" spans="1:74" ht="11.15" customHeight="1" x14ac:dyDescent="0.25">
      <c r="A34" s="117" t="s">
        <v>678</v>
      </c>
      <c r="B34" s="164" t="s">
        <v>420</v>
      </c>
      <c r="C34" s="190">
        <v>2980.5159020000001</v>
      </c>
      <c r="D34" s="190">
        <v>3009.1790572</v>
      </c>
      <c r="E34" s="190">
        <v>3057.5698860000002</v>
      </c>
      <c r="F34" s="190">
        <v>3180.5951347</v>
      </c>
      <c r="G34" s="190">
        <v>3227.2612509000001</v>
      </c>
      <c r="H34" s="190">
        <v>3252.4749809</v>
      </c>
      <c r="I34" s="190">
        <v>3236.5770809999999</v>
      </c>
      <c r="J34" s="190">
        <v>3233.6304713999998</v>
      </c>
      <c r="K34" s="190">
        <v>3223.9759084000002</v>
      </c>
      <c r="L34" s="190">
        <v>3147.3675235000001</v>
      </c>
      <c r="M34" s="190">
        <v>3169.4814550000001</v>
      </c>
      <c r="N34" s="190">
        <v>3230.0718344000002</v>
      </c>
      <c r="O34" s="190">
        <v>3453.2619165000001</v>
      </c>
      <c r="P34" s="190">
        <v>3497.7127507</v>
      </c>
      <c r="Q34" s="190">
        <v>3487.5475918000002</v>
      </c>
      <c r="R34" s="190">
        <v>3325.0602936</v>
      </c>
      <c r="S34" s="190">
        <v>3278.9427580000001</v>
      </c>
      <c r="T34" s="190">
        <v>3251.4888390000001</v>
      </c>
      <c r="U34" s="190">
        <v>3272.8100141999998</v>
      </c>
      <c r="V34" s="190">
        <v>3260.0997198</v>
      </c>
      <c r="W34" s="190">
        <v>3243.4694334999999</v>
      </c>
      <c r="X34" s="190">
        <v>3219.9531434</v>
      </c>
      <c r="Y34" s="190">
        <v>3197.7073822000002</v>
      </c>
      <c r="Z34" s="190">
        <v>3173.766138</v>
      </c>
      <c r="AA34" s="190">
        <v>3141.0514687</v>
      </c>
      <c r="AB34" s="190">
        <v>3119.0277151</v>
      </c>
      <c r="AC34" s="190">
        <v>3100.6169352000002</v>
      </c>
      <c r="AD34" s="190">
        <v>3083.8138405</v>
      </c>
      <c r="AE34" s="190">
        <v>3074.1329741999998</v>
      </c>
      <c r="AF34" s="190">
        <v>3069.5690479</v>
      </c>
      <c r="AG34" s="190">
        <v>3076.2114378000001</v>
      </c>
      <c r="AH34" s="190">
        <v>3077.3143593</v>
      </c>
      <c r="AI34" s="190">
        <v>3078.9671884999998</v>
      </c>
      <c r="AJ34" s="190">
        <v>3082.1715838</v>
      </c>
      <c r="AK34" s="190">
        <v>3084.1729848999998</v>
      </c>
      <c r="AL34" s="190">
        <v>3085.9730500000001</v>
      </c>
      <c r="AM34" s="190">
        <v>3084.5292983999998</v>
      </c>
      <c r="AN34" s="190">
        <v>3088.2085522000002</v>
      </c>
      <c r="AO34" s="190">
        <v>3093.9683307999999</v>
      </c>
      <c r="AP34" s="190">
        <v>3107.4971787999998</v>
      </c>
      <c r="AQ34" s="190">
        <v>3113.1515982000001</v>
      </c>
      <c r="AR34" s="190">
        <v>3116.6201338000001</v>
      </c>
      <c r="AS34" s="190">
        <v>3113.4055044000002</v>
      </c>
      <c r="AT34" s="190">
        <v>3115.8752331999999</v>
      </c>
      <c r="AU34" s="190">
        <v>3119.5320390000002</v>
      </c>
      <c r="AV34" s="190">
        <v>3122.8962892999998</v>
      </c>
      <c r="AW34" s="190">
        <v>3130.0369735999998</v>
      </c>
      <c r="AX34" s="190">
        <v>3139.4744593999999</v>
      </c>
      <c r="AY34" s="190">
        <v>3156.4301879999998</v>
      </c>
      <c r="AZ34" s="190">
        <v>3166.5451957</v>
      </c>
      <c r="BA34" s="190">
        <v>3175.0409239000001</v>
      </c>
      <c r="BB34" s="242">
        <v>3179.27</v>
      </c>
      <c r="BC34" s="242">
        <v>3186.5129999999999</v>
      </c>
      <c r="BD34" s="242">
        <v>3194.1219999999998</v>
      </c>
      <c r="BE34" s="242">
        <v>3202.4690000000001</v>
      </c>
      <c r="BF34" s="242">
        <v>3210.5329999999999</v>
      </c>
      <c r="BG34" s="242">
        <v>3218.6860000000001</v>
      </c>
      <c r="BH34" s="242">
        <v>3226.8040000000001</v>
      </c>
      <c r="BI34" s="242">
        <v>3235.2269999999999</v>
      </c>
      <c r="BJ34" s="242">
        <v>3243.8319999999999</v>
      </c>
      <c r="BK34" s="242">
        <v>3253.24</v>
      </c>
      <c r="BL34" s="242">
        <v>3261.741</v>
      </c>
      <c r="BM34" s="242">
        <v>3269.9569999999999</v>
      </c>
      <c r="BN34" s="242">
        <v>3277.7040000000002</v>
      </c>
      <c r="BO34" s="242">
        <v>3285.4870000000001</v>
      </c>
      <c r="BP34" s="242">
        <v>3293.123</v>
      </c>
      <c r="BQ34" s="242">
        <v>3300.6460000000002</v>
      </c>
      <c r="BR34" s="242">
        <v>3307.96</v>
      </c>
      <c r="BS34" s="242">
        <v>3315.1</v>
      </c>
      <c r="BT34" s="242">
        <v>3322.0659999999998</v>
      </c>
      <c r="BU34" s="242">
        <v>3328.8580000000002</v>
      </c>
      <c r="BV34" s="242">
        <v>3335.4749999999999</v>
      </c>
    </row>
    <row r="35" spans="1:74" ht="11.15" customHeight="1" x14ac:dyDescent="0.25">
      <c r="A35" s="117"/>
      <c r="B35" s="129" t="s">
        <v>34</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253"/>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679</v>
      </c>
      <c r="B36" s="164" t="s">
        <v>413</v>
      </c>
      <c r="C36" s="190">
        <v>6046.3657702</v>
      </c>
      <c r="D36" s="190">
        <v>6032.2457547000004</v>
      </c>
      <c r="E36" s="190">
        <v>6019.2472584999996</v>
      </c>
      <c r="F36" s="190">
        <v>6011.8229308999998</v>
      </c>
      <c r="G36" s="190">
        <v>6009.2518633</v>
      </c>
      <c r="H36" s="190">
        <v>6009.5197572999996</v>
      </c>
      <c r="I36" s="190">
        <v>6010.9326208000002</v>
      </c>
      <c r="J36" s="190">
        <v>6013.0776864999998</v>
      </c>
      <c r="K36" s="190">
        <v>6015.8624931000004</v>
      </c>
      <c r="L36" s="190">
        <v>6019.1508689000002</v>
      </c>
      <c r="M36" s="190">
        <v>6022.6317994999999</v>
      </c>
      <c r="N36" s="190">
        <v>6025.9505601999999</v>
      </c>
      <c r="O36" s="190">
        <v>6028.9892255000004</v>
      </c>
      <c r="P36" s="190">
        <v>6032.5770671</v>
      </c>
      <c r="Q36" s="190">
        <v>6037.7801562000004</v>
      </c>
      <c r="R36" s="190">
        <v>6045.2507441999996</v>
      </c>
      <c r="S36" s="190">
        <v>6053.9858032000002</v>
      </c>
      <c r="T36" s="190">
        <v>6062.5684855</v>
      </c>
      <c r="U36" s="190">
        <v>6069.8665620000002</v>
      </c>
      <c r="V36" s="190">
        <v>6075.8862779000001</v>
      </c>
      <c r="W36" s="190">
        <v>6080.9184971000004</v>
      </c>
      <c r="X36" s="190">
        <v>6085.2953396000003</v>
      </c>
      <c r="Y36" s="190">
        <v>6089.5139495000003</v>
      </c>
      <c r="Z36" s="190">
        <v>6094.1127273000002</v>
      </c>
      <c r="AA36" s="190">
        <v>6099.2393079000003</v>
      </c>
      <c r="AB36" s="190">
        <v>6103.4782647000002</v>
      </c>
      <c r="AC36" s="190">
        <v>6105.0234056999998</v>
      </c>
      <c r="AD36" s="190">
        <v>6102.7290870999996</v>
      </c>
      <c r="AE36" s="190">
        <v>6098.0918576000004</v>
      </c>
      <c r="AF36" s="190">
        <v>6093.2688145000002</v>
      </c>
      <c r="AG36" s="190">
        <v>6089.9708192999997</v>
      </c>
      <c r="AH36" s="190">
        <v>6088.1237922999999</v>
      </c>
      <c r="AI36" s="190">
        <v>6087.2074180999998</v>
      </c>
      <c r="AJ36" s="190">
        <v>6086.7563247999997</v>
      </c>
      <c r="AK36" s="190">
        <v>6086.5249133999996</v>
      </c>
      <c r="AL36" s="190">
        <v>6086.3225281000005</v>
      </c>
      <c r="AM36" s="190">
        <v>6086.1176862000002</v>
      </c>
      <c r="AN36" s="190">
        <v>6086.5155967000001</v>
      </c>
      <c r="AO36" s="190">
        <v>6088.2806417000002</v>
      </c>
      <c r="AP36" s="190">
        <v>6091.9237446999996</v>
      </c>
      <c r="AQ36" s="190">
        <v>6096.9419955000003</v>
      </c>
      <c r="AR36" s="190">
        <v>6102.5790250999999</v>
      </c>
      <c r="AS36" s="190">
        <v>6108.1599425000004</v>
      </c>
      <c r="AT36" s="190">
        <v>6113.3357679000001</v>
      </c>
      <c r="AU36" s="190">
        <v>6117.8389995999996</v>
      </c>
      <c r="AV36" s="190">
        <v>6121.4614768000001</v>
      </c>
      <c r="AW36" s="190">
        <v>6124.2324046000003</v>
      </c>
      <c r="AX36" s="190">
        <v>6126.2403293999996</v>
      </c>
      <c r="AY36" s="190">
        <v>6127.6693445000001</v>
      </c>
      <c r="AZ36" s="190">
        <v>6129.0857321000003</v>
      </c>
      <c r="BA36" s="190">
        <v>6131.1513211000001</v>
      </c>
      <c r="BB36" s="242">
        <v>6134.348</v>
      </c>
      <c r="BC36" s="242">
        <v>6138.44</v>
      </c>
      <c r="BD36" s="242">
        <v>6143.0119999999997</v>
      </c>
      <c r="BE36" s="242">
        <v>6147.6880000000001</v>
      </c>
      <c r="BF36" s="242">
        <v>6152.2640000000001</v>
      </c>
      <c r="BG36" s="242">
        <v>6156.576</v>
      </c>
      <c r="BH36" s="242">
        <v>6160.5159999999996</v>
      </c>
      <c r="BI36" s="242">
        <v>6164.2030000000004</v>
      </c>
      <c r="BJ36" s="242">
        <v>6167.8109999999997</v>
      </c>
      <c r="BK36" s="242">
        <v>6171.4750000000004</v>
      </c>
      <c r="BL36" s="242">
        <v>6175.1679999999997</v>
      </c>
      <c r="BM36" s="242">
        <v>6178.8249999999998</v>
      </c>
      <c r="BN36" s="242">
        <v>6182.3950000000004</v>
      </c>
      <c r="BO36" s="242">
        <v>6185.8819999999996</v>
      </c>
      <c r="BP36" s="242">
        <v>6189.3059999999996</v>
      </c>
      <c r="BQ36" s="242">
        <v>6192.6840000000002</v>
      </c>
      <c r="BR36" s="242">
        <v>6196.0280000000002</v>
      </c>
      <c r="BS36" s="242">
        <v>6199.3469999999998</v>
      </c>
      <c r="BT36" s="242">
        <v>6202.65</v>
      </c>
      <c r="BU36" s="242">
        <v>6205.9430000000002</v>
      </c>
      <c r="BV36" s="242">
        <v>6209.23</v>
      </c>
    </row>
    <row r="37" spans="1:74" ht="11.15" customHeight="1" x14ac:dyDescent="0.25">
      <c r="A37" s="117" t="s">
        <v>680</v>
      </c>
      <c r="B37" s="164" t="s">
        <v>442</v>
      </c>
      <c r="C37" s="190">
        <v>16432.326690999998</v>
      </c>
      <c r="D37" s="190">
        <v>16393.285306000002</v>
      </c>
      <c r="E37" s="190">
        <v>16351.861768000001</v>
      </c>
      <c r="F37" s="190">
        <v>16317.609333</v>
      </c>
      <c r="G37" s="190">
        <v>16290.222882</v>
      </c>
      <c r="H37" s="190">
        <v>16266.932697</v>
      </c>
      <c r="I37" s="190">
        <v>16245.335392999999</v>
      </c>
      <c r="J37" s="190">
        <v>16224.492908</v>
      </c>
      <c r="K37" s="190">
        <v>16203.833509</v>
      </c>
      <c r="L37" s="190">
        <v>16182.841133</v>
      </c>
      <c r="M37" s="190">
        <v>16161.222392</v>
      </c>
      <c r="N37" s="190">
        <v>16138.739566</v>
      </c>
      <c r="O37" s="190">
        <v>16115.435052000001</v>
      </c>
      <c r="P37" s="190">
        <v>16092.471716</v>
      </c>
      <c r="Q37" s="190">
        <v>16071.292538</v>
      </c>
      <c r="R37" s="190">
        <v>16053.613508</v>
      </c>
      <c r="S37" s="190">
        <v>16042.24265</v>
      </c>
      <c r="T37" s="190">
        <v>16040.260999</v>
      </c>
      <c r="U37" s="190">
        <v>16049.245123999999</v>
      </c>
      <c r="V37" s="190">
        <v>16064.753747999999</v>
      </c>
      <c r="W37" s="190">
        <v>16080.841129</v>
      </c>
      <c r="X37" s="190">
        <v>16093.052670999999</v>
      </c>
      <c r="Y37" s="190">
        <v>16102.898361</v>
      </c>
      <c r="Z37" s="190">
        <v>16113.379331</v>
      </c>
      <c r="AA37" s="190">
        <v>16126.194896000001</v>
      </c>
      <c r="AB37" s="190">
        <v>16137.837105000001</v>
      </c>
      <c r="AC37" s="190">
        <v>16143.496192000001</v>
      </c>
      <c r="AD37" s="190">
        <v>16139.905145999999</v>
      </c>
      <c r="AE37" s="190">
        <v>16129.967989999999</v>
      </c>
      <c r="AF37" s="190">
        <v>16118.131507</v>
      </c>
      <c r="AG37" s="190">
        <v>16108.061458</v>
      </c>
      <c r="AH37" s="190">
        <v>16100.299539</v>
      </c>
      <c r="AI37" s="190">
        <v>16094.606427000001</v>
      </c>
      <c r="AJ37" s="190">
        <v>16090.582637</v>
      </c>
      <c r="AK37" s="190">
        <v>16087.188029000001</v>
      </c>
      <c r="AL37" s="190">
        <v>16083.222303</v>
      </c>
      <c r="AM37" s="190">
        <v>16078.16007</v>
      </c>
      <c r="AN37" s="190">
        <v>16074.175588</v>
      </c>
      <c r="AO37" s="190">
        <v>16074.118028999999</v>
      </c>
      <c r="AP37" s="190">
        <v>16079.902421999999</v>
      </c>
      <c r="AQ37" s="190">
        <v>16089.70724</v>
      </c>
      <c r="AR37" s="190">
        <v>16100.776813</v>
      </c>
      <c r="AS37" s="190">
        <v>16110.853832000001</v>
      </c>
      <c r="AT37" s="190">
        <v>16119.674432</v>
      </c>
      <c r="AU37" s="190">
        <v>16127.473104999999</v>
      </c>
      <c r="AV37" s="190">
        <v>16134.349332</v>
      </c>
      <c r="AW37" s="190">
        <v>16139.862544</v>
      </c>
      <c r="AX37" s="190">
        <v>16143.437158999999</v>
      </c>
      <c r="AY37" s="190">
        <v>16144.907712</v>
      </c>
      <c r="AZ37" s="190">
        <v>16145.749193</v>
      </c>
      <c r="BA37" s="190">
        <v>16147.846706</v>
      </c>
      <c r="BB37" s="242">
        <v>16152.6</v>
      </c>
      <c r="BC37" s="242">
        <v>16159.43</v>
      </c>
      <c r="BD37" s="242">
        <v>16167.29</v>
      </c>
      <c r="BE37" s="242">
        <v>16175.28</v>
      </c>
      <c r="BF37" s="242">
        <v>16183.14</v>
      </c>
      <c r="BG37" s="242">
        <v>16190.78</v>
      </c>
      <c r="BH37" s="242">
        <v>16198.13</v>
      </c>
      <c r="BI37" s="242">
        <v>16205.26</v>
      </c>
      <c r="BJ37" s="242">
        <v>16212.25</v>
      </c>
      <c r="BK37" s="242">
        <v>16219.18</v>
      </c>
      <c r="BL37" s="242">
        <v>16226.05</v>
      </c>
      <c r="BM37" s="242">
        <v>16232.85</v>
      </c>
      <c r="BN37" s="242">
        <v>16239.55</v>
      </c>
      <c r="BO37" s="242">
        <v>16246.11</v>
      </c>
      <c r="BP37" s="242">
        <v>16252.46</v>
      </c>
      <c r="BQ37" s="242">
        <v>16258.58</v>
      </c>
      <c r="BR37" s="242">
        <v>16264.52</v>
      </c>
      <c r="BS37" s="242">
        <v>16270.38</v>
      </c>
      <c r="BT37" s="242">
        <v>16276.24</v>
      </c>
      <c r="BU37" s="242">
        <v>16282.1</v>
      </c>
      <c r="BV37" s="242">
        <v>16287.96</v>
      </c>
    </row>
    <row r="38" spans="1:74" ht="11.15" customHeight="1" x14ac:dyDescent="0.25">
      <c r="A38" s="117" t="s">
        <v>681</v>
      </c>
      <c r="B38" s="164" t="s">
        <v>414</v>
      </c>
      <c r="C38" s="190">
        <v>19031.825137</v>
      </c>
      <c r="D38" s="190">
        <v>18984.247103999998</v>
      </c>
      <c r="E38" s="190">
        <v>18944.856640000002</v>
      </c>
      <c r="F38" s="190">
        <v>18929.525420999998</v>
      </c>
      <c r="G38" s="190">
        <v>18931.303048999998</v>
      </c>
      <c r="H38" s="190">
        <v>18937.533608999998</v>
      </c>
      <c r="I38" s="190">
        <v>18938.140767000001</v>
      </c>
      <c r="J38" s="190">
        <v>18933.366524000001</v>
      </c>
      <c r="K38" s="190">
        <v>18926.032464</v>
      </c>
      <c r="L38" s="190">
        <v>18918.465011</v>
      </c>
      <c r="M38" s="190">
        <v>18911.009954000001</v>
      </c>
      <c r="N38" s="190">
        <v>18903.517919999998</v>
      </c>
      <c r="O38" s="190">
        <v>18896.190854</v>
      </c>
      <c r="P38" s="190">
        <v>18890.635966000002</v>
      </c>
      <c r="Q38" s="190">
        <v>18888.811781</v>
      </c>
      <c r="R38" s="190">
        <v>18892.259696000001</v>
      </c>
      <c r="S38" s="190">
        <v>18900.852586000001</v>
      </c>
      <c r="T38" s="190">
        <v>18914.046194999999</v>
      </c>
      <c r="U38" s="190">
        <v>18930.969478999999</v>
      </c>
      <c r="V38" s="190">
        <v>18949.444235999999</v>
      </c>
      <c r="W38" s="190">
        <v>18966.965477000002</v>
      </c>
      <c r="X38" s="190">
        <v>18981.875265999999</v>
      </c>
      <c r="Y38" s="190">
        <v>18995.903882999999</v>
      </c>
      <c r="Z38" s="190">
        <v>19011.628664</v>
      </c>
      <c r="AA38" s="190">
        <v>19030.304934</v>
      </c>
      <c r="AB38" s="190">
        <v>19047.899969999999</v>
      </c>
      <c r="AC38" s="190">
        <v>19059.059037999999</v>
      </c>
      <c r="AD38" s="190">
        <v>19060.061712999999</v>
      </c>
      <c r="AE38" s="190">
        <v>19053.724801</v>
      </c>
      <c r="AF38" s="190">
        <v>19044.499417999999</v>
      </c>
      <c r="AG38" s="190">
        <v>19036.134832</v>
      </c>
      <c r="AH38" s="190">
        <v>19029.572925</v>
      </c>
      <c r="AI38" s="190">
        <v>19025.053733000001</v>
      </c>
      <c r="AJ38" s="190">
        <v>19022.462480999999</v>
      </c>
      <c r="AK38" s="190">
        <v>19020.265158999999</v>
      </c>
      <c r="AL38" s="190">
        <v>19016.572949000001</v>
      </c>
      <c r="AM38" s="190">
        <v>19010.497641999998</v>
      </c>
      <c r="AN38" s="190">
        <v>19005.153472000002</v>
      </c>
      <c r="AO38" s="190">
        <v>19004.655285000001</v>
      </c>
      <c r="AP38" s="190">
        <v>19011.870393000001</v>
      </c>
      <c r="AQ38" s="190">
        <v>19024.675984000001</v>
      </c>
      <c r="AR38" s="190">
        <v>19039.701714999999</v>
      </c>
      <c r="AS38" s="190">
        <v>19054.154815000002</v>
      </c>
      <c r="AT38" s="190">
        <v>19067.552813999999</v>
      </c>
      <c r="AU38" s="190">
        <v>19079.990815000001</v>
      </c>
      <c r="AV38" s="190">
        <v>19091.444972000001</v>
      </c>
      <c r="AW38" s="190">
        <v>19101.415634000001</v>
      </c>
      <c r="AX38" s="190">
        <v>19109.284200999999</v>
      </c>
      <c r="AY38" s="190">
        <v>19114.842846</v>
      </c>
      <c r="AZ38" s="190">
        <v>19119.526824</v>
      </c>
      <c r="BA38" s="190">
        <v>19125.182161000001</v>
      </c>
      <c r="BB38" s="242">
        <v>19133.2</v>
      </c>
      <c r="BC38" s="242">
        <v>19143.169999999998</v>
      </c>
      <c r="BD38" s="242">
        <v>19154.21</v>
      </c>
      <c r="BE38" s="242">
        <v>19165.55</v>
      </c>
      <c r="BF38" s="242">
        <v>19176.810000000001</v>
      </c>
      <c r="BG38" s="242">
        <v>19187.7</v>
      </c>
      <c r="BH38" s="242">
        <v>19198.03</v>
      </c>
      <c r="BI38" s="242">
        <v>19207.91</v>
      </c>
      <c r="BJ38" s="242">
        <v>19217.57</v>
      </c>
      <c r="BK38" s="242">
        <v>19227.169999999998</v>
      </c>
      <c r="BL38" s="242">
        <v>19236.8</v>
      </c>
      <c r="BM38" s="242">
        <v>19246.53</v>
      </c>
      <c r="BN38" s="242">
        <v>19256.36</v>
      </c>
      <c r="BO38" s="242">
        <v>19266.169999999998</v>
      </c>
      <c r="BP38" s="242">
        <v>19275.79</v>
      </c>
      <c r="BQ38" s="242">
        <v>19285.09</v>
      </c>
      <c r="BR38" s="242">
        <v>19294.060000000001</v>
      </c>
      <c r="BS38" s="242">
        <v>19302.75</v>
      </c>
      <c r="BT38" s="242">
        <v>19311.18</v>
      </c>
      <c r="BU38" s="242">
        <v>19319.439999999999</v>
      </c>
      <c r="BV38" s="242">
        <v>19327.61</v>
      </c>
    </row>
    <row r="39" spans="1:74" ht="11.15" customHeight="1" x14ac:dyDescent="0.25">
      <c r="A39" s="117" t="s">
        <v>682</v>
      </c>
      <c r="B39" s="164" t="s">
        <v>415</v>
      </c>
      <c r="C39" s="190">
        <v>8655.7171249999992</v>
      </c>
      <c r="D39" s="190">
        <v>8636.5842730000004</v>
      </c>
      <c r="E39" s="190">
        <v>8619.4664076999998</v>
      </c>
      <c r="F39" s="190">
        <v>8610.7739624999995</v>
      </c>
      <c r="G39" s="190">
        <v>8608.2370676999999</v>
      </c>
      <c r="H39" s="190">
        <v>8607.4157778000008</v>
      </c>
      <c r="I39" s="190">
        <v>8604.7532229999997</v>
      </c>
      <c r="J39" s="190">
        <v>8600.2248362999999</v>
      </c>
      <c r="K39" s="190">
        <v>8594.6891262000008</v>
      </c>
      <c r="L39" s="190">
        <v>8588.9097777999996</v>
      </c>
      <c r="M39" s="190">
        <v>8583.2711816999999</v>
      </c>
      <c r="N39" s="190">
        <v>8578.0629048999999</v>
      </c>
      <c r="O39" s="190">
        <v>8573.5542009000001</v>
      </c>
      <c r="P39" s="190">
        <v>8569.9330673999993</v>
      </c>
      <c r="Q39" s="190">
        <v>8567.3671883000006</v>
      </c>
      <c r="R39" s="190">
        <v>8566.2448752</v>
      </c>
      <c r="S39" s="190">
        <v>8567.8369500000008</v>
      </c>
      <c r="T39" s="190">
        <v>8573.6348622000005</v>
      </c>
      <c r="U39" s="190">
        <v>8584.4354230000008</v>
      </c>
      <c r="V39" s="190">
        <v>8598.2568909000001</v>
      </c>
      <c r="W39" s="190">
        <v>8612.4228858000006</v>
      </c>
      <c r="X39" s="190">
        <v>8624.9397800000006</v>
      </c>
      <c r="Y39" s="190">
        <v>8636.5449547000007</v>
      </c>
      <c r="Z39" s="190">
        <v>8648.6585436000005</v>
      </c>
      <c r="AA39" s="190">
        <v>8662.0540244000003</v>
      </c>
      <c r="AB39" s="190">
        <v>8674.9182526000004</v>
      </c>
      <c r="AC39" s="190">
        <v>8684.7914280999994</v>
      </c>
      <c r="AD39" s="190">
        <v>8689.9395416999996</v>
      </c>
      <c r="AE39" s="190">
        <v>8691.5317467999994</v>
      </c>
      <c r="AF39" s="190">
        <v>8691.4629877999996</v>
      </c>
      <c r="AG39" s="190">
        <v>8691.3330999000009</v>
      </c>
      <c r="AH39" s="190">
        <v>8691.5614812000003</v>
      </c>
      <c r="AI39" s="190">
        <v>8692.2724202999998</v>
      </c>
      <c r="AJ39" s="190">
        <v>8693.4936828999998</v>
      </c>
      <c r="AK39" s="190">
        <v>8694.8669410000002</v>
      </c>
      <c r="AL39" s="190">
        <v>8695.9373433000001</v>
      </c>
      <c r="AM39" s="190">
        <v>8696.5852766000007</v>
      </c>
      <c r="AN39" s="190">
        <v>8698.0320797999993</v>
      </c>
      <c r="AO39" s="190">
        <v>8701.8343303000001</v>
      </c>
      <c r="AP39" s="190">
        <v>8709.0195635</v>
      </c>
      <c r="AQ39" s="190">
        <v>8718.4991489000004</v>
      </c>
      <c r="AR39" s="190">
        <v>8728.6554142000005</v>
      </c>
      <c r="AS39" s="190">
        <v>8738.1654663000008</v>
      </c>
      <c r="AT39" s="190">
        <v>8746.8855277999992</v>
      </c>
      <c r="AU39" s="190">
        <v>8754.9665999999997</v>
      </c>
      <c r="AV39" s="190">
        <v>8762.5003514</v>
      </c>
      <c r="AW39" s="190">
        <v>8769.3411166999995</v>
      </c>
      <c r="AX39" s="190">
        <v>8775.2838976999992</v>
      </c>
      <c r="AY39" s="190">
        <v>8780.2717740999997</v>
      </c>
      <c r="AZ39" s="190">
        <v>8784.8401376999991</v>
      </c>
      <c r="BA39" s="190">
        <v>8789.6724584000003</v>
      </c>
      <c r="BB39" s="242">
        <v>8795.2970000000005</v>
      </c>
      <c r="BC39" s="242">
        <v>8801.6180000000004</v>
      </c>
      <c r="BD39" s="242">
        <v>8808.3870000000006</v>
      </c>
      <c r="BE39" s="242">
        <v>8815.3729999999996</v>
      </c>
      <c r="BF39" s="242">
        <v>8822.4259999999995</v>
      </c>
      <c r="BG39" s="242">
        <v>8829.4150000000009</v>
      </c>
      <c r="BH39" s="242">
        <v>8836.2450000000008</v>
      </c>
      <c r="BI39" s="242">
        <v>8842.9590000000007</v>
      </c>
      <c r="BJ39" s="242">
        <v>8849.6329999999998</v>
      </c>
      <c r="BK39" s="242">
        <v>8856.3240000000005</v>
      </c>
      <c r="BL39" s="242">
        <v>8863.0030000000006</v>
      </c>
      <c r="BM39" s="242">
        <v>8869.6209999999992</v>
      </c>
      <c r="BN39" s="242">
        <v>8876.1380000000008</v>
      </c>
      <c r="BO39" s="242">
        <v>8882.5519999999997</v>
      </c>
      <c r="BP39" s="242">
        <v>8888.8709999999992</v>
      </c>
      <c r="BQ39" s="242">
        <v>8895.1039999999994</v>
      </c>
      <c r="BR39" s="242">
        <v>8901.2659999999996</v>
      </c>
      <c r="BS39" s="242">
        <v>8907.3709999999992</v>
      </c>
      <c r="BT39" s="242">
        <v>8913.4339999999993</v>
      </c>
      <c r="BU39" s="242">
        <v>8919.4699999999993</v>
      </c>
      <c r="BV39" s="242">
        <v>8925.4920000000002</v>
      </c>
    </row>
    <row r="40" spans="1:74" ht="11.15" customHeight="1" x14ac:dyDescent="0.25">
      <c r="A40" s="117" t="s">
        <v>683</v>
      </c>
      <c r="B40" s="164" t="s">
        <v>416</v>
      </c>
      <c r="C40" s="190">
        <v>25915.110570000001</v>
      </c>
      <c r="D40" s="190">
        <v>25869.602438000002</v>
      </c>
      <c r="E40" s="190">
        <v>25844.365519999999</v>
      </c>
      <c r="F40" s="190">
        <v>25865.306977</v>
      </c>
      <c r="G40" s="190">
        <v>25918.519875999998</v>
      </c>
      <c r="H40" s="190">
        <v>25980.143757999998</v>
      </c>
      <c r="I40" s="190">
        <v>26031.597646999999</v>
      </c>
      <c r="J40" s="190">
        <v>26075.418501</v>
      </c>
      <c r="K40" s="190">
        <v>26119.422757</v>
      </c>
      <c r="L40" s="190">
        <v>26169.317317000001</v>
      </c>
      <c r="M40" s="190">
        <v>26222.370932000002</v>
      </c>
      <c r="N40" s="190">
        <v>26273.742816000002</v>
      </c>
      <c r="O40" s="190">
        <v>26320.711155000001</v>
      </c>
      <c r="P40" s="190">
        <v>26369.030020999999</v>
      </c>
      <c r="Q40" s="190">
        <v>26426.572458999999</v>
      </c>
      <c r="R40" s="190">
        <v>26497.861115</v>
      </c>
      <c r="S40" s="190">
        <v>26574.017047000001</v>
      </c>
      <c r="T40" s="190">
        <v>26642.810915999999</v>
      </c>
      <c r="U40" s="190">
        <v>26695.485261000002</v>
      </c>
      <c r="V40" s="190">
        <v>26737.170128000002</v>
      </c>
      <c r="W40" s="190">
        <v>26776.467441000001</v>
      </c>
      <c r="X40" s="190">
        <v>26820.370292</v>
      </c>
      <c r="Y40" s="190">
        <v>26869.436449000001</v>
      </c>
      <c r="Z40" s="190">
        <v>26922.614847000001</v>
      </c>
      <c r="AA40" s="190">
        <v>26977.882463000002</v>
      </c>
      <c r="AB40" s="190">
        <v>27029.328428000001</v>
      </c>
      <c r="AC40" s="190">
        <v>27070.069912999999</v>
      </c>
      <c r="AD40" s="190">
        <v>27095.679626000001</v>
      </c>
      <c r="AE40" s="190">
        <v>27111.552436000002</v>
      </c>
      <c r="AF40" s="190">
        <v>27125.53875</v>
      </c>
      <c r="AG40" s="190">
        <v>27143.647299</v>
      </c>
      <c r="AH40" s="190">
        <v>27164.520119000001</v>
      </c>
      <c r="AI40" s="190">
        <v>27184.957568999998</v>
      </c>
      <c r="AJ40" s="190">
        <v>27202.328710999998</v>
      </c>
      <c r="AK40" s="190">
        <v>27216.277409999999</v>
      </c>
      <c r="AL40" s="190">
        <v>27227.016232000002</v>
      </c>
      <c r="AM40" s="190">
        <v>27235.542759</v>
      </c>
      <c r="AN40" s="190">
        <v>27245.994632999998</v>
      </c>
      <c r="AO40" s="190">
        <v>27263.294512</v>
      </c>
      <c r="AP40" s="190">
        <v>27290.77405</v>
      </c>
      <c r="AQ40" s="190">
        <v>27325.400877</v>
      </c>
      <c r="AR40" s="190">
        <v>27362.551618000001</v>
      </c>
      <c r="AS40" s="190">
        <v>27398.407014</v>
      </c>
      <c r="AT40" s="190">
        <v>27432.364262999999</v>
      </c>
      <c r="AU40" s="190">
        <v>27464.624679</v>
      </c>
      <c r="AV40" s="190">
        <v>27495.286531000002</v>
      </c>
      <c r="AW40" s="190">
        <v>27524.035908000002</v>
      </c>
      <c r="AX40" s="190">
        <v>27550.455850999999</v>
      </c>
      <c r="AY40" s="190">
        <v>27574.557395</v>
      </c>
      <c r="AZ40" s="190">
        <v>27598.063532</v>
      </c>
      <c r="BA40" s="190">
        <v>27623.125246</v>
      </c>
      <c r="BB40" s="242">
        <v>27651.34</v>
      </c>
      <c r="BC40" s="242">
        <v>27682.13</v>
      </c>
      <c r="BD40" s="242">
        <v>27714.34</v>
      </c>
      <c r="BE40" s="242">
        <v>27746.93</v>
      </c>
      <c r="BF40" s="242">
        <v>27779.22</v>
      </c>
      <c r="BG40" s="242">
        <v>27810.66</v>
      </c>
      <c r="BH40" s="242">
        <v>27840.78</v>
      </c>
      <c r="BI40" s="242">
        <v>27869.59</v>
      </c>
      <c r="BJ40" s="242">
        <v>27897.23</v>
      </c>
      <c r="BK40" s="242">
        <v>27923.88</v>
      </c>
      <c r="BL40" s="242">
        <v>27949.91</v>
      </c>
      <c r="BM40" s="242">
        <v>27975.73</v>
      </c>
      <c r="BN40" s="242">
        <v>28001.61</v>
      </c>
      <c r="BO40" s="242">
        <v>28027.23</v>
      </c>
      <c r="BP40" s="242">
        <v>28052.1</v>
      </c>
      <c r="BQ40" s="242">
        <v>28075.95</v>
      </c>
      <c r="BR40" s="242">
        <v>28099.25</v>
      </c>
      <c r="BS40" s="242">
        <v>28122.720000000001</v>
      </c>
      <c r="BT40" s="242">
        <v>28146.86</v>
      </c>
      <c r="BU40" s="242">
        <v>28171.57</v>
      </c>
      <c r="BV40" s="242">
        <v>28196.57</v>
      </c>
    </row>
    <row r="41" spans="1:74" ht="11.15" customHeight="1" x14ac:dyDescent="0.25">
      <c r="A41" s="117" t="s">
        <v>684</v>
      </c>
      <c r="B41" s="164" t="s">
        <v>417</v>
      </c>
      <c r="C41" s="190">
        <v>7740.3961366000003</v>
      </c>
      <c r="D41" s="190">
        <v>7724.1088430999998</v>
      </c>
      <c r="E41" s="190">
        <v>7711.0539054999999</v>
      </c>
      <c r="F41" s="190">
        <v>7707.6011080999997</v>
      </c>
      <c r="G41" s="190">
        <v>7710.8108725000002</v>
      </c>
      <c r="H41" s="190">
        <v>7715.4162802000001</v>
      </c>
      <c r="I41" s="190">
        <v>7717.2961289000004</v>
      </c>
      <c r="J41" s="190">
        <v>7716.9120836000002</v>
      </c>
      <c r="K41" s="190">
        <v>7715.8715257000003</v>
      </c>
      <c r="L41" s="190">
        <v>7715.4136695999996</v>
      </c>
      <c r="M41" s="190">
        <v>7715.3050618999996</v>
      </c>
      <c r="N41" s="190">
        <v>7714.9440820999998</v>
      </c>
      <c r="O41" s="190">
        <v>7714.0054923999996</v>
      </c>
      <c r="P41" s="190">
        <v>7713.2695843000001</v>
      </c>
      <c r="Q41" s="190">
        <v>7713.7930317999999</v>
      </c>
      <c r="R41" s="190">
        <v>7716.5072280000004</v>
      </c>
      <c r="S41" s="190">
        <v>7721.8424427999998</v>
      </c>
      <c r="T41" s="190">
        <v>7730.1036648999998</v>
      </c>
      <c r="U41" s="190">
        <v>7741.3437310999998</v>
      </c>
      <c r="V41" s="190">
        <v>7754.6068693999996</v>
      </c>
      <c r="W41" s="190">
        <v>7768.6851558999997</v>
      </c>
      <c r="X41" s="190">
        <v>7782.6582521</v>
      </c>
      <c r="Y41" s="190">
        <v>7796.7561625999997</v>
      </c>
      <c r="Z41" s="190">
        <v>7811.496478</v>
      </c>
      <c r="AA41" s="190">
        <v>7827.0099892999997</v>
      </c>
      <c r="AB41" s="190">
        <v>7841.8802904000004</v>
      </c>
      <c r="AC41" s="190">
        <v>7854.3041757999999</v>
      </c>
      <c r="AD41" s="190">
        <v>7862.9634675999996</v>
      </c>
      <c r="AE41" s="190">
        <v>7868.4800969999997</v>
      </c>
      <c r="AF41" s="190">
        <v>7871.9610229999998</v>
      </c>
      <c r="AG41" s="190">
        <v>7874.4426800000001</v>
      </c>
      <c r="AH41" s="190">
        <v>7876.6794049999999</v>
      </c>
      <c r="AI41" s="190">
        <v>7879.3550109999996</v>
      </c>
      <c r="AJ41" s="190">
        <v>7882.9151441000004</v>
      </c>
      <c r="AK41" s="190">
        <v>7886.8527838</v>
      </c>
      <c r="AL41" s="190">
        <v>7890.4227428000004</v>
      </c>
      <c r="AM41" s="190">
        <v>7893.2741812000004</v>
      </c>
      <c r="AN41" s="190">
        <v>7896.633648</v>
      </c>
      <c r="AO41" s="190">
        <v>7902.1220395</v>
      </c>
      <c r="AP41" s="190">
        <v>7910.8204781000004</v>
      </c>
      <c r="AQ41" s="190">
        <v>7921.6509908999997</v>
      </c>
      <c r="AR41" s="190">
        <v>7932.9958310000002</v>
      </c>
      <c r="AS41" s="190">
        <v>7943.5622491000004</v>
      </c>
      <c r="AT41" s="190">
        <v>7953.3574857000003</v>
      </c>
      <c r="AU41" s="190">
        <v>7962.7137789999997</v>
      </c>
      <c r="AV41" s="190">
        <v>7971.8485037</v>
      </c>
      <c r="AW41" s="190">
        <v>7980.5195813999999</v>
      </c>
      <c r="AX41" s="190">
        <v>7988.3700704000003</v>
      </c>
      <c r="AY41" s="190">
        <v>7995.2155282000003</v>
      </c>
      <c r="AZ41" s="190">
        <v>8001.5615100000005</v>
      </c>
      <c r="BA41" s="190">
        <v>8008.0860703999997</v>
      </c>
      <c r="BB41" s="242">
        <v>8015.3059999999996</v>
      </c>
      <c r="BC41" s="242">
        <v>8023.0929999999998</v>
      </c>
      <c r="BD41" s="242">
        <v>8031.1570000000002</v>
      </c>
      <c r="BE41" s="242">
        <v>8039.2439999999997</v>
      </c>
      <c r="BF41" s="242">
        <v>8047.2330000000002</v>
      </c>
      <c r="BG41" s="242">
        <v>8055.0410000000002</v>
      </c>
      <c r="BH41" s="242">
        <v>8062.6059999999998</v>
      </c>
      <c r="BI41" s="242">
        <v>8069.9669999999996</v>
      </c>
      <c r="BJ41" s="242">
        <v>8077.19</v>
      </c>
      <c r="BK41" s="242">
        <v>8084.31</v>
      </c>
      <c r="BL41" s="242">
        <v>8091.2510000000002</v>
      </c>
      <c r="BM41" s="242">
        <v>8097.9110000000001</v>
      </c>
      <c r="BN41" s="242">
        <v>8104.2380000000003</v>
      </c>
      <c r="BO41" s="242">
        <v>8110.3919999999998</v>
      </c>
      <c r="BP41" s="242">
        <v>8116.5870000000004</v>
      </c>
      <c r="BQ41" s="242">
        <v>8122.982</v>
      </c>
      <c r="BR41" s="242">
        <v>8129.5249999999996</v>
      </c>
      <c r="BS41" s="242">
        <v>8136.1120000000001</v>
      </c>
      <c r="BT41" s="242">
        <v>8142.6580000000004</v>
      </c>
      <c r="BU41" s="242">
        <v>8149.1629999999996</v>
      </c>
      <c r="BV41" s="242">
        <v>8155.6480000000001</v>
      </c>
    </row>
    <row r="42" spans="1:74" ht="11.15" customHeight="1" x14ac:dyDescent="0.25">
      <c r="A42" s="117" t="s">
        <v>685</v>
      </c>
      <c r="B42" s="164" t="s">
        <v>418</v>
      </c>
      <c r="C42" s="190">
        <v>15094.614106999999</v>
      </c>
      <c r="D42" s="190">
        <v>15069.335438</v>
      </c>
      <c r="E42" s="190">
        <v>15057.949521</v>
      </c>
      <c r="F42" s="190">
        <v>15076.525631</v>
      </c>
      <c r="G42" s="190">
        <v>15115.601245</v>
      </c>
      <c r="H42" s="190">
        <v>15159.330888</v>
      </c>
      <c r="I42" s="190">
        <v>15195.389861</v>
      </c>
      <c r="J42" s="190">
        <v>15225.536558</v>
      </c>
      <c r="K42" s="190">
        <v>15255.050146</v>
      </c>
      <c r="L42" s="190">
        <v>15287.838723000001</v>
      </c>
      <c r="M42" s="190">
        <v>15322.326106</v>
      </c>
      <c r="N42" s="190">
        <v>15355.565044999999</v>
      </c>
      <c r="O42" s="190">
        <v>15385.927529000001</v>
      </c>
      <c r="P42" s="190">
        <v>15417.062523000001</v>
      </c>
      <c r="Q42" s="190">
        <v>15453.938237</v>
      </c>
      <c r="R42" s="190">
        <v>15499.348619</v>
      </c>
      <c r="S42" s="190">
        <v>15547.390579000001</v>
      </c>
      <c r="T42" s="190">
        <v>15589.98677</v>
      </c>
      <c r="U42" s="190">
        <v>15621.398633999999</v>
      </c>
      <c r="V42" s="190">
        <v>15645.242781000001</v>
      </c>
      <c r="W42" s="190">
        <v>15667.474609999999</v>
      </c>
      <c r="X42" s="190">
        <v>15692.886791999999</v>
      </c>
      <c r="Y42" s="190">
        <v>15721.621068</v>
      </c>
      <c r="Z42" s="190">
        <v>15752.656451999999</v>
      </c>
      <c r="AA42" s="190">
        <v>15784.518703</v>
      </c>
      <c r="AB42" s="190">
        <v>15813.920572000001</v>
      </c>
      <c r="AC42" s="190">
        <v>15837.121555</v>
      </c>
      <c r="AD42" s="190">
        <v>15851.756346</v>
      </c>
      <c r="AE42" s="190">
        <v>15860.960417</v>
      </c>
      <c r="AF42" s="190">
        <v>15869.244436999999</v>
      </c>
      <c r="AG42" s="190">
        <v>15880.086232</v>
      </c>
      <c r="AH42" s="190">
        <v>15892.832259999999</v>
      </c>
      <c r="AI42" s="190">
        <v>15905.796139</v>
      </c>
      <c r="AJ42" s="190">
        <v>15917.526081</v>
      </c>
      <c r="AK42" s="190">
        <v>15927.508691000001</v>
      </c>
      <c r="AL42" s="190">
        <v>15935.465167</v>
      </c>
      <c r="AM42" s="190">
        <v>15941.686755000001</v>
      </c>
      <c r="AN42" s="190">
        <v>15948.744871999999</v>
      </c>
      <c r="AO42" s="190">
        <v>15959.780981</v>
      </c>
      <c r="AP42" s="190">
        <v>15976.980062000001</v>
      </c>
      <c r="AQ42" s="190">
        <v>15998.701172999999</v>
      </c>
      <c r="AR42" s="190">
        <v>16022.346890000001</v>
      </c>
      <c r="AS42" s="190">
        <v>16045.731292</v>
      </c>
      <c r="AT42" s="190">
        <v>16068.314468</v>
      </c>
      <c r="AU42" s="190">
        <v>16089.968009</v>
      </c>
      <c r="AV42" s="190">
        <v>16110.494172999999</v>
      </c>
      <c r="AW42" s="190">
        <v>16129.417887</v>
      </c>
      <c r="AX42" s="190">
        <v>16146.194747</v>
      </c>
      <c r="AY42" s="190">
        <v>16160.638048000001</v>
      </c>
      <c r="AZ42" s="190">
        <v>16173.991886</v>
      </c>
      <c r="BA42" s="190">
        <v>16187.858061000001</v>
      </c>
      <c r="BB42" s="242">
        <v>16203.53</v>
      </c>
      <c r="BC42" s="242">
        <v>16221.04</v>
      </c>
      <c r="BD42" s="242">
        <v>16240.14</v>
      </c>
      <c r="BE42" s="242">
        <v>16260.47</v>
      </c>
      <c r="BF42" s="242">
        <v>16281.31</v>
      </c>
      <c r="BG42" s="242">
        <v>16301.86</v>
      </c>
      <c r="BH42" s="242">
        <v>16321.51</v>
      </c>
      <c r="BI42" s="242">
        <v>16340.42</v>
      </c>
      <c r="BJ42" s="242">
        <v>16358.95</v>
      </c>
      <c r="BK42" s="242">
        <v>16377.38</v>
      </c>
      <c r="BL42" s="242">
        <v>16395.830000000002</v>
      </c>
      <c r="BM42" s="242">
        <v>16414.34</v>
      </c>
      <c r="BN42" s="242">
        <v>16432.91</v>
      </c>
      <c r="BO42" s="242">
        <v>16451.38</v>
      </c>
      <c r="BP42" s="242">
        <v>16469.509999999998</v>
      </c>
      <c r="BQ42" s="242">
        <v>16487.16</v>
      </c>
      <c r="BR42" s="242">
        <v>16504.47</v>
      </c>
      <c r="BS42" s="242">
        <v>16521.66</v>
      </c>
      <c r="BT42" s="242">
        <v>16538.900000000001</v>
      </c>
      <c r="BU42" s="242">
        <v>16556.2</v>
      </c>
      <c r="BV42" s="242">
        <v>16573.53</v>
      </c>
    </row>
    <row r="43" spans="1:74" ht="11.15" customHeight="1" x14ac:dyDescent="0.25">
      <c r="A43" s="117" t="s">
        <v>686</v>
      </c>
      <c r="B43" s="164" t="s">
        <v>419</v>
      </c>
      <c r="C43" s="190">
        <v>9406.2187964000004</v>
      </c>
      <c r="D43" s="190">
        <v>9393.6328861000002</v>
      </c>
      <c r="E43" s="190">
        <v>9387.0759999999991</v>
      </c>
      <c r="F43" s="190">
        <v>9395.2905792000001</v>
      </c>
      <c r="G43" s="190">
        <v>9413.7371524999999</v>
      </c>
      <c r="H43" s="190">
        <v>9434.5557707999997</v>
      </c>
      <c r="I43" s="190">
        <v>9451.5874552999994</v>
      </c>
      <c r="J43" s="190">
        <v>9465.4771096999993</v>
      </c>
      <c r="K43" s="190">
        <v>9478.5706081999997</v>
      </c>
      <c r="L43" s="190">
        <v>9492.6432760000007</v>
      </c>
      <c r="M43" s="190">
        <v>9507.1882423999996</v>
      </c>
      <c r="N43" s="190">
        <v>9521.1280876000001</v>
      </c>
      <c r="O43" s="190">
        <v>9533.9152512000001</v>
      </c>
      <c r="P43" s="190">
        <v>9547.1216110000005</v>
      </c>
      <c r="Q43" s="190">
        <v>9562.8489038000007</v>
      </c>
      <c r="R43" s="190">
        <v>9582.3772131000005</v>
      </c>
      <c r="S43" s="190">
        <v>9603.7000071999992</v>
      </c>
      <c r="T43" s="190">
        <v>9623.9891009999992</v>
      </c>
      <c r="U43" s="190">
        <v>9641.0938466999996</v>
      </c>
      <c r="V43" s="190">
        <v>9655.5737466999999</v>
      </c>
      <c r="W43" s="190">
        <v>9668.6658408000003</v>
      </c>
      <c r="X43" s="190">
        <v>9681.5162526999993</v>
      </c>
      <c r="Y43" s="190">
        <v>9694.9074411000001</v>
      </c>
      <c r="Z43" s="190">
        <v>9709.5309483000001</v>
      </c>
      <c r="AA43" s="190">
        <v>9725.4615620999994</v>
      </c>
      <c r="AB43" s="190">
        <v>9740.3070513000002</v>
      </c>
      <c r="AC43" s="190">
        <v>9751.0584299999991</v>
      </c>
      <c r="AD43" s="190">
        <v>9755.8127476000009</v>
      </c>
      <c r="AE43" s="190">
        <v>9757.0911952999995</v>
      </c>
      <c r="AF43" s="190">
        <v>9758.5209993000008</v>
      </c>
      <c r="AG43" s="190">
        <v>9762.7666554000007</v>
      </c>
      <c r="AH43" s="190">
        <v>9768.6417369999999</v>
      </c>
      <c r="AI43" s="190">
        <v>9773.9970866000003</v>
      </c>
      <c r="AJ43" s="190">
        <v>9777.2238156000003</v>
      </c>
      <c r="AK43" s="190">
        <v>9778.8741100999996</v>
      </c>
      <c r="AL43" s="190">
        <v>9780.0404249999992</v>
      </c>
      <c r="AM43" s="190">
        <v>9781.7771596999992</v>
      </c>
      <c r="AN43" s="190">
        <v>9784.9864926999999</v>
      </c>
      <c r="AO43" s="190">
        <v>9790.5325467999992</v>
      </c>
      <c r="AP43" s="190">
        <v>9798.9323593000008</v>
      </c>
      <c r="AQ43" s="190">
        <v>9809.3146235999993</v>
      </c>
      <c r="AR43" s="190">
        <v>9820.4609476000005</v>
      </c>
      <c r="AS43" s="190">
        <v>9831.3625472000003</v>
      </c>
      <c r="AT43" s="190">
        <v>9841.8490707000001</v>
      </c>
      <c r="AU43" s="190">
        <v>9851.9597747000007</v>
      </c>
      <c r="AV43" s="190">
        <v>9861.6726046000003</v>
      </c>
      <c r="AW43" s="190">
        <v>9870.7202610999993</v>
      </c>
      <c r="AX43" s="190">
        <v>9878.7741337999996</v>
      </c>
      <c r="AY43" s="190">
        <v>9885.7303988000003</v>
      </c>
      <c r="AZ43" s="190">
        <v>9892.3843789000002</v>
      </c>
      <c r="BA43" s="190">
        <v>9899.7561834000007</v>
      </c>
      <c r="BB43" s="242">
        <v>9908.5990000000002</v>
      </c>
      <c r="BC43" s="242">
        <v>9918.5969999999998</v>
      </c>
      <c r="BD43" s="242">
        <v>9929.1689999999999</v>
      </c>
      <c r="BE43" s="242">
        <v>9939.8379999999997</v>
      </c>
      <c r="BF43" s="242">
        <v>9950.5509999999995</v>
      </c>
      <c r="BG43" s="242">
        <v>9961.3619999999992</v>
      </c>
      <c r="BH43" s="242">
        <v>9972.3019999999997</v>
      </c>
      <c r="BI43" s="242">
        <v>9983.3119999999999</v>
      </c>
      <c r="BJ43" s="242">
        <v>9994.3119999999999</v>
      </c>
      <c r="BK43" s="242">
        <v>10005.26</v>
      </c>
      <c r="BL43" s="242">
        <v>10016.25</v>
      </c>
      <c r="BM43" s="242">
        <v>10027.44</v>
      </c>
      <c r="BN43" s="242">
        <v>10038.92</v>
      </c>
      <c r="BO43" s="242">
        <v>10050.51</v>
      </c>
      <c r="BP43" s="242">
        <v>10062.01</v>
      </c>
      <c r="BQ43" s="242">
        <v>10073.25</v>
      </c>
      <c r="BR43" s="242">
        <v>10084.35</v>
      </c>
      <c r="BS43" s="242">
        <v>10095.459999999999</v>
      </c>
      <c r="BT43" s="242">
        <v>10106.709999999999</v>
      </c>
      <c r="BU43" s="242">
        <v>10118.08</v>
      </c>
      <c r="BV43" s="242">
        <v>10129.51</v>
      </c>
    </row>
    <row r="44" spans="1:74" ht="11.15" customHeight="1" x14ac:dyDescent="0.25">
      <c r="A44" s="117" t="s">
        <v>687</v>
      </c>
      <c r="B44" s="164" t="s">
        <v>420</v>
      </c>
      <c r="C44" s="190">
        <v>18960.168279000001</v>
      </c>
      <c r="D44" s="190">
        <v>18915.358832999998</v>
      </c>
      <c r="E44" s="190">
        <v>18881.702979999998</v>
      </c>
      <c r="F44" s="190">
        <v>18876.189815000002</v>
      </c>
      <c r="G44" s="190">
        <v>18889.322204</v>
      </c>
      <c r="H44" s="190">
        <v>18904.981462</v>
      </c>
      <c r="I44" s="190">
        <v>18910.70867</v>
      </c>
      <c r="J44" s="190">
        <v>18908.683993999999</v>
      </c>
      <c r="K44" s="190">
        <v>18904.747372000002</v>
      </c>
      <c r="L44" s="190">
        <v>18903.287400000001</v>
      </c>
      <c r="M44" s="190">
        <v>18902.887316</v>
      </c>
      <c r="N44" s="190">
        <v>18900.679018999999</v>
      </c>
      <c r="O44" s="190">
        <v>18895.040771</v>
      </c>
      <c r="P44" s="190">
        <v>18889.336300999999</v>
      </c>
      <c r="Q44" s="190">
        <v>18888.175705000001</v>
      </c>
      <c r="R44" s="190">
        <v>18894.858737999999</v>
      </c>
      <c r="S44" s="190">
        <v>18907.443813999998</v>
      </c>
      <c r="T44" s="190">
        <v>18922.679005999998</v>
      </c>
      <c r="U44" s="190">
        <v>18937.881758</v>
      </c>
      <c r="V44" s="190">
        <v>18952.646982999999</v>
      </c>
      <c r="W44" s="190">
        <v>18967.138963000001</v>
      </c>
      <c r="X44" s="190">
        <v>18981.684342</v>
      </c>
      <c r="Y44" s="190">
        <v>18997.259207999999</v>
      </c>
      <c r="Z44" s="190">
        <v>19015.002009</v>
      </c>
      <c r="AA44" s="190">
        <v>19034.978354999999</v>
      </c>
      <c r="AB44" s="190">
        <v>19052.962501000002</v>
      </c>
      <c r="AC44" s="190">
        <v>19063.655863</v>
      </c>
      <c r="AD44" s="190">
        <v>19063.498620999999</v>
      </c>
      <c r="AE44" s="190">
        <v>19055.886019000001</v>
      </c>
      <c r="AF44" s="190">
        <v>19045.952065000001</v>
      </c>
      <c r="AG44" s="190">
        <v>19037.785284000001</v>
      </c>
      <c r="AH44" s="190">
        <v>19031.292286</v>
      </c>
      <c r="AI44" s="190">
        <v>19025.334194999999</v>
      </c>
      <c r="AJ44" s="190">
        <v>19018.931387000001</v>
      </c>
      <c r="AK44" s="190">
        <v>19011.741222000001</v>
      </c>
      <c r="AL44" s="190">
        <v>19003.580309000001</v>
      </c>
      <c r="AM44" s="190">
        <v>18994.729051999999</v>
      </c>
      <c r="AN44" s="190">
        <v>18987.323035000001</v>
      </c>
      <c r="AO44" s="190">
        <v>18983.961635</v>
      </c>
      <c r="AP44" s="190">
        <v>18986.435817000001</v>
      </c>
      <c r="AQ44" s="190">
        <v>18993.302889999999</v>
      </c>
      <c r="AR44" s="190">
        <v>19002.311745999999</v>
      </c>
      <c r="AS44" s="190">
        <v>19011.525587</v>
      </c>
      <c r="AT44" s="190">
        <v>19020.26484</v>
      </c>
      <c r="AU44" s="190">
        <v>19028.164238000001</v>
      </c>
      <c r="AV44" s="190">
        <v>19034.839588999999</v>
      </c>
      <c r="AW44" s="190">
        <v>19039.830988999998</v>
      </c>
      <c r="AX44" s="190">
        <v>19042.659608999998</v>
      </c>
      <c r="AY44" s="190">
        <v>19043.244447000001</v>
      </c>
      <c r="AZ44" s="190">
        <v>19043.095798999999</v>
      </c>
      <c r="BA44" s="190">
        <v>19044.121792999998</v>
      </c>
      <c r="BB44" s="242">
        <v>19047.810000000001</v>
      </c>
      <c r="BC44" s="242">
        <v>19053.939999999999</v>
      </c>
      <c r="BD44" s="242">
        <v>19061.900000000001</v>
      </c>
      <c r="BE44" s="242">
        <v>19071.009999999998</v>
      </c>
      <c r="BF44" s="242">
        <v>19080.509999999998</v>
      </c>
      <c r="BG44" s="242">
        <v>19089.61</v>
      </c>
      <c r="BH44" s="242">
        <v>19097.71</v>
      </c>
      <c r="BI44" s="242">
        <v>19105.12</v>
      </c>
      <c r="BJ44" s="242">
        <v>19112.36</v>
      </c>
      <c r="BK44" s="242">
        <v>19119.830000000002</v>
      </c>
      <c r="BL44" s="242">
        <v>19127.509999999998</v>
      </c>
      <c r="BM44" s="242">
        <v>19135.259999999998</v>
      </c>
      <c r="BN44" s="242">
        <v>19142.95</v>
      </c>
      <c r="BO44" s="242">
        <v>19150.61</v>
      </c>
      <c r="BP44" s="242">
        <v>19158.27</v>
      </c>
      <c r="BQ44" s="242">
        <v>19165.96</v>
      </c>
      <c r="BR44" s="242">
        <v>19173.73</v>
      </c>
      <c r="BS44" s="242">
        <v>19181.599999999999</v>
      </c>
      <c r="BT44" s="242">
        <v>19189.599999999999</v>
      </c>
      <c r="BU44" s="242">
        <v>19197.7</v>
      </c>
      <c r="BV44" s="242">
        <v>19205.849999999999</v>
      </c>
    </row>
    <row r="45" spans="1:74" ht="11.15" customHeight="1" x14ac:dyDescent="0.25">
      <c r="A45" s="117"/>
      <c r="B45" s="129" t="s">
        <v>688</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254"/>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689</v>
      </c>
      <c r="B46" s="164" t="s">
        <v>413</v>
      </c>
      <c r="C46" s="54">
        <v>7.7429567901</v>
      </c>
      <c r="D46" s="54">
        <v>7.6144975308999996</v>
      </c>
      <c r="E46" s="54">
        <v>7.3549456790000001</v>
      </c>
      <c r="F46" s="54">
        <v>6.5489037036999997</v>
      </c>
      <c r="G46" s="54">
        <v>6.3387148148000003</v>
      </c>
      <c r="H46" s="54">
        <v>6.3089814815</v>
      </c>
      <c r="I46" s="54">
        <v>6.7432395062000001</v>
      </c>
      <c r="J46" s="54">
        <v>6.8617654321000003</v>
      </c>
      <c r="K46" s="54">
        <v>6.9480950617000001</v>
      </c>
      <c r="L46" s="54">
        <v>6.9738432099000001</v>
      </c>
      <c r="M46" s="54">
        <v>7.0170691357999999</v>
      </c>
      <c r="N46" s="54">
        <v>7.0493876543000002</v>
      </c>
      <c r="O46" s="54">
        <v>7.0524827160000001</v>
      </c>
      <c r="P46" s="54">
        <v>7.0767234567999999</v>
      </c>
      <c r="Q46" s="54">
        <v>7.1037938271999996</v>
      </c>
      <c r="R46" s="54">
        <v>7.1358567901000001</v>
      </c>
      <c r="S46" s="54">
        <v>7.1669641974999996</v>
      </c>
      <c r="T46" s="54">
        <v>7.1992790122999999</v>
      </c>
      <c r="U46" s="54">
        <v>7.2404654320999997</v>
      </c>
      <c r="V46" s="54">
        <v>7.2694469136000004</v>
      </c>
      <c r="W46" s="54">
        <v>7.2938876542999997</v>
      </c>
      <c r="X46" s="54">
        <v>7.3049728395000004</v>
      </c>
      <c r="Y46" s="54">
        <v>7.3269432098999996</v>
      </c>
      <c r="Z46" s="54">
        <v>7.3509839505999999</v>
      </c>
      <c r="AA46" s="54">
        <v>7.3846753086000003</v>
      </c>
      <c r="AB46" s="54">
        <v>7.4071716049000003</v>
      </c>
      <c r="AC46" s="54">
        <v>7.4260530863999996</v>
      </c>
      <c r="AD46" s="54">
        <v>7.4361395062</v>
      </c>
      <c r="AE46" s="54">
        <v>7.4516765431999996</v>
      </c>
      <c r="AF46" s="54">
        <v>7.4674839506000001</v>
      </c>
      <c r="AG46" s="54">
        <v>7.4868950617000003</v>
      </c>
      <c r="AH46" s="54">
        <v>7.5007432099000004</v>
      </c>
      <c r="AI46" s="54">
        <v>7.5123617284000002</v>
      </c>
      <c r="AJ46" s="54">
        <v>7.5153976413999999</v>
      </c>
      <c r="AK46" s="54">
        <v>7.5273216325999996</v>
      </c>
      <c r="AL46" s="54">
        <v>7.5417807259999998</v>
      </c>
      <c r="AM46" s="54">
        <v>7.5661024664000003</v>
      </c>
      <c r="AN46" s="54">
        <v>7.5801361059000003</v>
      </c>
      <c r="AO46" s="54">
        <v>7.5912091891999998</v>
      </c>
      <c r="AP46" s="54">
        <v>7.5956752639999996</v>
      </c>
      <c r="AQ46" s="54">
        <v>7.6035620741000001</v>
      </c>
      <c r="AR46" s="54">
        <v>7.6112231671000004</v>
      </c>
      <c r="AS46" s="54">
        <v>7.6165164350000003</v>
      </c>
      <c r="AT46" s="54">
        <v>7.6253326752000001</v>
      </c>
      <c r="AU46" s="54">
        <v>7.6355297793999997</v>
      </c>
      <c r="AV46" s="54">
        <v>7.6495517023000001</v>
      </c>
      <c r="AW46" s="54">
        <v>7.6606775688999997</v>
      </c>
      <c r="AX46" s="54">
        <v>7.6713513337999997</v>
      </c>
      <c r="AY46" s="54">
        <v>7.6828210706000002</v>
      </c>
      <c r="AZ46" s="54">
        <v>7.6916545765000004</v>
      </c>
      <c r="BA46" s="54">
        <v>7.6990999252999996</v>
      </c>
      <c r="BB46" s="238">
        <v>7.7044030000000001</v>
      </c>
      <c r="BC46" s="238">
        <v>7.709638</v>
      </c>
      <c r="BD46" s="238">
        <v>7.7140490000000002</v>
      </c>
      <c r="BE46" s="238">
        <v>7.7173129999999999</v>
      </c>
      <c r="BF46" s="238">
        <v>7.7203220000000004</v>
      </c>
      <c r="BG46" s="238">
        <v>7.722753</v>
      </c>
      <c r="BH46" s="238">
        <v>7.7246699999999997</v>
      </c>
      <c r="BI46" s="238">
        <v>7.7258950000000004</v>
      </c>
      <c r="BJ46" s="238">
        <v>7.7264929999999996</v>
      </c>
      <c r="BK46" s="238">
        <v>7.7258129999999996</v>
      </c>
      <c r="BL46" s="238">
        <v>7.725644</v>
      </c>
      <c r="BM46" s="238">
        <v>7.7253360000000004</v>
      </c>
      <c r="BN46" s="238">
        <v>7.7247899999999996</v>
      </c>
      <c r="BO46" s="238">
        <v>7.7242769999999998</v>
      </c>
      <c r="BP46" s="238">
        <v>7.7236979999999997</v>
      </c>
      <c r="BQ46" s="238">
        <v>7.7226790000000003</v>
      </c>
      <c r="BR46" s="238">
        <v>7.7222489999999997</v>
      </c>
      <c r="BS46" s="238">
        <v>7.722035</v>
      </c>
      <c r="BT46" s="238">
        <v>7.722035</v>
      </c>
      <c r="BU46" s="238">
        <v>7.722251</v>
      </c>
      <c r="BV46" s="238">
        <v>7.7226819999999998</v>
      </c>
    </row>
    <row r="47" spans="1:74" ht="11.15" customHeight="1" x14ac:dyDescent="0.25">
      <c r="A47" s="117" t="s">
        <v>690</v>
      </c>
      <c r="B47" s="164" t="s">
        <v>442</v>
      </c>
      <c r="C47" s="54">
        <v>20.583270370000001</v>
      </c>
      <c r="D47" s="54">
        <v>20.209059259</v>
      </c>
      <c r="E47" s="54">
        <v>19.463570369999999</v>
      </c>
      <c r="F47" s="54">
        <v>17.180961728</v>
      </c>
      <c r="G47" s="54">
        <v>16.567298765</v>
      </c>
      <c r="H47" s="54">
        <v>16.456739506000002</v>
      </c>
      <c r="I47" s="54">
        <v>17.627298764999999</v>
      </c>
      <c r="J47" s="54">
        <v>17.939435801999998</v>
      </c>
      <c r="K47" s="54">
        <v>18.171165431999999</v>
      </c>
      <c r="L47" s="54">
        <v>18.266319753000001</v>
      </c>
      <c r="M47" s="54">
        <v>18.379360494</v>
      </c>
      <c r="N47" s="54">
        <v>18.454119753000001</v>
      </c>
      <c r="O47" s="54">
        <v>18.423876542999999</v>
      </c>
      <c r="P47" s="54">
        <v>18.472113579999998</v>
      </c>
      <c r="Q47" s="54">
        <v>18.532109877</v>
      </c>
      <c r="R47" s="54">
        <v>18.612102469</v>
      </c>
      <c r="S47" s="54">
        <v>18.689439505999999</v>
      </c>
      <c r="T47" s="54">
        <v>18.772358024999999</v>
      </c>
      <c r="U47" s="54">
        <v>18.854132099000001</v>
      </c>
      <c r="V47" s="54">
        <v>18.953258025</v>
      </c>
      <c r="W47" s="54">
        <v>19.063009876999999</v>
      </c>
      <c r="X47" s="54">
        <v>19.219649383</v>
      </c>
      <c r="Y47" s="54">
        <v>19.323456790000002</v>
      </c>
      <c r="Z47" s="54">
        <v>19.410693826999999</v>
      </c>
      <c r="AA47" s="54">
        <v>19.468056789999999</v>
      </c>
      <c r="AB47" s="54">
        <v>19.532130863999999</v>
      </c>
      <c r="AC47" s="54">
        <v>19.589612345999999</v>
      </c>
      <c r="AD47" s="54">
        <v>19.626051852</v>
      </c>
      <c r="AE47" s="54">
        <v>19.681185185</v>
      </c>
      <c r="AF47" s="54">
        <v>19.740562962999999</v>
      </c>
      <c r="AG47" s="54">
        <v>19.824101235000001</v>
      </c>
      <c r="AH47" s="54">
        <v>19.877030864000002</v>
      </c>
      <c r="AI47" s="54">
        <v>19.919267901000001</v>
      </c>
      <c r="AJ47" s="54">
        <v>19.932708012999999</v>
      </c>
      <c r="AK47" s="54">
        <v>19.967138114000001</v>
      </c>
      <c r="AL47" s="54">
        <v>20.004453871999999</v>
      </c>
      <c r="AM47" s="54">
        <v>20.058426603000001</v>
      </c>
      <c r="AN47" s="54">
        <v>20.091185186000001</v>
      </c>
      <c r="AO47" s="54">
        <v>20.116500938000001</v>
      </c>
      <c r="AP47" s="54">
        <v>20.118813585000002</v>
      </c>
      <c r="AQ47" s="54">
        <v>20.140913878999999</v>
      </c>
      <c r="AR47" s="54">
        <v>20.167241546</v>
      </c>
      <c r="AS47" s="54">
        <v>20.208660117000001</v>
      </c>
      <c r="AT47" s="54">
        <v>20.235294882000002</v>
      </c>
      <c r="AU47" s="54">
        <v>20.258009372</v>
      </c>
      <c r="AV47" s="54">
        <v>20.266681191</v>
      </c>
      <c r="AW47" s="54">
        <v>20.289146926000001</v>
      </c>
      <c r="AX47" s="54">
        <v>20.315284183999999</v>
      </c>
      <c r="AY47" s="54">
        <v>20.357554669999999</v>
      </c>
      <c r="AZ47" s="54">
        <v>20.381688689000001</v>
      </c>
      <c r="BA47" s="54">
        <v>20.400147951000001</v>
      </c>
      <c r="BB47" s="238">
        <v>20.408760000000001</v>
      </c>
      <c r="BC47" s="238">
        <v>20.419</v>
      </c>
      <c r="BD47" s="238">
        <v>20.426690000000001</v>
      </c>
      <c r="BE47" s="238">
        <v>20.429500000000001</v>
      </c>
      <c r="BF47" s="238">
        <v>20.43384</v>
      </c>
      <c r="BG47" s="238">
        <v>20.437380000000001</v>
      </c>
      <c r="BH47" s="238">
        <v>20.44116</v>
      </c>
      <c r="BI47" s="238">
        <v>20.442299999999999</v>
      </c>
      <c r="BJ47" s="238">
        <v>20.441859999999998</v>
      </c>
      <c r="BK47" s="238">
        <v>20.438479999999998</v>
      </c>
      <c r="BL47" s="238">
        <v>20.435870000000001</v>
      </c>
      <c r="BM47" s="238">
        <v>20.432670000000002</v>
      </c>
      <c r="BN47" s="238">
        <v>20.428719999999998</v>
      </c>
      <c r="BO47" s="238">
        <v>20.424499999999998</v>
      </c>
      <c r="BP47" s="238">
        <v>20.419830000000001</v>
      </c>
      <c r="BQ47" s="238">
        <v>20.41367</v>
      </c>
      <c r="BR47" s="238">
        <v>20.408899999999999</v>
      </c>
      <c r="BS47" s="238">
        <v>20.404489999999999</v>
      </c>
      <c r="BT47" s="238">
        <v>20.40042</v>
      </c>
      <c r="BU47" s="238">
        <v>20.39669</v>
      </c>
      <c r="BV47" s="238">
        <v>20.39331</v>
      </c>
    </row>
    <row r="48" spans="1:74" ht="11.15" customHeight="1" x14ac:dyDescent="0.25">
      <c r="A48" s="117" t="s">
        <v>691</v>
      </c>
      <c r="B48" s="164" t="s">
        <v>414</v>
      </c>
      <c r="C48" s="54">
        <v>22.741646914</v>
      </c>
      <c r="D48" s="54">
        <v>22.406672839999999</v>
      </c>
      <c r="E48" s="54">
        <v>21.745880246999999</v>
      </c>
      <c r="F48" s="54">
        <v>19.686508642</v>
      </c>
      <c r="G48" s="54">
        <v>19.178649383</v>
      </c>
      <c r="H48" s="54">
        <v>19.149541975000002</v>
      </c>
      <c r="I48" s="54">
        <v>20.399517284000002</v>
      </c>
      <c r="J48" s="54">
        <v>20.727665431999998</v>
      </c>
      <c r="K48" s="54">
        <v>20.934317283999999</v>
      </c>
      <c r="L48" s="54">
        <v>20.873344444000001</v>
      </c>
      <c r="M48" s="54">
        <v>20.9466</v>
      </c>
      <c r="N48" s="54">
        <v>21.007955555999999</v>
      </c>
      <c r="O48" s="54">
        <v>21.042448147999998</v>
      </c>
      <c r="P48" s="54">
        <v>21.091225926</v>
      </c>
      <c r="Q48" s="54">
        <v>21.139325926000001</v>
      </c>
      <c r="R48" s="54">
        <v>21.173493827000001</v>
      </c>
      <c r="S48" s="54">
        <v>21.230179012000001</v>
      </c>
      <c r="T48" s="54">
        <v>21.296127160000001</v>
      </c>
      <c r="U48" s="54">
        <v>21.379061728</v>
      </c>
      <c r="V48" s="54">
        <v>21.45774321</v>
      </c>
      <c r="W48" s="54">
        <v>21.539895061999999</v>
      </c>
      <c r="X48" s="54">
        <v>21.642055555999999</v>
      </c>
      <c r="Y48" s="54">
        <v>21.718744443999999</v>
      </c>
      <c r="Z48" s="54">
        <v>21.7865</v>
      </c>
      <c r="AA48" s="54">
        <v>21.839174073999999</v>
      </c>
      <c r="AB48" s="54">
        <v>21.893674074</v>
      </c>
      <c r="AC48" s="54">
        <v>21.943851852000002</v>
      </c>
      <c r="AD48" s="54">
        <v>21.979855556</v>
      </c>
      <c r="AE48" s="54">
        <v>22.028777777999998</v>
      </c>
      <c r="AF48" s="54">
        <v>22.080766666999999</v>
      </c>
      <c r="AG48" s="54">
        <v>22.158276542999999</v>
      </c>
      <c r="AH48" s="54">
        <v>22.199558025000002</v>
      </c>
      <c r="AI48" s="54">
        <v>22.227065432</v>
      </c>
      <c r="AJ48" s="54">
        <v>22.214308079999999</v>
      </c>
      <c r="AK48" s="54">
        <v>22.234135352999999</v>
      </c>
      <c r="AL48" s="54">
        <v>22.260056566999999</v>
      </c>
      <c r="AM48" s="54">
        <v>22.297444436999999</v>
      </c>
      <c r="AN48" s="54">
        <v>22.331523995000001</v>
      </c>
      <c r="AO48" s="54">
        <v>22.367667955999998</v>
      </c>
      <c r="AP48" s="54">
        <v>22.414188117999998</v>
      </c>
      <c r="AQ48" s="54">
        <v>22.448227037999999</v>
      </c>
      <c r="AR48" s="54">
        <v>22.478096513000001</v>
      </c>
      <c r="AS48" s="54">
        <v>22.502595994</v>
      </c>
      <c r="AT48" s="54">
        <v>22.525026993000001</v>
      </c>
      <c r="AU48" s="54">
        <v>22.54418896</v>
      </c>
      <c r="AV48" s="54">
        <v>22.548349630000001</v>
      </c>
      <c r="AW48" s="54">
        <v>22.569772734000001</v>
      </c>
      <c r="AX48" s="54">
        <v>22.596726006000001</v>
      </c>
      <c r="AY48" s="54">
        <v>22.642586123000001</v>
      </c>
      <c r="AZ48" s="54">
        <v>22.670567222999999</v>
      </c>
      <c r="BA48" s="54">
        <v>22.694045983999999</v>
      </c>
      <c r="BB48" s="238">
        <v>22.710239999999999</v>
      </c>
      <c r="BC48" s="238">
        <v>22.726800000000001</v>
      </c>
      <c r="BD48" s="238">
        <v>22.740950000000002</v>
      </c>
      <c r="BE48" s="238">
        <v>22.754290000000001</v>
      </c>
      <c r="BF48" s="238">
        <v>22.7624</v>
      </c>
      <c r="BG48" s="238">
        <v>22.7669</v>
      </c>
      <c r="BH48" s="238">
        <v>22.767299999999999</v>
      </c>
      <c r="BI48" s="238">
        <v>22.76492</v>
      </c>
      <c r="BJ48" s="238">
        <v>22.75929</v>
      </c>
      <c r="BK48" s="238">
        <v>22.74436</v>
      </c>
      <c r="BL48" s="238">
        <v>22.736750000000001</v>
      </c>
      <c r="BM48" s="238">
        <v>22.730409999999999</v>
      </c>
      <c r="BN48" s="238">
        <v>22.727810000000002</v>
      </c>
      <c r="BO48" s="238">
        <v>22.722159999999999</v>
      </c>
      <c r="BP48" s="238">
        <v>22.71594</v>
      </c>
      <c r="BQ48" s="238">
        <v>22.70778</v>
      </c>
      <c r="BR48" s="238">
        <v>22.701419999999999</v>
      </c>
      <c r="BS48" s="238">
        <v>22.695509999999999</v>
      </c>
      <c r="BT48" s="238">
        <v>22.69003</v>
      </c>
      <c r="BU48" s="238">
        <v>22.684999999999999</v>
      </c>
      <c r="BV48" s="238">
        <v>22.680409999999998</v>
      </c>
    </row>
    <row r="49" spans="1:74" ht="11.15" customHeight="1" x14ac:dyDescent="0.25">
      <c r="A49" s="117" t="s">
        <v>692</v>
      </c>
      <c r="B49" s="164" t="s">
        <v>415</v>
      </c>
      <c r="C49" s="54">
        <v>10.998137036999999</v>
      </c>
      <c r="D49" s="54">
        <v>10.873381480999999</v>
      </c>
      <c r="E49" s="54">
        <v>10.626681481</v>
      </c>
      <c r="F49" s="54">
        <v>9.8661506173000006</v>
      </c>
      <c r="G49" s="54">
        <v>9.6694765432000001</v>
      </c>
      <c r="H49" s="54">
        <v>9.6447728394999999</v>
      </c>
      <c r="I49" s="54">
        <v>10.068404938</v>
      </c>
      <c r="J49" s="54">
        <v>10.180367901</v>
      </c>
      <c r="K49" s="54">
        <v>10.25702716</v>
      </c>
      <c r="L49" s="54">
        <v>10.259918518999999</v>
      </c>
      <c r="M49" s="54">
        <v>10.294818519</v>
      </c>
      <c r="N49" s="54">
        <v>10.323262962999999</v>
      </c>
      <c r="O49" s="54">
        <v>10.333380246999999</v>
      </c>
      <c r="P49" s="54">
        <v>10.357817283999999</v>
      </c>
      <c r="Q49" s="54">
        <v>10.384702469</v>
      </c>
      <c r="R49" s="54">
        <v>10.418603704000001</v>
      </c>
      <c r="S49" s="54">
        <v>10.446959259</v>
      </c>
      <c r="T49" s="54">
        <v>10.474337037</v>
      </c>
      <c r="U49" s="54">
        <v>10.500633333</v>
      </c>
      <c r="V49" s="54">
        <v>10.526133333000001</v>
      </c>
      <c r="W49" s="54">
        <v>10.550733333</v>
      </c>
      <c r="X49" s="54">
        <v>10.573761727999999</v>
      </c>
      <c r="Y49" s="54">
        <v>10.597065432000001</v>
      </c>
      <c r="Z49" s="54">
        <v>10.619972840000001</v>
      </c>
      <c r="AA49" s="54">
        <v>10.643076542999999</v>
      </c>
      <c r="AB49" s="54">
        <v>10.664746914</v>
      </c>
      <c r="AC49" s="54">
        <v>10.685576543</v>
      </c>
      <c r="AD49" s="54">
        <v>10.70251358</v>
      </c>
      <c r="AE49" s="54">
        <v>10.723950617</v>
      </c>
      <c r="AF49" s="54">
        <v>10.746835802</v>
      </c>
      <c r="AG49" s="54">
        <v>10.774107407000001</v>
      </c>
      <c r="AH49" s="54">
        <v>10.797685185000001</v>
      </c>
      <c r="AI49" s="54">
        <v>10.820507406999999</v>
      </c>
      <c r="AJ49" s="54">
        <v>10.844390574</v>
      </c>
      <c r="AK49" s="54">
        <v>10.86433931</v>
      </c>
      <c r="AL49" s="54">
        <v>10.882170115999999</v>
      </c>
      <c r="AM49" s="54">
        <v>10.897198824</v>
      </c>
      <c r="AN49" s="54">
        <v>10.911306895999999</v>
      </c>
      <c r="AO49" s="54">
        <v>10.923810164000001</v>
      </c>
      <c r="AP49" s="54">
        <v>10.934421212</v>
      </c>
      <c r="AQ49" s="54">
        <v>10.943930434</v>
      </c>
      <c r="AR49" s="54">
        <v>10.952050414</v>
      </c>
      <c r="AS49" s="54">
        <v>10.951118687999999</v>
      </c>
      <c r="AT49" s="54">
        <v>10.962207032</v>
      </c>
      <c r="AU49" s="54">
        <v>10.977652981</v>
      </c>
      <c r="AV49" s="54">
        <v>11.004608162</v>
      </c>
      <c r="AW49" s="54">
        <v>11.023405605000001</v>
      </c>
      <c r="AX49" s="54">
        <v>11.041196933</v>
      </c>
      <c r="AY49" s="54">
        <v>11.060241857999999</v>
      </c>
      <c r="AZ49" s="54">
        <v>11.074326178</v>
      </c>
      <c r="BA49" s="54">
        <v>11.085709603</v>
      </c>
      <c r="BB49" s="238">
        <v>11.09249</v>
      </c>
      <c r="BC49" s="238">
        <v>11.0999</v>
      </c>
      <c r="BD49" s="238">
        <v>11.106030000000001</v>
      </c>
      <c r="BE49" s="238">
        <v>11.110810000000001</v>
      </c>
      <c r="BF49" s="238">
        <v>11.11443</v>
      </c>
      <c r="BG49" s="238">
        <v>11.116820000000001</v>
      </c>
      <c r="BH49" s="238">
        <v>11.11797</v>
      </c>
      <c r="BI49" s="238">
        <v>11.11791</v>
      </c>
      <c r="BJ49" s="238">
        <v>11.11664</v>
      </c>
      <c r="BK49" s="238">
        <v>11.11186</v>
      </c>
      <c r="BL49" s="238">
        <v>11.109859999999999</v>
      </c>
      <c r="BM49" s="238">
        <v>11.108359999999999</v>
      </c>
      <c r="BN49" s="238">
        <v>11.108320000000001</v>
      </c>
      <c r="BO49" s="238">
        <v>11.107089999999999</v>
      </c>
      <c r="BP49" s="238">
        <v>11.105650000000001</v>
      </c>
      <c r="BQ49" s="238">
        <v>11.10338</v>
      </c>
      <c r="BR49" s="238">
        <v>11.10195</v>
      </c>
      <c r="BS49" s="238">
        <v>11.10075</v>
      </c>
      <c r="BT49" s="238">
        <v>11.09979</v>
      </c>
      <c r="BU49" s="238">
        <v>11.09905</v>
      </c>
      <c r="BV49" s="238">
        <v>11.098549999999999</v>
      </c>
    </row>
    <row r="50" spans="1:74" ht="11.15" customHeight="1" x14ac:dyDescent="0.25">
      <c r="A50" s="117" t="s">
        <v>693</v>
      </c>
      <c r="B50" s="164" t="s">
        <v>416</v>
      </c>
      <c r="C50" s="54">
        <v>29.815180247000001</v>
      </c>
      <c r="D50" s="54">
        <v>29.472139506000001</v>
      </c>
      <c r="E50" s="54">
        <v>28.773580247000002</v>
      </c>
      <c r="F50" s="54">
        <v>26.594880246999999</v>
      </c>
      <c r="G50" s="54">
        <v>26.028750617</v>
      </c>
      <c r="H50" s="54">
        <v>25.950569135999999</v>
      </c>
      <c r="I50" s="54">
        <v>27.119269136</v>
      </c>
      <c r="J50" s="54">
        <v>27.447783951000002</v>
      </c>
      <c r="K50" s="54">
        <v>27.695046913999999</v>
      </c>
      <c r="L50" s="54">
        <v>27.783038271999999</v>
      </c>
      <c r="M50" s="54">
        <v>27.926312346</v>
      </c>
      <c r="N50" s="54">
        <v>28.046849383000001</v>
      </c>
      <c r="O50" s="54">
        <v>28.113750617000001</v>
      </c>
      <c r="P50" s="54">
        <v>28.211987654000001</v>
      </c>
      <c r="Q50" s="54">
        <v>28.310661727999999</v>
      </c>
      <c r="R50" s="54">
        <v>28.39214321</v>
      </c>
      <c r="S50" s="54">
        <v>28.50491358</v>
      </c>
      <c r="T50" s="54">
        <v>28.631343210000001</v>
      </c>
      <c r="U50" s="54">
        <v>28.797822222000001</v>
      </c>
      <c r="V50" s="54">
        <v>28.931777778000001</v>
      </c>
      <c r="W50" s="54">
        <v>29.0596</v>
      </c>
      <c r="X50" s="54">
        <v>29.185155556000002</v>
      </c>
      <c r="Y50" s="54">
        <v>29.297811111000001</v>
      </c>
      <c r="Z50" s="54">
        <v>29.401433333</v>
      </c>
      <c r="AA50" s="54">
        <v>29.482367901</v>
      </c>
      <c r="AB50" s="54">
        <v>29.578164198</v>
      </c>
      <c r="AC50" s="54">
        <v>29.675167900999998</v>
      </c>
      <c r="AD50" s="54">
        <v>29.772351852</v>
      </c>
      <c r="AE50" s="54">
        <v>29.872540741000002</v>
      </c>
      <c r="AF50" s="54">
        <v>29.974707407</v>
      </c>
      <c r="AG50" s="54">
        <v>30.108797531</v>
      </c>
      <c r="AH50" s="54">
        <v>30.192460493999999</v>
      </c>
      <c r="AI50" s="54">
        <v>30.255641975</v>
      </c>
      <c r="AJ50" s="54">
        <v>30.260578958</v>
      </c>
      <c r="AK50" s="54">
        <v>30.311119738999999</v>
      </c>
      <c r="AL50" s="54">
        <v>30.369501303</v>
      </c>
      <c r="AM50" s="54">
        <v>30.452618095999998</v>
      </c>
      <c r="AN50" s="54">
        <v>30.514010385999999</v>
      </c>
      <c r="AO50" s="54">
        <v>30.570572623</v>
      </c>
      <c r="AP50" s="54">
        <v>30.612242839</v>
      </c>
      <c r="AQ50" s="54">
        <v>30.666691441000001</v>
      </c>
      <c r="AR50" s="54">
        <v>30.723856463000001</v>
      </c>
      <c r="AS50" s="54">
        <v>30.791017632999999</v>
      </c>
      <c r="AT50" s="54">
        <v>30.848155696999999</v>
      </c>
      <c r="AU50" s="54">
        <v>30.902550385000001</v>
      </c>
      <c r="AV50" s="54">
        <v>30.950650938999999</v>
      </c>
      <c r="AW50" s="54">
        <v>31.002221938999998</v>
      </c>
      <c r="AX50" s="54">
        <v>31.053712628</v>
      </c>
      <c r="AY50" s="54">
        <v>31.111104020999999</v>
      </c>
      <c r="AZ50" s="54">
        <v>31.157948329</v>
      </c>
      <c r="BA50" s="54">
        <v>31.200226566000001</v>
      </c>
      <c r="BB50" s="238">
        <v>31.237570000000002</v>
      </c>
      <c r="BC50" s="238">
        <v>31.270990000000001</v>
      </c>
      <c r="BD50" s="238">
        <v>31.30012</v>
      </c>
      <c r="BE50" s="238">
        <v>31.3218</v>
      </c>
      <c r="BF50" s="238">
        <v>31.344709999999999</v>
      </c>
      <c r="BG50" s="238">
        <v>31.365680000000001</v>
      </c>
      <c r="BH50" s="238">
        <v>31.384080000000001</v>
      </c>
      <c r="BI50" s="238">
        <v>31.401679999999999</v>
      </c>
      <c r="BJ50" s="238">
        <v>31.417840000000002</v>
      </c>
      <c r="BK50" s="238">
        <v>31.432849999999998</v>
      </c>
      <c r="BL50" s="238">
        <v>31.445900000000002</v>
      </c>
      <c r="BM50" s="238">
        <v>31.45729</v>
      </c>
      <c r="BN50" s="238">
        <v>31.465409999999999</v>
      </c>
      <c r="BO50" s="238">
        <v>31.474679999999999</v>
      </c>
      <c r="BP50" s="238">
        <v>31.483499999999999</v>
      </c>
      <c r="BQ50" s="238">
        <v>31.489809999999999</v>
      </c>
      <c r="BR50" s="238">
        <v>31.499269999999999</v>
      </c>
      <c r="BS50" s="238">
        <v>31.509810000000002</v>
      </c>
      <c r="BT50" s="238">
        <v>31.521439999999998</v>
      </c>
      <c r="BU50" s="238">
        <v>31.53417</v>
      </c>
      <c r="BV50" s="238">
        <v>31.547979999999999</v>
      </c>
    </row>
    <row r="51" spans="1:74" ht="11.15" customHeight="1" x14ac:dyDescent="0.25">
      <c r="A51" s="117" t="s">
        <v>694</v>
      </c>
      <c r="B51" s="164" t="s">
        <v>417</v>
      </c>
      <c r="C51" s="54">
        <v>8.4579209876999997</v>
      </c>
      <c r="D51" s="54">
        <v>8.3688802468999999</v>
      </c>
      <c r="E51" s="54">
        <v>8.1850987653999994</v>
      </c>
      <c r="F51" s="54">
        <v>7.5982160494000004</v>
      </c>
      <c r="G51" s="54">
        <v>7.4562234568000001</v>
      </c>
      <c r="H51" s="54">
        <v>7.4507604937999998</v>
      </c>
      <c r="I51" s="54">
        <v>7.8002814814999999</v>
      </c>
      <c r="J51" s="54">
        <v>7.9040370370000002</v>
      </c>
      <c r="K51" s="54">
        <v>7.9804814815</v>
      </c>
      <c r="L51" s="54">
        <v>8.0074814814999993</v>
      </c>
      <c r="M51" s="54">
        <v>8.0459037037000005</v>
      </c>
      <c r="N51" s="54">
        <v>8.0736148148000009</v>
      </c>
      <c r="O51" s="54">
        <v>8.0770197531000001</v>
      </c>
      <c r="P51" s="54">
        <v>8.0935049383000006</v>
      </c>
      <c r="Q51" s="54">
        <v>8.1094753086000004</v>
      </c>
      <c r="R51" s="54">
        <v>8.1173604937999997</v>
      </c>
      <c r="S51" s="54">
        <v>8.1379790123000006</v>
      </c>
      <c r="T51" s="54">
        <v>8.1637604937999999</v>
      </c>
      <c r="U51" s="54">
        <v>8.2038901235000008</v>
      </c>
      <c r="V51" s="54">
        <v>8.2331086419999995</v>
      </c>
      <c r="W51" s="54">
        <v>8.2606012345999993</v>
      </c>
      <c r="X51" s="54">
        <v>8.2818148148000006</v>
      </c>
      <c r="Y51" s="54">
        <v>8.3092703704000002</v>
      </c>
      <c r="Z51" s="54">
        <v>8.3384148148000001</v>
      </c>
      <c r="AA51" s="54">
        <v>8.3773370370000002</v>
      </c>
      <c r="AB51" s="54">
        <v>8.4037925926000003</v>
      </c>
      <c r="AC51" s="54">
        <v>8.4258703704000002</v>
      </c>
      <c r="AD51" s="54">
        <v>8.4349382716000001</v>
      </c>
      <c r="AE51" s="54">
        <v>8.4547345678999992</v>
      </c>
      <c r="AF51" s="54">
        <v>8.4766271604999996</v>
      </c>
      <c r="AG51" s="54">
        <v>8.5083543210000006</v>
      </c>
      <c r="AH51" s="54">
        <v>8.5286358025000002</v>
      </c>
      <c r="AI51" s="54">
        <v>8.5452098764999995</v>
      </c>
      <c r="AJ51" s="54">
        <v>8.5515114868000008</v>
      </c>
      <c r="AK51" s="54">
        <v>8.5655945383999992</v>
      </c>
      <c r="AL51" s="54">
        <v>8.5808939748000004</v>
      </c>
      <c r="AM51" s="54">
        <v>8.6010821621000009</v>
      </c>
      <c r="AN51" s="54">
        <v>8.6160600937999998</v>
      </c>
      <c r="AO51" s="54">
        <v>8.6295001359000008</v>
      </c>
      <c r="AP51" s="54">
        <v>8.6402523780999996</v>
      </c>
      <c r="AQ51" s="54">
        <v>8.6514790736999991</v>
      </c>
      <c r="AR51" s="54">
        <v>8.6620303123000006</v>
      </c>
      <c r="AS51" s="54">
        <v>8.6752241510000001</v>
      </c>
      <c r="AT51" s="54">
        <v>8.6819359331000001</v>
      </c>
      <c r="AU51" s="54">
        <v>8.6854837157000002</v>
      </c>
      <c r="AV51" s="54">
        <v>8.6776439452999998</v>
      </c>
      <c r="AW51" s="54">
        <v>8.6810313938999997</v>
      </c>
      <c r="AX51" s="54">
        <v>8.6874225078999991</v>
      </c>
      <c r="AY51" s="54">
        <v>8.7016489710999991</v>
      </c>
      <c r="AZ51" s="54">
        <v>8.7104236535999995</v>
      </c>
      <c r="BA51" s="54">
        <v>8.7185782389999993</v>
      </c>
      <c r="BB51" s="238">
        <v>8.7266849999999998</v>
      </c>
      <c r="BC51" s="238">
        <v>8.7331699999999994</v>
      </c>
      <c r="BD51" s="238">
        <v>8.7386060000000008</v>
      </c>
      <c r="BE51" s="238">
        <v>8.7431570000000001</v>
      </c>
      <c r="BF51" s="238">
        <v>8.7463700000000006</v>
      </c>
      <c r="BG51" s="238">
        <v>8.7484099999999998</v>
      </c>
      <c r="BH51" s="238">
        <v>8.7492020000000004</v>
      </c>
      <c r="BI51" s="238">
        <v>8.7489509999999999</v>
      </c>
      <c r="BJ51" s="238">
        <v>8.7475839999999998</v>
      </c>
      <c r="BK51" s="238">
        <v>8.7431059999999992</v>
      </c>
      <c r="BL51" s="238">
        <v>8.7409999999999997</v>
      </c>
      <c r="BM51" s="238">
        <v>8.739274</v>
      </c>
      <c r="BN51" s="238">
        <v>8.7385389999999994</v>
      </c>
      <c r="BO51" s="238">
        <v>8.7371099999999995</v>
      </c>
      <c r="BP51" s="238">
        <v>8.7355999999999998</v>
      </c>
      <c r="BQ51" s="238">
        <v>8.7332230000000006</v>
      </c>
      <c r="BR51" s="238">
        <v>8.7321410000000004</v>
      </c>
      <c r="BS51" s="238">
        <v>8.7315679999999993</v>
      </c>
      <c r="BT51" s="238">
        <v>8.7315050000000003</v>
      </c>
      <c r="BU51" s="238">
        <v>8.7319510000000005</v>
      </c>
      <c r="BV51" s="238">
        <v>8.7329059999999998</v>
      </c>
    </row>
    <row r="52" spans="1:74" ht="11.15" customHeight="1" x14ac:dyDescent="0.25">
      <c r="A52" s="117" t="s">
        <v>695</v>
      </c>
      <c r="B52" s="164" t="s">
        <v>418</v>
      </c>
      <c r="C52" s="54">
        <v>18.161261727999999</v>
      </c>
      <c r="D52" s="54">
        <v>17.984276543</v>
      </c>
      <c r="E52" s="54">
        <v>17.619061727999998</v>
      </c>
      <c r="F52" s="54">
        <v>16.495311110999999</v>
      </c>
      <c r="G52" s="54">
        <v>16.181366666999999</v>
      </c>
      <c r="H52" s="54">
        <v>16.106922222000001</v>
      </c>
      <c r="I52" s="54">
        <v>16.624674074000001</v>
      </c>
      <c r="J52" s="54">
        <v>16.764707407</v>
      </c>
      <c r="K52" s="54">
        <v>16.879718519000001</v>
      </c>
      <c r="L52" s="54">
        <v>16.955796295999999</v>
      </c>
      <c r="M52" s="54">
        <v>17.031196296000001</v>
      </c>
      <c r="N52" s="54">
        <v>17.092007407000001</v>
      </c>
      <c r="O52" s="54">
        <v>17.104422222</v>
      </c>
      <c r="P52" s="54">
        <v>17.161411111</v>
      </c>
      <c r="Q52" s="54">
        <v>17.229166667000001</v>
      </c>
      <c r="R52" s="54">
        <v>17.322212346000001</v>
      </c>
      <c r="S52" s="54">
        <v>17.400608642000002</v>
      </c>
      <c r="T52" s="54">
        <v>17.478879012</v>
      </c>
      <c r="U52" s="54">
        <v>17.549137037000001</v>
      </c>
      <c r="V52" s="54">
        <v>17.633070369999999</v>
      </c>
      <c r="W52" s="54">
        <v>17.722792593000001</v>
      </c>
      <c r="X52" s="54">
        <v>17.840358025</v>
      </c>
      <c r="Y52" s="54">
        <v>17.925117283999999</v>
      </c>
      <c r="Z52" s="54">
        <v>17.999124690999999</v>
      </c>
      <c r="AA52" s="54">
        <v>18.047372840000001</v>
      </c>
      <c r="AB52" s="54">
        <v>18.111132098999999</v>
      </c>
      <c r="AC52" s="54">
        <v>18.175395062</v>
      </c>
      <c r="AD52" s="54">
        <v>18.233198765000001</v>
      </c>
      <c r="AE52" s="54">
        <v>18.303691357999998</v>
      </c>
      <c r="AF52" s="54">
        <v>18.379909876999999</v>
      </c>
      <c r="AG52" s="54">
        <v>18.485192593000001</v>
      </c>
      <c r="AH52" s="54">
        <v>18.555359258999999</v>
      </c>
      <c r="AI52" s="54">
        <v>18.613748147999999</v>
      </c>
      <c r="AJ52" s="54">
        <v>18.645162419999998</v>
      </c>
      <c r="AK52" s="54">
        <v>18.691393383000001</v>
      </c>
      <c r="AL52" s="54">
        <v>18.737244197999999</v>
      </c>
      <c r="AM52" s="54">
        <v>18.783128025</v>
      </c>
      <c r="AN52" s="54">
        <v>18.827908673</v>
      </c>
      <c r="AO52" s="54">
        <v>18.871999301999999</v>
      </c>
      <c r="AP52" s="54">
        <v>18.915893465</v>
      </c>
      <c r="AQ52" s="54">
        <v>18.958233892999999</v>
      </c>
      <c r="AR52" s="54">
        <v>18.999514139999999</v>
      </c>
      <c r="AS52" s="54">
        <v>19.040518149</v>
      </c>
      <c r="AT52" s="54">
        <v>19.079090071</v>
      </c>
      <c r="AU52" s="54">
        <v>19.116013852999998</v>
      </c>
      <c r="AV52" s="54">
        <v>19.148829798000001</v>
      </c>
      <c r="AW52" s="54">
        <v>19.184302069000001</v>
      </c>
      <c r="AX52" s="54">
        <v>19.219970969999999</v>
      </c>
      <c r="AY52" s="54">
        <v>19.262301203</v>
      </c>
      <c r="AZ52" s="54">
        <v>19.293514838</v>
      </c>
      <c r="BA52" s="54">
        <v>19.320076577999998</v>
      </c>
      <c r="BB52" s="238">
        <v>19.33858</v>
      </c>
      <c r="BC52" s="238">
        <v>19.35839</v>
      </c>
      <c r="BD52" s="238">
        <v>19.376110000000001</v>
      </c>
      <c r="BE52" s="238">
        <v>19.390609999999999</v>
      </c>
      <c r="BF52" s="238">
        <v>19.404990000000002</v>
      </c>
      <c r="BG52" s="238">
        <v>19.418119999999998</v>
      </c>
      <c r="BH52" s="238">
        <v>19.429929999999999</v>
      </c>
      <c r="BI52" s="238">
        <v>19.4406</v>
      </c>
      <c r="BJ52" s="238">
        <v>19.45007</v>
      </c>
      <c r="BK52" s="238">
        <v>19.45729</v>
      </c>
      <c r="BL52" s="238">
        <v>19.465140000000002</v>
      </c>
      <c r="BM52" s="238">
        <v>19.472580000000001</v>
      </c>
      <c r="BN52" s="238">
        <v>19.479500000000002</v>
      </c>
      <c r="BO52" s="238">
        <v>19.486170000000001</v>
      </c>
      <c r="BP52" s="238">
        <v>19.4925</v>
      </c>
      <c r="BQ52" s="238">
        <v>19.497119999999999</v>
      </c>
      <c r="BR52" s="238">
        <v>19.503799999999998</v>
      </c>
      <c r="BS52" s="238">
        <v>19.51116</v>
      </c>
      <c r="BT52" s="238">
        <v>19.519210000000001</v>
      </c>
      <c r="BU52" s="238">
        <v>19.527950000000001</v>
      </c>
      <c r="BV52" s="238">
        <v>19.537379999999999</v>
      </c>
    </row>
    <row r="53" spans="1:74" ht="11.15" customHeight="1" x14ac:dyDescent="0.25">
      <c r="A53" s="117" t="s">
        <v>696</v>
      </c>
      <c r="B53" s="164" t="s">
        <v>419</v>
      </c>
      <c r="C53" s="54">
        <v>11.396501235000001</v>
      </c>
      <c r="D53" s="54">
        <v>11.271253086</v>
      </c>
      <c r="E53" s="54">
        <v>11.011145679</v>
      </c>
      <c r="F53" s="54">
        <v>10.191961728000001</v>
      </c>
      <c r="G53" s="54">
        <v>9.9802987654000006</v>
      </c>
      <c r="H53" s="54">
        <v>9.9519395062000005</v>
      </c>
      <c r="I53" s="54">
        <v>10.389649383</v>
      </c>
      <c r="J53" s="54">
        <v>10.515823457</v>
      </c>
      <c r="K53" s="54">
        <v>10.613227159999999</v>
      </c>
      <c r="L53" s="54">
        <v>10.656754320999999</v>
      </c>
      <c r="M53" s="54">
        <v>10.715446913999999</v>
      </c>
      <c r="N53" s="54">
        <v>10.764198765</v>
      </c>
      <c r="O53" s="54">
        <v>10.780002468999999</v>
      </c>
      <c r="P53" s="54">
        <v>10.826128395</v>
      </c>
      <c r="Q53" s="54">
        <v>10.879569136000001</v>
      </c>
      <c r="R53" s="54">
        <v>10.950606173000001</v>
      </c>
      <c r="S53" s="54">
        <v>11.010965432000001</v>
      </c>
      <c r="T53" s="54">
        <v>11.070928394999999</v>
      </c>
      <c r="U53" s="54">
        <v>11.134648148</v>
      </c>
      <c r="V53" s="54">
        <v>11.190703704000001</v>
      </c>
      <c r="W53" s="54">
        <v>11.243248147999999</v>
      </c>
      <c r="X53" s="54">
        <v>11.290345679</v>
      </c>
      <c r="Y53" s="54">
        <v>11.337319752999999</v>
      </c>
      <c r="Z53" s="54">
        <v>11.382234567999999</v>
      </c>
      <c r="AA53" s="54">
        <v>11.424838272000001</v>
      </c>
      <c r="AB53" s="54">
        <v>11.465823457000001</v>
      </c>
      <c r="AC53" s="54">
        <v>11.504938272</v>
      </c>
      <c r="AD53" s="54">
        <v>11.544641974999999</v>
      </c>
      <c r="AE53" s="54">
        <v>11.578171605</v>
      </c>
      <c r="AF53" s="54">
        <v>11.60798642</v>
      </c>
      <c r="AG53" s="54">
        <v>11.631740741</v>
      </c>
      <c r="AH53" s="54">
        <v>11.655885185000001</v>
      </c>
      <c r="AI53" s="54">
        <v>11.678074074</v>
      </c>
      <c r="AJ53" s="54">
        <v>11.693331583000001</v>
      </c>
      <c r="AK53" s="54">
        <v>11.715341229</v>
      </c>
      <c r="AL53" s="54">
        <v>11.739127186999999</v>
      </c>
      <c r="AM53" s="54">
        <v>11.769721797000001</v>
      </c>
      <c r="AN53" s="54">
        <v>11.793286126</v>
      </c>
      <c r="AO53" s="54">
        <v>11.814852513</v>
      </c>
      <c r="AP53" s="54">
        <v>11.832030828000001</v>
      </c>
      <c r="AQ53" s="54">
        <v>11.85139393</v>
      </c>
      <c r="AR53" s="54">
        <v>11.870551688000001</v>
      </c>
      <c r="AS53" s="54">
        <v>11.887620737000001</v>
      </c>
      <c r="AT53" s="54">
        <v>11.907780334</v>
      </c>
      <c r="AU53" s="54">
        <v>11.929147112000001</v>
      </c>
      <c r="AV53" s="54">
        <v>11.955324281999999</v>
      </c>
      <c r="AW53" s="54">
        <v>11.976403015000001</v>
      </c>
      <c r="AX53" s="54">
        <v>11.995986521000001</v>
      </c>
      <c r="AY53" s="54">
        <v>12.014308767999999</v>
      </c>
      <c r="AZ53" s="54">
        <v>12.030726345</v>
      </c>
      <c r="BA53" s="54">
        <v>12.045473219</v>
      </c>
      <c r="BB53" s="238">
        <v>12.058450000000001</v>
      </c>
      <c r="BC53" s="238">
        <v>12.069929999999999</v>
      </c>
      <c r="BD53" s="238">
        <v>12.07981</v>
      </c>
      <c r="BE53" s="238">
        <v>12.08643</v>
      </c>
      <c r="BF53" s="238">
        <v>12.094379999999999</v>
      </c>
      <c r="BG53" s="238">
        <v>12.101979999999999</v>
      </c>
      <c r="BH53" s="238">
        <v>12.10981</v>
      </c>
      <c r="BI53" s="238">
        <v>12.11631</v>
      </c>
      <c r="BJ53" s="238">
        <v>12.12205</v>
      </c>
      <c r="BK53" s="238">
        <v>12.12618</v>
      </c>
      <c r="BL53" s="238">
        <v>12.131030000000001</v>
      </c>
      <c r="BM53" s="238">
        <v>12.13575</v>
      </c>
      <c r="BN53" s="238">
        <v>12.140549999999999</v>
      </c>
      <c r="BO53" s="238">
        <v>12.14485</v>
      </c>
      <c r="BP53" s="238">
        <v>12.148860000000001</v>
      </c>
      <c r="BQ53" s="238">
        <v>12.151529999999999</v>
      </c>
      <c r="BR53" s="238">
        <v>12.155749999999999</v>
      </c>
      <c r="BS53" s="238">
        <v>12.16046</v>
      </c>
      <c r="BT53" s="238">
        <v>12.165660000000001</v>
      </c>
      <c r="BU53" s="238">
        <v>12.17137</v>
      </c>
      <c r="BV53" s="238">
        <v>12.17756</v>
      </c>
    </row>
    <row r="54" spans="1:74" ht="11.15" customHeight="1" x14ac:dyDescent="0.25">
      <c r="A54" s="118" t="s">
        <v>697</v>
      </c>
      <c r="B54" s="165" t="s">
        <v>420</v>
      </c>
      <c r="C54" s="55">
        <v>24.520509876999999</v>
      </c>
      <c r="D54" s="55">
        <v>24.180569135999999</v>
      </c>
      <c r="E54" s="55">
        <v>23.476420988000001</v>
      </c>
      <c r="F54" s="55">
        <v>21.328717284</v>
      </c>
      <c r="G54" s="55">
        <v>20.705665432</v>
      </c>
      <c r="H54" s="55">
        <v>20.527917284000001</v>
      </c>
      <c r="I54" s="55">
        <v>21.446188888999998</v>
      </c>
      <c r="J54" s="55">
        <v>21.671011110999999</v>
      </c>
      <c r="K54" s="55">
        <v>21.853100000000001</v>
      </c>
      <c r="L54" s="55">
        <v>21.983487654000001</v>
      </c>
      <c r="M54" s="55">
        <v>22.086835802</v>
      </c>
      <c r="N54" s="55">
        <v>22.154176542999998</v>
      </c>
      <c r="O54" s="55">
        <v>22.072670370000001</v>
      </c>
      <c r="P54" s="55">
        <v>22.152625925999999</v>
      </c>
      <c r="Q54" s="55">
        <v>22.281203703999999</v>
      </c>
      <c r="R54" s="55">
        <v>22.535272840000001</v>
      </c>
      <c r="S54" s="55">
        <v>22.70344321</v>
      </c>
      <c r="T54" s="55">
        <v>22.862583951000001</v>
      </c>
      <c r="U54" s="55">
        <v>23.009495061999999</v>
      </c>
      <c r="V54" s="55">
        <v>23.152976543000001</v>
      </c>
      <c r="W54" s="55">
        <v>23.289828395000001</v>
      </c>
      <c r="X54" s="55">
        <v>23.430830864000001</v>
      </c>
      <c r="Y54" s="55">
        <v>23.546338272</v>
      </c>
      <c r="Z54" s="55">
        <v>23.647130864000001</v>
      </c>
      <c r="AA54" s="55">
        <v>23.716181481</v>
      </c>
      <c r="AB54" s="55">
        <v>23.800314815</v>
      </c>
      <c r="AC54" s="55">
        <v>23.882503704000001</v>
      </c>
      <c r="AD54" s="55">
        <v>23.966516048999999</v>
      </c>
      <c r="AE54" s="55">
        <v>24.041990123000001</v>
      </c>
      <c r="AF54" s="55">
        <v>24.112693827000001</v>
      </c>
      <c r="AG54" s="55">
        <v>24.180706173000001</v>
      </c>
      <c r="AH54" s="55">
        <v>24.240309877000001</v>
      </c>
      <c r="AI54" s="55">
        <v>24.293583950999999</v>
      </c>
      <c r="AJ54" s="55">
        <v>24.334665131000001</v>
      </c>
      <c r="AK54" s="55">
        <v>24.379677394000002</v>
      </c>
      <c r="AL54" s="55">
        <v>24.422757475000001</v>
      </c>
      <c r="AM54" s="55">
        <v>24.457597139000001</v>
      </c>
      <c r="AN54" s="55">
        <v>24.501544033999998</v>
      </c>
      <c r="AO54" s="55">
        <v>24.548289924999999</v>
      </c>
      <c r="AP54" s="55">
        <v>24.613277631999999</v>
      </c>
      <c r="AQ54" s="55">
        <v>24.654039397999998</v>
      </c>
      <c r="AR54" s="55">
        <v>24.686018044000001</v>
      </c>
      <c r="AS54" s="55">
        <v>24.694518351999999</v>
      </c>
      <c r="AT54" s="55">
        <v>24.719952171999999</v>
      </c>
      <c r="AU54" s="55">
        <v>24.747624285000001</v>
      </c>
      <c r="AV54" s="55">
        <v>24.777942134</v>
      </c>
      <c r="AW54" s="55">
        <v>24.809785251000001</v>
      </c>
      <c r="AX54" s="55">
        <v>24.843561078</v>
      </c>
      <c r="AY54" s="55">
        <v>24.889790476999998</v>
      </c>
      <c r="AZ54" s="55">
        <v>24.919541079999998</v>
      </c>
      <c r="BA54" s="55">
        <v>24.943333747</v>
      </c>
      <c r="BB54" s="255">
        <v>24.95675</v>
      </c>
      <c r="BC54" s="255">
        <v>24.97194</v>
      </c>
      <c r="BD54" s="255">
        <v>24.984490000000001</v>
      </c>
      <c r="BE54" s="255">
        <v>24.993569999999998</v>
      </c>
      <c r="BF54" s="255">
        <v>25.001439999999999</v>
      </c>
      <c r="BG54" s="255">
        <v>25.007280000000002</v>
      </c>
      <c r="BH54" s="255">
        <v>25.010539999999999</v>
      </c>
      <c r="BI54" s="255">
        <v>25.012720000000002</v>
      </c>
      <c r="BJ54" s="255">
        <v>25.013259999999999</v>
      </c>
      <c r="BK54" s="255">
        <v>25.0108</v>
      </c>
      <c r="BL54" s="255">
        <v>25.00911</v>
      </c>
      <c r="BM54" s="255">
        <v>25.006799999999998</v>
      </c>
      <c r="BN54" s="255">
        <v>25.0031</v>
      </c>
      <c r="BO54" s="255">
        <v>25.000160000000001</v>
      </c>
      <c r="BP54" s="255">
        <v>24.99718</v>
      </c>
      <c r="BQ54" s="255">
        <v>24.993410000000001</v>
      </c>
      <c r="BR54" s="255">
        <v>24.990960000000001</v>
      </c>
      <c r="BS54" s="255">
        <v>24.989070000000002</v>
      </c>
      <c r="BT54" s="255">
        <v>24.987729999999999</v>
      </c>
      <c r="BU54" s="255">
        <v>24.98695</v>
      </c>
      <c r="BV54" s="255">
        <v>24.986719999999998</v>
      </c>
    </row>
    <row r="55" spans="1:74" ht="12" customHeight="1" x14ac:dyDescent="0.25">
      <c r="A55" s="117"/>
      <c r="B55" s="625" t="s">
        <v>774</v>
      </c>
      <c r="C55" s="607"/>
      <c r="D55" s="607"/>
      <c r="E55" s="607"/>
      <c r="F55" s="607"/>
      <c r="G55" s="607"/>
      <c r="H55" s="607"/>
      <c r="I55" s="607"/>
      <c r="J55" s="607"/>
      <c r="K55" s="607"/>
      <c r="L55" s="607"/>
      <c r="M55" s="607"/>
      <c r="N55" s="607"/>
      <c r="O55" s="607"/>
      <c r="P55" s="607"/>
      <c r="Q55" s="607"/>
      <c r="BD55" s="256"/>
      <c r="BE55" s="256"/>
      <c r="BF55" s="256"/>
    </row>
    <row r="56" spans="1:74" s="355" customFormat="1" ht="12" customHeight="1" x14ac:dyDescent="0.25">
      <c r="A56" s="354"/>
      <c r="B56" s="615" t="str">
        <f>Dates!$G$2</f>
        <v>EIA completed modeling and analysis for this report on Thursday, April 4, 2024.</v>
      </c>
      <c r="C56" s="616"/>
      <c r="D56" s="616"/>
      <c r="E56" s="616"/>
      <c r="F56" s="616"/>
      <c r="G56" s="616"/>
      <c r="H56" s="616"/>
      <c r="I56" s="616"/>
      <c r="J56" s="616"/>
      <c r="K56" s="616"/>
      <c r="L56" s="616"/>
      <c r="M56" s="616"/>
      <c r="N56" s="616"/>
      <c r="O56" s="616"/>
      <c r="P56" s="616"/>
      <c r="Q56" s="616"/>
      <c r="AY56" s="376"/>
      <c r="AZ56" s="376"/>
      <c r="BA56" s="376"/>
      <c r="BB56" s="376"/>
      <c r="BC56" s="376"/>
      <c r="BD56" s="526"/>
      <c r="BE56" s="526"/>
      <c r="BF56" s="526"/>
      <c r="BG56" s="526"/>
      <c r="BH56" s="376"/>
      <c r="BI56" s="376"/>
      <c r="BJ56" s="376"/>
    </row>
    <row r="57" spans="1:74" s="355" customFormat="1" ht="12" customHeight="1" x14ac:dyDescent="0.25">
      <c r="A57" s="354"/>
      <c r="B57" s="630" t="s">
        <v>334</v>
      </c>
      <c r="C57" s="616"/>
      <c r="D57" s="616"/>
      <c r="E57" s="616"/>
      <c r="F57" s="616"/>
      <c r="G57" s="616"/>
      <c r="H57" s="616"/>
      <c r="I57" s="616"/>
      <c r="J57" s="616"/>
      <c r="K57" s="616"/>
      <c r="L57" s="616"/>
      <c r="M57" s="616"/>
      <c r="N57" s="616"/>
      <c r="O57" s="616"/>
      <c r="P57" s="616"/>
      <c r="Q57" s="616"/>
      <c r="AY57" s="376"/>
      <c r="AZ57" s="376"/>
      <c r="BA57" s="376"/>
      <c r="BB57" s="376"/>
      <c r="BC57" s="376"/>
      <c r="BD57" s="526"/>
      <c r="BE57" s="526"/>
      <c r="BF57" s="526"/>
      <c r="BG57" s="526"/>
      <c r="BH57" s="376"/>
      <c r="BI57" s="376"/>
      <c r="BJ57" s="376"/>
    </row>
    <row r="58" spans="1:74" s="355" customFormat="1" ht="12" customHeight="1" x14ac:dyDescent="0.25">
      <c r="A58" s="354"/>
      <c r="B58" s="627" t="s">
        <v>815</v>
      </c>
      <c r="C58" s="618"/>
      <c r="D58" s="618"/>
      <c r="E58" s="618"/>
      <c r="F58" s="618"/>
      <c r="G58" s="618"/>
      <c r="H58" s="618"/>
      <c r="I58" s="618"/>
      <c r="J58" s="618"/>
      <c r="K58" s="618"/>
      <c r="L58" s="618"/>
      <c r="M58" s="618"/>
      <c r="N58" s="618"/>
      <c r="O58" s="618"/>
      <c r="P58" s="618"/>
      <c r="Q58" s="619"/>
      <c r="AY58" s="376"/>
      <c r="AZ58" s="376"/>
      <c r="BA58" s="376"/>
      <c r="BB58" s="376"/>
      <c r="BC58" s="376"/>
      <c r="BD58" s="526"/>
      <c r="BE58" s="526"/>
      <c r="BF58" s="526"/>
      <c r="BG58" s="526"/>
      <c r="BH58" s="376"/>
      <c r="BI58" s="376"/>
      <c r="BJ58" s="376"/>
    </row>
    <row r="59" spans="1:74" s="355" customFormat="1" ht="12" customHeight="1" x14ac:dyDescent="0.25">
      <c r="A59" s="354"/>
      <c r="B59" s="653" t="s">
        <v>816</v>
      </c>
      <c r="C59" s="619"/>
      <c r="D59" s="619"/>
      <c r="E59" s="619"/>
      <c r="F59" s="619"/>
      <c r="G59" s="619"/>
      <c r="H59" s="619"/>
      <c r="I59" s="619"/>
      <c r="J59" s="619"/>
      <c r="K59" s="619"/>
      <c r="L59" s="619"/>
      <c r="M59" s="619"/>
      <c r="N59" s="619"/>
      <c r="O59" s="619"/>
      <c r="P59" s="619"/>
      <c r="Q59" s="619"/>
      <c r="AY59" s="376"/>
      <c r="AZ59" s="376"/>
      <c r="BA59" s="376"/>
      <c r="BB59" s="376"/>
      <c r="BC59" s="376"/>
      <c r="BD59" s="526"/>
      <c r="BE59" s="526"/>
      <c r="BF59" s="526"/>
      <c r="BG59" s="526"/>
      <c r="BH59" s="376"/>
      <c r="BI59" s="376"/>
      <c r="BJ59" s="376"/>
    </row>
    <row r="60" spans="1:74" s="355" customFormat="1" ht="12" customHeight="1" x14ac:dyDescent="0.25">
      <c r="A60" s="354"/>
      <c r="B60" s="617" t="s">
        <v>1</v>
      </c>
      <c r="C60" s="618"/>
      <c r="D60" s="618"/>
      <c r="E60" s="618"/>
      <c r="F60" s="618"/>
      <c r="G60" s="618"/>
      <c r="H60" s="618"/>
      <c r="I60" s="618"/>
      <c r="J60" s="618"/>
      <c r="K60" s="618"/>
      <c r="L60" s="618"/>
      <c r="M60" s="618"/>
      <c r="N60" s="618"/>
      <c r="O60" s="618"/>
      <c r="P60" s="618"/>
      <c r="Q60" s="619"/>
      <c r="AY60" s="376"/>
      <c r="AZ60" s="376"/>
      <c r="BA60" s="376"/>
      <c r="BB60" s="376"/>
      <c r="BC60" s="376"/>
      <c r="BD60" s="526"/>
      <c r="BE60" s="526"/>
      <c r="BF60" s="526"/>
      <c r="BG60" s="376"/>
      <c r="BH60" s="376"/>
      <c r="BI60" s="376"/>
      <c r="BJ60" s="376"/>
    </row>
    <row r="61" spans="1:74" s="355" customFormat="1" ht="12" customHeight="1" x14ac:dyDescent="0.25">
      <c r="A61" s="354"/>
      <c r="B61" s="627" t="s">
        <v>793</v>
      </c>
      <c r="C61" s="628"/>
      <c r="D61" s="628"/>
      <c r="E61" s="628"/>
      <c r="F61" s="628"/>
      <c r="G61" s="628"/>
      <c r="H61" s="628"/>
      <c r="I61" s="628"/>
      <c r="J61" s="628"/>
      <c r="K61" s="628"/>
      <c r="L61" s="628"/>
      <c r="M61" s="628"/>
      <c r="N61" s="628"/>
      <c r="O61" s="628"/>
      <c r="P61" s="628"/>
      <c r="Q61" s="619"/>
      <c r="AY61" s="376"/>
      <c r="AZ61" s="376"/>
      <c r="BA61" s="376"/>
      <c r="BB61" s="376"/>
      <c r="BC61" s="376"/>
      <c r="BD61" s="526"/>
      <c r="BE61" s="526"/>
      <c r="BF61" s="526"/>
      <c r="BG61" s="376"/>
      <c r="BH61" s="376"/>
      <c r="BI61" s="376"/>
      <c r="BJ61" s="376"/>
    </row>
    <row r="62" spans="1:74" s="355" customFormat="1" ht="12" customHeight="1" x14ac:dyDescent="0.25">
      <c r="A62" s="322"/>
      <c r="B62" s="629" t="s">
        <v>1232</v>
      </c>
      <c r="C62" s="619"/>
      <c r="D62" s="619"/>
      <c r="E62" s="619"/>
      <c r="F62" s="619"/>
      <c r="G62" s="619"/>
      <c r="H62" s="619"/>
      <c r="I62" s="619"/>
      <c r="J62" s="619"/>
      <c r="K62" s="619"/>
      <c r="L62" s="619"/>
      <c r="M62" s="619"/>
      <c r="N62" s="619"/>
      <c r="O62" s="619"/>
      <c r="P62" s="619"/>
      <c r="Q62" s="619"/>
      <c r="AY62" s="376"/>
      <c r="AZ62" s="376"/>
      <c r="BA62" s="376"/>
      <c r="BB62" s="376"/>
      <c r="BC62" s="376"/>
      <c r="BD62" s="526"/>
      <c r="BE62" s="526"/>
      <c r="BF62" s="526"/>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AY3" sqref="AY3:BJ3"/>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28" customWidth="1"/>
    <col min="59" max="62" width="6.54296875" style="250" customWidth="1"/>
    <col min="63" max="74" width="6.54296875" style="151" customWidth="1"/>
    <col min="75" max="16384" width="9.54296875" style="151"/>
  </cols>
  <sheetData>
    <row r="1" spans="1:74" ht="13.4" customHeight="1" x14ac:dyDescent="0.3">
      <c r="A1" s="604" t="s">
        <v>760</v>
      </c>
      <c r="B1" s="722" t="s">
        <v>1224</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row>
    <row r="2" spans="1:74" s="152" customFormat="1" ht="13.4" customHeight="1" x14ac:dyDescent="0.25">
      <c r="A2" s="605"/>
      <c r="B2" s="551" t="str">
        <f>"U.S. Energy Information Administration  |  Short-Term Energy Outlook  - "&amp;Dates!D1</f>
        <v>U.S. Energy Information Administration  |  Short-Term Energy Outlook  - April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Y2" s="374"/>
      <c r="AZ2" s="374"/>
      <c r="BA2" s="374"/>
      <c r="BB2" s="374"/>
      <c r="BC2" s="374"/>
      <c r="BD2" s="529"/>
      <c r="BE2" s="529"/>
      <c r="BF2" s="529"/>
      <c r="BG2" s="374"/>
      <c r="BH2" s="374"/>
      <c r="BI2" s="374"/>
      <c r="BJ2" s="374"/>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ht="10.5"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7"/>
      <c r="B5" s="153" t="s">
        <v>150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27"/>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62</v>
      </c>
      <c r="B6" s="166" t="s">
        <v>413</v>
      </c>
      <c r="C6" s="207">
        <v>1032.0228196999999</v>
      </c>
      <c r="D6" s="207">
        <v>923.77015888000005</v>
      </c>
      <c r="E6" s="207">
        <v>778.08133774999999</v>
      </c>
      <c r="F6" s="207">
        <v>654.85598531000005</v>
      </c>
      <c r="G6" s="207">
        <v>288.94624463999997</v>
      </c>
      <c r="H6" s="207">
        <v>28.440759214</v>
      </c>
      <c r="I6" s="207">
        <v>1.1275709508</v>
      </c>
      <c r="J6" s="207">
        <v>9.7195839300000006</v>
      </c>
      <c r="K6" s="207">
        <v>103.71217621</v>
      </c>
      <c r="L6" s="207">
        <v>398.69769874999997</v>
      </c>
      <c r="M6" s="207">
        <v>615.44180194</v>
      </c>
      <c r="N6" s="207">
        <v>986.81164506000005</v>
      </c>
      <c r="O6" s="207">
        <v>1123.5676960000001</v>
      </c>
      <c r="P6" s="207">
        <v>1051.9317418000001</v>
      </c>
      <c r="Q6" s="207">
        <v>837.37018873</v>
      </c>
      <c r="R6" s="207">
        <v>519.74377898</v>
      </c>
      <c r="S6" s="207">
        <v>246.55995970999999</v>
      </c>
      <c r="T6" s="207">
        <v>14.961055336999999</v>
      </c>
      <c r="U6" s="207">
        <v>12.639136199999999</v>
      </c>
      <c r="V6" s="207">
        <v>3.6068559945000001</v>
      </c>
      <c r="W6" s="207">
        <v>68.287536575000004</v>
      </c>
      <c r="X6" s="207">
        <v>279.26189337</v>
      </c>
      <c r="Y6" s="207">
        <v>727.35829390000004</v>
      </c>
      <c r="Z6" s="207">
        <v>914.08163895999996</v>
      </c>
      <c r="AA6" s="207">
        <v>1303.0142062</v>
      </c>
      <c r="AB6" s="207">
        <v>993.75945196999999</v>
      </c>
      <c r="AC6" s="207">
        <v>840.97146512999996</v>
      </c>
      <c r="AD6" s="207">
        <v>543.87048593999998</v>
      </c>
      <c r="AE6" s="207">
        <v>186.87449261</v>
      </c>
      <c r="AF6" s="207">
        <v>53.364625283000002</v>
      </c>
      <c r="AG6" s="207">
        <v>3.0061351348000001</v>
      </c>
      <c r="AH6" s="207">
        <v>3.4726439453000002</v>
      </c>
      <c r="AI6" s="207">
        <v>108.09723455</v>
      </c>
      <c r="AJ6" s="207">
        <v>386.41676196999998</v>
      </c>
      <c r="AK6" s="207">
        <v>613.65580666000005</v>
      </c>
      <c r="AL6" s="207">
        <v>982.71881594000001</v>
      </c>
      <c r="AM6" s="207">
        <v>921.01037456999995</v>
      </c>
      <c r="AN6" s="207">
        <v>937.37640980000003</v>
      </c>
      <c r="AO6" s="207">
        <v>849.09448869000005</v>
      </c>
      <c r="AP6" s="207">
        <v>464.87157687000001</v>
      </c>
      <c r="AQ6" s="207">
        <v>282.46212327000001</v>
      </c>
      <c r="AR6" s="207">
        <v>65.269471496999998</v>
      </c>
      <c r="AS6" s="207">
        <v>1.163946843</v>
      </c>
      <c r="AT6" s="207">
        <v>24.461221860999999</v>
      </c>
      <c r="AU6" s="207">
        <v>63.541241644999999</v>
      </c>
      <c r="AV6" s="207">
        <v>284.19774015000002</v>
      </c>
      <c r="AW6" s="207">
        <v>787.53089487</v>
      </c>
      <c r="AX6" s="207">
        <v>851.14504144</v>
      </c>
      <c r="AY6" s="207">
        <v>1083.8986248000001</v>
      </c>
      <c r="AZ6" s="207">
        <v>921.23997796000003</v>
      </c>
      <c r="BA6" s="207">
        <v>785.92339462999996</v>
      </c>
      <c r="BB6" s="246">
        <v>566.56655802</v>
      </c>
      <c r="BC6" s="246">
        <v>247.83845219</v>
      </c>
      <c r="BD6" s="246">
        <v>47.793529405999998</v>
      </c>
      <c r="BE6" s="246">
        <v>8.0987099370000006</v>
      </c>
      <c r="BF6" s="246">
        <v>17.438880857000001</v>
      </c>
      <c r="BG6" s="246">
        <v>105.06569983999999</v>
      </c>
      <c r="BH6" s="246">
        <v>400.60584079</v>
      </c>
      <c r="BI6" s="246">
        <v>670.99180096999999</v>
      </c>
      <c r="BJ6" s="246">
        <v>964.82418356999995</v>
      </c>
      <c r="BK6" s="246">
        <v>1125.5838001</v>
      </c>
      <c r="BL6" s="246">
        <v>964.64926332000005</v>
      </c>
      <c r="BM6" s="246">
        <v>852.77323732000002</v>
      </c>
      <c r="BN6" s="246">
        <v>523.70169713999996</v>
      </c>
      <c r="BO6" s="246">
        <v>246.87304387</v>
      </c>
      <c r="BP6" s="246">
        <v>47.613917495000003</v>
      </c>
      <c r="BQ6" s="246">
        <v>8.0695937972999996</v>
      </c>
      <c r="BR6" s="246">
        <v>17.374226586999999</v>
      </c>
      <c r="BS6" s="246">
        <v>104.66451236</v>
      </c>
      <c r="BT6" s="246">
        <v>399.03976805000002</v>
      </c>
      <c r="BU6" s="246">
        <v>668.35457891999999</v>
      </c>
      <c r="BV6" s="246">
        <v>961.03048262000004</v>
      </c>
    </row>
    <row r="7" spans="1:74" ht="11.15" customHeight="1" x14ac:dyDescent="0.25">
      <c r="A7" s="7" t="s">
        <v>64</v>
      </c>
      <c r="B7" s="166" t="s">
        <v>442</v>
      </c>
      <c r="C7" s="207">
        <v>954.09183670000004</v>
      </c>
      <c r="D7" s="207">
        <v>837.16509020000001</v>
      </c>
      <c r="E7" s="207">
        <v>668.31296324000004</v>
      </c>
      <c r="F7" s="207">
        <v>564.97234510999999</v>
      </c>
      <c r="G7" s="207">
        <v>248.88983182000001</v>
      </c>
      <c r="H7" s="207">
        <v>17.445637744999999</v>
      </c>
      <c r="I7" s="207">
        <v>1E-10</v>
      </c>
      <c r="J7" s="207">
        <v>3.5971194484</v>
      </c>
      <c r="K7" s="207">
        <v>79.046584182999993</v>
      </c>
      <c r="L7" s="207">
        <v>336.01703044999999</v>
      </c>
      <c r="M7" s="207">
        <v>546.28044614999999</v>
      </c>
      <c r="N7" s="207">
        <v>942.90175001</v>
      </c>
      <c r="O7" s="207">
        <v>1064.7729592000001</v>
      </c>
      <c r="P7" s="207">
        <v>1015.7124414</v>
      </c>
      <c r="Q7" s="207">
        <v>736.27220774</v>
      </c>
      <c r="R7" s="207">
        <v>440.36854163999999</v>
      </c>
      <c r="S7" s="207">
        <v>215.45598419000001</v>
      </c>
      <c r="T7" s="207">
        <v>9.6065518213000001</v>
      </c>
      <c r="U7" s="207">
        <v>3.7519907913999999</v>
      </c>
      <c r="V7" s="207">
        <v>2.0301915687999998</v>
      </c>
      <c r="W7" s="207">
        <v>50.331768085999997</v>
      </c>
      <c r="X7" s="207">
        <v>206.20977456</v>
      </c>
      <c r="Y7" s="207">
        <v>707.94392373000005</v>
      </c>
      <c r="Z7" s="207">
        <v>809.10280587</v>
      </c>
      <c r="AA7" s="207">
        <v>1242.3172026</v>
      </c>
      <c r="AB7" s="207">
        <v>932.57346285999995</v>
      </c>
      <c r="AC7" s="207">
        <v>758.38709340000003</v>
      </c>
      <c r="AD7" s="207">
        <v>494.67852083000002</v>
      </c>
      <c r="AE7" s="207">
        <v>145.75952298000001</v>
      </c>
      <c r="AF7" s="207">
        <v>27.067609506</v>
      </c>
      <c r="AG7" s="207">
        <v>1.7172393877000001</v>
      </c>
      <c r="AH7" s="207">
        <v>3.4246497737000001</v>
      </c>
      <c r="AI7" s="207">
        <v>67.367376414000006</v>
      </c>
      <c r="AJ7" s="207">
        <v>393.42772398</v>
      </c>
      <c r="AK7" s="207">
        <v>588.43353099000001</v>
      </c>
      <c r="AL7" s="207">
        <v>980.45016303</v>
      </c>
      <c r="AM7" s="207">
        <v>844.24815596999997</v>
      </c>
      <c r="AN7" s="207">
        <v>813.34086483999999</v>
      </c>
      <c r="AO7" s="207">
        <v>796.21786896000003</v>
      </c>
      <c r="AP7" s="207">
        <v>368.13162808999999</v>
      </c>
      <c r="AQ7" s="207">
        <v>243.98156273000001</v>
      </c>
      <c r="AR7" s="207">
        <v>43.485052465999999</v>
      </c>
      <c r="AS7" s="207">
        <v>1.2453790952999999</v>
      </c>
      <c r="AT7" s="207">
        <v>13.336166188</v>
      </c>
      <c r="AU7" s="207">
        <v>57.834627324000003</v>
      </c>
      <c r="AV7" s="207">
        <v>273.73687133999999</v>
      </c>
      <c r="AW7" s="207">
        <v>715.91789670000003</v>
      </c>
      <c r="AX7" s="207">
        <v>790.63416041999994</v>
      </c>
      <c r="AY7" s="207">
        <v>1020.9129632</v>
      </c>
      <c r="AZ7" s="207">
        <v>838.44915345000004</v>
      </c>
      <c r="BA7" s="207">
        <v>711.54616711999995</v>
      </c>
      <c r="BB7" s="246">
        <v>480.23023209000002</v>
      </c>
      <c r="BC7" s="246">
        <v>188.68329961000001</v>
      </c>
      <c r="BD7" s="246">
        <v>23.714612539000001</v>
      </c>
      <c r="BE7" s="246">
        <v>4.274170131</v>
      </c>
      <c r="BF7" s="246">
        <v>9.7716735850000003</v>
      </c>
      <c r="BG7" s="246">
        <v>71.957966509000002</v>
      </c>
      <c r="BH7" s="246">
        <v>343.02248966000002</v>
      </c>
      <c r="BI7" s="246">
        <v>620.74019569999996</v>
      </c>
      <c r="BJ7" s="246">
        <v>901.43922439000005</v>
      </c>
      <c r="BK7" s="246">
        <v>1051.513948</v>
      </c>
      <c r="BL7" s="246">
        <v>896.18547336999995</v>
      </c>
      <c r="BM7" s="246">
        <v>774.63515801000005</v>
      </c>
      <c r="BN7" s="246">
        <v>442.38849370999998</v>
      </c>
      <c r="BO7" s="246">
        <v>187.90263123</v>
      </c>
      <c r="BP7" s="246">
        <v>23.605387636</v>
      </c>
      <c r="BQ7" s="246">
        <v>4.2541016626000001</v>
      </c>
      <c r="BR7" s="246">
        <v>9.7272956977000007</v>
      </c>
      <c r="BS7" s="246">
        <v>71.655721016000001</v>
      </c>
      <c r="BT7" s="246">
        <v>341.66845721999999</v>
      </c>
      <c r="BU7" s="246">
        <v>618.31606695999994</v>
      </c>
      <c r="BV7" s="246">
        <v>897.92577782000001</v>
      </c>
    </row>
    <row r="8" spans="1:74" ht="11.15" customHeight="1" x14ac:dyDescent="0.25">
      <c r="A8" s="7" t="s">
        <v>65</v>
      </c>
      <c r="B8" s="166" t="s">
        <v>414</v>
      </c>
      <c r="C8" s="207">
        <v>1051.3233210999999</v>
      </c>
      <c r="D8" s="207">
        <v>1001.6053726</v>
      </c>
      <c r="E8" s="207">
        <v>733.51830493</v>
      </c>
      <c r="F8" s="207">
        <v>566.12934569000004</v>
      </c>
      <c r="G8" s="207">
        <v>256.36267660999999</v>
      </c>
      <c r="H8" s="207">
        <v>22.446345918999999</v>
      </c>
      <c r="I8" s="207">
        <v>0.71091821838000002</v>
      </c>
      <c r="J8" s="207">
        <v>13.203157674</v>
      </c>
      <c r="K8" s="207">
        <v>111.43596565999999</v>
      </c>
      <c r="L8" s="207">
        <v>464.32845329000003</v>
      </c>
      <c r="M8" s="207">
        <v>599.03717386000005</v>
      </c>
      <c r="N8" s="207">
        <v>1034.9155956</v>
      </c>
      <c r="O8" s="207">
        <v>1146.5894567</v>
      </c>
      <c r="P8" s="207">
        <v>1248.6708587999999</v>
      </c>
      <c r="Q8" s="207">
        <v>689.88724950999995</v>
      </c>
      <c r="R8" s="207">
        <v>448.18288357</v>
      </c>
      <c r="S8" s="207">
        <v>243.03244993999999</v>
      </c>
      <c r="T8" s="207">
        <v>14.459045795</v>
      </c>
      <c r="U8" s="207">
        <v>6.6672459223000002</v>
      </c>
      <c r="V8" s="207">
        <v>5.2777234602999998</v>
      </c>
      <c r="W8" s="207">
        <v>57.300315513999998</v>
      </c>
      <c r="X8" s="207">
        <v>227.07620548</v>
      </c>
      <c r="Y8" s="207">
        <v>780.13006084999995</v>
      </c>
      <c r="Z8" s="207">
        <v>879.88806352999995</v>
      </c>
      <c r="AA8" s="207">
        <v>1391.4270125999999</v>
      </c>
      <c r="AB8" s="207">
        <v>1084.3804563000001</v>
      </c>
      <c r="AC8" s="207">
        <v>790.97928195999998</v>
      </c>
      <c r="AD8" s="207">
        <v>567.14694282999994</v>
      </c>
      <c r="AE8" s="207">
        <v>159.43668163000001</v>
      </c>
      <c r="AF8" s="207">
        <v>26.037106503</v>
      </c>
      <c r="AG8" s="207">
        <v>3.4256341402000001</v>
      </c>
      <c r="AH8" s="207">
        <v>13.614404492</v>
      </c>
      <c r="AI8" s="207">
        <v>82.050526809000004</v>
      </c>
      <c r="AJ8" s="207">
        <v>425.39340023</v>
      </c>
      <c r="AK8" s="207">
        <v>694.64273044000004</v>
      </c>
      <c r="AL8" s="207">
        <v>1105.3848055000001</v>
      </c>
      <c r="AM8" s="207">
        <v>997.27887739000005</v>
      </c>
      <c r="AN8" s="207">
        <v>880.63506426000004</v>
      </c>
      <c r="AO8" s="207">
        <v>849.85596749000001</v>
      </c>
      <c r="AP8" s="207">
        <v>442.27338408000003</v>
      </c>
      <c r="AQ8" s="207">
        <v>215.32665213999999</v>
      </c>
      <c r="AR8" s="207">
        <v>43.581821222000002</v>
      </c>
      <c r="AS8" s="207">
        <v>6.5959632196999998</v>
      </c>
      <c r="AT8" s="207">
        <v>21.562787994000001</v>
      </c>
      <c r="AU8" s="207">
        <v>67.565246082000002</v>
      </c>
      <c r="AV8" s="207">
        <v>339.32816319</v>
      </c>
      <c r="AW8" s="207">
        <v>736.44569701</v>
      </c>
      <c r="AX8" s="207">
        <v>825.79448292999996</v>
      </c>
      <c r="AY8" s="207">
        <v>1192.0211962999999</v>
      </c>
      <c r="AZ8" s="207">
        <v>774.69902718000003</v>
      </c>
      <c r="BA8" s="207">
        <v>708.33626670000001</v>
      </c>
      <c r="BB8" s="246">
        <v>467.4466329</v>
      </c>
      <c r="BC8" s="246">
        <v>206.36998607000001</v>
      </c>
      <c r="BD8" s="246">
        <v>34.269379493000002</v>
      </c>
      <c r="BE8" s="246">
        <v>8.4197906277999994</v>
      </c>
      <c r="BF8" s="246">
        <v>19.343810859000001</v>
      </c>
      <c r="BG8" s="246">
        <v>92.990107327000004</v>
      </c>
      <c r="BH8" s="246">
        <v>381.63406768999999</v>
      </c>
      <c r="BI8" s="246">
        <v>712.70632856999998</v>
      </c>
      <c r="BJ8" s="246">
        <v>1040.5269221000001</v>
      </c>
      <c r="BK8" s="246">
        <v>1195.1720992999999</v>
      </c>
      <c r="BL8" s="246">
        <v>993.28390824999997</v>
      </c>
      <c r="BM8" s="246">
        <v>813.64223365999999</v>
      </c>
      <c r="BN8" s="246">
        <v>461.25002454000003</v>
      </c>
      <c r="BO8" s="246">
        <v>205.87259761999999</v>
      </c>
      <c r="BP8" s="246">
        <v>34.192040165999998</v>
      </c>
      <c r="BQ8" s="246">
        <v>8.4030734773999995</v>
      </c>
      <c r="BR8" s="246">
        <v>19.301151543</v>
      </c>
      <c r="BS8" s="246">
        <v>92.776342784999997</v>
      </c>
      <c r="BT8" s="246">
        <v>380.71644867999998</v>
      </c>
      <c r="BU8" s="246">
        <v>710.97984814999995</v>
      </c>
      <c r="BV8" s="246">
        <v>1038.0010423000001</v>
      </c>
    </row>
    <row r="9" spans="1:74" ht="11.15" customHeight="1" x14ac:dyDescent="0.25">
      <c r="A9" s="7" t="s">
        <v>66</v>
      </c>
      <c r="B9" s="166" t="s">
        <v>415</v>
      </c>
      <c r="C9" s="207">
        <v>1224.9018519000001</v>
      </c>
      <c r="D9" s="207">
        <v>1071.0960786000001</v>
      </c>
      <c r="E9" s="207">
        <v>745.11544862999995</v>
      </c>
      <c r="F9" s="207">
        <v>532.87825363000002</v>
      </c>
      <c r="G9" s="207">
        <v>245.90322272</v>
      </c>
      <c r="H9" s="207">
        <v>20.881568912999999</v>
      </c>
      <c r="I9" s="207">
        <v>5.8485439827999999</v>
      </c>
      <c r="J9" s="207">
        <v>18.315992832999999</v>
      </c>
      <c r="K9" s="207">
        <v>142.87825705</v>
      </c>
      <c r="L9" s="207">
        <v>556.30720716999997</v>
      </c>
      <c r="M9" s="207">
        <v>664.03974761999996</v>
      </c>
      <c r="N9" s="207">
        <v>1097.8312192999999</v>
      </c>
      <c r="O9" s="207">
        <v>1180.5906582</v>
      </c>
      <c r="P9" s="207">
        <v>1375.470227</v>
      </c>
      <c r="Q9" s="207">
        <v>672.71562667000001</v>
      </c>
      <c r="R9" s="207">
        <v>478.12653501</v>
      </c>
      <c r="S9" s="207">
        <v>225.35851156999999</v>
      </c>
      <c r="T9" s="207">
        <v>13.861752726000001</v>
      </c>
      <c r="U9" s="207">
        <v>8.0376529556000005</v>
      </c>
      <c r="V9" s="207">
        <v>11.587380506000001</v>
      </c>
      <c r="W9" s="207">
        <v>67.846260490999995</v>
      </c>
      <c r="X9" s="207">
        <v>295.41914229999998</v>
      </c>
      <c r="Y9" s="207">
        <v>737.60317382999995</v>
      </c>
      <c r="Z9" s="207">
        <v>994.55494104000002</v>
      </c>
      <c r="AA9" s="207">
        <v>1441.9756434999999</v>
      </c>
      <c r="AB9" s="207">
        <v>1194.1732147</v>
      </c>
      <c r="AC9" s="207">
        <v>847.29932485999996</v>
      </c>
      <c r="AD9" s="207">
        <v>577.54203514000005</v>
      </c>
      <c r="AE9" s="207">
        <v>184.62231029</v>
      </c>
      <c r="AF9" s="207">
        <v>29.588797019000001</v>
      </c>
      <c r="AG9" s="207">
        <v>9.1540829515999995</v>
      </c>
      <c r="AH9" s="207">
        <v>18.210174415000001</v>
      </c>
      <c r="AI9" s="207">
        <v>83.933587075999995</v>
      </c>
      <c r="AJ9" s="207">
        <v>404.96444272000002</v>
      </c>
      <c r="AK9" s="207">
        <v>825.08986281</v>
      </c>
      <c r="AL9" s="207">
        <v>1288.8282085999999</v>
      </c>
      <c r="AM9" s="207">
        <v>1183.3289678000001</v>
      </c>
      <c r="AN9" s="207">
        <v>1031.1286680000001</v>
      </c>
      <c r="AO9" s="207">
        <v>955.21025428999997</v>
      </c>
      <c r="AP9" s="207">
        <v>488.13706503999998</v>
      </c>
      <c r="AQ9" s="207">
        <v>145.09805169000001</v>
      </c>
      <c r="AR9" s="207">
        <v>22.636498218</v>
      </c>
      <c r="AS9" s="207">
        <v>17.067447467000001</v>
      </c>
      <c r="AT9" s="207">
        <v>16.734914519</v>
      </c>
      <c r="AU9" s="207">
        <v>58.727274752</v>
      </c>
      <c r="AV9" s="207">
        <v>361.88068931999999</v>
      </c>
      <c r="AW9" s="207">
        <v>746.55008567000004</v>
      </c>
      <c r="AX9" s="207">
        <v>903.32467837000002</v>
      </c>
      <c r="AY9" s="207">
        <v>1339.0200632999999</v>
      </c>
      <c r="AZ9" s="207">
        <v>742.63734494000005</v>
      </c>
      <c r="BA9" s="207">
        <v>765.02420853000001</v>
      </c>
      <c r="BB9" s="246">
        <v>449.12140892999997</v>
      </c>
      <c r="BC9" s="246">
        <v>202.70058277999999</v>
      </c>
      <c r="BD9" s="246">
        <v>42.229193778000003</v>
      </c>
      <c r="BE9" s="246">
        <v>14.420819895999999</v>
      </c>
      <c r="BF9" s="246">
        <v>25.248848551999998</v>
      </c>
      <c r="BG9" s="246">
        <v>114.2166671</v>
      </c>
      <c r="BH9" s="246">
        <v>411.56536979999998</v>
      </c>
      <c r="BI9" s="246">
        <v>786.45988122000006</v>
      </c>
      <c r="BJ9" s="246">
        <v>1156.0863426000001</v>
      </c>
      <c r="BK9" s="246">
        <v>1297.1926776</v>
      </c>
      <c r="BL9" s="246">
        <v>1049.4657870000001</v>
      </c>
      <c r="BM9" s="246">
        <v>824.73279992000005</v>
      </c>
      <c r="BN9" s="246">
        <v>461.27487675999998</v>
      </c>
      <c r="BO9" s="246">
        <v>202.56745531000001</v>
      </c>
      <c r="BP9" s="246">
        <v>42.227462187</v>
      </c>
      <c r="BQ9" s="246">
        <v>14.42193464</v>
      </c>
      <c r="BR9" s="246">
        <v>25.240677687000002</v>
      </c>
      <c r="BS9" s="246">
        <v>114.15222219</v>
      </c>
      <c r="BT9" s="246">
        <v>411.20931088999998</v>
      </c>
      <c r="BU9" s="246">
        <v>785.64137716000005</v>
      </c>
      <c r="BV9" s="246">
        <v>1154.8160935000001</v>
      </c>
    </row>
    <row r="10" spans="1:74" ht="11.15" customHeight="1" x14ac:dyDescent="0.25">
      <c r="A10" s="7" t="s">
        <v>320</v>
      </c>
      <c r="B10" s="166" t="s">
        <v>443</v>
      </c>
      <c r="C10" s="207">
        <v>482.70153821000002</v>
      </c>
      <c r="D10" s="207">
        <v>397.51166554999998</v>
      </c>
      <c r="E10" s="207">
        <v>231.96480549</v>
      </c>
      <c r="F10" s="207">
        <v>177.7116206</v>
      </c>
      <c r="G10" s="207">
        <v>74.314558439999999</v>
      </c>
      <c r="H10" s="207">
        <v>1.7384405403000001</v>
      </c>
      <c r="I10" s="207">
        <v>1E-10</v>
      </c>
      <c r="J10" s="207">
        <v>5.4020233366000002E-2</v>
      </c>
      <c r="K10" s="207">
        <v>17.085182694</v>
      </c>
      <c r="L10" s="207">
        <v>96.519837534999994</v>
      </c>
      <c r="M10" s="207">
        <v>227.04413097</v>
      </c>
      <c r="N10" s="207">
        <v>556.70732238999994</v>
      </c>
      <c r="O10" s="207">
        <v>578.64354257000002</v>
      </c>
      <c r="P10" s="207">
        <v>484.56288566000001</v>
      </c>
      <c r="Q10" s="207">
        <v>283.24543870999997</v>
      </c>
      <c r="R10" s="207">
        <v>153.66372398999999</v>
      </c>
      <c r="S10" s="207">
        <v>56.477456748000002</v>
      </c>
      <c r="T10" s="207">
        <v>1.1237760080999999</v>
      </c>
      <c r="U10" s="207">
        <v>5.3417047749000003E-2</v>
      </c>
      <c r="V10" s="207">
        <v>2.6670443310999999E-2</v>
      </c>
      <c r="W10" s="207">
        <v>10.003578783</v>
      </c>
      <c r="X10" s="207">
        <v>69.664841640999995</v>
      </c>
      <c r="Y10" s="207">
        <v>377.71592988999998</v>
      </c>
      <c r="Z10" s="207">
        <v>350.70273836000001</v>
      </c>
      <c r="AA10" s="207">
        <v>644.47559729</v>
      </c>
      <c r="AB10" s="207">
        <v>411.88714298999997</v>
      </c>
      <c r="AC10" s="207">
        <v>285.91469734999998</v>
      </c>
      <c r="AD10" s="207">
        <v>156.41396365</v>
      </c>
      <c r="AE10" s="207">
        <v>30.902558474999999</v>
      </c>
      <c r="AF10" s="207">
        <v>0.94114973789</v>
      </c>
      <c r="AG10" s="207">
        <v>2.6236689242999999E-2</v>
      </c>
      <c r="AH10" s="207">
        <v>5.2408107699999998E-2</v>
      </c>
      <c r="AI10" s="207">
        <v>12.712600610999999</v>
      </c>
      <c r="AJ10" s="207">
        <v>176.58104170999999</v>
      </c>
      <c r="AK10" s="207">
        <v>267.38257207999999</v>
      </c>
      <c r="AL10" s="207">
        <v>536.08286201999999</v>
      </c>
      <c r="AM10" s="207">
        <v>449.53224308</v>
      </c>
      <c r="AN10" s="207">
        <v>306.7606045</v>
      </c>
      <c r="AO10" s="207">
        <v>301.29874559000001</v>
      </c>
      <c r="AP10" s="207">
        <v>116.82965886</v>
      </c>
      <c r="AQ10" s="207">
        <v>65.162665421</v>
      </c>
      <c r="AR10" s="207">
        <v>8.7406734596</v>
      </c>
      <c r="AS10" s="207">
        <v>2.5890879415000002E-2</v>
      </c>
      <c r="AT10" s="207">
        <v>0.15518607958</v>
      </c>
      <c r="AU10" s="207">
        <v>9.5798966738000004</v>
      </c>
      <c r="AV10" s="207">
        <v>110.50630046000001</v>
      </c>
      <c r="AW10" s="207">
        <v>325.80308523000002</v>
      </c>
      <c r="AX10" s="207">
        <v>453.07981711999997</v>
      </c>
      <c r="AY10" s="207">
        <v>575.09412900999996</v>
      </c>
      <c r="AZ10" s="207">
        <v>408.31395227000002</v>
      </c>
      <c r="BA10" s="207">
        <v>272.17055728000003</v>
      </c>
      <c r="BB10" s="246">
        <v>151.75688686999999</v>
      </c>
      <c r="BC10" s="246">
        <v>42.559762223</v>
      </c>
      <c r="BD10" s="246">
        <v>2.0311319784999999</v>
      </c>
      <c r="BE10" s="246">
        <v>9.6328270640999997E-2</v>
      </c>
      <c r="BF10" s="246">
        <v>0.36923383455999997</v>
      </c>
      <c r="BG10" s="246">
        <v>12.076408698</v>
      </c>
      <c r="BH10" s="246">
        <v>119.787093</v>
      </c>
      <c r="BI10" s="246">
        <v>298.52596690000001</v>
      </c>
      <c r="BJ10" s="246">
        <v>465.74389563</v>
      </c>
      <c r="BK10" s="246">
        <v>536.53974801000004</v>
      </c>
      <c r="BL10" s="246">
        <v>418.98676232000003</v>
      </c>
      <c r="BM10" s="246">
        <v>318.04538461999999</v>
      </c>
      <c r="BN10" s="246">
        <v>133.96553058000001</v>
      </c>
      <c r="BO10" s="246">
        <v>42.208142187</v>
      </c>
      <c r="BP10" s="246">
        <v>2.0117663058000002</v>
      </c>
      <c r="BQ10" s="246">
        <v>9.4888287604999996E-2</v>
      </c>
      <c r="BR10" s="246">
        <v>0.36475710082000001</v>
      </c>
      <c r="BS10" s="246">
        <v>11.970236972</v>
      </c>
      <c r="BT10" s="246">
        <v>118.8862304</v>
      </c>
      <c r="BU10" s="246">
        <v>296.35434801999997</v>
      </c>
      <c r="BV10" s="246">
        <v>462.34526392999999</v>
      </c>
    </row>
    <row r="11" spans="1:74" ht="11.15" customHeight="1" x14ac:dyDescent="0.25">
      <c r="A11" s="7" t="s">
        <v>67</v>
      </c>
      <c r="B11" s="166" t="s">
        <v>417</v>
      </c>
      <c r="C11" s="207">
        <v>634.70356074999995</v>
      </c>
      <c r="D11" s="207">
        <v>553.83359602999997</v>
      </c>
      <c r="E11" s="207">
        <v>293.46867456000001</v>
      </c>
      <c r="F11" s="207">
        <v>247.84089427999999</v>
      </c>
      <c r="G11" s="207">
        <v>86.353977314000005</v>
      </c>
      <c r="H11" s="207">
        <v>2.6942681867</v>
      </c>
      <c r="I11" s="207">
        <v>1E-10</v>
      </c>
      <c r="J11" s="207">
        <v>1E-10</v>
      </c>
      <c r="K11" s="207">
        <v>19.959917004000001</v>
      </c>
      <c r="L11" s="207">
        <v>154.69882989999999</v>
      </c>
      <c r="M11" s="207">
        <v>344.57716076000003</v>
      </c>
      <c r="N11" s="207">
        <v>725.67203819999997</v>
      </c>
      <c r="O11" s="207">
        <v>737.73012720999998</v>
      </c>
      <c r="P11" s="207">
        <v>715.89944057000002</v>
      </c>
      <c r="Q11" s="207">
        <v>338.41729542000002</v>
      </c>
      <c r="R11" s="207">
        <v>231.06305125</v>
      </c>
      <c r="S11" s="207">
        <v>82.798963396000005</v>
      </c>
      <c r="T11" s="207">
        <v>0.92575261323000002</v>
      </c>
      <c r="U11" s="207">
        <v>1E-10</v>
      </c>
      <c r="V11" s="207">
        <v>1E-10</v>
      </c>
      <c r="W11" s="207">
        <v>19.680059015000001</v>
      </c>
      <c r="X11" s="207">
        <v>103.68462288000001</v>
      </c>
      <c r="Y11" s="207">
        <v>522.07290633000002</v>
      </c>
      <c r="Z11" s="207">
        <v>413.96229719000002</v>
      </c>
      <c r="AA11" s="207">
        <v>846.78897895</v>
      </c>
      <c r="AB11" s="207">
        <v>590.97886229999995</v>
      </c>
      <c r="AC11" s="207">
        <v>387.53855694999999</v>
      </c>
      <c r="AD11" s="207">
        <v>217.02470965000001</v>
      </c>
      <c r="AE11" s="207">
        <v>31.839521882</v>
      </c>
      <c r="AF11" s="207">
        <v>0.69125805808999996</v>
      </c>
      <c r="AG11" s="207">
        <v>1E-10</v>
      </c>
      <c r="AH11" s="207">
        <v>1E-10</v>
      </c>
      <c r="AI11" s="207">
        <v>22.604944401000001</v>
      </c>
      <c r="AJ11" s="207">
        <v>240.31627811999999</v>
      </c>
      <c r="AK11" s="207">
        <v>428.97923157000002</v>
      </c>
      <c r="AL11" s="207">
        <v>670.95365834999996</v>
      </c>
      <c r="AM11" s="207">
        <v>576.00341329000003</v>
      </c>
      <c r="AN11" s="207">
        <v>414.33541869999999</v>
      </c>
      <c r="AO11" s="207">
        <v>397.11216816000001</v>
      </c>
      <c r="AP11" s="207">
        <v>187.55955641</v>
      </c>
      <c r="AQ11" s="207">
        <v>61.945912921000001</v>
      </c>
      <c r="AR11" s="207">
        <v>6.4376812881000003</v>
      </c>
      <c r="AS11" s="207">
        <v>1E-10</v>
      </c>
      <c r="AT11" s="207">
        <v>1E-10</v>
      </c>
      <c r="AU11" s="207">
        <v>13.378271603</v>
      </c>
      <c r="AV11" s="207">
        <v>146.12837661</v>
      </c>
      <c r="AW11" s="207">
        <v>415.68455611000002</v>
      </c>
      <c r="AX11" s="207">
        <v>598.91209214000003</v>
      </c>
      <c r="AY11" s="207">
        <v>853.98580169000002</v>
      </c>
      <c r="AZ11" s="207">
        <v>453.37189573000001</v>
      </c>
      <c r="BA11" s="207">
        <v>345.74628781000001</v>
      </c>
      <c r="BB11" s="246">
        <v>193.11072214000001</v>
      </c>
      <c r="BC11" s="246">
        <v>54.036164268</v>
      </c>
      <c r="BD11" s="246">
        <v>2.1885799901</v>
      </c>
      <c r="BE11" s="246">
        <v>0</v>
      </c>
      <c r="BF11" s="246">
        <v>0.21566439327</v>
      </c>
      <c r="BG11" s="246">
        <v>19.019043226000001</v>
      </c>
      <c r="BH11" s="246">
        <v>167.09734703999999</v>
      </c>
      <c r="BI11" s="246">
        <v>421.25271852999998</v>
      </c>
      <c r="BJ11" s="246">
        <v>639.35986083</v>
      </c>
      <c r="BK11" s="246">
        <v>722.06581840000001</v>
      </c>
      <c r="BL11" s="246">
        <v>552.23386731000005</v>
      </c>
      <c r="BM11" s="246">
        <v>410.56997094000002</v>
      </c>
      <c r="BN11" s="246">
        <v>176.31461847</v>
      </c>
      <c r="BO11" s="246">
        <v>53.850067809999999</v>
      </c>
      <c r="BP11" s="246">
        <v>2.1798715975</v>
      </c>
      <c r="BQ11" s="246">
        <v>0</v>
      </c>
      <c r="BR11" s="246">
        <v>0.21447972712999999</v>
      </c>
      <c r="BS11" s="246">
        <v>18.953274161</v>
      </c>
      <c r="BT11" s="246">
        <v>166.47208513999999</v>
      </c>
      <c r="BU11" s="246">
        <v>419.57949486000001</v>
      </c>
      <c r="BV11" s="246">
        <v>636.77896418</v>
      </c>
    </row>
    <row r="12" spans="1:74" ht="11.15" customHeight="1" x14ac:dyDescent="0.25">
      <c r="A12" s="7" t="s">
        <v>68</v>
      </c>
      <c r="B12" s="166" t="s">
        <v>418</v>
      </c>
      <c r="C12" s="207">
        <v>429.23159300999998</v>
      </c>
      <c r="D12" s="207">
        <v>401.23064728999998</v>
      </c>
      <c r="E12" s="207">
        <v>138.07312067999999</v>
      </c>
      <c r="F12" s="207">
        <v>88.280471719000005</v>
      </c>
      <c r="G12" s="207">
        <v>12.749358926999999</v>
      </c>
      <c r="H12" s="207">
        <v>7.3734895297999994E-2</v>
      </c>
      <c r="I12" s="207">
        <v>1E-10</v>
      </c>
      <c r="J12" s="207">
        <v>0.24439559490000001</v>
      </c>
      <c r="K12" s="207">
        <v>7.5145871854999999</v>
      </c>
      <c r="L12" s="207">
        <v>83.416698909000004</v>
      </c>
      <c r="M12" s="207">
        <v>175.04549159000001</v>
      </c>
      <c r="N12" s="207">
        <v>476.28699280000001</v>
      </c>
      <c r="O12" s="207">
        <v>514.79363864000004</v>
      </c>
      <c r="P12" s="207">
        <v>580.12223784000003</v>
      </c>
      <c r="Q12" s="207">
        <v>199.94205805999999</v>
      </c>
      <c r="R12" s="207">
        <v>102.31886156</v>
      </c>
      <c r="S12" s="207">
        <v>18.141527</v>
      </c>
      <c r="T12" s="207">
        <v>7.3463738636000003E-2</v>
      </c>
      <c r="U12" s="207">
        <v>1E-10</v>
      </c>
      <c r="V12" s="207">
        <v>1E-10</v>
      </c>
      <c r="W12" s="207">
        <v>1.1673717824000001</v>
      </c>
      <c r="X12" s="207">
        <v>31.960703686999999</v>
      </c>
      <c r="Y12" s="207">
        <v>258.07646696</v>
      </c>
      <c r="Z12" s="207">
        <v>204.59756045</v>
      </c>
      <c r="AA12" s="207">
        <v>578.06206269999996</v>
      </c>
      <c r="AB12" s="207">
        <v>498.32938044999997</v>
      </c>
      <c r="AC12" s="207">
        <v>262.59877452000001</v>
      </c>
      <c r="AD12" s="207">
        <v>51.994966374999997</v>
      </c>
      <c r="AE12" s="207">
        <v>3.8519884523000001</v>
      </c>
      <c r="AF12" s="207">
        <v>1E-10</v>
      </c>
      <c r="AG12" s="207">
        <v>1E-10</v>
      </c>
      <c r="AH12" s="207">
        <v>7.2978675270999993E-2</v>
      </c>
      <c r="AI12" s="207">
        <v>1.6689889339999999</v>
      </c>
      <c r="AJ12" s="207">
        <v>66.241146071000003</v>
      </c>
      <c r="AK12" s="207">
        <v>298.20920704999997</v>
      </c>
      <c r="AL12" s="207">
        <v>438.72997717999999</v>
      </c>
      <c r="AM12" s="207">
        <v>402.62082879000002</v>
      </c>
      <c r="AN12" s="207">
        <v>330.10296584000002</v>
      </c>
      <c r="AO12" s="207">
        <v>198.32414439999999</v>
      </c>
      <c r="AP12" s="207">
        <v>85.395254847000004</v>
      </c>
      <c r="AQ12" s="207">
        <v>5.7857460537999996</v>
      </c>
      <c r="AR12" s="207">
        <v>7.2669170226999993E-2</v>
      </c>
      <c r="AS12" s="207">
        <v>1E-10</v>
      </c>
      <c r="AT12" s="207">
        <v>1E-10</v>
      </c>
      <c r="AU12" s="207">
        <v>1.2522527227</v>
      </c>
      <c r="AV12" s="207">
        <v>47.288805203000003</v>
      </c>
      <c r="AW12" s="207">
        <v>255.02089332</v>
      </c>
      <c r="AX12" s="207">
        <v>393.08420704999997</v>
      </c>
      <c r="AY12" s="207">
        <v>633.01271652000003</v>
      </c>
      <c r="AZ12" s="207">
        <v>253.82606269999999</v>
      </c>
      <c r="BA12" s="207">
        <v>193.85557603000001</v>
      </c>
      <c r="BB12" s="246">
        <v>76.486818532000001</v>
      </c>
      <c r="BC12" s="246">
        <v>10.172959498999999</v>
      </c>
      <c r="BD12" s="246">
        <v>0.23063208804999999</v>
      </c>
      <c r="BE12" s="246">
        <v>0</v>
      </c>
      <c r="BF12" s="246">
        <v>0.23045105274</v>
      </c>
      <c r="BG12" s="246">
        <v>4.6937584010000002</v>
      </c>
      <c r="BH12" s="246">
        <v>61.115879796000002</v>
      </c>
      <c r="BI12" s="246">
        <v>252.19494209000001</v>
      </c>
      <c r="BJ12" s="246">
        <v>453.74679872000002</v>
      </c>
      <c r="BK12" s="246">
        <v>507.30706745999998</v>
      </c>
      <c r="BL12" s="246">
        <v>357.95443621999999</v>
      </c>
      <c r="BM12" s="246">
        <v>229.28398924000001</v>
      </c>
      <c r="BN12" s="246">
        <v>74.601800358000006</v>
      </c>
      <c r="BO12" s="246">
        <v>10.124645606</v>
      </c>
      <c r="BP12" s="246">
        <v>0.22905384146999999</v>
      </c>
      <c r="BQ12" s="246">
        <v>0</v>
      </c>
      <c r="BR12" s="246">
        <v>0.22886550682000001</v>
      </c>
      <c r="BS12" s="246">
        <v>4.6703801144000003</v>
      </c>
      <c r="BT12" s="246">
        <v>60.856526989999999</v>
      </c>
      <c r="BU12" s="246">
        <v>251.27117945000001</v>
      </c>
      <c r="BV12" s="246">
        <v>452.16103906000001</v>
      </c>
    </row>
    <row r="13" spans="1:74" ht="11.15" customHeight="1" x14ac:dyDescent="0.25">
      <c r="A13" s="7" t="s">
        <v>69</v>
      </c>
      <c r="B13" s="166" t="s">
        <v>419</v>
      </c>
      <c r="C13" s="207">
        <v>849.86843716999999</v>
      </c>
      <c r="D13" s="207">
        <v>763.50155924000001</v>
      </c>
      <c r="E13" s="207">
        <v>598.90899804000003</v>
      </c>
      <c r="F13" s="207">
        <v>413.10294268000001</v>
      </c>
      <c r="G13" s="207">
        <v>185.16714662000001</v>
      </c>
      <c r="H13" s="207">
        <v>73.422254625999997</v>
      </c>
      <c r="I13" s="207">
        <v>14.088972489</v>
      </c>
      <c r="J13" s="207">
        <v>9.0130558199999999</v>
      </c>
      <c r="K13" s="207">
        <v>103.06235484</v>
      </c>
      <c r="L13" s="207">
        <v>324.98759025999999</v>
      </c>
      <c r="M13" s="207">
        <v>564.30768667999996</v>
      </c>
      <c r="N13" s="207">
        <v>884.71535497000002</v>
      </c>
      <c r="O13" s="207">
        <v>874.73325009999996</v>
      </c>
      <c r="P13" s="207">
        <v>780.18451898000001</v>
      </c>
      <c r="Q13" s="207">
        <v>643.11415610999995</v>
      </c>
      <c r="R13" s="207">
        <v>404.01542726999998</v>
      </c>
      <c r="S13" s="207">
        <v>220.52137085000001</v>
      </c>
      <c r="T13" s="207">
        <v>34.541976519000002</v>
      </c>
      <c r="U13" s="207">
        <v>4.5647804466000004</v>
      </c>
      <c r="V13" s="207">
        <v>22.887531648</v>
      </c>
      <c r="W13" s="207">
        <v>81.909173831999993</v>
      </c>
      <c r="X13" s="207">
        <v>343.97710168999998</v>
      </c>
      <c r="Y13" s="207">
        <v>491.0416366</v>
      </c>
      <c r="Z13" s="207">
        <v>792.29843798000002</v>
      </c>
      <c r="AA13" s="207">
        <v>887.66739307</v>
      </c>
      <c r="AB13" s="207">
        <v>805.92312962000005</v>
      </c>
      <c r="AC13" s="207">
        <v>608.27953510999998</v>
      </c>
      <c r="AD13" s="207">
        <v>422.09154883000002</v>
      </c>
      <c r="AE13" s="207">
        <v>240.36688358999999</v>
      </c>
      <c r="AF13" s="207">
        <v>68.960046937000001</v>
      </c>
      <c r="AG13" s="207">
        <v>6.8318715992000003</v>
      </c>
      <c r="AH13" s="207">
        <v>11.415231248</v>
      </c>
      <c r="AI13" s="207">
        <v>65.734549888999993</v>
      </c>
      <c r="AJ13" s="207">
        <v>311.17716283999999</v>
      </c>
      <c r="AK13" s="207">
        <v>769.84512694</v>
      </c>
      <c r="AL13" s="207">
        <v>926.33506401</v>
      </c>
      <c r="AM13" s="207">
        <v>963.08229727000003</v>
      </c>
      <c r="AN13" s="207">
        <v>826.07699575000004</v>
      </c>
      <c r="AO13" s="207">
        <v>772.01347203</v>
      </c>
      <c r="AP13" s="207">
        <v>444.75690419</v>
      </c>
      <c r="AQ13" s="207">
        <v>181.47401528</v>
      </c>
      <c r="AR13" s="207">
        <v>100.13911725</v>
      </c>
      <c r="AS13" s="207">
        <v>10.537379262</v>
      </c>
      <c r="AT13" s="207">
        <v>18.385093695999998</v>
      </c>
      <c r="AU13" s="207">
        <v>97.380579421999997</v>
      </c>
      <c r="AV13" s="207">
        <v>317.21283801999999</v>
      </c>
      <c r="AW13" s="207">
        <v>574.60359094</v>
      </c>
      <c r="AX13" s="207">
        <v>769.57148944000005</v>
      </c>
      <c r="AY13" s="207">
        <v>916.77798657999995</v>
      </c>
      <c r="AZ13" s="207">
        <v>666.95028020999996</v>
      </c>
      <c r="BA13" s="207">
        <v>671.29284040000005</v>
      </c>
      <c r="BB13" s="246">
        <v>412.45310601</v>
      </c>
      <c r="BC13" s="246">
        <v>223.22776654</v>
      </c>
      <c r="BD13" s="246">
        <v>79.909791041000005</v>
      </c>
      <c r="BE13" s="246">
        <v>15.791688534</v>
      </c>
      <c r="BF13" s="246">
        <v>24.175433817999998</v>
      </c>
      <c r="BG13" s="246">
        <v>113.7016268</v>
      </c>
      <c r="BH13" s="246">
        <v>341.03110457000002</v>
      </c>
      <c r="BI13" s="246">
        <v>617.52364549000004</v>
      </c>
      <c r="BJ13" s="246">
        <v>883.28382541999997</v>
      </c>
      <c r="BK13" s="246">
        <v>870.77932928999996</v>
      </c>
      <c r="BL13" s="246">
        <v>710.31343205999997</v>
      </c>
      <c r="BM13" s="246">
        <v>585.49967859000003</v>
      </c>
      <c r="BN13" s="246">
        <v>407.21640887000001</v>
      </c>
      <c r="BO13" s="246">
        <v>223.00928156000001</v>
      </c>
      <c r="BP13" s="246">
        <v>79.860365709999996</v>
      </c>
      <c r="BQ13" s="246">
        <v>15.782003238</v>
      </c>
      <c r="BR13" s="246">
        <v>24.151945390000002</v>
      </c>
      <c r="BS13" s="246">
        <v>113.58418464</v>
      </c>
      <c r="BT13" s="246">
        <v>340.60355261000001</v>
      </c>
      <c r="BU13" s="246">
        <v>616.67137000000002</v>
      </c>
      <c r="BV13" s="246">
        <v>882.04675089</v>
      </c>
    </row>
    <row r="14" spans="1:74" ht="11.15" customHeight="1" x14ac:dyDescent="0.25">
      <c r="A14" s="7" t="s">
        <v>70</v>
      </c>
      <c r="B14" s="166" t="s">
        <v>420</v>
      </c>
      <c r="C14" s="207">
        <v>564.51249987000006</v>
      </c>
      <c r="D14" s="207">
        <v>447.13012146</v>
      </c>
      <c r="E14" s="207">
        <v>526.38054297999997</v>
      </c>
      <c r="F14" s="207">
        <v>309.26119505999998</v>
      </c>
      <c r="G14" s="207">
        <v>147.81627544</v>
      </c>
      <c r="H14" s="207">
        <v>69.835870928000006</v>
      </c>
      <c r="I14" s="207">
        <v>18.917855329999998</v>
      </c>
      <c r="J14" s="207">
        <v>15.608706829000001</v>
      </c>
      <c r="K14" s="207">
        <v>30.517828904999998</v>
      </c>
      <c r="L14" s="207">
        <v>133.20326818999999</v>
      </c>
      <c r="M14" s="207">
        <v>412.43706157000003</v>
      </c>
      <c r="N14" s="207">
        <v>543.13255246999995</v>
      </c>
      <c r="O14" s="207">
        <v>549.86444932999996</v>
      </c>
      <c r="P14" s="207">
        <v>493.08932069000002</v>
      </c>
      <c r="Q14" s="207">
        <v>524.47837497</v>
      </c>
      <c r="R14" s="207">
        <v>286.05310775999999</v>
      </c>
      <c r="S14" s="207">
        <v>174.59265149000001</v>
      </c>
      <c r="T14" s="207">
        <v>28.364384335</v>
      </c>
      <c r="U14" s="207">
        <v>10.479489945999999</v>
      </c>
      <c r="V14" s="207">
        <v>14.311644547</v>
      </c>
      <c r="W14" s="207">
        <v>52.667023065000002</v>
      </c>
      <c r="X14" s="207">
        <v>245.98839122999999</v>
      </c>
      <c r="Y14" s="207">
        <v>323.81332658999997</v>
      </c>
      <c r="Z14" s="207">
        <v>634.16648877</v>
      </c>
      <c r="AA14" s="207">
        <v>548.55735073000005</v>
      </c>
      <c r="AB14" s="207">
        <v>478.19217176000001</v>
      </c>
      <c r="AC14" s="207">
        <v>401.13982038</v>
      </c>
      <c r="AD14" s="207">
        <v>336.80609306999997</v>
      </c>
      <c r="AE14" s="207">
        <v>212.51287769000001</v>
      </c>
      <c r="AF14" s="207">
        <v>56.244782931000003</v>
      </c>
      <c r="AG14" s="207">
        <v>10.489978831</v>
      </c>
      <c r="AH14" s="207">
        <v>7.7220385621999998</v>
      </c>
      <c r="AI14" s="207">
        <v>30.853310659000002</v>
      </c>
      <c r="AJ14" s="207">
        <v>140.04334735</v>
      </c>
      <c r="AK14" s="207">
        <v>516.35322784000005</v>
      </c>
      <c r="AL14" s="207">
        <v>626.66298051000001</v>
      </c>
      <c r="AM14" s="207">
        <v>631.97995693999997</v>
      </c>
      <c r="AN14" s="207">
        <v>590.78938857000003</v>
      </c>
      <c r="AO14" s="207">
        <v>610.83602303999999</v>
      </c>
      <c r="AP14" s="207">
        <v>351.40944359999997</v>
      </c>
      <c r="AQ14" s="207">
        <v>195.17740179</v>
      </c>
      <c r="AR14" s="207">
        <v>113.18765695</v>
      </c>
      <c r="AS14" s="207">
        <v>11.495401136</v>
      </c>
      <c r="AT14" s="207">
        <v>10.064398099</v>
      </c>
      <c r="AU14" s="207">
        <v>78.541646916999994</v>
      </c>
      <c r="AV14" s="207">
        <v>171.3762543</v>
      </c>
      <c r="AW14" s="207">
        <v>382.24234860000001</v>
      </c>
      <c r="AX14" s="207">
        <v>479.56252714999999</v>
      </c>
      <c r="AY14" s="207">
        <v>578.15935305000005</v>
      </c>
      <c r="AZ14" s="207">
        <v>485.22073898999997</v>
      </c>
      <c r="BA14" s="207">
        <v>471.96865743000001</v>
      </c>
      <c r="BB14" s="246">
        <v>313.73231002</v>
      </c>
      <c r="BC14" s="246">
        <v>188.19288516</v>
      </c>
      <c r="BD14" s="246">
        <v>75.997221538999995</v>
      </c>
      <c r="BE14" s="246">
        <v>19.562817547000002</v>
      </c>
      <c r="BF14" s="246">
        <v>18.599521896999999</v>
      </c>
      <c r="BG14" s="246">
        <v>56.346833746000001</v>
      </c>
      <c r="BH14" s="246">
        <v>196.3563475</v>
      </c>
      <c r="BI14" s="246">
        <v>395.46720155000003</v>
      </c>
      <c r="BJ14" s="246">
        <v>569.04046094</v>
      </c>
      <c r="BK14" s="246">
        <v>547.53464093000002</v>
      </c>
      <c r="BL14" s="246">
        <v>465.48278844999999</v>
      </c>
      <c r="BM14" s="246">
        <v>429.36708965000003</v>
      </c>
      <c r="BN14" s="246">
        <v>319.70043986000002</v>
      </c>
      <c r="BO14" s="246">
        <v>187.74683662999999</v>
      </c>
      <c r="BP14" s="246">
        <v>75.915516483000005</v>
      </c>
      <c r="BQ14" s="246">
        <v>19.586792659</v>
      </c>
      <c r="BR14" s="246">
        <v>18.624097028000001</v>
      </c>
      <c r="BS14" s="246">
        <v>56.358338926000002</v>
      </c>
      <c r="BT14" s="246">
        <v>196.09912122</v>
      </c>
      <c r="BU14" s="246">
        <v>394.53557145000002</v>
      </c>
      <c r="BV14" s="246">
        <v>567.46544014999995</v>
      </c>
    </row>
    <row r="15" spans="1:74" ht="11.15" customHeight="1" x14ac:dyDescent="0.25">
      <c r="A15" s="7" t="s">
        <v>536</v>
      </c>
      <c r="B15" s="166" t="s">
        <v>444</v>
      </c>
      <c r="C15" s="207">
        <v>741.10472246999996</v>
      </c>
      <c r="D15" s="207">
        <v>653.30994587999999</v>
      </c>
      <c r="E15" s="207">
        <v>485.19837997000002</v>
      </c>
      <c r="F15" s="207">
        <v>359.71419698</v>
      </c>
      <c r="G15" s="207">
        <v>156.93759251</v>
      </c>
      <c r="H15" s="207">
        <v>25.441246126999999</v>
      </c>
      <c r="I15" s="207">
        <v>4.6573538821999998</v>
      </c>
      <c r="J15" s="207">
        <v>7.2236088473000004</v>
      </c>
      <c r="K15" s="207">
        <v>58.244175189000003</v>
      </c>
      <c r="L15" s="207">
        <v>248.19324584</v>
      </c>
      <c r="M15" s="207">
        <v>422.77161490999998</v>
      </c>
      <c r="N15" s="207">
        <v>751.45291795000003</v>
      </c>
      <c r="O15" s="207">
        <v>804.64799478999998</v>
      </c>
      <c r="P15" s="207">
        <v>793.98244457999999</v>
      </c>
      <c r="Q15" s="207">
        <v>508.32085900999999</v>
      </c>
      <c r="R15" s="207">
        <v>308.25292347999999</v>
      </c>
      <c r="S15" s="207">
        <v>151.07068433000001</v>
      </c>
      <c r="T15" s="207">
        <v>12.330113461</v>
      </c>
      <c r="U15" s="207">
        <v>4.5616309511999997</v>
      </c>
      <c r="V15" s="207">
        <v>5.9720163247000002</v>
      </c>
      <c r="W15" s="207">
        <v>40.034248351999999</v>
      </c>
      <c r="X15" s="207">
        <v>179.99051281000001</v>
      </c>
      <c r="Y15" s="207">
        <v>509.39802329000003</v>
      </c>
      <c r="Z15" s="207">
        <v>615.69717188000004</v>
      </c>
      <c r="AA15" s="207">
        <v>914.31612460999997</v>
      </c>
      <c r="AB15" s="207">
        <v>712.07821869999998</v>
      </c>
      <c r="AC15" s="207">
        <v>524.73971004999999</v>
      </c>
      <c r="AD15" s="207">
        <v>341.71330318000003</v>
      </c>
      <c r="AE15" s="207">
        <v>122.31098531000001</v>
      </c>
      <c r="AF15" s="207">
        <v>25.919205014999999</v>
      </c>
      <c r="AG15" s="207">
        <v>3.6341984293</v>
      </c>
      <c r="AH15" s="207">
        <v>5.8200687941</v>
      </c>
      <c r="AI15" s="207">
        <v>44.461342389999999</v>
      </c>
      <c r="AJ15" s="207">
        <v>257.62061211999998</v>
      </c>
      <c r="AK15" s="207">
        <v>511.37259153000002</v>
      </c>
      <c r="AL15" s="207">
        <v>781.20562273999997</v>
      </c>
      <c r="AM15" s="207">
        <v>715.15652986999999</v>
      </c>
      <c r="AN15" s="207">
        <v>620.90607190000003</v>
      </c>
      <c r="AO15" s="207">
        <v>585.74693767999997</v>
      </c>
      <c r="AP15" s="207">
        <v>296.58631456000001</v>
      </c>
      <c r="AQ15" s="207">
        <v>145.56723169</v>
      </c>
      <c r="AR15" s="207">
        <v>43.808807532000003</v>
      </c>
      <c r="AS15" s="207">
        <v>4.8830138664999998</v>
      </c>
      <c r="AT15" s="207">
        <v>9.9291995817000007</v>
      </c>
      <c r="AU15" s="207">
        <v>46.226799432</v>
      </c>
      <c r="AV15" s="207">
        <v>206.82161733999999</v>
      </c>
      <c r="AW15" s="207">
        <v>504.68398915</v>
      </c>
      <c r="AX15" s="207">
        <v>624.20016217</v>
      </c>
      <c r="AY15" s="207">
        <v>840.30075443999999</v>
      </c>
      <c r="AZ15" s="207">
        <v>573.25609149000002</v>
      </c>
      <c r="BA15" s="207">
        <v>499.88837051000002</v>
      </c>
      <c r="BB15" s="246">
        <v>313.43328114000002</v>
      </c>
      <c r="BC15" s="246">
        <v>136.81547356999999</v>
      </c>
      <c r="BD15" s="246">
        <v>31.370933678</v>
      </c>
      <c r="BE15" s="246">
        <v>7.3348306159999996</v>
      </c>
      <c r="BF15" s="246">
        <v>11.261746119</v>
      </c>
      <c r="BG15" s="246">
        <v>55.938251802000003</v>
      </c>
      <c r="BH15" s="246">
        <v>240.15532791999999</v>
      </c>
      <c r="BI15" s="246">
        <v>486.06257262999998</v>
      </c>
      <c r="BJ15" s="246">
        <v>724.56639810000001</v>
      </c>
      <c r="BK15" s="246">
        <v>803.00426991999996</v>
      </c>
      <c r="BL15" s="246">
        <v>653.66764452999996</v>
      </c>
      <c r="BM15" s="246">
        <v>533.01724975000002</v>
      </c>
      <c r="BN15" s="246">
        <v>301.83552426</v>
      </c>
      <c r="BO15" s="246">
        <v>136.13026465999999</v>
      </c>
      <c r="BP15" s="246">
        <v>31.252063848999999</v>
      </c>
      <c r="BQ15" s="246">
        <v>7.3150148111000002</v>
      </c>
      <c r="BR15" s="246">
        <v>11.223739819</v>
      </c>
      <c r="BS15" s="246">
        <v>55.711505987000002</v>
      </c>
      <c r="BT15" s="246">
        <v>239.07595957999999</v>
      </c>
      <c r="BU15" s="246">
        <v>483.97059786</v>
      </c>
      <c r="BV15" s="246">
        <v>721.48720298000001</v>
      </c>
    </row>
    <row r="16" spans="1:74" ht="11.15" customHeight="1" x14ac:dyDescent="0.25">
      <c r="A16" s="7"/>
      <c r="B16" s="153" t="s">
        <v>151</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247"/>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130</v>
      </c>
      <c r="B17" s="166" t="s">
        <v>413</v>
      </c>
      <c r="C17" s="207">
        <v>1205.215966</v>
      </c>
      <c r="D17" s="207">
        <v>1032.8172304</v>
      </c>
      <c r="E17" s="207">
        <v>913.78450893000002</v>
      </c>
      <c r="F17" s="207">
        <v>544.75040021999996</v>
      </c>
      <c r="G17" s="207">
        <v>226.17132966</v>
      </c>
      <c r="H17" s="207">
        <v>51.835861887999997</v>
      </c>
      <c r="I17" s="207">
        <v>3.6114002459000001</v>
      </c>
      <c r="J17" s="207">
        <v>15.355603404</v>
      </c>
      <c r="K17" s="207">
        <v>85.589707164000004</v>
      </c>
      <c r="L17" s="207">
        <v>383.75169722999999</v>
      </c>
      <c r="M17" s="207">
        <v>733.22143745999995</v>
      </c>
      <c r="N17" s="207">
        <v>1009.7391009</v>
      </c>
      <c r="O17" s="207">
        <v>1188.0023779000001</v>
      </c>
      <c r="P17" s="207">
        <v>1025.8232071</v>
      </c>
      <c r="Q17" s="207">
        <v>918.73663232000001</v>
      </c>
      <c r="R17" s="207">
        <v>566.95245229</v>
      </c>
      <c r="S17" s="207">
        <v>237.42576278999999</v>
      </c>
      <c r="T17" s="207">
        <v>51.497496263000002</v>
      </c>
      <c r="U17" s="207">
        <v>3.5849751329999999</v>
      </c>
      <c r="V17" s="207">
        <v>14.892257799999999</v>
      </c>
      <c r="W17" s="207">
        <v>88.685095462999996</v>
      </c>
      <c r="X17" s="207">
        <v>381.67490602999999</v>
      </c>
      <c r="Y17" s="207">
        <v>722.96572457000002</v>
      </c>
      <c r="Z17" s="207">
        <v>994.26815447000001</v>
      </c>
      <c r="AA17" s="207">
        <v>1168.6477921999999</v>
      </c>
      <c r="AB17" s="207">
        <v>1020.54162</v>
      </c>
      <c r="AC17" s="207">
        <v>910.68517910000003</v>
      </c>
      <c r="AD17" s="207">
        <v>565.87567521999995</v>
      </c>
      <c r="AE17" s="207">
        <v>239.65742288999999</v>
      </c>
      <c r="AF17" s="207">
        <v>47.514577918000001</v>
      </c>
      <c r="AG17" s="207">
        <v>4.5794406504999996</v>
      </c>
      <c r="AH17" s="207">
        <v>13.825344364999999</v>
      </c>
      <c r="AI17" s="207">
        <v>89.028959783000005</v>
      </c>
      <c r="AJ17" s="207">
        <v>371.48223937</v>
      </c>
      <c r="AK17" s="207">
        <v>736.55337063000002</v>
      </c>
      <c r="AL17" s="207">
        <v>994.74317660999998</v>
      </c>
      <c r="AM17" s="207">
        <v>1190.9437665999999</v>
      </c>
      <c r="AN17" s="207">
        <v>1030.9094643999999</v>
      </c>
      <c r="AO17" s="207">
        <v>928.78740727000002</v>
      </c>
      <c r="AP17" s="207">
        <v>571.23202512</v>
      </c>
      <c r="AQ17" s="207">
        <v>240.49355711000001</v>
      </c>
      <c r="AR17" s="207">
        <v>47.002232610999997</v>
      </c>
      <c r="AS17" s="207">
        <v>4.5853653692999998</v>
      </c>
      <c r="AT17" s="207">
        <v>13.460974239</v>
      </c>
      <c r="AU17" s="207">
        <v>87.879764394000006</v>
      </c>
      <c r="AV17" s="207">
        <v>374.76427605999999</v>
      </c>
      <c r="AW17" s="207">
        <v>719.88995949000002</v>
      </c>
      <c r="AX17" s="207">
        <v>998.76857638000001</v>
      </c>
      <c r="AY17" s="207">
        <v>1166.0944784999999</v>
      </c>
      <c r="AZ17" s="207">
        <v>1022.0018671</v>
      </c>
      <c r="BA17" s="207">
        <v>921.61114272999998</v>
      </c>
      <c r="BB17" s="246">
        <v>561.13800000000003</v>
      </c>
      <c r="BC17" s="246">
        <v>244.3092</v>
      </c>
      <c r="BD17" s="246">
        <v>49.948419999999999</v>
      </c>
      <c r="BE17" s="246">
        <v>4.5503289999999996</v>
      </c>
      <c r="BF17" s="246">
        <v>13.25525</v>
      </c>
      <c r="BG17" s="246">
        <v>80.339010000000002</v>
      </c>
      <c r="BH17" s="246">
        <v>363.459</v>
      </c>
      <c r="BI17" s="246">
        <v>720.11839999999995</v>
      </c>
      <c r="BJ17" s="246">
        <v>972.60559999999998</v>
      </c>
      <c r="BK17" s="246">
        <v>1144.152</v>
      </c>
      <c r="BL17" s="246">
        <v>999.99469999999997</v>
      </c>
      <c r="BM17" s="246">
        <v>888.47</v>
      </c>
      <c r="BN17" s="246">
        <v>559.5059</v>
      </c>
      <c r="BO17" s="246">
        <v>243.65450000000001</v>
      </c>
      <c r="BP17" s="246">
        <v>50.110779999999998</v>
      </c>
      <c r="BQ17" s="246">
        <v>4.9306919999999996</v>
      </c>
      <c r="BR17" s="246">
        <v>11.7637</v>
      </c>
      <c r="BS17" s="246">
        <v>79.850880000000004</v>
      </c>
      <c r="BT17" s="246">
        <v>367.68200000000002</v>
      </c>
      <c r="BU17" s="246">
        <v>708.71730000000002</v>
      </c>
      <c r="BV17" s="246">
        <v>975.02710000000002</v>
      </c>
    </row>
    <row r="18" spans="1:74" ht="11.15" customHeight="1" x14ac:dyDescent="0.25">
      <c r="A18" s="7" t="s">
        <v>131</v>
      </c>
      <c r="B18" s="166" t="s">
        <v>442</v>
      </c>
      <c r="C18" s="207">
        <v>1148.3112655</v>
      </c>
      <c r="D18" s="207">
        <v>963.88808676999997</v>
      </c>
      <c r="E18" s="207">
        <v>830.41522716999998</v>
      </c>
      <c r="F18" s="207">
        <v>458.18216539999997</v>
      </c>
      <c r="G18" s="207">
        <v>159.84503398000001</v>
      </c>
      <c r="H18" s="207">
        <v>22.973457905</v>
      </c>
      <c r="I18" s="207">
        <v>1.8536183387</v>
      </c>
      <c r="J18" s="207">
        <v>9.3732481013999998</v>
      </c>
      <c r="K18" s="207">
        <v>56.80699714</v>
      </c>
      <c r="L18" s="207">
        <v>323.70106883</v>
      </c>
      <c r="M18" s="207">
        <v>685.1099494</v>
      </c>
      <c r="N18" s="207">
        <v>930.59974497999997</v>
      </c>
      <c r="O18" s="207">
        <v>1129.0503629</v>
      </c>
      <c r="P18" s="207">
        <v>946.43851996000001</v>
      </c>
      <c r="Q18" s="207">
        <v>830.96573593000005</v>
      </c>
      <c r="R18" s="207">
        <v>479.80078080999999</v>
      </c>
      <c r="S18" s="207">
        <v>170.99953857</v>
      </c>
      <c r="T18" s="207">
        <v>23.458817610000001</v>
      </c>
      <c r="U18" s="207">
        <v>1.8061746257</v>
      </c>
      <c r="V18" s="207">
        <v>9.1671548403000003</v>
      </c>
      <c r="W18" s="207">
        <v>59.201507114000002</v>
      </c>
      <c r="X18" s="207">
        <v>321.48810257999997</v>
      </c>
      <c r="Y18" s="207">
        <v>673.18161067000005</v>
      </c>
      <c r="Z18" s="207">
        <v>911.47619017</v>
      </c>
      <c r="AA18" s="207">
        <v>1109.8513585999999</v>
      </c>
      <c r="AB18" s="207">
        <v>950.23209548</v>
      </c>
      <c r="AC18" s="207">
        <v>821.04214185000001</v>
      </c>
      <c r="AD18" s="207">
        <v>480.60493031999999</v>
      </c>
      <c r="AE18" s="207">
        <v>177.99903248000001</v>
      </c>
      <c r="AF18" s="207">
        <v>22.628491316000002</v>
      </c>
      <c r="AG18" s="207">
        <v>2.1338422872999998</v>
      </c>
      <c r="AH18" s="207">
        <v>8.5378587948</v>
      </c>
      <c r="AI18" s="207">
        <v>59.466046497999997</v>
      </c>
      <c r="AJ18" s="207">
        <v>306.32968607999999</v>
      </c>
      <c r="AK18" s="207">
        <v>689.62872941000001</v>
      </c>
      <c r="AL18" s="207">
        <v>907.64484185000003</v>
      </c>
      <c r="AM18" s="207">
        <v>1133.4059881000001</v>
      </c>
      <c r="AN18" s="207">
        <v>962.11177855000005</v>
      </c>
      <c r="AO18" s="207">
        <v>843.24477253999999</v>
      </c>
      <c r="AP18" s="207">
        <v>484.41879068999998</v>
      </c>
      <c r="AQ18" s="207">
        <v>181.72441373000001</v>
      </c>
      <c r="AR18" s="207">
        <v>22.901425266</v>
      </c>
      <c r="AS18" s="207">
        <v>2.2579517894999999</v>
      </c>
      <c r="AT18" s="207">
        <v>8.2525526358000008</v>
      </c>
      <c r="AU18" s="207">
        <v>58.419244923999997</v>
      </c>
      <c r="AV18" s="207">
        <v>313.29291051000001</v>
      </c>
      <c r="AW18" s="207">
        <v>672.92900832999999</v>
      </c>
      <c r="AX18" s="207">
        <v>920.68297843000005</v>
      </c>
      <c r="AY18" s="207">
        <v>1111.6398718</v>
      </c>
      <c r="AZ18" s="207">
        <v>944.59395099999995</v>
      </c>
      <c r="BA18" s="207">
        <v>833.35458702999995</v>
      </c>
      <c r="BB18" s="246">
        <v>473.2799</v>
      </c>
      <c r="BC18" s="246">
        <v>187.02600000000001</v>
      </c>
      <c r="BD18" s="246">
        <v>25.0793</v>
      </c>
      <c r="BE18" s="246">
        <v>2.3040310000000002</v>
      </c>
      <c r="BF18" s="246">
        <v>7.9262259999999998</v>
      </c>
      <c r="BG18" s="246">
        <v>53.219830000000002</v>
      </c>
      <c r="BH18" s="246">
        <v>309.21780000000001</v>
      </c>
      <c r="BI18" s="246">
        <v>669.86779999999999</v>
      </c>
      <c r="BJ18" s="246">
        <v>899.61620000000005</v>
      </c>
      <c r="BK18" s="246">
        <v>1083.4480000000001</v>
      </c>
      <c r="BL18" s="246">
        <v>918.22619999999995</v>
      </c>
      <c r="BM18" s="246">
        <v>802.03499999999997</v>
      </c>
      <c r="BN18" s="246">
        <v>470.92329999999998</v>
      </c>
      <c r="BO18" s="246">
        <v>188.0591</v>
      </c>
      <c r="BP18" s="246">
        <v>25.51397</v>
      </c>
      <c r="BQ18" s="246">
        <v>2.073226</v>
      </c>
      <c r="BR18" s="246">
        <v>7.0040180000000003</v>
      </c>
      <c r="BS18" s="246">
        <v>53.130519999999997</v>
      </c>
      <c r="BT18" s="246">
        <v>312.51639999999998</v>
      </c>
      <c r="BU18" s="246">
        <v>656.37570000000005</v>
      </c>
      <c r="BV18" s="246">
        <v>900.27790000000005</v>
      </c>
    </row>
    <row r="19" spans="1:74" ht="11.15" customHeight="1" x14ac:dyDescent="0.25">
      <c r="A19" s="7" t="s">
        <v>132</v>
      </c>
      <c r="B19" s="166" t="s">
        <v>414</v>
      </c>
      <c r="C19" s="207">
        <v>1277.1223213000001</v>
      </c>
      <c r="D19" s="207">
        <v>1068.7173127999999</v>
      </c>
      <c r="E19" s="207">
        <v>851.97155415999998</v>
      </c>
      <c r="F19" s="207">
        <v>481.39942416999997</v>
      </c>
      <c r="G19" s="207">
        <v>184.72619028</v>
      </c>
      <c r="H19" s="207">
        <v>31.292305141</v>
      </c>
      <c r="I19" s="207">
        <v>6.5823155692000004</v>
      </c>
      <c r="J19" s="207">
        <v>16.838495913999999</v>
      </c>
      <c r="K19" s="207">
        <v>78.499648984999993</v>
      </c>
      <c r="L19" s="207">
        <v>374.39373747000002</v>
      </c>
      <c r="M19" s="207">
        <v>768.50702107999996</v>
      </c>
      <c r="N19" s="207">
        <v>1054.7795007</v>
      </c>
      <c r="O19" s="207">
        <v>1249.0254737</v>
      </c>
      <c r="P19" s="207">
        <v>1056.670701</v>
      </c>
      <c r="Q19" s="207">
        <v>851.15293739000003</v>
      </c>
      <c r="R19" s="207">
        <v>505.35112584000001</v>
      </c>
      <c r="S19" s="207">
        <v>193.70043835999999</v>
      </c>
      <c r="T19" s="207">
        <v>31.244998347999999</v>
      </c>
      <c r="U19" s="207">
        <v>6.5373421132000002</v>
      </c>
      <c r="V19" s="207">
        <v>17.708453300999999</v>
      </c>
      <c r="W19" s="207">
        <v>80.132742496000006</v>
      </c>
      <c r="X19" s="207">
        <v>385.89629693000001</v>
      </c>
      <c r="Y19" s="207">
        <v>756.48538107000002</v>
      </c>
      <c r="Z19" s="207">
        <v>1027.5872617</v>
      </c>
      <c r="AA19" s="207">
        <v>1226.5921490999999</v>
      </c>
      <c r="AB19" s="207">
        <v>1074.3501490000001</v>
      </c>
      <c r="AC19" s="207">
        <v>832.01185339999995</v>
      </c>
      <c r="AD19" s="207">
        <v>500.88633283000001</v>
      </c>
      <c r="AE19" s="207">
        <v>196.50911138000001</v>
      </c>
      <c r="AF19" s="207">
        <v>29.484365948000001</v>
      </c>
      <c r="AG19" s="207">
        <v>7.1582887176999996</v>
      </c>
      <c r="AH19" s="207">
        <v>16.894254617000001</v>
      </c>
      <c r="AI19" s="207">
        <v>73.049788985999996</v>
      </c>
      <c r="AJ19" s="207">
        <v>369.81231271000001</v>
      </c>
      <c r="AK19" s="207">
        <v>772.06205964000003</v>
      </c>
      <c r="AL19" s="207">
        <v>1020.1061453</v>
      </c>
      <c r="AM19" s="207">
        <v>1255.3480165000001</v>
      </c>
      <c r="AN19" s="207">
        <v>1092.6963896</v>
      </c>
      <c r="AO19" s="207">
        <v>866.80869266000002</v>
      </c>
      <c r="AP19" s="207">
        <v>510.86879486999999</v>
      </c>
      <c r="AQ19" s="207">
        <v>200.22965968</v>
      </c>
      <c r="AR19" s="207">
        <v>29.859679286999999</v>
      </c>
      <c r="AS19" s="207">
        <v>7.4673326540999998</v>
      </c>
      <c r="AT19" s="207">
        <v>16.453922708</v>
      </c>
      <c r="AU19" s="207">
        <v>69.258964734000003</v>
      </c>
      <c r="AV19" s="207">
        <v>367.87658606999997</v>
      </c>
      <c r="AW19" s="207">
        <v>763.3060193</v>
      </c>
      <c r="AX19" s="207">
        <v>1037.5094247</v>
      </c>
      <c r="AY19" s="207">
        <v>1237.2778877999999</v>
      </c>
      <c r="AZ19" s="207">
        <v>1071.7735299000001</v>
      </c>
      <c r="BA19" s="207">
        <v>849.62971266</v>
      </c>
      <c r="BB19" s="246">
        <v>500.76260000000002</v>
      </c>
      <c r="BC19" s="246">
        <v>204.34139999999999</v>
      </c>
      <c r="BD19" s="246">
        <v>30.208120000000001</v>
      </c>
      <c r="BE19" s="246">
        <v>7.2785200000000003</v>
      </c>
      <c r="BF19" s="246">
        <v>16.454149999999998</v>
      </c>
      <c r="BG19" s="246">
        <v>67.188249999999996</v>
      </c>
      <c r="BH19" s="246">
        <v>362.55279999999999</v>
      </c>
      <c r="BI19" s="246">
        <v>753.25959999999998</v>
      </c>
      <c r="BJ19" s="246">
        <v>997.29110000000003</v>
      </c>
      <c r="BK19" s="246">
        <v>1204.586</v>
      </c>
      <c r="BL19" s="246">
        <v>1016.9690000000001</v>
      </c>
      <c r="BM19" s="246">
        <v>811.05730000000005</v>
      </c>
      <c r="BN19" s="246">
        <v>497.89850000000001</v>
      </c>
      <c r="BO19" s="246">
        <v>204.5351</v>
      </c>
      <c r="BP19" s="246">
        <v>30.990079999999999</v>
      </c>
      <c r="BQ19" s="246">
        <v>5.1817919999999997</v>
      </c>
      <c r="BR19" s="246">
        <v>16.46349</v>
      </c>
      <c r="BS19" s="246">
        <v>64.529709999999994</v>
      </c>
      <c r="BT19" s="246">
        <v>358.86309999999997</v>
      </c>
      <c r="BU19" s="246">
        <v>730.83439999999996</v>
      </c>
      <c r="BV19" s="246">
        <v>1000.365</v>
      </c>
    </row>
    <row r="20" spans="1:74" ht="11.15" customHeight="1" x14ac:dyDescent="0.25">
      <c r="A20" s="7" t="s">
        <v>133</v>
      </c>
      <c r="B20" s="166" t="s">
        <v>415</v>
      </c>
      <c r="C20" s="207">
        <v>1332.5110162000001</v>
      </c>
      <c r="D20" s="207">
        <v>1126.8391251</v>
      </c>
      <c r="E20" s="207">
        <v>830.25073414999997</v>
      </c>
      <c r="F20" s="207">
        <v>466.64763440000002</v>
      </c>
      <c r="G20" s="207">
        <v>199.29831027</v>
      </c>
      <c r="H20" s="207">
        <v>36.960310980999999</v>
      </c>
      <c r="I20" s="207">
        <v>10.804269752</v>
      </c>
      <c r="J20" s="207">
        <v>23.597623486</v>
      </c>
      <c r="K20" s="207">
        <v>97.133468632000003</v>
      </c>
      <c r="L20" s="207">
        <v>403.07460205000001</v>
      </c>
      <c r="M20" s="207">
        <v>811.84102092000001</v>
      </c>
      <c r="N20" s="207">
        <v>1166.1279113999999</v>
      </c>
      <c r="O20" s="207">
        <v>1308.8763967</v>
      </c>
      <c r="P20" s="207">
        <v>1111.7654299000001</v>
      </c>
      <c r="Q20" s="207">
        <v>828.99835948999998</v>
      </c>
      <c r="R20" s="207">
        <v>489.69393206000001</v>
      </c>
      <c r="S20" s="207">
        <v>203.61768004999999</v>
      </c>
      <c r="T20" s="207">
        <v>35.201452760000002</v>
      </c>
      <c r="U20" s="207">
        <v>10.595235902000001</v>
      </c>
      <c r="V20" s="207">
        <v>24.617963177</v>
      </c>
      <c r="W20" s="207">
        <v>97.895662064000007</v>
      </c>
      <c r="X20" s="207">
        <v>425.20447410000003</v>
      </c>
      <c r="Y20" s="207">
        <v>800.91737737999995</v>
      </c>
      <c r="Z20" s="207">
        <v>1143.2752378</v>
      </c>
      <c r="AA20" s="207">
        <v>1279.8398639</v>
      </c>
      <c r="AB20" s="207">
        <v>1134.9564292</v>
      </c>
      <c r="AC20" s="207">
        <v>806.41968597000005</v>
      </c>
      <c r="AD20" s="207">
        <v>490.78109326999999</v>
      </c>
      <c r="AE20" s="207">
        <v>203.03884732</v>
      </c>
      <c r="AF20" s="207">
        <v>32.030389002</v>
      </c>
      <c r="AG20" s="207">
        <v>11.108997093999999</v>
      </c>
      <c r="AH20" s="207">
        <v>24.276975348000001</v>
      </c>
      <c r="AI20" s="207">
        <v>89.326404191999998</v>
      </c>
      <c r="AJ20" s="207">
        <v>420.45076359000001</v>
      </c>
      <c r="AK20" s="207">
        <v>801.54017750000003</v>
      </c>
      <c r="AL20" s="207">
        <v>1136.0979852999999</v>
      </c>
      <c r="AM20" s="207">
        <v>1311.7365571</v>
      </c>
      <c r="AN20" s="207">
        <v>1161.5330471</v>
      </c>
      <c r="AO20" s="207">
        <v>845.83686998999997</v>
      </c>
      <c r="AP20" s="207">
        <v>512.67616409000004</v>
      </c>
      <c r="AQ20" s="207">
        <v>209.06636007</v>
      </c>
      <c r="AR20" s="207">
        <v>32.504568585999998</v>
      </c>
      <c r="AS20" s="207">
        <v>11.952391891</v>
      </c>
      <c r="AT20" s="207">
        <v>23.879007391999998</v>
      </c>
      <c r="AU20" s="207">
        <v>84.857827822999994</v>
      </c>
      <c r="AV20" s="207">
        <v>412.90623459</v>
      </c>
      <c r="AW20" s="207">
        <v>808.35024271999998</v>
      </c>
      <c r="AX20" s="207">
        <v>1153.1191861</v>
      </c>
      <c r="AY20" s="207">
        <v>1303.6459307</v>
      </c>
      <c r="AZ20" s="207">
        <v>1154.8950101999999</v>
      </c>
      <c r="BA20" s="207">
        <v>836.45150889000001</v>
      </c>
      <c r="BB20" s="246">
        <v>498.5215</v>
      </c>
      <c r="BC20" s="246">
        <v>200.89160000000001</v>
      </c>
      <c r="BD20" s="246">
        <v>29.984860000000001</v>
      </c>
      <c r="BE20" s="246">
        <v>12.18371</v>
      </c>
      <c r="BF20" s="246">
        <v>23.683050000000001</v>
      </c>
      <c r="BG20" s="246">
        <v>83.999179999999996</v>
      </c>
      <c r="BH20" s="246">
        <v>405.21390000000002</v>
      </c>
      <c r="BI20" s="246">
        <v>795.0154</v>
      </c>
      <c r="BJ20" s="246">
        <v>1102.9169999999999</v>
      </c>
      <c r="BK20" s="246">
        <v>1289.07</v>
      </c>
      <c r="BL20" s="246">
        <v>1094.3030000000001</v>
      </c>
      <c r="BM20" s="246">
        <v>809.77729999999997</v>
      </c>
      <c r="BN20" s="246">
        <v>492.16559999999998</v>
      </c>
      <c r="BO20" s="246">
        <v>201.18180000000001</v>
      </c>
      <c r="BP20" s="246">
        <v>30.168410000000002</v>
      </c>
      <c r="BQ20" s="246">
        <v>10.671010000000001</v>
      </c>
      <c r="BR20" s="246">
        <v>24.112030000000001</v>
      </c>
      <c r="BS20" s="246">
        <v>82.801640000000006</v>
      </c>
      <c r="BT20" s="246">
        <v>407.4701</v>
      </c>
      <c r="BU20" s="246">
        <v>771.51260000000002</v>
      </c>
      <c r="BV20" s="246">
        <v>1108.2249999999999</v>
      </c>
    </row>
    <row r="21" spans="1:74" ht="11.15" customHeight="1" x14ac:dyDescent="0.25">
      <c r="A21" s="7" t="s">
        <v>134</v>
      </c>
      <c r="B21" s="166" t="s">
        <v>443</v>
      </c>
      <c r="C21" s="207">
        <v>631.45344114</v>
      </c>
      <c r="D21" s="207">
        <v>466.20632683999997</v>
      </c>
      <c r="E21" s="207">
        <v>365.06920188999999</v>
      </c>
      <c r="F21" s="207">
        <v>134.54649565</v>
      </c>
      <c r="G21" s="207">
        <v>33.371661453000002</v>
      </c>
      <c r="H21" s="207">
        <v>1.3050518366999999</v>
      </c>
      <c r="I21" s="207">
        <v>9.0574360418000002E-2</v>
      </c>
      <c r="J21" s="207">
        <v>0.39105986795999997</v>
      </c>
      <c r="K21" s="207">
        <v>9.2085265947000003</v>
      </c>
      <c r="L21" s="207">
        <v>117.88530622</v>
      </c>
      <c r="M21" s="207">
        <v>349.99704886000001</v>
      </c>
      <c r="N21" s="207">
        <v>486.41084090999999</v>
      </c>
      <c r="O21" s="207">
        <v>607.35296965999999</v>
      </c>
      <c r="P21" s="207">
        <v>440.55876942999998</v>
      </c>
      <c r="Q21" s="207">
        <v>348.98801816000002</v>
      </c>
      <c r="R21" s="207">
        <v>141.35623200000001</v>
      </c>
      <c r="S21" s="207">
        <v>38.133615742000003</v>
      </c>
      <c r="T21" s="207">
        <v>1.4634358237</v>
      </c>
      <c r="U21" s="207">
        <v>8.7484400493000006E-2</v>
      </c>
      <c r="V21" s="207">
        <v>0.39337392602999999</v>
      </c>
      <c r="W21" s="207">
        <v>10.326822528999999</v>
      </c>
      <c r="X21" s="207">
        <v>115.11769973</v>
      </c>
      <c r="Y21" s="207">
        <v>338.62896352000001</v>
      </c>
      <c r="Z21" s="207">
        <v>463.54067975999999</v>
      </c>
      <c r="AA21" s="207">
        <v>593.61963378999997</v>
      </c>
      <c r="AB21" s="207">
        <v>445.17439457</v>
      </c>
      <c r="AC21" s="207">
        <v>342.69122177999998</v>
      </c>
      <c r="AD21" s="207">
        <v>145.62638268000001</v>
      </c>
      <c r="AE21" s="207">
        <v>40.269634306999997</v>
      </c>
      <c r="AF21" s="207">
        <v>1.4973869761</v>
      </c>
      <c r="AG21" s="207">
        <v>9.2826105258000002E-2</v>
      </c>
      <c r="AH21" s="207">
        <v>0.38991530348999998</v>
      </c>
      <c r="AI21" s="207">
        <v>10.123133251</v>
      </c>
      <c r="AJ21" s="207">
        <v>105.10424372</v>
      </c>
      <c r="AK21" s="207">
        <v>347.55430761000002</v>
      </c>
      <c r="AL21" s="207">
        <v>453.96016415000003</v>
      </c>
      <c r="AM21" s="207">
        <v>604.21009074999995</v>
      </c>
      <c r="AN21" s="207">
        <v>445.68659418999999</v>
      </c>
      <c r="AO21" s="207">
        <v>352.82003420000001</v>
      </c>
      <c r="AP21" s="207">
        <v>147.18050615999999</v>
      </c>
      <c r="AQ21" s="207">
        <v>41.426175604999997</v>
      </c>
      <c r="AR21" s="207">
        <v>1.2769742994</v>
      </c>
      <c r="AS21" s="207">
        <v>9.5449774173000004E-2</v>
      </c>
      <c r="AT21" s="207">
        <v>0.37695734888999999</v>
      </c>
      <c r="AU21" s="207">
        <v>9.8770995774999992</v>
      </c>
      <c r="AV21" s="207">
        <v>108.6814437</v>
      </c>
      <c r="AW21" s="207">
        <v>332.54505883000002</v>
      </c>
      <c r="AX21" s="207">
        <v>463.82480497</v>
      </c>
      <c r="AY21" s="207">
        <v>598.55473198000004</v>
      </c>
      <c r="AZ21" s="207">
        <v>425.76717867000002</v>
      </c>
      <c r="BA21" s="207">
        <v>332.41701124999997</v>
      </c>
      <c r="BB21" s="246">
        <v>143.83189999999999</v>
      </c>
      <c r="BC21" s="246">
        <v>41.912529999999997</v>
      </c>
      <c r="BD21" s="246">
        <v>2.0286770000000001</v>
      </c>
      <c r="BE21" s="246">
        <v>9.2032299999999997E-2</v>
      </c>
      <c r="BF21" s="246">
        <v>0.28474539999999998</v>
      </c>
      <c r="BG21" s="246">
        <v>8.9276269999999993</v>
      </c>
      <c r="BH21" s="246">
        <v>107.2903</v>
      </c>
      <c r="BI21" s="246">
        <v>326.62810000000002</v>
      </c>
      <c r="BJ21" s="246">
        <v>461.43860000000001</v>
      </c>
      <c r="BK21" s="246">
        <v>580.04690000000005</v>
      </c>
      <c r="BL21" s="246">
        <v>417.2473</v>
      </c>
      <c r="BM21" s="246">
        <v>313.48509999999999</v>
      </c>
      <c r="BN21" s="246">
        <v>143.285</v>
      </c>
      <c r="BO21" s="246">
        <v>42.500929999999997</v>
      </c>
      <c r="BP21" s="246">
        <v>2.163977</v>
      </c>
      <c r="BQ21" s="246">
        <v>4.2810800000000003E-2</v>
      </c>
      <c r="BR21" s="246">
        <v>0.1754009</v>
      </c>
      <c r="BS21" s="246">
        <v>8.9919220000000006</v>
      </c>
      <c r="BT21" s="246">
        <v>107.482</v>
      </c>
      <c r="BU21" s="246">
        <v>312.3655</v>
      </c>
      <c r="BV21" s="246">
        <v>460.12</v>
      </c>
    </row>
    <row r="22" spans="1:74" ht="11.15" customHeight="1" x14ac:dyDescent="0.25">
      <c r="A22" s="7" t="s">
        <v>135</v>
      </c>
      <c r="B22" s="166" t="s">
        <v>417</v>
      </c>
      <c r="C22" s="207">
        <v>811.92091392999998</v>
      </c>
      <c r="D22" s="207">
        <v>594.15577021000001</v>
      </c>
      <c r="E22" s="207">
        <v>444.38333890000001</v>
      </c>
      <c r="F22" s="207">
        <v>169.63532441999999</v>
      </c>
      <c r="G22" s="207">
        <v>43.880146121999999</v>
      </c>
      <c r="H22" s="207">
        <v>1.2650402695</v>
      </c>
      <c r="I22" s="207">
        <v>7.0424914029999994E-2</v>
      </c>
      <c r="J22" s="207">
        <v>0.18727034547999999</v>
      </c>
      <c r="K22" s="207">
        <v>14.892702890000001</v>
      </c>
      <c r="L22" s="207">
        <v>164.04517935000001</v>
      </c>
      <c r="M22" s="207">
        <v>469.12668296999999</v>
      </c>
      <c r="N22" s="207">
        <v>644.89189709000004</v>
      </c>
      <c r="O22" s="207">
        <v>782.27437115999999</v>
      </c>
      <c r="P22" s="207">
        <v>567.37207654999997</v>
      </c>
      <c r="Q22" s="207">
        <v>422.58032161</v>
      </c>
      <c r="R22" s="207">
        <v>180.97731264000001</v>
      </c>
      <c r="S22" s="207">
        <v>49.330081638999999</v>
      </c>
      <c r="T22" s="207">
        <v>1.5344670882</v>
      </c>
      <c r="U22" s="207">
        <v>7.0424914029999994E-2</v>
      </c>
      <c r="V22" s="207">
        <v>0.18727034547999999</v>
      </c>
      <c r="W22" s="207">
        <v>15.728430638000001</v>
      </c>
      <c r="X22" s="207">
        <v>162.21049334</v>
      </c>
      <c r="Y22" s="207">
        <v>462.14830102000002</v>
      </c>
      <c r="Z22" s="207">
        <v>625.05246312999998</v>
      </c>
      <c r="AA22" s="207">
        <v>766.05568588000006</v>
      </c>
      <c r="AB22" s="207">
        <v>581.78954765000003</v>
      </c>
      <c r="AC22" s="207">
        <v>416.25473111999997</v>
      </c>
      <c r="AD22" s="207">
        <v>190.97132916000001</v>
      </c>
      <c r="AE22" s="207">
        <v>51.265657810999997</v>
      </c>
      <c r="AF22" s="207">
        <v>1.5563753658999999</v>
      </c>
      <c r="AG22" s="207">
        <v>7.0424914029999994E-2</v>
      </c>
      <c r="AH22" s="207">
        <v>0.18727034547999999</v>
      </c>
      <c r="AI22" s="207">
        <v>14.489338612999999</v>
      </c>
      <c r="AJ22" s="207">
        <v>148.67836747999999</v>
      </c>
      <c r="AK22" s="207">
        <v>476.43844182999999</v>
      </c>
      <c r="AL22" s="207">
        <v>603.61252486000001</v>
      </c>
      <c r="AM22" s="207">
        <v>786.52587356000004</v>
      </c>
      <c r="AN22" s="207">
        <v>589.09058191999998</v>
      </c>
      <c r="AO22" s="207">
        <v>434.99403518000003</v>
      </c>
      <c r="AP22" s="207">
        <v>197.50899361</v>
      </c>
      <c r="AQ22" s="207">
        <v>52.248648817999999</v>
      </c>
      <c r="AR22" s="207">
        <v>1.3916229657999999</v>
      </c>
      <c r="AS22" s="207">
        <v>7.0424914029999994E-2</v>
      </c>
      <c r="AT22" s="207">
        <v>0.18727034547999999</v>
      </c>
      <c r="AU22" s="207">
        <v>14.11804237</v>
      </c>
      <c r="AV22" s="207">
        <v>149.66019806</v>
      </c>
      <c r="AW22" s="207">
        <v>466.54546895999999</v>
      </c>
      <c r="AX22" s="207">
        <v>614.78191014000004</v>
      </c>
      <c r="AY22" s="207">
        <v>776.00084446000005</v>
      </c>
      <c r="AZ22" s="207">
        <v>568.16517646</v>
      </c>
      <c r="BA22" s="207">
        <v>411.88538665999999</v>
      </c>
      <c r="BB22" s="246">
        <v>194.64570000000001</v>
      </c>
      <c r="BC22" s="246">
        <v>51.466070000000002</v>
      </c>
      <c r="BD22" s="246">
        <v>1.894279</v>
      </c>
      <c r="BE22" s="246">
        <v>7.0424899999999999E-2</v>
      </c>
      <c r="BF22" s="246">
        <v>0.1872703</v>
      </c>
      <c r="BG22" s="246">
        <v>13.90131</v>
      </c>
      <c r="BH22" s="246">
        <v>147.28630000000001</v>
      </c>
      <c r="BI22" s="246">
        <v>453.6925</v>
      </c>
      <c r="BJ22" s="246">
        <v>604.55119999999999</v>
      </c>
      <c r="BK22" s="246">
        <v>759.84209999999996</v>
      </c>
      <c r="BL22" s="246">
        <v>544.45619999999997</v>
      </c>
      <c r="BM22" s="246">
        <v>389.95280000000002</v>
      </c>
      <c r="BN22" s="246">
        <v>195.74090000000001</v>
      </c>
      <c r="BO22" s="246">
        <v>52.003419999999998</v>
      </c>
      <c r="BP22" s="246">
        <v>2.0427059999999999</v>
      </c>
      <c r="BQ22" s="246">
        <v>0</v>
      </c>
      <c r="BR22" s="246">
        <v>0.20883679999999999</v>
      </c>
      <c r="BS22" s="246">
        <v>14.08634</v>
      </c>
      <c r="BT22" s="246">
        <v>147.8201</v>
      </c>
      <c r="BU22" s="246">
        <v>433.2328</v>
      </c>
      <c r="BV22" s="246">
        <v>605.75289999999995</v>
      </c>
    </row>
    <row r="23" spans="1:74" ht="11.15" customHeight="1" x14ac:dyDescent="0.25">
      <c r="A23" s="7" t="s">
        <v>136</v>
      </c>
      <c r="B23" s="166" t="s">
        <v>418</v>
      </c>
      <c r="C23" s="207">
        <v>564.81232191000004</v>
      </c>
      <c r="D23" s="207">
        <v>393.58610241999997</v>
      </c>
      <c r="E23" s="207">
        <v>240.07609668000001</v>
      </c>
      <c r="F23" s="207">
        <v>72.629760399000006</v>
      </c>
      <c r="G23" s="207">
        <v>10.345601219000001</v>
      </c>
      <c r="H23" s="207">
        <v>6.2803373253000006E-2</v>
      </c>
      <c r="I23" s="207">
        <v>1.5395857125999999E-2</v>
      </c>
      <c r="J23" s="207">
        <v>0.14564594457999999</v>
      </c>
      <c r="K23" s="207">
        <v>2.5230397697</v>
      </c>
      <c r="L23" s="207">
        <v>58.929430562</v>
      </c>
      <c r="M23" s="207">
        <v>271.88248126000002</v>
      </c>
      <c r="N23" s="207">
        <v>461.85737173000001</v>
      </c>
      <c r="O23" s="207">
        <v>543.66652498999997</v>
      </c>
      <c r="P23" s="207">
        <v>374.28652713000002</v>
      </c>
      <c r="Q23" s="207">
        <v>221.2112281</v>
      </c>
      <c r="R23" s="207">
        <v>74.761382083000001</v>
      </c>
      <c r="S23" s="207">
        <v>10.839126101</v>
      </c>
      <c r="T23" s="207">
        <v>7.0176862773000004E-2</v>
      </c>
      <c r="U23" s="207">
        <v>1.5395857125999999E-2</v>
      </c>
      <c r="V23" s="207">
        <v>0.17008550406</v>
      </c>
      <c r="W23" s="207">
        <v>3.0813646640000001</v>
      </c>
      <c r="X23" s="207">
        <v>61.358604964999998</v>
      </c>
      <c r="Y23" s="207">
        <v>264.75641805999999</v>
      </c>
      <c r="Z23" s="207">
        <v>458.83695928999998</v>
      </c>
      <c r="AA23" s="207">
        <v>533.04169335999995</v>
      </c>
      <c r="AB23" s="207">
        <v>389.24325826</v>
      </c>
      <c r="AC23" s="207">
        <v>221.76803710999999</v>
      </c>
      <c r="AD23" s="207">
        <v>81.333014745</v>
      </c>
      <c r="AE23" s="207">
        <v>11.493887856000001</v>
      </c>
      <c r="AF23" s="207">
        <v>7.7523236625999997E-2</v>
      </c>
      <c r="AG23" s="207">
        <v>1.5395857125999999E-2</v>
      </c>
      <c r="AH23" s="207">
        <v>0.17008550406</v>
      </c>
      <c r="AI23" s="207">
        <v>2.5156534018999999</v>
      </c>
      <c r="AJ23" s="207">
        <v>57.798181028000002</v>
      </c>
      <c r="AK23" s="207">
        <v>266.76390336999998</v>
      </c>
      <c r="AL23" s="207">
        <v>428.62605631999998</v>
      </c>
      <c r="AM23" s="207">
        <v>547.80365676999998</v>
      </c>
      <c r="AN23" s="207">
        <v>404.69100830999997</v>
      </c>
      <c r="AO23" s="207">
        <v>235.75252992</v>
      </c>
      <c r="AP23" s="207">
        <v>83.288275475999995</v>
      </c>
      <c r="AQ23" s="207">
        <v>11.638916506999999</v>
      </c>
      <c r="AR23" s="207">
        <v>7.7523236625999997E-2</v>
      </c>
      <c r="AS23" s="207">
        <v>1.5395857125999999E-2</v>
      </c>
      <c r="AT23" s="207">
        <v>0.17738337158</v>
      </c>
      <c r="AU23" s="207">
        <v>2.3964216085999999</v>
      </c>
      <c r="AV23" s="207">
        <v>56.064078160999998</v>
      </c>
      <c r="AW23" s="207">
        <v>273.54050117000003</v>
      </c>
      <c r="AX23" s="207">
        <v>432.54576569</v>
      </c>
      <c r="AY23" s="207">
        <v>538.37687067000002</v>
      </c>
      <c r="AZ23" s="207">
        <v>400.93737543999998</v>
      </c>
      <c r="BA23" s="207">
        <v>224.45125338</v>
      </c>
      <c r="BB23" s="246">
        <v>79.520259999999993</v>
      </c>
      <c r="BC23" s="246">
        <v>10.760400000000001</v>
      </c>
      <c r="BD23" s="246">
        <v>7.69957E-2</v>
      </c>
      <c r="BE23" s="246">
        <v>1.5395900000000001E-2</v>
      </c>
      <c r="BF23" s="246">
        <v>0.16182540000000001</v>
      </c>
      <c r="BG23" s="246">
        <v>2.386161</v>
      </c>
      <c r="BH23" s="246">
        <v>54.172969999999999</v>
      </c>
      <c r="BI23" s="246">
        <v>264.31380000000001</v>
      </c>
      <c r="BJ23" s="246">
        <v>412.16399999999999</v>
      </c>
      <c r="BK23" s="246">
        <v>536.68510000000003</v>
      </c>
      <c r="BL23" s="246">
        <v>378.47989999999999</v>
      </c>
      <c r="BM23" s="246">
        <v>208.77879999999999</v>
      </c>
      <c r="BN23" s="246">
        <v>79.073880000000003</v>
      </c>
      <c r="BO23" s="246">
        <v>10.7011</v>
      </c>
      <c r="BP23" s="246">
        <v>8.4648600000000004E-2</v>
      </c>
      <c r="BQ23" s="246">
        <v>0</v>
      </c>
      <c r="BR23" s="246">
        <v>0.1771798</v>
      </c>
      <c r="BS23" s="246">
        <v>2.4860540000000002</v>
      </c>
      <c r="BT23" s="246">
        <v>56.622750000000003</v>
      </c>
      <c r="BU23" s="246">
        <v>250.60390000000001</v>
      </c>
      <c r="BV23" s="246">
        <v>415.4973</v>
      </c>
    </row>
    <row r="24" spans="1:74" ht="11.15" customHeight="1" x14ac:dyDescent="0.25">
      <c r="A24" s="7" t="s">
        <v>137</v>
      </c>
      <c r="B24" s="166" t="s">
        <v>419</v>
      </c>
      <c r="C24" s="207">
        <v>884.96773054000005</v>
      </c>
      <c r="D24" s="207">
        <v>734.17664444000002</v>
      </c>
      <c r="E24" s="207">
        <v>570.02976661000002</v>
      </c>
      <c r="F24" s="207">
        <v>400.89747613999998</v>
      </c>
      <c r="G24" s="207">
        <v>248.21468899999999</v>
      </c>
      <c r="H24" s="207">
        <v>67.209517667</v>
      </c>
      <c r="I24" s="207">
        <v>13.228093179</v>
      </c>
      <c r="J24" s="207">
        <v>22.734088848999999</v>
      </c>
      <c r="K24" s="207">
        <v>98.850394848999997</v>
      </c>
      <c r="L24" s="207">
        <v>338.58199457000001</v>
      </c>
      <c r="M24" s="207">
        <v>613.35618112999998</v>
      </c>
      <c r="N24" s="207">
        <v>890.18749521999996</v>
      </c>
      <c r="O24" s="207">
        <v>881.23862224000004</v>
      </c>
      <c r="P24" s="207">
        <v>732.82466001</v>
      </c>
      <c r="Q24" s="207">
        <v>565.36875788999998</v>
      </c>
      <c r="R24" s="207">
        <v>397.86887197999999</v>
      </c>
      <c r="S24" s="207">
        <v>235.71215494</v>
      </c>
      <c r="T24" s="207">
        <v>66.295680048999998</v>
      </c>
      <c r="U24" s="207">
        <v>12.821166818</v>
      </c>
      <c r="V24" s="207">
        <v>20.848143412999999</v>
      </c>
      <c r="W24" s="207">
        <v>99.555312087000004</v>
      </c>
      <c r="X24" s="207">
        <v>341.7026151</v>
      </c>
      <c r="Y24" s="207">
        <v>601.13603333000003</v>
      </c>
      <c r="Z24" s="207">
        <v>899.44850670000005</v>
      </c>
      <c r="AA24" s="207">
        <v>874.98209108000003</v>
      </c>
      <c r="AB24" s="207">
        <v>726.40567205000002</v>
      </c>
      <c r="AC24" s="207">
        <v>570.99309875999995</v>
      </c>
      <c r="AD24" s="207">
        <v>394.10788861999998</v>
      </c>
      <c r="AE24" s="207">
        <v>226.91875834000001</v>
      </c>
      <c r="AF24" s="207">
        <v>59.918806859</v>
      </c>
      <c r="AG24" s="207">
        <v>11.632275938999999</v>
      </c>
      <c r="AH24" s="207">
        <v>21.786296004</v>
      </c>
      <c r="AI24" s="207">
        <v>97.513543139999996</v>
      </c>
      <c r="AJ24" s="207">
        <v>343.17003032000002</v>
      </c>
      <c r="AK24" s="207">
        <v>583.90155805999996</v>
      </c>
      <c r="AL24" s="207">
        <v>882.45331174</v>
      </c>
      <c r="AM24" s="207">
        <v>882.34880911000005</v>
      </c>
      <c r="AN24" s="207">
        <v>732.20959834999996</v>
      </c>
      <c r="AO24" s="207">
        <v>578.66928469000004</v>
      </c>
      <c r="AP24" s="207">
        <v>403.52946162000001</v>
      </c>
      <c r="AQ24" s="207">
        <v>231.17791374000001</v>
      </c>
      <c r="AR24" s="207">
        <v>61.513593890999999</v>
      </c>
      <c r="AS24" s="207">
        <v>11.57960273</v>
      </c>
      <c r="AT24" s="207">
        <v>21.559646066999999</v>
      </c>
      <c r="AU24" s="207">
        <v>94.64287041</v>
      </c>
      <c r="AV24" s="207">
        <v>339.90654076999999</v>
      </c>
      <c r="AW24" s="207">
        <v>607.53432485999997</v>
      </c>
      <c r="AX24" s="207">
        <v>885.57423686000004</v>
      </c>
      <c r="AY24" s="207">
        <v>877.05604983000001</v>
      </c>
      <c r="AZ24" s="207">
        <v>734.16008566999994</v>
      </c>
      <c r="BA24" s="207">
        <v>596.82552350000003</v>
      </c>
      <c r="BB24" s="246">
        <v>402.26819999999998</v>
      </c>
      <c r="BC24" s="246">
        <v>227.6628</v>
      </c>
      <c r="BD24" s="246">
        <v>65.887060000000005</v>
      </c>
      <c r="BE24" s="246">
        <v>11.587540000000001</v>
      </c>
      <c r="BF24" s="246">
        <v>21.758469999999999</v>
      </c>
      <c r="BG24" s="246">
        <v>94.557389999999998</v>
      </c>
      <c r="BH24" s="246">
        <v>330.38729999999998</v>
      </c>
      <c r="BI24" s="246">
        <v>603.7518</v>
      </c>
      <c r="BJ24" s="246">
        <v>865.70809999999994</v>
      </c>
      <c r="BK24" s="246">
        <v>885.35019999999997</v>
      </c>
      <c r="BL24" s="246">
        <v>730.3845</v>
      </c>
      <c r="BM24" s="246">
        <v>605.76710000000003</v>
      </c>
      <c r="BN24" s="246">
        <v>403.1123</v>
      </c>
      <c r="BO24" s="246">
        <v>228.28739999999999</v>
      </c>
      <c r="BP24" s="246">
        <v>65.272829999999999</v>
      </c>
      <c r="BQ24" s="246">
        <v>12.04433</v>
      </c>
      <c r="BR24" s="246">
        <v>20.466470000000001</v>
      </c>
      <c r="BS24" s="246">
        <v>95.912000000000006</v>
      </c>
      <c r="BT24" s="246">
        <v>337.24900000000002</v>
      </c>
      <c r="BU24" s="246">
        <v>600.21119999999996</v>
      </c>
      <c r="BV24" s="246">
        <v>870.43579999999997</v>
      </c>
    </row>
    <row r="25" spans="1:74" ht="11.15" customHeight="1" x14ac:dyDescent="0.25">
      <c r="A25" s="7" t="s">
        <v>138</v>
      </c>
      <c r="B25" s="166" t="s">
        <v>420</v>
      </c>
      <c r="C25" s="207">
        <v>543.55742134000002</v>
      </c>
      <c r="D25" s="207">
        <v>484.33520254000001</v>
      </c>
      <c r="E25" s="207">
        <v>429.47250005000001</v>
      </c>
      <c r="F25" s="207">
        <v>310.86482333999999</v>
      </c>
      <c r="G25" s="207">
        <v>202.36800292000001</v>
      </c>
      <c r="H25" s="207">
        <v>67.176520904</v>
      </c>
      <c r="I25" s="207">
        <v>17.546659357999999</v>
      </c>
      <c r="J25" s="207">
        <v>14.786473648999999</v>
      </c>
      <c r="K25" s="207">
        <v>52.895517398000003</v>
      </c>
      <c r="L25" s="207">
        <v>186.05808494999999</v>
      </c>
      <c r="M25" s="207">
        <v>394.61254951000001</v>
      </c>
      <c r="N25" s="207">
        <v>582.19446422999999</v>
      </c>
      <c r="O25" s="207">
        <v>546.17711177000001</v>
      </c>
      <c r="P25" s="207">
        <v>481.73766759</v>
      </c>
      <c r="Q25" s="207">
        <v>435.33942399</v>
      </c>
      <c r="R25" s="207">
        <v>300.03235955000002</v>
      </c>
      <c r="S25" s="207">
        <v>188.48046715000001</v>
      </c>
      <c r="T25" s="207">
        <v>64.302144218999999</v>
      </c>
      <c r="U25" s="207">
        <v>16.894205613</v>
      </c>
      <c r="V25" s="207">
        <v>13.567080193000001</v>
      </c>
      <c r="W25" s="207">
        <v>50.001114860000001</v>
      </c>
      <c r="X25" s="207">
        <v>178.6630917</v>
      </c>
      <c r="Y25" s="207">
        <v>389.10584675000001</v>
      </c>
      <c r="Z25" s="207">
        <v>580.67669764000004</v>
      </c>
      <c r="AA25" s="207">
        <v>545.46902355999998</v>
      </c>
      <c r="AB25" s="207">
        <v>473.05532175000002</v>
      </c>
      <c r="AC25" s="207">
        <v>438.32285474000003</v>
      </c>
      <c r="AD25" s="207">
        <v>290.24787966999997</v>
      </c>
      <c r="AE25" s="207">
        <v>177.45476972</v>
      </c>
      <c r="AF25" s="207">
        <v>55.495232264000002</v>
      </c>
      <c r="AG25" s="207">
        <v>14.651599683000001</v>
      </c>
      <c r="AH25" s="207">
        <v>12.806935101000001</v>
      </c>
      <c r="AI25" s="207">
        <v>51.333220058000002</v>
      </c>
      <c r="AJ25" s="207">
        <v>183.75636179</v>
      </c>
      <c r="AK25" s="207">
        <v>373.52782192000001</v>
      </c>
      <c r="AL25" s="207">
        <v>580.30578084000001</v>
      </c>
      <c r="AM25" s="207">
        <v>545.79980524999996</v>
      </c>
      <c r="AN25" s="207">
        <v>471.26594722999999</v>
      </c>
      <c r="AO25" s="207">
        <v>427.10858743</v>
      </c>
      <c r="AP25" s="207">
        <v>291.90591916</v>
      </c>
      <c r="AQ25" s="207">
        <v>180.11349967000001</v>
      </c>
      <c r="AR25" s="207">
        <v>51.217330728</v>
      </c>
      <c r="AS25" s="207">
        <v>13.150092862999999</v>
      </c>
      <c r="AT25" s="207">
        <v>12.128344512</v>
      </c>
      <c r="AU25" s="207">
        <v>50.107577868</v>
      </c>
      <c r="AV25" s="207">
        <v>179.65250566</v>
      </c>
      <c r="AW25" s="207">
        <v>387.88203969</v>
      </c>
      <c r="AX25" s="207">
        <v>580.82139463999999</v>
      </c>
      <c r="AY25" s="207">
        <v>544.36818473999995</v>
      </c>
      <c r="AZ25" s="207">
        <v>478.30703374000001</v>
      </c>
      <c r="BA25" s="207">
        <v>448.88168399</v>
      </c>
      <c r="BB25" s="246">
        <v>298.14280000000002</v>
      </c>
      <c r="BC25" s="246">
        <v>183.86949999999999</v>
      </c>
      <c r="BD25" s="246">
        <v>57.42915</v>
      </c>
      <c r="BE25" s="246">
        <v>13.064539999999999</v>
      </c>
      <c r="BF25" s="246">
        <v>11.69049</v>
      </c>
      <c r="BG25" s="246">
        <v>52.407429999999998</v>
      </c>
      <c r="BH25" s="246">
        <v>172.90029999999999</v>
      </c>
      <c r="BI25" s="246">
        <v>387.03210000000001</v>
      </c>
      <c r="BJ25" s="246">
        <v>569.01409999999998</v>
      </c>
      <c r="BK25" s="246">
        <v>558.26949999999999</v>
      </c>
      <c r="BL25" s="246">
        <v>481.87900000000002</v>
      </c>
      <c r="BM25" s="246">
        <v>458.62520000000001</v>
      </c>
      <c r="BN25" s="246">
        <v>301.89609999999999</v>
      </c>
      <c r="BO25" s="246">
        <v>189.52090000000001</v>
      </c>
      <c r="BP25" s="246">
        <v>58.876640000000002</v>
      </c>
      <c r="BQ25" s="246">
        <v>14.07194</v>
      </c>
      <c r="BR25" s="246">
        <v>12.484999999999999</v>
      </c>
      <c r="BS25" s="246">
        <v>54.361280000000001</v>
      </c>
      <c r="BT25" s="246">
        <v>180.30539999999999</v>
      </c>
      <c r="BU25" s="246">
        <v>391.19319999999999</v>
      </c>
      <c r="BV25" s="246">
        <v>574.7663</v>
      </c>
    </row>
    <row r="26" spans="1:74" ht="11.15" customHeight="1" x14ac:dyDescent="0.25">
      <c r="A26" s="7" t="s">
        <v>139</v>
      </c>
      <c r="B26" s="166" t="s">
        <v>444</v>
      </c>
      <c r="C26" s="207">
        <v>873.51418766999996</v>
      </c>
      <c r="D26" s="207">
        <v>710.74527260000002</v>
      </c>
      <c r="E26" s="207">
        <v>568.21993844999997</v>
      </c>
      <c r="F26" s="207">
        <v>311.08473558999998</v>
      </c>
      <c r="G26" s="207">
        <v>132.78932764000001</v>
      </c>
      <c r="H26" s="207">
        <v>28.532673987999999</v>
      </c>
      <c r="I26" s="207">
        <v>5.9150115239999996</v>
      </c>
      <c r="J26" s="207">
        <v>10.107769096</v>
      </c>
      <c r="K26" s="207">
        <v>48.120914837999997</v>
      </c>
      <c r="L26" s="207">
        <v>236.15977953000001</v>
      </c>
      <c r="M26" s="207">
        <v>526.94640936999997</v>
      </c>
      <c r="N26" s="207">
        <v>747.74713727999995</v>
      </c>
      <c r="O26" s="207">
        <v>854.91573819999996</v>
      </c>
      <c r="P26" s="207">
        <v>695.28962795999996</v>
      </c>
      <c r="Q26" s="207">
        <v>561.70269002999999</v>
      </c>
      <c r="R26" s="207">
        <v>319.87016679999999</v>
      </c>
      <c r="S26" s="207">
        <v>134.34375115</v>
      </c>
      <c r="T26" s="207">
        <v>27.975849802999999</v>
      </c>
      <c r="U26" s="207">
        <v>5.7562575727</v>
      </c>
      <c r="V26" s="207">
        <v>9.9174685592999996</v>
      </c>
      <c r="W26" s="207">
        <v>48.698815500999999</v>
      </c>
      <c r="X26" s="207">
        <v>237.23531826999999</v>
      </c>
      <c r="Y26" s="207">
        <v>516.70462787999998</v>
      </c>
      <c r="Z26" s="207">
        <v>732.77551478999999</v>
      </c>
      <c r="AA26" s="207">
        <v>840.02808476999996</v>
      </c>
      <c r="AB26" s="207">
        <v>700.55321613000001</v>
      </c>
      <c r="AC26" s="207">
        <v>554.45241214999999</v>
      </c>
      <c r="AD26" s="207">
        <v>319.29750516000001</v>
      </c>
      <c r="AE26" s="207">
        <v>133.72302632</v>
      </c>
      <c r="AF26" s="207">
        <v>25.327786388</v>
      </c>
      <c r="AG26" s="207">
        <v>5.5171232296000001</v>
      </c>
      <c r="AH26" s="207">
        <v>9.5858704426999992</v>
      </c>
      <c r="AI26" s="207">
        <v>46.966425706999999</v>
      </c>
      <c r="AJ26" s="207">
        <v>229.63562211000001</v>
      </c>
      <c r="AK26" s="207">
        <v>520.35620023000001</v>
      </c>
      <c r="AL26" s="207">
        <v>721.97551490000001</v>
      </c>
      <c r="AM26" s="207">
        <v>855.19639614000005</v>
      </c>
      <c r="AN26" s="207">
        <v>708.84494022000001</v>
      </c>
      <c r="AO26" s="207">
        <v>568.81599054000003</v>
      </c>
      <c r="AP26" s="207">
        <v>324.27166652</v>
      </c>
      <c r="AQ26" s="207">
        <v>136.08483573999999</v>
      </c>
      <c r="AR26" s="207">
        <v>24.771042220999998</v>
      </c>
      <c r="AS26" s="207">
        <v>5.3848050167999997</v>
      </c>
      <c r="AT26" s="207">
        <v>9.3009389327999994</v>
      </c>
      <c r="AU26" s="207">
        <v>45.336041016999999</v>
      </c>
      <c r="AV26" s="207">
        <v>229.19818892999999</v>
      </c>
      <c r="AW26" s="207">
        <v>517.41395351000006</v>
      </c>
      <c r="AX26" s="207">
        <v>730.19366729000001</v>
      </c>
      <c r="AY26" s="207">
        <v>843.85374219000005</v>
      </c>
      <c r="AZ26" s="207">
        <v>697.55840845</v>
      </c>
      <c r="BA26" s="207">
        <v>561.34751263999999</v>
      </c>
      <c r="BB26" s="246">
        <v>319.11989999999997</v>
      </c>
      <c r="BC26" s="246">
        <v>137.036</v>
      </c>
      <c r="BD26" s="246">
        <v>26.523099999999999</v>
      </c>
      <c r="BE26" s="246">
        <v>5.3560920000000003</v>
      </c>
      <c r="BF26" s="246">
        <v>9.1348269999999996</v>
      </c>
      <c r="BG26" s="246">
        <v>44.030270000000002</v>
      </c>
      <c r="BH26" s="246">
        <v>224.13130000000001</v>
      </c>
      <c r="BI26" s="246">
        <v>510.61110000000002</v>
      </c>
      <c r="BJ26" s="246">
        <v>709.59960000000001</v>
      </c>
      <c r="BK26" s="246">
        <v>830.73699999999997</v>
      </c>
      <c r="BL26" s="246">
        <v>674.87530000000004</v>
      </c>
      <c r="BM26" s="246">
        <v>542.92790000000002</v>
      </c>
      <c r="BN26" s="246">
        <v>317.93470000000002</v>
      </c>
      <c r="BO26" s="246">
        <v>138.0301</v>
      </c>
      <c r="BP26" s="246">
        <v>26.895800000000001</v>
      </c>
      <c r="BQ26" s="246">
        <v>5.1038199999999998</v>
      </c>
      <c r="BR26" s="246">
        <v>8.969875</v>
      </c>
      <c r="BS26" s="246">
        <v>43.879910000000002</v>
      </c>
      <c r="BT26" s="246">
        <v>226.05869999999999</v>
      </c>
      <c r="BU26" s="246">
        <v>497.71679999999998</v>
      </c>
      <c r="BV26" s="246">
        <v>711.40219999999999</v>
      </c>
    </row>
    <row r="27" spans="1:74" ht="11.15" customHeight="1" x14ac:dyDescent="0.25">
      <c r="A27" s="7"/>
      <c r="B27" s="153" t="s">
        <v>152</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595"/>
      <c r="BC27" s="595"/>
      <c r="BD27" s="595"/>
      <c r="BE27" s="595"/>
      <c r="BF27" s="595"/>
      <c r="BG27" s="595"/>
      <c r="BH27" s="595"/>
      <c r="BI27" s="595"/>
      <c r="BJ27" s="248"/>
      <c r="BK27" s="248"/>
      <c r="BL27" s="248"/>
      <c r="BM27" s="248"/>
      <c r="BN27" s="248"/>
      <c r="BO27" s="248"/>
      <c r="BP27" s="248"/>
      <c r="BQ27" s="248"/>
      <c r="BR27" s="248"/>
      <c r="BS27" s="248"/>
      <c r="BT27" s="248"/>
      <c r="BU27" s="248"/>
      <c r="BV27" s="248"/>
    </row>
    <row r="28" spans="1:74" ht="11.15" customHeight="1" x14ac:dyDescent="0.25">
      <c r="A28" s="7" t="s">
        <v>35</v>
      </c>
      <c r="B28" s="166" t="s">
        <v>413</v>
      </c>
      <c r="C28" s="207">
        <v>1E-10</v>
      </c>
      <c r="D28" s="207">
        <v>1E-10</v>
      </c>
      <c r="E28" s="207">
        <v>1E-10</v>
      </c>
      <c r="F28" s="207">
        <v>1E-10</v>
      </c>
      <c r="G28" s="207">
        <v>3.2842205583999999</v>
      </c>
      <c r="H28" s="207">
        <v>99.484132501000005</v>
      </c>
      <c r="I28" s="207">
        <v>292.11823157999999</v>
      </c>
      <c r="J28" s="207">
        <v>215.01117751000001</v>
      </c>
      <c r="K28" s="207">
        <v>34.843615726000003</v>
      </c>
      <c r="L28" s="207">
        <v>1E-10</v>
      </c>
      <c r="M28" s="207">
        <v>1E-10</v>
      </c>
      <c r="N28" s="207">
        <v>1E-10</v>
      </c>
      <c r="O28" s="207">
        <v>1E-10</v>
      </c>
      <c r="P28" s="207">
        <v>1E-10</v>
      </c>
      <c r="Q28" s="207">
        <v>1E-10</v>
      </c>
      <c r="R28" s="207">
        <v>1E-10</v>
      </c>
      <c r="S28" s="207">
        <v>7.8119307396000002</v>
      </c>
      <c r="T28" s="207">
        <v>132.82487513999999</v>
      </c>
      <c r="U28" s="207">
        <v>159.05087520000001</v>
      </c>
      <c r="V28" s="207">
        <v>237.64722791</v>
      </c>
      <c r="W28" s="207">
        <v>59.870949111999998</v>
      </c>
      <c r="X28" s="207">
        <v>6.8833472784999996</v>
      </c>
      <c r="Y28" s="207">
        <v>1E-10</v>
      </c>
      <c r="Z28" s="207">
        <v>1E-10</v>
      </c>
      <c r="AA28" s="207">
        <v>1E-10</v>
      </c>
      <c r="AB28" s="207">
        <v>1E-10</v>
      </c>
      <c r="AC28" s="207">
        <v>1E-10</v>
      </c>
      <c r="AD28" s="207">
        <v>1E-10</v>
      </c>
      <c r="AE28" s="207">
        <v>18.028425965</v>
      </c>
      <c r="AF28" s="207">
        <v>62.871373396000003</v>
      </c>
      <c r="AG28" s="207">
        <v>260.13169259</v>
      </c>
      <c r="AH28" s="207">
        <v>272.99776639999999</v>
      </c>
      <c r="AI28" s="207">
        <v>32.896963501999998</v>
      </c>
      <c r="AJ28" s="207">
        <v>1E-10</v>
      </c>
      <c r="AK28" s="207">
        <v>1E-10</v>
      </c>
      <c r="AL28" s="207">
        <v>1E-10</v>
      </c>
      <c r="AM28" s="207">
        <v>1E-10</v>
      </c>
      <c r="AN28" s="207">
        <v>1E-10</v>
      </c>
      <c r="AO28" s="207">
        <v>1E-10</v>
      </c>
      <c r="AP28" s="207">
        <v>1E-10</v>
      </c>
      <c r="AQ28" s="207">
        <v>3.5175878257000002</v>
      </c>
      <c r="AR28" s="207">
        <v>50.431636150000003</v>
      </c>
      <c r="AS28" s="207">
        <v>277.05128585</v>
      </c>
      <c r="AT28" s="207">
        <v>134.19554796</v>
      </c>
      <c r="AU28" s="207">
        <v>60.378972892999997</v>
      </c>
      <c r="AV28" s="207">
        <v>5.4098342317999997</v>
      </c>
      <c r="AW28" s="207">
        <v>1E-10</v>
      </c>
      <c r="AX28" s="207">
        <v>1E-10</v>
      </c>
      <c r="AY28" s="207">
        <v>1E-10</v>
      </c>
      <c r="AZ28" s="207">
        <v>1E-10</v>
      </c>
      <c r="BA28" s="207">
        <v>0</v>
      </c>
      <c r="BB28" s="246">
        <v>0</v>
      </c>
      <c r="BC28" s="246">
        <v>10.51065872</v>
      </c>
      <c r="BD28" s="246">
        <v>87.751861138999999</v>
      </c>
      <c r="BE28" s="246">
        <v>254.60944649999999</v>
      </c>
      <c r="BF28" s="246">
        <v>206.50092380999999</v>
      </c>
      <c r="BG28" s="246">
        <v>43.468148677000002</v>
      </c>
      <c r="BH28" s="246">
        <v>0.96701122447999999</v>
      </c>
      <c r="BI28" s="246">
        <v>0</v>
      </c>
      <c r="BJ28" s="246">
        <v>0</v>
      </c>
      <c r="BK28" s="246">
        <v>0</v>
      </c>
      <c r="BL28" s="246">
        <v>0</v>
      </c>
      <c r="BM28" s="246">
        <v>0</v>
      </c>
      <c r="BN28" s="246">
        <v>0</v>
      </c>
      <c r="BO28" s="246">
        <v>10.621155116000001</v>
      </c>
      <c r="BP28" s="246">
        <v>88.689826500999999</v>
      </c>
      <c r="BQ28" s="246">
        <v>257.33595401000002</v>
      </c>
      <c r="BR28" s="246">
        <v>208.71305411</v>
      </c>
      <c r="BS28" s="246">
        <v>43.930330578000003</v>
      </c>
      <c r="BT28" s="246">
        <v>0.97747053866</v>
      </c>
      <c r="BU28" s="246">
        <v>0</v>
      </c>
      <c r="BV28" s="246">
        <v>0</v>
      </c>
    </row>
    <row r="29" spans="1:74" ht="11.15" customHeight="1" x14ac:dyDescent="0.25">
      <c r="A29" s="7" t="s">
        <v>36</v>
      </c>
      <c r="B29" s="166" t="s">
        <v>442</v>
      </c>
      <c r="C29" s="207">
        <v>1E-10</v>
      </c>
      <c r="D29" s="207">
        <v>1E-10</v>
      </c>
      <c r="E29" s="207">
        <v>1E-10</v>
      </c>
      <c r="F29" s="207">
        <v>1E-10</v>
      </c>
      <c r="G29" s="207">
        <v>11.459877757999999</v>
      </c>
      <c r="H29" s="207">
        <v>145.96631029</v>
      </c>
      <c r="I29" s="207">
        <v>364.13038297999998</v>
      </c>
      <c r="J29" s="207">
        <v>262.55383318999998</v>
      </c>
      <c r="K29" s="207">
        <v>59.595185983</v>
      </c>
      <c r="L29" s="207">
        <v>4.4041869104</v>
      </c>
      <c r="M29" s="207">
        <v>1E-10</v>
      </c>
      <c r="N29" s="207">
        <v>1E-10</v>
      </c>
      <c r="O29" s="207">
        <v>1E-10</v>
      </c>
      <c r="P29" s="207">
        <v>1E-10</v>
      </c>
      <c r="Q29" s="207">
        <v>1E-10</v>
      </c>
      <c r="R29" s="207">
        <v>1E-10</v>
      </c>
      <c r="S29" s="207">
        <v>17.256992139000001</v>
      </c>
      <c r="T29" s="207">
        <v>165.31717266999999</v>
      </c>
      <c r="U29" s="207">
        <v>250.46243964000001</v>
      </c>
      <c r="V29" s="207">
        <v>286.33742991000003</v>
      </c>
      <c r="W29" s="207">
        <v>94.299285566999998</v>
      </c>
      <c r="X29" s="207">
        <v>23.161464303999999</v>
      </c>
      <c r="Y29" s="207">
        <v>1E-10</v>
      </c>
      <c r="Z29" s="207">
        <v>1E-10</v>
      </c>
      <c r="AA29" s="207">
        <v>1E-10</v>
      </c>
      <c r="AB29" s="207">
        <v>1E-10</v>
      </c>
      <c r="AC29" s="207">
        <v>1E-10</v>
      </c>
      <c r="AD29" s="207">
        <v>1E-10</v>
      </c>
      <c r="AE29" s="207">
        <v>39.920361798000002</v>
      </c>
      <c r="AF29" s="207">
        <v>113.61403223000001</v>
      </c>
      <c r="AG29" s="207">
        <v>310.83197804999998</v>
      </c>
      <c r="AH29" s="207">
        <v>301.78138876000003</v>
      </c>
      <c r="AI29" s="207">
        <v>71.561727863000002</v>
      </c>
      <c r="AJ29" s="207">
        <v>0.66434314588999999</v>
      </c>
      <c r="AK29" s="207">
        <v>1E-10</v>
      </c>
      <c r="AL29" s="207">
        <v>1E-10</v>
      </c>
      <c r="AM29" s="207">
        <v>1E-10</v>
      </c>
      <c r="AN29" s="207">
        <v>1E-10</v>
      </c>
      <c r="AO29" s="207">
        <v>1E-10</v>
      </c>
      <c r="AP29" s="207">
        <v>0.44409484298000002</v>
      </c>
      <c r="AQ29" s="207">
        <v>11.970189581</v>
      </c>
      <c r="AR29" s="207">
        <v>77.725493600999997</v>
      </c>
      <c r="AS29" s="207">
        <v>306.87772675999997</v>
      </c>
      <c r="AT29" s="207">
        <v>189.42947434000001</v>
      </c>
      <c r="AU29" s="207">
        <v>80.317895622999998</v>
      </c>
      <c r="AV29" s="207">
        <v>10.335624822</v>
      </c>
      <c r="AW29" s="207">
        <v>1E-10</v>
      </c>
      <c r="AX29" s="207">
        <v>1E-10</v>
      </c>
      <c r="AY29" s="207">
        <v>1E-10</v>
      </c>
      <c r="AZ29" s="207">
        <v>1E-10</v>
      </c>
      <c r="BA29" s="207">
        <v>0</v>
      </c>
      <c r="BB29" s="246">
        <v>0.24812392341</v>
      </c>
      <c r="BC29" s="246">
        <v>33.097902007000002</v>
      </c>
      <c r="BD29" s="246">
        <v>147.81855494000001</v>
      </c>
      <c r="BE29" s="246">
        <v>311.87254707</v>
      </c>
      <c r="BF29" s="246">
        <v>256.81240493000001</v>
      </c>
      <c r="BG29" s="246">
        <v>81.403663589000004</v>
      </c>
      <c r="BH29" s="246">
        <v>5.0267370471000001</v>
      </c>
      <c r="BI29" s="246">
        <v>0</v>
      </c>
      <c r="BJ29" s="246">
        <v>0</v>
      </c>
      <c r="BK29" s="246">
        <v>0</v>
      </c>
      <c r="BL29" s="246">
        <v>0</v>
      </c>
      <c r="BM29" s="246">
        <v>0</v>
      </c>
      <c r="BN29" s="246">
        <v>0</v>
      </c>
      <c r="BO29" s="246">
        <v>33.418806584000002</v>
      </c>
      <c r="BP29" s="246">
        <v>149.22989726</v>
      </c>
      <c r="BQ29" s="246">
        <v>314.79418055000002</v>
      </c>
      <c r="BR29" s="246">
        <v>259.21638729</v>
      </c>
      <c r="BS29" s="246">
        <v>82.181724591000005</v>
      </c>
      <c r="BT29" s="246">
        <v>5.0766969588000004</v>
      </c>
      <c r="BU29" s="246">
        <v>0</v>
      </c>
      <c r="BV29" s="246">
        <v>0</v>
      </c>
    </row>
    <row r="30" spans="1:74" ht="11.15" customHeight="1" x14ac:dyDescent="0.25">
      <c r="A30" s="7" t="s">
        <v>37</v>
      </c>
      <c r="B30" s="166" t="s">
        <v>414</v>
      </c>
      <c r="C30" s="207">
        <v>1E-10</v>
      </c>
      <c r="D30" s="207">
        <v>1E-10</v>
      </c>
      <c r="E30" s="207">
        <v>2.0046249703000001</v>
      </c>
      <c r="F30" s="207">
        <v>1E-10</v>
      </c>
      <c r="G30" s="207">
        <v>31.787271041</v>
      </c>
      <c r="H30" s="207">
        <v>186.87707673</v>
      </c>
      <c r="I30" s="207">
        <v>335.15546739000001</v>
      </c>
      <c r="J30" s="207">
        <v>218.38093081</v>
      </c>
      <c r="K30" s="207">
        <v>54.828576357000003</v>
      </c>
      <c r="L30" s="207">
        <v>1.9855789616999999</v>
      </c>
      <c r="M30" s="207">
        <v>1E-10</v>
      </c>
      <c r="N30" s="207">
        <v>1E-10</v>
      </c>
      <c r="O30" s="207">
        <v>1E-10</v>
      </c>
      <c r="P30" s="207">
        <v>1E-10</v>
      </c>
      <c r="Q30" s="207">
        <v>2.1714983982999998</v>
      </c>
      <c r="R30" s="207">
        <v>0.26907264419999999</v>
      </c>
      <c r="S30" s="207">
        <v>35.172988781000001</v>
      </c>
      <c r="T30" s="207">
        <v>214.93583058999999</v>
      </c>
      <c r="U30" s="207">
        <v>238.11832480000001</v>
      </c>
      <c r="V30" s="207">
        <v>285.40466090000001</v>
      </c>
      <c r="W30" s="207">
        <v>105.46009823</v>
      </c>
      <c r="X30" s="207">
        <v>29.278685687999999</v>
      </c>
      <c r="Y30" s="207">
        <v>1E-10</v>
      </c>
      <c r="Z30" s="207">
        <v>0.41274088270999998</v>
      </c>
      <c r="AA30" s="207">
        <v>1E-10</v>
      </c>
      <c r="AB30" s="207">
        <v>1E-10</v>
      </c>
      <c r="AC30" s="207">
        <v>1.0565727304999999</v>
      </c>
      <c r="AD30" s="207">
        <v>1E-10</v>
      </c>
      <c r="AE30" s="207">
        <v>79.482089271999996</v>
      </c>
      <c r="AF30" s="207">
        <v>177.32672531</v>
      </c>
      <c r="AG30" s="207">
        <v>263.62705848000002</v>
      </c>
      <c r="AH30" s="207">
        <v>218.87470476999999</v>
      </c>
      <c r="AI30" s="207">
        <v>74.240650281000001</v>
      </c>
      <c r="AJ30" s="207">
        <v>1.6140113153</v>
      </c>
      <c r="AK30" s="207">
        <v>1E-10</v>
      </c>
      <c r="AL30" s="207">
        <v>1E-10</v>
      </c>
      <c r="AM30" s="207">
        <v>1E-10</v>
      </c>
      <c r="AN30" s="207">
        <v>1E-10</v>
      </c>
      <c r="AO30" s="207">
        <v>0.14547234262</v>
      </c>
      <c r="AP30" s="207">
        <v>0.67800480795999996</v>
      </c>
      <c r="AQ30" s="207">
        <v>48.490522996999999</v>
      </c>
      <c r="AR30" s="207">
        <v>130.43029627000001</v>
      </c>
      <c r="AS30" s="207">
        <v>245.99514282000001</v>
      </c>
      <c r="AT30" s="207">
        <v>187.61881718000001</v>
      </c>
      <c r="AU30" s="207">
        <v>87.875930526999994</v>
      </c>
      <c r="AV30" s="207">
        <v>9.9065754189999993</v>
      </c>
      <c r="AW30" s="207">
        <v>1E-10</v>
      </c>
      <c r="AX30" s="207">
        <v>1E-10</v>
      </c>
      <c r="AY30" s="207">
        <v>1E-10</v>
      </c>
      <c r="AZ30" s="207">
        <v>1E-10</v>
      </c>
      <c r="BA30" s="207">
        <v>0</v>
      </c>
      <c r="BB30" s="246">
        <v>2.6762437945999999</v>
      </c>
      <c r="BC30" s="246">
        <v>63.89679366</v>
      </c>
      <c r="BD30" s="246">
        <v>178.03458954000001</v>
      </c>
      <c r="BE30" s="246">
        <v>280.6459438</v>
      </c>
      <c r="BF30" s="246">
        <v>233.91190148999999</v>
      </c>
      <c r="BG30" s="246">
        <v>79.963559692000004</v>
      </c>
      <c r="BH30" s="246">
        <v>6.9398287151</v>
      </c>
      <c r="BI30" s="246">
        <v>0</v>
      </c>
      <c r="BJ30" s="246">
        <v>0</v>
      </c>
      <c r="BK30" s="246">
        <v>0</v>
      </c>
      <c r="BL30" s="246">
        <v>0</v>
      </c>
      <c r="BM30" s="246">
        <v>1.1907608799</v>
      </c>
      <c r="BN30" s="246">
        <v>1.3514005648</v>
      </c>
      <c r="BO30" s="246">
        <v>64.261183357999997</v>
      </c>
      <c r="BP30" s="246">
        <v>179.05858832000001</v>
      </c>
      <c r="BQ30" s="246">
        <v>282.27235786</v>
      </c>
      <c r="BR30" s="246">
        <v>235.26553823</v>
      </c>
      <c r="BS30" s="246">
        <v>80.420587745000006</v>
      </c>
      <c r="BT30" s="246">
        <v>6.9791380720999996</v>
      </c>
      <c r="BU30" s="246">
        <v>0</v>
      </c>
      <c r="BV30" s="246">
        <v>0</v>
      </c>
    </row>
    <row r="31" spans="1:74" ht="11.15" customHeight="1" x14ac:dyDescent="0.25">
      <c r="A31" s="7" t="s">
        <v>38</v>
      </c>
      <c r="B31" s="166" t="s">
        <v>415</v>
      </c>
      <c r="C31" s="207">
        <v>1E-10</v>
      </c>
      <c r="D31" s="207">
        <v>1E-10</v>
      </c>
      <c r="E31" s="207">
        <v>6.0688440291000001</v>
      </c>
      <c r="F31" s="207">
        <v>1.3845367909999999</v>
      </c>
      <c r="G31" s="207">
        <v>36.901260137000001</v>
      </c>
      <c r="H31" s="207">
        <v>255.44288401</v>
      </c>
      <c r="I31" s="207">
        <v>343.00884882000003</v>
      </c>
      <c r="J31" s="207">
        <v>246.4778622</v>
      </c>
      <c r="K31" s="207">
        <v>71.763462029999999</v>
      </c>
      <c r="L31" s="207">
        <v>2.5225536166000002</v>
      </c>
      <c r="M31" s="207">
        <v>0.28467785872000001</v>
      </c>
      <c r="N31" s="207">
        <v>1E-10</v>
      </c>
      <c r="O31" s="207">
        <v>1E-10</v>
      </c>
      <c r="P31" s="207">
        <v>1E-10</v>
      </c>
      <c r="Q31" s="207">
        <v>8.3599423348999995</v>
      </c>
      <c r="R31" s="207">
        <v>2.9432444324000002</v>
      </c>
      <c r="S31" s="207">
        <v>43.055247418999997</v>
      </c>
      <c r="T31" s="207">
        <v>266.54944588000001</v>
      </c>
      <c r="U31" s="207">
        <v>302.30730017000002</v>
      </c>
      <c r="V31" s="207">
        <v>299.71634339000002</v>
      </c>
      <c r="W31" s="207">
        <v>147.15137869</v>
      </c>
      <c r="X31" s="207">
        <v>21.874602021000001</v>
      </c>
      <c r="Y31" s="207">
        <v>1E-10</v>
      </c>
      <c r="Z31" s="207">
        <v>1.275062787</v>
      </c>
      <c r="AA31" s="207">
        <v>1E-10</v>
      </c>
      <c r="AB31" s="207">
        <v>1E-10</v>
      </c>
      <c r="AC31" s="207">
        <v>2.8068341421</v>
      </c>
      <c r="AD31" s="207">
        <v>2.2090580184999999</v>
      </c>
      <c r="AE31" s="207">
        <v>71.506669044000006</v>
      </c>
      <c r="AF31" s="207">
        <v>232.17923278999999</v>
      </c>
      <c r="AG31" s="207">
        <v>337.82031505999998</v>
      </c>
      <c r="AH31" s="207">
        <v>275.59816366000001</v>
      </c>
      <c r="AI31" s="207">
        <v>120.91895786000001</v>
      </c>
      <c r="AJ31" s="207">
        <v>7.4267821294000003</v>
      </c>
      <c r="AK31" s="207">
        <v>1E-10</v>
      </c>
      <c r="AL31" s="207">
        <v>1E-10</v>
      </c>
      <c r="AM31" s="207">
        <v>1E-10</v>
      </c>
      <c r="AN31" s="207">
        <v>1E-10</v>
      </c>
      <c r="AO31" s="207">
        <v>0.98939067210999998</v>
      </c>
      <c r="AP31" s="207">
        <v>4.8888385919999999</v>
      </c>
      <c r="AQ31" s="207">
        <v>88.784290381000005</v>
      </c>
      <c r="AR31" s="207">
        <v>225.80159648</v>
      </c>
      <c r="AS31" s="207">
        <v>282.61939097999999</v>
      </c>
      <c r="AT31" s="207">
        <v>279.37086197000002</v>
      </c>
      <c r="AU31" s="207">
        <v>146.01564607</v>
      </c>
      <c r="AV31" s="207">
        <v>13.552749558</v>
      </c>
      <c r="AW31" s="207">
        <v>1E-10</v>
      </c>
      <c r="AX31" s="207">
        <v>1E-10</v>
      </c>
      <c r="AY31" s="207">
        <v>1E-10</v>
      </c>
      <c r="AZ31" s="207">
        <v>4.6684766846999999</v>
      </c>
      <c r="BA31" s="207">
        <v>0.22038227094000001</v>
      </c>
      <c r="BB31" s="246">
        <v>7.6454093547999999</v>
      </c>
      <c r="BC31" s="246">
        <v>71.549491001999996</v>
      </c>
      <c r="BD31" s="246">
        <v>217.98762714</v>
      </c>
      <c r="BE31" s="246">
        <v>339.66627412000003</v>
      </c>
      <c r="BF31" s="246">
        <v>281.76143986</v>
      </c>
      <c r="BG31" s="246">
        <v>108.23550278</v>
      </c>
      <c r="BH31" s="246">
        <v>10.394456965</v>
      </c>
      <c r="BI31" s="246">
        <v>0.31420622007999999</v>
      </c>
      <c r="BJ31" s="246">
        <v>0</v>
      </c>
      <c r="BK31" s="246">
        <v>0</v>
      </c>
      <c r="BL31" s="246">
        <v>0.1476318499</v>
      </c>
      <c r="BM31" s="246">
        <v>4.5411280879999998</v>
      </c>
      <c r="BN31" s="246">
        <v>6.4345704386999998</v>
      </c>
      <c r="BO31" s="246">
        <v>71.872162834999997</v>
      </c>
      <c r="BP31" s="246">
        <v>219.01773122</v>
      </c>
      <c r="BQ31" s="246">
        <v>341.32615203</v>
      </c>
      <c r="BR31" s="246">
        <v>283.10036036000002</v>
      </c>
      <c r="BS31" s="246">
        <v>108.71108962</v>
      </c>
      <c r="BT31" s="246">
        <v>10.433613981000001</v>
      </c>
      <c r="BU31" s="246">
        <v>0.31558402403000002</v>
      </c>
      <c r="BV31" s="246">
        <v>0</v>
      </c>
    </row>
    <row r="32" spans="1:74" ht="11.15" customHeight="1" x14ac:dyDescent="0.25">
      <c r="A32" s="7" t="s">
        <v>319</v>
      </c>
      <c r="B32" s="166" t="s">
        <v>443</v>
      </c>
      <c r="C32" s="207">
        <v>46.713326844000001</v>
      </c>
      <c r="D32" s="207">
        <v>46.150080074000002</v>
      </c>
      <c r="E32" s="207">
        <v>101.50743901</v>
      </c>
      <c r="F32" s="207">
        <v>108.46378094000001</v>
      </c>
      <c r="G32" s="207">
        <v>166.15035191000001</v>
      </c>
      <c r="H32" s="207">
        <v>341.54113558</v>
      </c>
      <c r="I32" s="207">
        <v>501.51731991000003</v>
      </c>
      <c r="J32" s="207">
        <v>453.67450122999998</v>
      </c>
      <c r="K32" s="207">
        <v>271.98535642000002</v>
      </c>
      <c r="L32" s="207">
        <v>183.27734329</v>
      </c>
      <c r="M32" s="207">
        <v>93.235109883000007</v>
      </c>
      <c r="N32" s="207">
        <v>20.832783267</v>
      </c>
      <c r="O32" s="207">
        <v>30.034697810000001</v>
      </c>
      <c r="P32" s="207">
        <v>50.359295844999998</v>
      </c>
      <c r="Q32" s="207">
        <v>73.401950894999999</v>
      </c>
      <c r="R32" s="207">
        <v>80.608838272</v>
      </c>
      <c r="S32" s="207">
        <v>187.50959323000001</v>
      </c>
      <c r="T32" s="207">
        <v>346.79250115999997</v>
      </c>
      <c r="U32" s="207">
        <v>437.11362365999997</v>
      </c>
      <c r="V32" s="207">
        <v>455.53729592000002</v>
      </c>
      <c r="W32" s="207">
        <v>280.02684835999997</v>
      </c>
      <c r="X32" s="207">
        <v>177.72518115</v>
      </c>
      <c r="Y32" s="207">
        <v>40.559668567000003</v>
      </c>
      <c r="Z32" s="207">
        <v>65.981327324999995</v>
      </c>
      <c r="AA32" s="207">
        <v>27.848412828000001</v>
      </c>
      <c r="AB32" s="207">
        <v>45.122410412999997</v>
      </c>
      <c r="AC32" s="207">
        <v>83.651346677000006</v>
      </c>
      <c r="AD32" s="207">
        <v>97.547399245999998</v>
      </c>
      <c r="AE32" s="207">
        <v>240.43884955999999</v>
      </c>
      <c r="AF32" s="207">
        <v>375.57679137999997</v>
      </c>
      <c r="AG32" s="207">
        <v>482.08568690999999</v>
      </c>
      <c r="AH32" s="207">
        <v>440.13540649999999</v>
      </c>
      <c r="AI32" s="207">
        <v>277.96196564000002</v>
      </c>
      <c r="AJ32" s="207">
        <v>106.46338517</v>
      </c>
      <c r="AK32" s="207">
        <v>88.138434344000004</v>
      </c>
      <c r="AL32" s="207">
        <v>37.367008007999999</v>
      </c>
      <c r="AM32" s="207">
        <v>49.637041001999997</v>
      </c>
      <c r="AN32" s="207">
        <v>69.274801171999997</v>
      </c>
      <c r="AO32" s="207">
        <v>83.779162521000003</v>
      </c>
      <c r="AP32" s="207">
        <v>116.94465388</v>
      </c>
      <c r="AQ32" s="207">
        <v>176.56591114</v>
      </c>
      <c r="AR32" s="207">
        <v>293.83396225000001</v>
      </c>
      <c r="AS32" s="207">
        <v>487.86518089999998</v>
      </c>
      <c r="AT32" s="207">
        <v>461.12296935000001</v>
      </c>
      <c r="AU32" s="207">
        <v>290.15657791000001</v>
      </c>
      <c r="AV32" s="207">
        <v>137.82773412</v>
      </c>
      <c r="AW32" s="207">
        <v>65.769012927999995</v>
      </c>
      <c r="AX32" s="207">
        <v>38.306996597999998</v>
      </c>
      <c r="AY32" s="207">
        <v>36.312425900000001</v>
      </c>
      <c r="AZ32" s="207">
        <v>29.441533046</v>
      </c>
      <c r="BA32" s="207">
        <v>52.714798821000002</v>
      </c>
      <c r="BB32" s="246">
        <v>83.130076191000001</v>
      </c>
      <c r="BC32" s="246">
        <v>227.03756548000001</v>
      </c>
      <c r="BD32" s="246">
        <v>386.17831154999999</v>
      </c>
      <c r="BE32" s="246">
        <v>498.41307753000001</v>
      </c>
      <c r="BF32" s="246">
        <v>466.52780674000002</v>
      </c>
      <c r="BG32" s="246">
        <v>314.82843410999999</v>
      </c>
      <c r="BH32" s="246">
        <v>151.19815242999999</v>
      </c>
      <c r="BI32" s="246">
        <v>62.912971650000003</v>
      </c>
      <c r="BJ32" s="246">
        <v>42.491749337000002</v>
      </c>
      <c r="BK32" s="246">
        <v>35.759905676999999</v>
      </c>
      <c r="BL32" s="246">
        <v>39.883323218999998</v>
      </c>
      <c r="BM32" s="246">
        <v>63.456829198000001</v>
      </c>
      <c r="BN32" s="246">
        <v>96.433700784999999</v>
      </c>
      <c r="BO32" s="246">
        <v>228.66748193000001</v>
      </c>
      <c r="BP32" s="246">
        <v>388.68664387000001</v>
      </c>
      <c r="BQ32" s="246">
        <v>501.48152216</v>
      </c>
      <c r="BR32" s="246">
        <v>469.46277072999999</v>
      </c>
      <c r="BS32" s="246">
        <v>316.98967169000002</v>
      </c>
      <c r="BT32" s="246">
        <v>152.38033123</v>
      </c>
      <c r="BU32" s="246">
        <v>63.432397129999998</v>
      </c>
      <c r="BV32" s="246">
        <v>42.841897539000001</v>
      </c>
    </row>
    <row r="33" spans="1:74" ht="11.15" customHeight="1" x14ac:dyDescent="0.25">
      <c r="A33" s="7" t="s">
        <v>39</v>
      </c>
      <c r="B33" s="166" t="s">
        <v>417</v>
      </c>
      <c r="C33" s="207">
        <v>12.88050823</v>
      </c>
      <c r="D33" s="207">
        <v>4.3146235252</v>
      </c>
      <c r="E33" s="207">
        <v>55.613365084000002</v>
      </c>
      <c r="F33" s="207">
        <v>20.177945738999998</v>
      </c>
      <c r="G33" s="207">
        <v>105.72537079</v>
      </c>
      <c r="H33" s="207">
        <v>296.22371628000002</v>
      </c>
      <c r="I33" s="207">
        <v>462.72436605000001</v>
      </c>
      <c r="J33" s="207">
        <v>388.61947356000002</v>
      </c>
      <c r="K33" s="207">
        <v>209.44674477999999</v>
      </c>
      <c r="L33" s="207">
        <v>66.258295652000001</v>
      </c>
      <c r="M33" s="207">
        <v>12.57546284</v>
      </c>
      <c r="N33" s="207">
        <v>0.97411549873000003</v>
      </c>
      <c r="O33" s="207">
        <v>5.4958552280999999</v>
      </c>
      <c r="P33" s="207">
        <v>1.0814056414</v>
      </c>
      <c r="Q33" s="207">
        <v>33.598345137999999</v>
      </c>
      <c r="R33" s="207">
        <v>17.272858496000001</v>
      </c>
      <c r="S33" s="207">
        <v>108.09478457</v>
      </c>
      <c r="T33" s="207">
        <v>306.45899563</v>
      </c>
      <c r="U33" s="207">
        <v>396.66778170999999</v>
      </c>
      <c r="V33" s="207">
        <v>410.43080805</v>
      </c>
      <c r="W33" s="207">
        <v>206.85011613</v>
      </c>
      <c r="X33" s="207">
        <v>97.806231449999999</v>
      </c>
      <c r="Y33" s="207">
        <v>1.9422550668</v>
      </c>
      <c r="Z33" s="207">
        <v>25.191362836</v>
      </c>
      <c r="AA33" s="207">
        <v>2.760386783</v>
      </c>
      <c r="AB33" s="207">
        <v>3.0186368633999998</v>
      </c>
      <c r="AC33" s="207">
        <v>22.312872287000001</v>
      </c>
      <c r="AD33" s="207">
        <v>24.676165438999998</v>
      </c>
      <c r="AE33" s="207">
        <v>205.96849429</v>
      </c>
      <c r="AF33" s="207">
        <v>367.08450476000002</v>
      </c>
      <c r="AG33" s="207">
        <v>480.07191441999998</v>
      </c>
      <c r="AH33" s="207">
        <v>384.79418382</v>
      </c>
      <c r="AI33" s="207">
        <v>200.16304446999999</v>
      </c>
      <c r="AJ33" s="207">
        <v>29.18343119</v>
      </c>
      <c r="AK33" s="207">
        <v>4.6469976894</v>
      </c>
      <c r="AL33" s="207">
        <v>3.0509032016000002</v>
      </c>
      <c r="AM33" s="207">
        <v>19.385485658</v>
      </c>
      <c r="AN33" s="207">
        <v>17.110934740000001</v>
      </c>
      <c r="AO33" s="207">
        <v>27.176912640000001</v>
      </c>
      <c r="AP33" s="207">
        <v>29.816341967</v>
      </c>
      <c r="AQ33" s="207">
        <v>142.51965382</v>
      </c>
      <c r="AR33" s="207">
        <v>271.25493920000002</v>
      </c>
      <c r="AS33" s="207">
        <v>430.95018506999997</v>
      </c>
      <c r="AT33" s="207">
        <v>419.53761265000003</v>
      </c>
      <c r="AU33" s="207">
        <v>248.29271957</v>
      </c>
      <c r="AV33" s="207">
        <v>65.340869894999997</v>
      </c>
      <c r="AW33" s="207">
        <v>4.2690081193999996</v>
      </c>
      <c r="AX33" s="207">
        <v>2.7845250575999998</v>
      </c>
      <c r="AY33" s="207">
        <v>2.1890553032</v>
      </c>
      <c r="AZ33" s="207">
        <v>9.9140875377000004</v>
      </c>
      <c r="BA33" s="207">
        <v>2.4462737331</v>
      </c>
      <c r="BB33" s="246">
        <v>39.237767816999998</v>
      </c>
      <c r="BC33" s="246">
        <v>166.90770993999999</v>
      </c>
      <c r="BD33" s="246">
        <v>340.09646026000001</v>
      </c>
      <c r="BE33" s="246">
        <v>454.17524337999998</v>
      </c>
      <c r="BF33" s="246">
        <v>423.87701421000003</v>
      </c>
      <c r="BG33" s="246">
        <v>245.02967172000001</v>
      </c>
      <c r="BH33" s="246">
        <v>58.841395136999999</v>
      </c>
      <c r="BI33" s="246">
        <v>5.4723955052999997</v>
      </c>
      <c r="BJ33" s="246">
        <v>3.2157849896999999</v>
      </c>
      <c r="BK33" s="246">
        <v>6.2646660042000004</v>
      </c>
      <c r="BL33" s="246">
        <v>4.8874361025999997</v>
      </c>
      <c r="BM33" s="246">
        <v>22.676973501999999</v>
      </c>
      <c r="BN33" s="246">
        <v>36.121378128000003</v>
      </c>
      <c r="BO33" s="246">
        <v>167.59820250000001</v>
      </c>
      <c r="BP33" s="246">
        <v>341.56950030000002</v>
      </c>
      <c r="BQ33" s="246">
        <v>456.19092446000002</v>
      </c>
      <c r="BR33" s="246">
        <v>425.73912946000002</v>
      </c>
      <c r="BS33" s="246">
        <v>246.05667696</v>
      </c>
      <c r="BT33" s="246">
        <v>59.060875279000001</v>
      </c>
      <c r="BU33" s="246">
        <v>5.4867173723000002</v>
      </c>
      <c r="BV33" s="246">
        <v>3.2256909268</v>
      </c>
    </row>
    <row r="34" spans="1:74" ht="11.15" customHeight="1" x14ac:dyDescent="0.25">
      <c r="A34" s="7" t="s">
        <v>40</v>
      </c>
      <c r="B34" s="166" t="s">
        <v>418</v>
      </c>
      <c r="C34" s="207">
        <v>28.802197832000001</v>
      </c>
      <c r="D34" s="207">
        <v>12.863125026000001</v>
      </c>
      <c r="E34" s="207">
        <v>132.45833414000001</v>
      </c>
      <c r="F34" s="207">
        <v>105.18257662000001</v>
      </c>
      <c r="G34" s="207">
        <v>279.28056473999999</v>
      </c>
      <c r="H34" s="207">
        <v>456.68831043</v>
      </c>
      <c r="I34" s="207">
        <v>602.75667385999998</v>
      </c>
      <c r="J34" s="207">
        <v>578.70311833000005</v>
      </c>
      <c r="K34" s="207">
        <v>326.63797242999999</v>
      </c>
      <c r="L34" s="207">
        <v>133.14293165000001</v>
      </c>
      <c r="M34" s="207">
        <v>70.157764309000001</v>
      </c>
      <c r="N34" s="207">
        <v>8.1820217555999992</v>
      </c>
      <c r="O34" s="207">
        <v>15.117666084</v>
      </c>
      <c r="P34" s="207">
        <v>4.3732049696999997</v>
      </c>
      <c r="Q34" s="207">
        <v>70.360008174000001</v>
      </c>
      <c r="R34" s="207">
        <v>84.030754142999996</v>
      </c>
      <c r="S34" s="207">
        <v>228.92530171000001</v>
      </c>
      <c r="T34" s="207">
        <v>456.62774067999999</v>
      </c>
      <c r="U34" s="207">
        <v>514.10370264000005</v>
      </c>
      <c r="V34" s="207">
        <v>554.52507400000002</v>
      </c>
      <c r="W34" s="207">
        <v>401.40508002000001</v>
      </c>
      <c r="X34" s="207">
        <v>208.64055683999999</v>
      </c>
      <c r="Y34" s="207">
        <v>31.490398754000001</v>
      </c>
      <c r="Z34" s="207">
        <v>74.580402754999994</v>
      </c>
      <c r="AA34" s="207">
        <v>9.0775236915999997</v>
      </c>
      <c r="AB34" s="207">
        <v>5.1468060131</v>
      </c>
      <c r="AC34" s="207">
        <v>40.987747761999998</v>
      </c>
      <c r="AD34" s="207">
        <v>157.55915277</v>
      </c>
      <c r="AE34" s="207">
        <v>386.39493750000003</v>
      </c>
      <c r="AF34" s="207">
        <v>554.26132987000005</v>
      </c>
      <c r="AG34" s="207">
        <v>681.53899193999996</v>
      </c>
      <c r="AH34" s="207">
        <v>582.85485279</v>
      </c>
      <c r="AI34" s="207">
        <v>404.38423161999998</v>
      </c>
      <c r="AJ34" s="207">
        <v>130.77122542999999</v>
      </c>
      <c r="AK34" s="207">
        <v>25.581866864999999</v>
      </c>
      <c r="AL34" s="207">
        <v>13.227471019999999</v>
      </c>
      <c r="AM34" s="207">
        <v>34.542938354999997</v>
      </c>
      <c r="AN34" s="207">
        <v>27.171086014</v>
      </c>
      <c r="AO34" s="207">
        <v>87.923291612</v>
      </c>
      <c r="AP34" s="207">
        <v>93.988178394000002</v>
      </c>
      <c r="AQ34" s="207">
        <v>291.84441656000001</v>
      </c>
      <c r="AR34" s="207">
        <v>515.23580744000003</v>
      </c>
      <c r="AS34" s="207">
        <v>647.64656303000004</v>
      </c>
      <c r="AT34" s="207">
        <v>710.74401309999996</v>
      </c>
      <c r="AU34" s="207">
        <v>507.25285464000001</v>
      </c>
      <c r="AV34" s="207">
        <v>172.07846024</v>
      </c>
      <c r="AW34" s="207">
        <v>28.335096262</v>
      </c>
      <c r="AX34" s="207">
        <v>14.827287415000001</v>
      </c>
      <c r="AY34" s="207">
        <v>7.5133663778999997</v>
      </c>
      <c r="AZ34" s="207">
        <v>38.410606635999997</v>
      </c>
      <c r="BA34" s="207">
        <v>56.023868669999999</v>
      </c>
      <c r="BB34" s="246">
        <v>117.59690839</v>
      </c>
      <c r="BC34" s="246">
        <v>307.10677522999998</v>
      </c>
      <c r="BD34" s="246">
        <v>505.50725325000002</v>
      </c>
      <c r="BE34" s="246">
        <v>618.55701926999996</v>
      </c>
      <c r="BF34" s="246">
        <v>614.73264544999995</v>
      </c>
      <c r="BG34" s="246">
        <v>407.44530395999999</v>
      </c>
      <c r="BH34" s="246">
        <v>161.33404471</v>
      </c>
      <c r="BI34" s="246">
        <v>40.311958607999998</v>
      </c>
      <c r="BJ34" s="246">
        <v>10.635448325</v>
      </c>
      <c r="BK34" s="246">
        <v>16.850213660000001</v>
      </c>
      <c r="BL34" s="246">
        <v>21.76101023</v>
      </c>
      <c r="BM34" s="246">
        <v>66.775562109999996</v>
      </c>
      <c r="BN34" s="246">
        <v>119.38636104</v>
      </c>
      <c r="BO34" s="246">
        <v>308.60488866999998</v>
      </c>
      <c r="BP34" s="246">
        <v>507.85275328</v>
      </c>
      <c r="BQ34" s="246">
        <v>621.37865525999996</v>
      </c>
      <c r="BR34" s="246">
        <v>617.57346870000003</v>
      </c>
      <c r="BS34" s="246">
        <v>409.35289640000002</v>
      </c>
      <c r="BT34" s="246">
        <v>162.15681287999999</v>
      </c>
      <c r="BU34" s="246">
        <v>40.533674011999999</v>
      </c>
      <c r="BV34" s="246">
        <v>10.68630184</v>
      </c>
    </row>
    <row r="35" spans="1:74" ht="11.15" customHeight="1" x14ac:dyDescent="0.25">
      <c r="A35" s="7" t="s">
        <v>42</v>
      </c>
      <c r="B35" s="166" t="s">
        <v>419</v>
      </c>
      <c r="C35" s="207">
        <v>1E-10</v>
      </c>
      <c r="D35" s="207">
        <v>2.0101646606000001</v>
      </c>
      <c r="E35" s="207">
        <v>8.1377917718999999</v>
      </c>
      <c r="F35" s="207">
        <v>43.348981381999998</v>
      </c>
      <c r="G35" s="207">
        <v>160.42028253000001</v>
      </c>
      <c r="H35" s="207">
        <v>264.39571239000003</v>
      </c>
      <c r="I35" s="207">
        <v>415.64899023999999</v>
      </c>
      <c r="J35" s="207">
        <v>442.15141237</v>
      </c>
      <c r="K35" s="207">
        <v>229.18927425000001</v>
      </c>
      <c r="L35" s="207">
        <v>102.5019132</v>
      </c>
      <c r="M35" s="207">
        <v>14.841064166000001</v>
      </c>
      <c r="N35" s="207">
        <v>1E-10</v>
      </c>
      <c r="O35" s="207">
        <v>4.3649690360999999E-2</v>
      </c>
      <c r="P35" s="207">
        <v>2.8759380471</v>
      </c>
      <c r="Q35" s="207">
        <v>7.0745135744000001</v>
      </c>
      <c r="R35" s="207">
        <v>59.437291158999997</v>
      </c>
      <c r="S35" s="207">
        <v>125.55408751</v>
      </c>
      <c r="T35" s="207">
        <v>347.57460990999999</v>
      </c>
      <c r="U35" s="207">
        <v>417.51181181999999</v>
      </c>
      <c r="V35" s="207">
        <v>331.01894554</v>
      </c>
      <c r="W35" s="207">
        <v>222.35751611000001</v>
      </c>
      <c r="X35" s="207">
        <v>45.122527382999998</v>
      </c>
      <c r="Y35" s="207">
        <v>24.310145718000001</v>
      </c>
      <c r="Z35" s="207">
        <v>1E-10</v>
      </c>
      <c r="AA35" s="207">
        <v>1E-10</v>
      </c>
      <c r="AB35" s="207">
        <v>1.7302242156000001</v>
      </c>
      <c r="AC35" s="207">
        <v>13.405456806</v>
      </c>
      <c r="AD35" s="207">
        <v>52.212572932999997</v>
      </c>
      <c r="AE35" s="207">
        <v>126.86982739</v>
      </c>
      <c r="AF35" s="207">
        <v>290.23855028999998</v>
      </c>
      <c r="AG35" s="207">
        <v>430.85933949000002</v>
      </c>
      <c r="AH35" s="207">
        <v>357.93539958999997</v>
      </c>
      <c r="AI35" s="207">
        <v>244.59743048000001</v>
      </c>
      <c r="AJ35" s="207">
        <v>66.656416015999994</v>
      </c>
      <c r="AK35" s="207">
        <v>1.4441759097</v>
      </c>
      <c r="AL35" s="207">
        <v>1E-10</v>
      </c>
      <c r="AM35" s="207">
        <v>1E-10</v>
      </c>
      <c r="AN35" s="207">
        <v>1E-10</v>
      </c>
      <c r="AO35" s="207">
        <v>3.4671490263</v>
      </c>
      <c r="AP35" s="207">
        <v>41.182348304999998</v>
      </c>
      <c r="AQ35" s="207">
        <v>115.93261861000001</v>
      </c>
      <c r="AR35" s="207">
        <v>192.18916114000001</v>
      </c>
      <c r="AS35" s="207">
        <v>459.66769391999998</v>
      </c>
      <c r="AT35" s="207">
        <v>361.68791532</v>
      </c>
      <c r="AU35" s="207">
        <v>202.28940227999999</v>
      </c>
      <c r="AV35" s="207">
        <v>85.320381831000006</v>
      </c>
      <c r="AW35" s="207">
        <v>13.053445323</v>
      </c>
      <c r="AX35" s="207">
        <v>1E-10</v>
      </c>
      <c r="AY35" s="207">
        <v>1E-10</v>
      </c>
      <c r="AZ35" s="207">
        <v>2.6034096505000002</v>
      </c>
      <c r="BA35" s="207">
        <v>0.65534805198000001</v>
      </c>
      <c r="BB35" s="246">
        <v>32.846616347000001</v>
      </c>
      <c r="BC35" s="246">
        <v>124.87152528999999</v>
      </c>
      <c r="BD35" s="246">
        <v>280.37019543999997</v>
      </c>
      <c r="BE35" s="246">
        <v>421.34267718000001</v>
      </c>
      <c r="BF35" s="246">
        <v>372.44380140999999</v>
      </c>
      <c r="BG35" s="246">
        <v>216.39159223999999</v>
      </c>
      <c r="BH35" s="246">
        <v>72.405700878000005</v>
      </c>
      <c r="BI35" s="246">
        <v>10.186598858</v>
      </c>
      <c r="BJ35" s="246">
        <v>0</v>
      </c>
      <c r="BK35" s="246">
        <v>1.0577003507</v>
      </c>
      <c r="BL35" s="246">
        <v>3.7900222348999999</v>
      </c>
      <c r="BM35" s="246">
        <v>15.520176123000001</v>
      </c>
      <c r="BN35" s="246">
        <v>43.568453357999999</v>
      </c>
      <c r="BO35" s="246">
        <v>125.39454755</v>
      </c>
      <c r="BP35" s="246">
        <v>281.58780410000003</v>
      </c>
      <c r="BQ35" s="246">
        <v>423.34474122</v>
      </c>
      <c r="BR35" s="246">
        <v>374.19950441999998</v>
      </c>
      <c r="BS35" s="246">
        <v>217.36407706</v>
      </c>
      <c r="BT35" s="246">
        <v>72.741044002999999</v>
      </c>
      <c r="BU35" s="246">
        <v>10.238720564999999</v>
      </c>
      <c r="BV35" s="246">
        <v>0</v>
      </c>
    </row>
    <row r="36" spans="1:74" ht="11.15" customHeight="1" x14ac:dyDescent="0.25">
      <c r="A36" s="7" t="s">
        <v>43</v>
      </c>
      <c r="B36" s="166" t="s">
        <v>420</v>
      </c>
      <c r="C36" s="207">
        <v>9.0614102195000008</v>
      </c>
      <c r="D36" s="207">
        <v>7.7555472515000003</v>
      </c>
      <c r="E36" s="207">
        <v>8.2381872930999993</v>
      </c>
      <c r="F36" s="207">
        <v>19.205926691999998</v>
      </c>
      <c r="G36" s="207">
        <v>66.423736746000003</v>
      </c>
      <c r="H36" s="207">
        <v>111.36818796</v>
      </c>
      <c r="I36" s="207">
        <v>213.35876701999999</v>
      </c>
      <c r="J36" s="207">
        <v>294.75339263000001</v>
      </c>
      <c r="K36" s="207">
        <v>213.90951122999999</v>
      </c>
      <c r="L36" s="207">
        <v>101.11675849</v>
      </c>
      <c r="M36" s="207">
        <v>15.506493401</v>
      </c>
      <c r="N36" s="207">
        <v>10.211318591</v>
      </c>
      <c r="O36" s="207">
        <v>9.5681215881000004</v>
      </c>
      <c r="P36" s="207">
        <v>7.0773123843999999</v>
      </c>
      <c r="Q36" s="207">
        <v>7.5676664906999997</v>
      </c>
      <c r="R36" s="207">
        <v>23.582507885999998</v>
      </c>
      <c r="S36" s="207">
        <v>50.809262322000002</v>
      </c>
      <c r="T36" s="207">
        <v>175.47207940999999</v>
      </c>
      <c r="U36" s="207">
        <v>296.22533378000003</v>
      </c>
      <c r="V36" s="207">
        <v>251.56257285000001</v>
      </c>
      <c r="W36" s="207">
        <v>158.25034743000001</v>
      </c>
      <c r="X36" s="207">
        <v>26.897796461999999</v>
      </c>
      <c r="Y36" s="207">
        <v>24.533444730999999</v>
      </c>
      <c r="Z36" s="207">
        <v>8.2072829532</v>
      </c>
      <c r="AA36" s="207">
        <v>9.4309645987999993</v>
      </c>
      <c r="AB36" s="207">
        <v>7.4716034905999997</v>
      </c>
      <c r="AC36" s="207">
        <v>13.736538848</v>
      </c>
      <c r="AD36" s="207">
        <v>23.424620652000002</v>
      </c>
      <c r="AE36" s="207">
        <v>42.321188925999998</v>
      </c>
      <c r="AF36" s="207">
        <v>145.92695852</v>
      </c>
      <c r="AG36" s="207">
        <v>247.24464121</v>
      </c>
      <c r="AH36" s="207">
        <v>297.26175246000003</v>
      </c>
      <c r="AI36" s="207">
        <v>222.32539029</v>
      </c>
      <c r="AJ36" s="207">
        <v>59.252405244000002</v>
      </c>
      <c r="AK36" s="207">
        <v>10.637235256</v>
      </c>
      <c r="AL36" s="207">
        <v>8.6922785905000008</v>
      </c>
      <c r="AM36" s="207">
        <v>7.7741172674000003</v>
      </c>
      <c r="AN36" s="207">
        <v>8.2593545899999992</v>
      </c>
      <c r="AO36" s="207">
        <v>9.6892192885000004</v>
      </c>
      <c r="AP36" s="207">
        <v>18.100040673999999</v>
      </c>
      <c r="AQ36" s="207">
        <v>33.017202566999998</v>
      </c>
      <c r="AR36" s="207">
        <v>55.266677952000002</v>
      </c>
      <c r="AS36" s="207">
        <v>282.33132701</v>
      </c>
      <c r="AT36" s="207">
        <v>238.80529353</v>
      </c>
      <c r="AU36" s="207">
        <v>87.690714286000002</v>
      </c>
      <c r="AV36" s="207">
        <v>56.708328977000001</v>
      </c>
      <c r="AW36" s="207">
        <v>14.319926844999999</v>
      </c>
      <c r="AX36" s="207">
        <v>7.8480599070999997</v>
      </c>
      <c r="AY36" s="207">
        <v>6.6336946999000004</v>
      </c>
      <c r="AZ36" s="207">
        <v>6.2284698134000003</v>
      </c>
      <c r="BA36" s="207">
        <v>7.3638690810999998</v>
      </c>
      <c r="BB36" s="246">
        <v>15.746624311</v>
      </c>
      <c r="BC36" s="246">
        <v>52.812677743999998</v>
      </c>
      <c r="BD36" s="246">
        <v>125.30233294999999</v>
      </c>
      <c r="BE36" s="246">
        <v>262.18611285999998</v>
      </c>
      <c r="BF36" s="246">
        <v>267.37323409999999</v>
      </c>
      <c r="BG36" s="246">
        <v>167.27471392000001</v>
      </c>
      <c r="BH36" s="246">
        <v>53.694277341000003</v>
      </c>
      <c r="BI36" s="246">
        <v>14.749728644999999</v>
      </c>
      <c r="BJ36" s="246">
        <v>8.7449948160000002</v>
      </c>
      <c r="BK36" s="246">
        <v>8.1220056762000006</v>
      </c>
      <c r="BL36" s="246">
        <v>7.5995089780000002</v>
      </c>
      <c r="BM36" s="246">
        <v>12.431233099</v>
      </c>
      <c r="BN36" s="246">
        <v>20.723390153</v>
      </c>
      <c r="BO36" s="246">
        <v>53.145012973999997</v>
      </c>
      <c r="BP36" s="246">
        <v>126.23811246</v>
      </c>
      <c r="BQ36" s="246">
        <v>264.38251141000001</v>
      </c>
      <c r="BR36" s="246">
        <v>269.59992161999998</v>
      </c>
      <c r="BS36" s="246">
        <v>168.54676610000001</v>
      </c>
      <c r="BT36" s="246">
        <v>54.005796998000001</v>
      </c>
      <c r="BU36" s="246">
        <v>14.770742281</v>
      </c>
      <c r="BV36" s="246">
        <v>8.7329468302999995</v>
      </c>
    </row>
    <row r="37" spans="1:74" ht="11.15" customHeight="1" x14ac:dyDescent="0.25">
      <c r="A37" s="7" t="s">
        <v>543</v>
      </c>
      <c r="B37" s="166" t="s">
        <v>444</v>
      </c>
      <c r="C37" s="207">
        <v>15.073799633</v>
      </c>
      <c r="D37" s="207">
        <v>12.443627654</v>
      </c>
      <c r="E37" s="207">
        <v>42.433849719999998</v>
      </c>
      <c r="F37" s="207">
        <v>42.247960358</v>
      </c>
      <c r="G37" s="207">
        <v>105.19647826000001</v>
      </c>
      <c r="H37" s="207">
        <v>246.36265075</v>
      </c>
      <c r="I37" s="207">
        <v>397.52542253000001</v>
      </c>
      <c r="J37" s="207">
        <v>356.43564451999998</v>
      </c>
      <c r="K37" s="207">
        <v>180.56911615999999</v>
      </c>
      <c r="L37" s="207">
        <v>82.093850463999999</v>
      </c>
      <c r="M37" s="207">
        <v>31.718110458999998</v>
      </c>
      <c r="N37" s="207">
        <v>6.8870058472000002</v>
      </c>
      <c r="O37" s="207">
        <v>9.7552369871</v>
      </c>
      <c r="P37" s="207">
        <v>12.057174921</v>
      </c>
      <c r="Q37" s="207">
        <v>28.021786050999999</v>
      </c>
      <c r="R37" s="207">
        <v>36.153455842</v>
      </c>
      <c r="S37" s="207">
        <v>100.4702963</v>
      </c>
      <c r="T37" s="207">
        <v>273.91394320000001</v>
      </c>
      <c r="U37" s="207">
        <v>346.84906525999997</v>
      </c>
      <c r="V37" s="207">
        <v>357.33680164999998</v>
      </c>
      <c r="W37" s="207">
        <v>199.96315530999999</v>
      </c>
      <c r="X37" s="207">
        <v>84.077635663999999</v>
      </c>
      <c r="Y37" s="207">
        <v>17.997552690999999</v>
      </c>
      <c r="Z37" s="207">
        <v>25.538035780000001</v>
      </c>
      <c r="AA37" s="207">
        <v>8.4242525510000004</v>
      </c>
      <c r="AB37" s="207">
        <v>11.260588297</v>
      </c>
      <c r="AC37" s="207">
        <v>26.890371204000001</v>
      </c>
      <c r="AD37" s="207">
        <v>48.755679065000002</v>
      </c>
      <c r="AE37" s="207">
        <v>147.2827825</v>
      </c>
      <c r="AF37" s="207">
        <v>269.80127011000002</v>
      </c>
      <c r="AG37" s="207">
        <v>393.73474308999999</v>
      </c>
      <c r="AH37" s="207">
        <v>358.79913636999999</v>
      </c>
      <c r="AI37" s="207">
        <v>201.85759207999999</v>
      </c>
      <c r="AJ37" s="207">
        <v>55.078439846000002</v>
      </c>
      <c r="AK37" s="207">
        <v>23.187775995999999</v>
      </c>
      <c r="AL37" s="207">
        <v>10.816905758000001</v>
      </c>
      <c r="AM37" s="207">
        <v>16.808847118999999</v>
      </c>
      <c r="AN37" s="207">
        <v>19.826713866999999</v>
      </c>
      <c r="AO37" s="207">
        <v>31.602884660000001</v>
      </c>
      <c r="AP37" s="207">
        <v>43.905433703</v>
      </c>
      <c r="AQ37" s="207">
        <v>109.51793295</v>
      </c>
      <c r="AR37" s="207">
        <v>209.34521638999999</v>
      </c>
      <c r="AS37" s="207">
        <v>390.42306366000003</v>
      </c>
      <c r="AT37" s="207">
        <v>348.35380626</v>
      </c>
      <c r="AU37" s="207">
        <v>201.92436551</v>
      </c>
      <c r="AV37" s="207">
        <v>73.082518428</v>
      </c>
      <c r="AW37" s="207">
        <v>20.542512576</v>
      </c>
      <c r="AX37" s="207">
        <v>11.112326918000001</v>
      </c>
      <c r="AY37" s="207">
        <v>9.5556861133000002</v>
      </c>
      <c r="AZ37" s="207">
        <v>12.960482583999999</v>
      </c>
      <c r="BA37" s="207">
        <v>19.262464547</v>
      </c>
      <c r="BB37" s="246">
        <v>40.162623283999999</v>
      </c>
      <c r="BC37" s="246">
        <v>131.44528954</v>
      </c>
      <c r="BD37" s="246">
        <v>266.12868980000002</v>
      </c>
      <c r="BE37" s="246">
        <v>392.88369700999999</v>
      </c>
      <c r="BF37" s="246">
        <v>361.86278148000002</v>
      </c>
      <c r="BG37" s="246">
        <v>204.16351096</v>
      </c>
      <c r="BH37" s="246">
        <v>71.385779120999999</v>
      </c>
      <c r="BI37" s="246">
        <v>21.504331363999999</v>
      </c>
      <c r="BJ37" s="246">
        <v>11.652542992000001</v>
      </c>
      <c r="BK37" s="246">
        <v>11.226940812</v>
      </c>
      <c r="BL37" s="246">
        <v>12.761284306</v>
      </c>
      <c r="BM37" s="246">
        <v>26.519410259000001</v>
      </c>
      <c r="BN37" s="246">
        <v>44.433475493000003</v>
      </c>
      <c r="BO37" s="246">
        <v>132.62269445999999</v>
      </c>
      <c r="BP37" s="246">
        <v>268.24451241000003</v>
      </c>
      <c r="BQ37" s="246">
        <v>395.80854813000002</v>
      </c>
      <c r="BR37" s="246">
        <v>364.60864093999999</v>
      </c>
      <c r="BS37" s="246">
        <v>205.85485127999999</v>
      </c>
      <c r="BT37" s="246">
        <v>72.079254001999999</v>
      </c>
      <c r="BU37" s="246">
        <v>21.72962996</v>
      </c>
      <c r="BV37" s="246">
        <v>11.77136273</v>
      </c>
    </row>
    <row r="38" spans="1:74" ht="11.15" customHeight="1" x14ac:dyDescent="0.25">
      <c r="A38" s="7"/>
      <c r="B38" s="153" t="s">
        <v>153</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47"/>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140</v>
      </c>
      <c r="B39" s="166" t="s">
        <v>413</v>
      </c>
      <c r="C39" s="207">
        <v>1E-10</v>
      </c>
      <c r="D39" s="207">
        <v>1E-10</v>
      </c>
      <c r="E39" s="207">
        <v>1E-10</v>
      </c>
      <c r="F39" s="207">
        <v>1E-10</v>
      </c>
      <c r="G39" s="207">
        <v>13.792534034000001</v>
      </c>
      <c r="H39" s="207">
        <v>68.751232548999994</v>
      </c>
      <c r="I39" s="207">
        <v>241.56967040999999</v>
      </c>
      <c r="J39" s="207">
        <v>179.01953569</v>
      </c>
      <c r="K39" s="207">
        <v>50.375405297</v>
      </c>
      <c r="L39" s="207">
        <v>1.2106374905999999</v>
      </c>
      <c r="M39" s="207">
        <v>1E-10</v>
      </c>
      <c r="N39" s="207">
        <v>1E-10</v>
      </c>
      <c r="O39" s="207">
        <v>1E-10</v>
      </c>
      <c r="P39" s="207">
        <v>1E-10</v>
      </c>
      <c r="Q39" s="207">
        <v>1E-10</v>
      </c>
      <c r="R39" s="207">
        <v>1E-10</v>
      </c>
      <c r="S39" s="207">
        <v>12.085424179</v>
      </c>
      <c r="T39" s="207">
        <v>68.385479939999996</v>
      </c>
      <c r="U39" s="207">
        <v>242.45025530000001</v>
      </c>
      <c r="V39" s="207">
        <v>183.44407136000001</v>
      </c>
      <c r="W39" s="207">
        <v>48.173544276000001</v>
      </c>
      <c r="X39" s="207">
        <v>1.2106374905999999</v>
      </c>
      <c r="Y39" s="207">
        <v>1E-10</v>
      </c>
      <c r="Z39" s="207">
        <v>1E-10</v>
      </c>
      <c r="AA39" s="207">
        <v>1E-10</v>
      </c>
      <c r="AB39" s="207">
        <v>1E-10</v>
      </c>
      <c r="AC39" s="207">
        <v>1E-10</v>
      </c>
      <c r="AD39" s="207">
        <v>1E-10</v>
      </c>
      <c r="AE39" s="207">
        <v>11.696881634</v>
      </c>
      <c r="AF39" s="207">
        <v>75.385493858999993</v>
      </c>
      <c r="AG39" s="207">
        <v>233.62606357999999</v>
      </c>
      <c r="AH39" s="207">
        <v>190.30454234999999</v>
      </c>
      <c r="AI39" s="207">
        <v>47.914875543999997</v>
      </c>
      <c r="AJ39" s="207">
        <v>1.8989722184</v>
      </c>
      <c r="AK39" s="207">
        <v>1E-10</v>
      </c>
      <c r="AL39" s="207">
        <v>1E-10</v>
      </c>
      <c r="AM39" s="207">
        <v>1E-10</v>
      </c>
      <c r="AN39" s="207">
        <v>1E-10</v>
      </c>
      <c r="AO39" s="207">
        <v>1E-10</v>
      </c>
      <c r="AP39" s="207">
        <v>1E-10</v>
      </c>
      <c r="AQ39" s="207">
        <v>11.404184255000001</v>
      </c>
      <c r="AR39" s="207">
        <v>75.876102688000003</v>
      </c>
      <c r="AS39" s="207">
        <v>235.08457256</v>
      </c>
      <c r="AT39" s="207">
        <v>196.50223402</v>
      </c>
      <c r="AU39" s="207">
        <v>48.494144245000001</v>
      </c>
      <c r="AV39" s="207">
        <v>1.8498426670000001</v>
      </c>
      <c r="AW39" s="207">
        <v>1E-10</v>
      </c>
      <c r="AX39" s="207">
        <v>1E-10</v>
      </c>
      <c r="AY39" s="207">
        <v>1E-10</v>
      </c>
      <c r="AZ39" s="207">
        <v>1E-10</v>
      </c>
      <c r="BA39" s="207">
        <v>1E-10</v>
      </c>
      <c r="BB39" s="246">
        <v>0</v>
      </c>
      <c r="BC39" s="246">
        <v>10.919750000000001</v>
      </c>
      <c r="BD39" s="246">
        <v>72.148709999999994</v>
      </c>
      <c r="BE39" s="246">
        <v>232.45</v>
      </c>
      <c r="BF39" s="246">
        <v>197.61070000000001</v>
      </c>
      <c r="BG39" s="246">
        <v>52.81174</v>
      </c>
      <c r="BH39" s="246">
        <v>2.3908260000000001</v>
      </c>
      <c r="BI39" s="246">
        <v>0</v>
      </c>
      <c r="BJ39" s="246">
        <v>0</v>
      </c>
      <c r="BK39" s="246">
        <v>0</v>
      </c>
      <c r="BL39" s="246">
        <v>0</v>
      </c>
      <c r="BM39" s="246">
        <v>0</v>
      </c>
      <c r="BN39" s="246">
        <v>0</v>
      </c>
      <c r="BO39" s="246">
        <v>11.21472</v>
      </c>
      <c r="BP39" s="246">
        <v>74.053039999999996</v>
      </c>
      <c r="BQ39" s="246">
        <v>237.75319999999999</v>
      </c>
      <c r="BR39" s="246">
        <v>207.3184</v>
      </c>
      <c r="BS39" s="246">
        <v>53.908969999999997</v>
      </c>
      <c r="BT39" s="246">
        <v>2.438828</v>
      </c>
      <c r="BU39" s="246">
        <v>0</v>
      </c>
      <c r="BV39" s="246">
        <v>0</v>
      </c>
    </row>
    <row r="40" spans="1:74" ht="11.15" customHeight="1" x14ac:dyDescent="0.25">
      <c r="A40" s="7" t="s">
        <v>141</v>
      </c>
      <c r="B40" s="166" t="s">
        <v>442</v>
      </c>
      <c r="C40" s="207">
        <v>1E-10</v>
      </c>
      <c r="D40" s="207">
        <v>1E-10</v>
      </c>
      <c r="E40" s="207">
        <v>0.19748634094</v>
      </c>
      <c r="F40" s="207">
        <v>0.30464225289000002</v>
      </c>
      <c r="G40" s="207">
        <v>39.889159552000002</v>
      </c>
      <c r="H40" s="207">
        <v>130.86107964999999</v>
      </c>
      <c r="I40" s="207">
        <v>299.36112747999999</v>
      </c>
      <c r="J40" s="207">
        <v>223.13125209</v>
      </c>
      <c r="K40" s="207">
        <v>89.924561295999993</v>
      </c>
      <c r="L40" s="207">
        <v>6.2707110969000004</v>
      </c>
      <c r="M40" s="207">
        <v>1E-10</v>
      </c>
      <c r="N40" s="207">
        <v>8.6425713370000004E-2</v>
      </c>
      <c r="O40" s="207">
        <v>1E-10</v>
      </c>
      <c r="P40" s="207">
        <v>1E-10</v>
      </c>
      <c r="Q40" s="207">
        <v>0.19748634094</v>
      </c>
      <c r="R40" s="207">
        <v>0.26161534467000003</v>
      </c>
      <c r="S40" s="207">
        <v>36.607207373000001</v>
      </c>
      <c r="T40" s="207">
        <v>126.61755368</v>
      </c>
      <c r="U40" s="207">
        <v>301.71639985000002</v>
      </c>
      <c r="V40" s="207">
        <v>225.03652898999999</v>
      </c>
      <c r="W40" s="207">
        <v>86.611928347000003</v>
      </c>
      <c r="X40" s="207">
        <v>6.3680951903</v>
      </c>
      <c r="Y40" s="207">
        <v>1E-10</v>
      </c>
      <c r="Z40" s="207">
        <v>8.6425713370000004E-2</v>
      </c>
      <c r="AA40" s="207">
        <v>1E-10</v>
      </c>
      <c r="AB40" s="207">
        <v>1E-10</v>
      </c>
      <c r="AC40" s="207">
        <v>0.19748634094</v>
      </c>
      <c r="AD40" s="207">
        <v>0.26161534467000003</v>
      </c>
      <c r="AE40" s="207">
        <v>34.170506906999996</v>
      </c>
      <c r="AF40" s="207">
        <v>128.38260679999999</v>
      </c>
      <c r="AG40" s="207">
        <v>292.71648414999999</v>
      </c>
      <c r="AH40" s="207">
        <v>232.40131303000001</v>
      </c>
      <c r="AI40" s="207">
        <v>86.637904109999994</v>
      </c>
      <c r="AJ40" s="207">
        <v>8.3721198827999999</v>
      </c>
      <c r="AK40" s="207">
        <v>1E-10</v>
      </c>
      <c r="AL40" s="207">
        <v>8.6425713370000004E-2</v>
      </c>
      <c r="AM40" s="207">
        <v>1E-10</v>
      </c>
      <c r="AN40" s="207">
        <v>1E-10</v>
      </c>
      <c r="AO40" s="207">
        <v>1E-10</v>
      </c>
      <c r="AP40" s="207">
        <v>0.26161534467000003</v>
      </c>
      <c r="AQ40" s="207">
        <v>31.705989487</v>
      </c>
      <c r="AR40" s="207">
        <v>128.16713655999999</v>
      </c>
      <c r="AS40" s="207">
        <v>290.54506078999998</v>
      </c>
      <c r="AT40" s="207">
        <v>238.72709315</v>
      </c>
      <c r="AU40" s="207">
        <v>87.731047231999995</v>
      </c>
      <c r="AV40" s="207">
        <v>7.9402062695</v>
      </c>
      <c r="AW40" s="207">
        <v>1E-10</v>
      </c>
      <c r="AX40" s="207">
        <v>8.6425713370000004E-2</v>
      </c>
      <c r="AY40" s="207">
        <v>1E-10</v>
      </c>
      <c r="AZ40" s="207">
        <v>1E-10</v>
      </c>
      <c r="BA40" s="207">
        <v>1E-10</v>
      </c>
      <c r="BB40" s="246">
        <v>0.30602479999999999</v>
      </c>
      <c r="BC40" s="246">
        <v>30.65204</v>
      </c>
      <c r="BD40" s="246">
        <v>122.6007</v>
      </c>
      <c r="BE40" s="246">
        <v>288.51740000000001</v>
      </c>
      <c r="BF40" s="246">
        <v>241.7099</v>
      </c>
      <c r="BG40" s="246">
        <v>92.093540000000004</v>
      </c>
      <c r="BH40" s="246">
        <v>8.4306699999999992</v>
      </c>
      <c r="BI40" s="246">
        <v>0</v>
      </c>
      <c r="BJ40" s="246">
        <v>8.6425699999999994E-2</v>
      </c>
      <c r="BK40" s="246">
        <v>0</v>
      </c>
      <c r="BL40" s="246">
        <v>0</v>
      </c>
      <c r="BM40" s="246">
        <v>0</v>
      </c>
      <c r="BN40" s="246">
        <v>0.3308372</v>
      </c>
      <c r="BO40" s="246">
        <v>31.356069999999999</v>
      </c>
      <c r="BP40" s="246">
        <v>124.2139</v>
      </c>
      <c r="BQ40" s="246">
        <v>297.6567</v>
      </c>
      <c r="BR40" s="246">
        <v>252.31729999999999</v>
      </c>
      <c r="BS40" s="246">
        <v>93.673270000000002</v>
      </c>
      <c r="BT40" s="246">
        <v>8.3823679999999996</v>
      </c>
      <c r="BU40" s="246">
        <v>0</v>
      </c>
      <c r="BV40" s="246">
        <v>8.6425699999999994E-2</v>
      </c>
    </row>
    <row r="41" spans="1:74" ht="11.15" customHeight="1" x14ac:dyDescent="0.25">
      <c r="A41" s="7" t="s">
        <v>142</v>
      </c>
      <c r="B41" s="166" t="s">
        <v>414</v>
      </c>
      <c r="C41" s="207">
        <v>1E-10</v>
      </c>
      <c r="D41" s="207">
        <v>1E-10</v>
      </c>
      <c r="E41" s="207">
        <v>2.6918814441999999</v>
      </c>
      <c r="F41" s="207">
        <v>2.0314205096000002</v>
      </c>
      <c r="G41" s="207">
        <v>70.574780961000002</v>
      </c>
      <c r="H41" s="207">
        <v>167.82328405000001</v>
      </c>
      <c r="I41" s="207">
        <v>274.69613800000002</v>
      </c>
      <c r="J41" s="207">
        <v>215.07267071999999</v>
      </c>
      <c r="K41" s="207">
        <v>88.531193693000006</v>
      </c>
      <c r="L41" s="207">
        <v>7.4759745513000002</v>
      </c>
      <c r="M41" s="207">
        <v>1E-10</v>
      </c>
      <c r="N41" s="207">
        <v>0.15500168607000001</v>
      </c>
      <c r="O41" s="207">
        <v>1E-10</v>
      </c>
      <c r="P41" s="207">
        <v>1E-10</v>
      </c>
      <c r="Q41" s="207">
        <v>2.8507294452999998</v>
      </c>
      <c r="R41" s="207">
        <v>1.1764732523000001</v>
      </c>
      <c r="S41" s="207">
        <v>66.504356592999997</v>
      </c>
      <c r="T41" s="207">
        <v>166.49154197999999</v>
      </c>
      <c r="U41" s="207">
        <v>276.83137053000002</v>
      </c>
      <c r="V41" s="207">
        <v>208.15396956000001</v>
      </c>
      <c r="W41" s="207">
        <v>86.895899428000007</v>
      </c>
      <c r="X41" s="207">
        <v>6.8039285391000002</v>
      </c>
      <c r="Y41" s="207">
        <v>1E-10</v>
      </c>
      <c r="Z41" s="207">
        <v>0.15500168607000001</v>
      </c>
      <c r="AA41" s="207">
        <v>1E-10</v>
      </c>
      <c r="AB41" s="207">
        <v>1E-10</v>
      </c>
      <c r="AC41" s="207">
        <v>3.0262089085000001</v>
      </c>
      <c r="AD41" s="207">
        <v>1.0703987238999999</v>
      </c>
      <c r="AE41" s="207">
        <v>65.181404337000004</v>
      </c>
      <c r="AF41" s="207">
        <v>171.38210927</v>
      </c>
      <c r="AG41" s="207">
        <v>263.14992902</v>
      </c>
      <c r="AH41" s="207">
        <v>214.72463784999999</v>
      </c>
      <c r="AI41" s="207">
        <v>93.237256372000004</v>
      </c>
      <c r="AJ41" s="207">
        <v>9.2468806264999994</v>
      </c>
      <c r="AK41" s="207">
        <v>1E-10</v>
      </c>
      <c r="AL41" s="207">
        <v>0.19627577433000001</v>
      </c>
      <c r="AM41" s="207">
        <v>1E-10</v>
      </c>
      <c r="AN41" s="207">
        <v>1E-10</v>
      </c>
      <c r="AO41" s="207">
        <v>0.91179946434000003</v>
      </c>
      <c r="AP41" s="207">
        <v>0.95931829946000002</v>
      </c>
      <c r="AQ41" s="207">
        <v>61.925461427999998</v>
      </c>
      <c r="AR41" s="207">
        <v>170.98735271999999</v>
      </c>
      <c r="AS41" s="207">
        <v>248.46348422</v>
      </c>
      <c r="AT41" s="207">
        <v>216.57377054</v>
      </c>
      <c r="AU41" s="207">
        <v>96.080513938999999</v>
      </c>
      <c r="AV41" s="207">
        <v>9.3141260412999998</v>
      </c>
      <c r="AW41" s="207">
        <v>1E-10</v>
      </c>
      <c r="AX41" s="207">
        <v>0.19627577433000001</v>
      </c>
      <c r="AY41" s="207">
        <v>1E-10</v>
      </c>
      <c r="AZ41" s="207">
        <v>1E-10</v>
      </c>
      <c r="BA41" s="207">
        <v>0.92634669858999996</v>
      </c>
      <c r="BB41" s="246">
        <v>1.0271189999999999</v>
      </c>
      <c r="BC41" s="246">
        <v>59.687359999999998</v>
      </c>
      <c r="BD41" s="246">
        <v>169.81989999999999</v>
      </c>
      <c r="BE41" s="246">
        <v>251.34119999999999</v>
      </c>
      <c r="BF41" s="246">
        <v>217.23</v>
      </c>
      <c r="BG41" s="246">
        <v>97.629249999999999</v>
      </c>
      <c r="BH41" s="246">
        <v>9.7616890000000005</v>
      </c>
      <c r="BI41" s="246">
        <v>0</v>
      </c>
      <c r="BJ41" s="246">
        <v>0.1962758</v>
      </c>
      <c r="BK41" s="246">
        <v>0</v>
      </c>
      <c r="BL41" s="246">
        <v>0</v>
      </c>
      <c r="BM41" s="246">
        <v>0.92634669999999997</v>
      </c>
      <c r="BN41" s="246">
        <v>1.238996</v>
      </c>
      <c r="BO41" s="246">
        <v>60.718940000000003</v>
      </c>
      <c r="BP41" s="246">
        <v>170.04990000000001</v>
      </c>
      <c r="BQ41" s="246">
        <v>266.1223</v>
      </c>
      <c r="BR41" s="246">
        <v>220.91419999999999</v>
      </c>
      <c r="BS41" s="246">
        <v>101.0188</v>
      </c>
      <c r="BT41" s="246">
        <v>10.189249999999999</v>
      </c>
      <c r="BU41" s="246">
        <v>0</v>
      </c>
      <c r="BV41" s="246">
        <v>0.1962758</v>
      </c>
    </row>
    <row r="42" spans="1:74" ht="11.15" customHeight="1" x14ac:dyDescent="0.25">
      <c r="A42" s="7" t="s">
        <v>143</v>
      </c>
      <c r="B42" s="166" t="s">
        <v>415</v>
      </c>
      <c r="C42" s="207">
        <v>1E-10</v>
      </c>
      <c r="D42" s="207">
        <v>0.30388254580000001</v>
      </c>
      <c r="E42" s="207">
        <v>6.2062271212000004</v>
      </c>
      <c r="F42" s="207">
        <v>7.5655455105999998</v>
      </c>
      <c r="G42" s="207">
        <v>70.374013927999997</v>
      </c>
      <c r="H42" s="207">
        <v>218.08817841000001</v>
      </c>
      <c r="I42" s="207">
        <v>326.02545939999999</v>
      </c>
      <c r="J42" s="207">
        <v>251.26659183000001</v>
      </c>
      <c r="K42" s="207">
        <v>118.95003366</v>
      </c>
      <c r="L42" s="207">
        <v>11.180928668</v>
      </c>
      <c r="M42" s="207">
        <v>0.19802112645</v>
      </c>
      <c r="N42" s="207">
        <v>1E-10</v>
      </c>
      <c r="O42" s="207">
        <v>1E-10</v>
      </c>
      <c r="P42" s="207">
        <v>0.30388254580000001</v>
      </c>
      <c r="Q42" s="207">
        <v>6.5683201428000002</v>
      </c>
      <c r="R42" s="207">
        <v>5.6887824273999996</v>
      </c>
      <c r="S42" s="207">
        <v>68.449577590000004</v>
      </c>
      <c r="T42" s="207">
        <v>219.88706730000001</v>
      </c>
      <c r="U42" s="207">
        <v>326.90084483999999</v>
      </c>
      <c r="V42" s="207">
        <v>242.42297728</v>
      </c>
      <c r="W42" s="207">
        <v>116.64028986</v>
      </c>
      <c r="X42" s="207">
        <v>9.9953220844999997</v>
      </c>
      <c r="Y42" s="207">
        <v>0.22648891231000001</v>
      </c>
      <c r="Z42" s="207">
        <v>1E-10</v>
      </c>
      <c r="AA42" s="207">
        <v>1E-10</v>
      </c>
      <c r="AB42" s="207">
        <v>0.30388254580000001</v>
      </c>
      <c r="AC42" s="207">
        <v>7.1753124563000004</v>
      </c>
      <c r="AD42" s="207">
        <v>5.3809748418999996</v>
      </c>
      <c r="AE42" s="207">
        <v>68.101673155</v>
      </c>
      <c r="AF42" s="207">
        <v>225.24433202</v>
      </c>
      <c r="AG42" s="207">
        <v>313.18025424000001</v>
      </c>
      <c r="AH42" s="207">
        <v>242.71427949</v>
      </c>
      <c r="AI42" s="207">
        <v>125.63120050000001</v>
      </c>
      <c r="AJ42" s="207">
        <v>10.969477492999999</v>
      </c>
      <c r="AK42" s="207">
        <v>0.22648891231000001</v>
      </c>
      <c r="AL42" s="207">
        <v>0.12750627879000001</v>
      </c>
      <c r="AM42" s="207">
        <v>1E-10</v>
      </c>
      <c r="AN42" s="207">
        <v>0.30388254580000001</v>
      </c>
      <c r="AO42" s="207">
        <v>3.7195485870999998</v>
      </c>
      <c r="AP42" s="207">
        <v>4.1688682758000004</v>
      </c>
      <c r="AQ42" s="207">
        <v>62.964296150000003</v>
      </c>
      <c r="AR42" s="207">
        <v>224.71430708</v>
      </c>
      <c r="AS42" s="207">
        <v>299.46181379000001</v>
      </c>
      <c r="AT42" s="207">
        <v>245.18951661</v>
      </c>
      <c r="AU42" s="207">
        <v>129.78573394</v>
      </c>
      <c r="AV42" s="207">
        <v>11.312877046000001</v>
      </c>
      <c r="AW42" s="207">
        <v>0.22648891231000001</v>
      </c>
      <c r="AX42" s="207">
        <v>0.12750627879000001</v>
      </c>
      <c r="AY42" s="207">
        <v>1E-10</v>
      </c>
      <c r="AZ42" s="207">
        <v>0.30388254580000001</v>
      </c>
      <c r="BA42" s="207">
        <v>3.8184876543000001</v>
      </c>
      <c r="BB42" s="246">
        <v>4.599952</v>
      </c>
      <c r="BC42" s="246">
        <v>66.928510000000003</v>
      </c>
      <c r="BD42" s="246">
        <v>229.2199</v>
      </c>
      <c r="BE42" s="246">
        <v>301.48230000000001</v>
      </c>
      <c r="BF42" s="246">
        <v>247.98699999999999</v>
      </c>
      <c r="BG42" s="246">
        <v>130.2903</v>
      </c>
      <c r="BH42" s="246">
        <v>12.00394</v>
      </c>
      <c r="BI42" s="246">
        <v>0.22648889999999999</v>
      </c>
      <c r="BJ42" s="246">
        <v>0.12750629999999999</v>
      </c>
      <c r="BK42" s="246">
        <v>0</v>
      </c>
      <c r="BL42" s="246">
        <v>0.77073020000000003</v>
      </c>
      <c r="BM42" s="246">
        <v>3.8405260000000001</v>
      </c>
      <c r="BN42" s="246">
        <v>5.0095590000000003</v>
      </c>
      <c r="BO42" s="246">
        <v>67.586960000000005</v>
      </c>
      <c r="BP42" s="246">
        <v>231.62970000000001</v>
      </c>
      <c r="BQ42" s="246">
        <v>315.52620000000002</v>
      </c>
      <c r="BR42" s="246">
        <v>250.04949999999999</v>
      </c>
      <c r="BS42" s="246">
        <v>133.3201</v>
      </c>
      <c r="BT42" s="246">
        <v>11.871779999999999</v>
      </c>
      <c r="BU42" s="246">
        <v>0.25790950000000001</v>
      </c>
      <c r="BV42" s="246">
        <v>0.12750629999999999</v>
      </c>
    </row>
    <row r="43" spans="1:74" ht="11.15" customHeight="1" x14ac:dyDescent="0.25">
      <c r="A43" s="7" t="s">
        <v>144</v>
      </c>
      <c r="B43" s="166" t="s">
        <v>443</v>
      </c>
      <c r="C43" s="207">
        <v>29.331575326999999</v>
      </c>
      <c r="D43" s="207">
        <v>41.073966747999997</v>
      </c>
      <c r="E43" s="207">
        <v>55.381480410000002</v>
      </c>
      <c r="F43" s="207">
        <v>97.4111142</v>
      </c>
      <c r="G43" s="207">
        <v>226.54020928</v>
      </c>
      <c r="H43" s="207">
        <v>370.42524528000001</v>
      </c>
      <c r="I43" s="207">
        <v>465.95309710999999</v>
      </c>
      <c r="J43" s="207">
        <v>425.7543139</v>
      </c>
      <c r="K43" s="207">
        <v>308.45549173000001</v>
      </c>
      <c r="L43" s="207">
        <v>141.54297880999999</v>
      </c>
      <c r="M43" s="207">
        <v>56.825969630000003</v>
      </c>
      <c r="N43" s="207">
        <v>47.279534765999998</v>
      </c>
      <c r="O43" s="207">
        <v>33.058949831</v>
      </c>
      <c r="P43" s="207">
        <v>44.934032889000001</v>
      </c>
      <c r="Q43" s="207">
        <v>63.869552046999999</v>
      </c>
      <c r="R43" s="207">
        <v>100.27584244000001</v>
      </c>
      <c r="S43" s="207">
        <v>218.07920217</v>
      </c>
      <c r="T43" s="207">
        <v>359.68842212999999</v>
      </c>
      <c r="U43" s="207">
        <v>466.39929889000001</v>
      </c>
      <c r="V43" s="207">
        <v>423.95608998</v>
      </c>
      <c r="W43" s="207">
        <v>303.26496448</v>
      </c>
      <c r="X43" s="207">
        <v>148.19094562999999</v>
      </c>
      <c r="Y43" s="207">
        <v>61.649799360000003</v>
      </c>
      <c r="Z43" s="207">
        <v>49.016769758999999</v>
      </c>
      <c r="AA43" s="207">
        <v>34.143101307999999</v>
      </c>
      <c r="AB43" s="207">
        <v>46.397101184999997</v>
      </c>
      <c r="AC43" s="207">
        <v>65.599273714999995</v>
      </c>
      <c r="AD43" s="207">
        <v>96.792462583000002</v>
      </c>
      <c r="AE43" s="207">
        <v>215.83977378</v>
      </c>
      <c r="AF43" s="207">
        <v>354.16485381000001</v>
      </c>
      <c r="AG43" s="207">
        <v>460.45101119999998</v>
      </c>
      <c r="AH43" s="207">
        <v>423.94393654999999</v>
      </c>
      <c r="AI43" s="207">
        <v>303.73051572999998</v>
      </c>
      <c r="AJ43" s="207">
        <v>156.74543366</v>
      </c>
      <c r="AK43" s="207">
        <v>60.024952866</v>
      </c>
      <c r="AL43" s="207">
        <v>51.131119613999999</v>
      </c>
      <c r="AM43" s="207">
        <v>33.858902008000001</v>
      </c>
      <c r="AN43" s="207">
        <v>46.297995417999999</v>
      </c>
      <c r="AO43" s="207">
        <v>63.380845266000001</v>
      </c>
      <c r="AP43" s="207">
        <v>97.893225326999996</v>
      </c>
      <c r="AQ43" s="207">
        <v>215.15668292999999</v>
      </c>
      <c r="AR43" s="207">
        <v>361.54367526999999</v>
      </c>
      <c r="AS43" s="207">
        <v>458.91573041999999</v>
      </c>
      <c r="AT43" s="207">
        <v>427.9260031</v>
      </c>
      <c r="AU43" s="207">
        <v>305.60034278000001</v>
      </c>
      <c r="AV43" s="207">
        <v>155.21799884999999</v>
      </c>
      <c r="AW43" s="207">
        <v>66.051416447999998</v>
      </c>
      <c r="AX43" s="207">
        <v>51.005563879</v>
      </c>
      <c r="AY43" s="207">
        <v>33.131344237</v>
      </c>
      <c r="AZ43" s="207">
        <v>49.733245408999998</v>
      </c>
      <c r="BA43" s="207">
        <v>70.177645307999995</v>
      </c>
      <c r="BB43" s="246">
        <v>100.50230000000001</v>
      </c>
      <c r="BC43" s="246">
        <v>217.33029999999999</v>
      </c>
      <c r="BD43" s="246">
        <v>356.06569999999999</v>
      </c>
      <c r="BE43" s="246">
        <v>466.17169999999999</v>
      </c>
      <c r="BF43" s="246">
        <v>436.94779999999997</v>
      </c>
      <c r="BG43" s="246">
        <v>309.03570000000002</v>
      </c>
      <c r="BH43" s="246">
        <v>155.63249999999999</v>
      </c>
      <c r="BI43" s="246">
        <v>66.066429999999997</v>
      </c>
      <c r="BJ43" s="246">
        <v>49.066119999999998</v>
      </c>
      <c r="BK43" s="246">
        <v>34.764690000000002</v>
      </c>
      <c r="BL43" s="246">
        <v>48.266950000000001</v>
      </c>
      <c r="BM43" s="246">
        <v>71.251199999999997</v>
      </c>
      <c r="BN43" s="246">
        <v>100.61660000000001</v>
      </c>
      <c r="BO43" s="246">
        <v>219.16679999999999</v>
      </c>
      <c r="BP43" s="246">
        <v>359.63650000000001</v>
      </c>
      <c r="BQ43" s="246">
        <v>476.02850000000001</v>
      </c>
      <c r="BR43" s="246">
        <v>445.48180000000002</v>
      </c>
      <c r="BS43" s="246">
        <v>312.56939999999997</v>
      </c>
      <c r="BT43" s="246">
        <v>158.15479999999999</v>
      </c>
      <c r="BU43" s="246">
        <v>69.251339999999999</v>
      </c>
      <c r="BV43" s="246">
        <v>49.713940000000001</v>
      </c>
    </row>
    <row r="44" spans="1:74" ht="11.15" customHeight="1" x14ac:dyDescent="0.25">
      <c r="A44" s="7" t="s">
        <v>145</v>
      </c>
      <c r="B44" s="166" t="s">
        <v>417</v>
      </c>
      <c r="C44" s="207">
        <v>5.5107301608999997</v>
      </c>
      <c r="D44" s="207">
        <v>7.0142356526</v>
      </c>
      <c r="E44" s="207">
        <v>23.399155122</v>
      </c>
      <c r="F44" s="207">
        <v>39.466537764000002</v>
      </c>
      <c r="G44" s="207">
        <v>173.63366277</v>
      </c>
      <c r="H44" s="207">
        <v>343.31459926999997</v>
      </c>
      <c r="I44" s="207">
        <v>431.64270594999999</v>
      </c>
      <c r="J44" s="207">
        <v>394.38988991999997</v>
      </c>
      <c r="K44" s="207">
        <v>255.51172015</v>
      </c>
      <c r="L44" s="207">
        <v>61.892778319999998</v>
      </c>
      <c r="M44" s="207">
        <v>4.9817997606000004</v>
      </c>
      <c r="N44" s="207">
        <v>5.1313258008</v>
      </c>
      <c r="O44" s="207">
        <v>6.7147062400999999</v>
      </c>
      <c r="P44" s="207">
        <v>7.4456980050999997</v>
      </c>
      <c r="Q44" s="207">
        <v>28.162572678</v>
      </c>
      <c r="R44" s="207">
        <v>36.926239242999998</v>
      </c>
      <c r="S44" s="207">
        <v>163.99971434</v>
      </c>
      <c r="T44" s="207">
        <v>330.37035150999998</v>
      </c>
      <c r="U44" s="207">
        <v>429.60327773</v>
      </c>
      <c r="V44" s="207">
        <v>384.13426527000001</v>
      </c>
      <c r="W44" s="207">
        <v>250.38309805</v>
      </c>
      <c r="X44" s="207">
        <v>63.371529604000003</v>
      </c>
      <c r="Y44" s="207">
        <v>5.6873314776999999</v>
      </c>
      <c r="Z44" s="207">
        <v>5.2287373507000003</v>
      </c>
      <c r="AA44" s="207">
        <v>7.1062610654</v>
      </c>
      <c r="AB44" s="207">
        <v>7.2538765698000001</v>
      </c>
      <c r="AC44" s="207">
        <v>29.257565067000002</v>
      </c>
      <c r="AD44" s="207">
        <v>33.138872896000002</v>
      </c>
      <c r="AE44" s="207">
        <v>161.8250918</v>
      </c>
      <c r="AF44" s="207">
        <v>322.16085928000001</v>
      </c>
      <c r="AG44" s="207">
        <v>420.44927214000001</v>
      </c>
      <c r="AH44" s="207">
        <v>381.45610369000002</v>
      </c>
      <c r="AI44" s="207">
        <v>254.54405749</v>
      </c>
      <c r="AJ44" s="207">
        <v>70.597324416000006</v>
      </c>
      <c r="AK44" s="207">
        <v>5.3219647005999997</v>
      </c>
      <c r="AL44" s="207">
        <v>7.4964350911000004</v>
      </c>
      <c r="AM44" s="207">
        <v>6.1312683990999997</v>
      </c>
      <c r="AN44" s="207">
        <v>6.8867103945999997</v>
      </c>
      <c r="AO44" s="207">
        <v>22.718331998</v>
      </c>
      <c r="AP44" s="207">
        <v>31.076392814999998</v>
      </c>
      <c r="AQ44" s="207">
        <v>160.00134237</v>
      </c>
      <c r="AR44" s="207">
        <v>328.83665815000001</v>
      </c>
      <c r="AS44" s="207">
        <v>418.79745940999999</v>
      </c>
      <c r="AT44" s="207">
        <v>383.98018640999999</v>
      </c>
      <c r="AU44" s="207">
        <v>255.68660591</v>
      </c>
      <c r="AV44" s="207">
        <v>70.456957106000004</v>
      </c>
      <c r="AW44" s="207">
        <v>5.6711036006000004</v>
      </c>
      <c r="AX44" s="207">
        <v>7.1549411928</v>
      </c>
      <c r="AY44" s="207">
        <v>7.1494380659000001</v>
      </c>
      <c r="AZ44" s="207">
        <v>8.3667988145999992</v>
      </c>
      <c r="BA44" s="207">
        <v>25.205057033999999</v>
      </c>
      <c r="BB44" s="246">
        <v>32.053379999999997</v>
      </c>
      <c r="BC44" s="246">
        <v>162.9752</v>
      </c>
      <c r="BD44" s="246">
        <v>324.11599999999999</v>
      </c>
      <c r="BE44" s="246">
        <v>428.06670000000003</v>
      </c>
      <c r="BF44" s="246">
        <v>391.79259999999999</v>
      </c>
      <c r="BG44" s="246">
        <v>257.01760000000002</v>
      </c>
      <c r="BH44" s="246">
        <v>71.522540000000006</v>
      </c>
      <c r="BI44" s="246">
        <v>5.9567889999999997</v>
      </c>
      <c r="BJ44" s="246">
        <v>7.266292</v>
      </c>
      <c r="BK44" s="246">
        <v>7.3424339999999999</v>
      </c>
      <c r="BL44" s="246">
        <v>9.2170620000000003</v>
      </c>
      <c r="BM44" s="246">
        <v>24.990349999999999</v>
      </c>
      <c r="BN44" s="246">
        <v>33.362389999999998</v>
      </c>
      <c r="BO44" s="246">
        <v>164.94800000000001</v>
      </c>
      <c r="BP44" s="246">
        <v>325.27339999999998</v>
      </c>
      <c r="BQ44" s="246">
        <v>442.78710000000001</v>
      </c>
      <c r="BR44" s="246">
        <v>396.66180000000003</v>
      </c>
      <c r="BS44" s="246">
        <v>257.90870000000001</v>
      </c>
      <c r="BT44" s="246">
        <v>71.353949999999998</v>
      </c>
      <c r="BU44" s="246">
        <v>6.4623299999999997</v>
      </c>
      <c r="BV44" s="246">
        <v>7.2069859999999997</v>
      </c>
    </row>
    <row r="45" spans="1:74" ht="11.15" customHeight="1" x14ac:dyDescent="0.25">
      <c r="A45" s="7" t="s">
        <v>146</v>
      </c>
      <c r="B45" s="166" t="s">
        <v>418</v>
      </c>
      <c r="C45" s="207">
        <v>13.177402449000001</v>
      </c>
      <c r="D45" s="207">
        <v>21.854101352000001</v>
      </c>
      <c r="E45" s="207">
        <v>64.656097571999993</v>
      </c>
      <c r="F45" s="207">
        <v>117.85752481999999</v>
      </c>
      <c r="G45" s="207">
        <v>281.38334848</v>
      </c>
      <c r="H45" s="207">
        <v>491.84664162000001</v>
      </c>
      <c r="I45" s="207">
        <v>578.97563908999996</v>
      </c>
      <c r="J45" s="207">
        <v>585.99154352000005</v>
      </c>
      <c r="K45" s="207">
        <v>411.76039831000003</v>
      </c>
      <c r="L45" s="207">
        <v>158.14197397999999</v>
      </c>
      <c r="M45" s="207">
        <v>36.901373182999997</v>
      </c>
      <c r="N45" s="207">
        <v>11.904229738</v>
      </c>
      <c r="O45" s="207">
        <v>15.44865843</v>
      </c>
      <c r="P45" s="207">
        <v>23.071230655000001</v>
      </c>
      <c r="Q45" s="207">
        <v>75.441077380999999</v>
      </c>
      <c r="R45" s="207">
        <v>118.0532267</v>
      </c>
      <c r="S45" s="207">
        <v>277.58071348999999</v>
      </c>
      <c r="T45" s="207">
        <v>484.11770822</v>
      </c>
      <c r="U45" s="207">
        <v>584.02295646000005</v>
      </c>
      <c r="V45" s="207">
        <v>580.42208880999999</v>
      </c>
      <c r="W45" s="207">
        <v>404.24984587</v>
      </c>
      <c r="X45" s="207">
        <v>157.55760753999999</v>
      </c>
      <c r="Y45" s="207">
        <v>40.493037659999999</v>
      </c>
      <c r="Z45" s="207">
        <v>12.061267473999999</v>
      </c>
      <c r="AA45" s="207">
        <v>16.174983515000001</v>
      </c>
      <c r="AB45" s="207">
        <v>22.502581710000001</v>
      </c>
      <c r="AC45" s="207">
        <v>74.135049999000003</v>
      </c>
      <c r="AD45" s="207">
        <v>107.93884752</v>
      </c>
      <c r="AE45" s="207">
        <v>272.80566771999997</v>
      </c>
      <c r="AF45" s="207">
        <v>471.58449443000001</v>
      </c>
      <c r="AG45" s="207">
        <v>567.20015307999995</v>
      </c>
      <c r="AH45" s="207">
        <v>563.95168252999997</v>
      </c>
      <c r="AI45" s="207">
        <v>405.84995855</v>
      </c>
      <c r="AJ45" s="207">
        <v>165.22663965000001</v>
      </c>
      <c r="AK45" s="207">
        <v>39.561064872000003</v>
      </c>
      <c r="AL45" s="207">
        <v>18.802658438000002</v>
      </c>
      <c r="AM45" s="207">
        <v>14.252916699</v>
      </c>
      <c r="AN45" s="207">
        <v>20.838827054999999</v>
      </c>
      <c r="AO45" s="207">
        <v>65.823884555999996</v>
      </c>
      <c r="AP45" s="207">
        <v>105.8947156</v>
      </c>
      <c r="AQ45" s="207">
        <v>277.32903714000003</v>
      </c>
      <c r="AR45" s="207">
        <v>477.51172219</v>
      </c>
      <c r="AS45" s="207">
        <v>576.48805617000005</v>
      </c>
      <c r="AT45" s="207">
        <v>564.37354085000004</v>
      </c>
      <c r="AU45" s="207">
        <v>408.58094413999999</v>
      </c>
      <c r="AV45" s="207">
        <v>166.19774002</v>
      </c>
      <c r="AW45" s="207">
        <v>37.951662808999998</v>
      </c>
      <c r="AX45" s="207">
        <v>18.358999772000001</v>
      </c>
      <c r="AY45" s="207">
        <v>15.928772546999999</v>
      </c>
      <c r="AZ45" s="207">
        <v>21.320865022</v>
      </c>
      <c r="BA45" s="207">
        <v>71.251165018999998</v>
      </c>
      <c r="BB45" s="246">
        <v>108.9143</v>
      </c>
      <c r="BC45" s="246">
        <v>283.6592</v>
      </c>
      <c r="BD45" s="246">
        <v>480.09750000000003</v>
      </c>
      <c r="BE45" s="246">
        <v>589.34799999999996</v>
      </c>
      <c r="BF45" s="246">
        <v>579.14449999999999</v>
      </c>
      <c r="BG45" s="246">
        <v>415.90289999999999</v>
      </c>
      <c r="BH45" s="246">
        <v>168.93979999999999</v>
      </c>
      <c r="BI45" s="246">
        <v>39.31917</v>
      </c>
      <c r="BJ45" s="246">
        <v>19.464580000000002</v>
      </c>
      <c r="BK45" s="246">
        <v>16.199359999999999</v>
      </c>
      <c r="BL45" s="246">
        <v>24.32817</v>
      </c>
      <c r="BM45" s="246">
        <v>74.726119999999995</v>
      </c>
      <c r="BN45" s="246">
        <v>111.04170000000001</v>
      </c>
      <c r="BO45" s="246">
        <v>291.77089999999998</v>
      </c>
      <c r="BP45" s="246">
        <v>484.97469999999998</v>
      </c>
      <c r="BQ45" s="246">
        <v>600.95889999999997</v>
      </c>
      <c r="BR45" s="246">
        <v>584.90060000000005</v>
      </c>
      <c r="BS45" s="246">
        <v>418.56950000000001</v>
      </c>
      <c r="BT45" s="246">
        <v>165.4495</v>
      </c>
      <c r="BU45" s="246">
        <v>42.328919999999997</v>
      </c>
      <c r="BV45" s="246">
        <v>19.12717</v>
      </c>
    </row>
    <row r="46" spans="1:74" ht="11.15" customHeight="1" x14ac:dyDescent="0.25">
      <c r="A46" s="7" t="s">
        <v>147</v>
      </c>
      <c r="B46" s="166" t="s">
        <v>419</v>
      </c>
      <c r="C46" s="207">
        <v>1.2155377656999999</v>
      </c>
      <c r="D46" s="207">
        <v>4.0739123595000004</v>
      </c>
      <c r="E46" s="207">
        <v>18.865263561999999</v>
      </c>
      <c r="F46" s="207">
        <v>47.404588775999997</v>
      </c>
      <c r="G46" s="207">
        <v>100.44391209</v>
      </c>
      <c r="H46" s="207">
        <v>286.54566362999998</v>
      </c>
      <c r="I46" s="207">
        <v>390.40144098000002</v>
      </c>
      <c r="J46" s="207">
        <v>344.59474974</v>
      </c>
      <c r="K46" s="207">
        <v>207.84140812000001</v>
      </c>
      <c r="L46" s="207">
        <v>71.321201990999995</v>
      </c>
      <c r="M46" s="207">
        <v>10.323028342000001</v>
      </c>
      <c r="N46" s="207">
        <v>0.11460243224</v>
      </c>
      <c r="O46" s="207">
        <v>1.0996366939</v>
      </c>
      <c r="P46" s="207">
        <v>4.0721462638999997</v>
      </c>
      <c r="Q46" s="207">
        <v>19.101063527000001</v>
      </c>
      <c r="R46" s="207">
        <v>49.143771041000001</v>
      </c>
      <c r="S46" s="207">
        <v>109.27199983</v>
      </c>
      <c r="T46" s="207">
        <v>287.87141496999999</v>
      </c>
      <c r="U46" s="207">
        <v>393.41460727999998</v>
      </c>
      <c r="V46" s="207">
        <v>356.08915628</v>
      </c>
      <c r="W46" s="207">
        <v>208.03262384000001</v>
      </c>
      <c r="X46" s="207">
        <v>74.737531981000004</v>
      </c>
      <c r="Y46" s="207">
        <v>11.460203898</v>
      </c>
      <c r="Z46" s="207">
        <v>0.11460243224</v>
      </c>
      <c r="AA46" s="207">
        <v>1.1040016629</v>
      </c>
      <c r="AB46" s="207">
        <v>4.3597400685999999</v>
      </c>
      <c r="AC46" s="207">
        <v>18.166175705000001</v>
      </c>
      <c r="AD46" s="207">
        <v>50.528015107999998</v>
      </c>
      <c r="AE46" s="207">
        <v>114.24683311</v>
      </c>
      <c r="AF46" s="207">
        <v>298.67576228000001</v>
      </c>
      <c r="AG46" s="207">
        <v>396.99953778999998</v>
      </c>
      <c r="AH46" s="207">
        <v>348.86456184999997</v>
      </c>
      <c r="AI46" s="207">
        <v>208.15892228999999</v>
      </c>
      <c r="AJ46" s="207">
        <v>71.842005998999994</v>
      </c>
      <c r="AK46" s="207">
        <v>13.458314085</v>
      </c>
      <c r="AL46" s="207">
        <v>0.11460243224</v>
      </c>
      <c r="AM46" s="207">
        <v>0.95526750855999998</v>
      </c>
      <c r="AN46" s="207">
        <v>4.3019462133999999</v>
      </c>
      <c r="AO46" s="207">
        <v>18.453007846999999</v>
      </c>
      <c r="AP46" s="207">
        <v>50.513430233999998</v>
      </c>
      <c r="AQ46" s="207">
        <v>112.58250756</v>
      </c>
      <c r="AR46" s="207">
        <v>297.02801173</v>
      </c>
      <c r="AS46" s="207">
        <v>401.05711387999997</v>
      </c>
      <c r="AT46" s="207">
        <v>347.1663729</v>
      </c>
      <c r="AU46" s="207">
        <v>211.76202319999999</v>
      </c>
      <c r="AV46" s="207">
        <v>70.939166591000003</v>
      </c>
      <c r="AW46" s="207">
        <v>12.069630350000001</v>
      </c>
      <c r="AX46" s="207">
        <v>0.11460243224</v>
      </c>
      <c r="AY46" s="207">
        <v>0.95526750855999998</v>
      </c>
      <c r="AZ46" s="207">
        <v>4.3019462133999999</v>
      </c>
      <c r="BA46" s="207">
        <v>16.506770217</v>
      </c>
      <c r="BB46" s="246">
        <v>49.877020000000002</v>
      </c>
      <c r="BC46" s="246">
        <v>111.8441</v>
      </c>
      <c r="BD46" s="246">
        <v>285.20280000000002</v>
      </c>
      <c r="BE46" s="246">
        <v>407.846</v>
      </c>
      <c r="BF46" s="246">
        <v>349.42660000000001</v>
      </c>
      <c r="BG46" s="246">
        <v>213.34819999999999</v>
      </c>
      <c r="BH46" s="246">
        <v>75.501019999999997</v>
      </c>
      <c r="BI46" s="246">
        <v>12.405530000000001</v>
      </c>
      <c r="BJ46" s="246">
        <v>0.11460239999999999</v>
      </c>
      <c r="BK46" s="246">
        <v>0.64767799999999998</v>
      </c>
      <c r="BL46" s="246">
        <v>3.8153450000000002</v>
      </c>
      <c r="BM46" s="246">
        <v>14.49194</v>
      </c>
      <c r="BN46" s="246">
        <v>48.399099999999997</v>
      </c>
      <c r="BO46" s="246">
        <v>112.32989999999999</v>
      </c>
      <c r="BP46" s="246">
        <v>286.01769999999999</v>
      </c>
      <c r="BQ46" s="246">
        <v>410.66609999999997</v>
      </c>
      <c r="BR46" s="246">
        <v>359.34410000000003</v>
      </c>
      <c r="BS46" s="246">
        <v>214.3492</v>
      </c>
      <c r="BT46" s="246">
        <v>74.143420000000006</v>
      </c>
      <c r="BU46" s="246">
        <v>12.53388</v>
      </c>
      <c r="BV46" s="246">
        <v>0.11460239999999999</v>
      </c>
    </row>
    <row r="47" spans="1:74" ht="11.15" customHeight="1" x14ac:dyDescent="0.25">
      <c r="A47" s="7" t="s">
        <v>148</v>
      </c>
      <c r="B47" s="166" t="s">
        <v>420</v>
      </c>
      <c r="C47" s="207">
        <v>9.5796580871000003</v>
      </c>
      <c r="D47" s="207">
        <v>8.5266556783999992</v>
      </c>
      <c r="E47" s="207">
        <v>12.892752236</v>
      </c>
      <c r="F47" s="207">
        <v>22.100022037999999</v>
      </c>
      <c r="G47" s="207">
        <v>39.859133061000001</v>
      </c>
      <c r="H47" s="207">
        <v>123.37512502</v>
      </c>
      <c r="I47" s="207">
        <v>233.92216278000001</v>
      </c>
      <c r="J47" s="207">
        <v>236.62075508999999</v>
      </c>
      <c r="K47" s="207">
        <v>152.99737296000001</v>
      </c>
      <c r="L47" s="207">
        <v>54.256601162000003</v>
      </c>
      <c r="M47" s="207">
        <v>14.980184196</v>
      </c>
      <c r="N47" s="207">
        <v>9.0775060521000004</v>
      </c>
      <c r="O47" s="207">
        <v>9.6924804099999999</v>
      </c>
      <c r="P47" s="207">
        <v>8.6968087888000003</v>
      </c>
      <c r="Q47" s="207">
        <v>12.91722929</v>
      </c>
      <c r="R47" s="207">
        <v>23.066920280000001</v>
      </c>
      <c r="S47" s="207">
        <v>44.359502900999999</v>
      </c>
      <c r="T47" s="207">
        <v>125.80353103</v>
      </c>
      <c r="U47" s="207">
        <v>236.81801361999999</v>
      </c>
      <c r="V47" s="207">
        <v>249.31630949999999</v>
      </c>
      <c r="W47" s="207">
        <v>161.36707530999999</v>
      </c>
      <c r="X47" s="207">
        <v>61.060294499000001</v>
      </c>
      <c r="Y47" s="207">
        <v>15.550647065</v>
      </c>
      <c r="Z47" s="207">
        <v>9.2769116601999997</v>
      </c>
      <c r="AA47" s="207">
        <v>9.9450552421000005</v>
      </c>
      <c r="AB47" s="207">
        <v>8.6643732190999998</v>
      </c>
      <c r="AC47" s="207">
        <v>12.658698187000001</v>
      </c>
      <c r="AD47" s="207">
        <v>23.790630153999999</v>
      </c>
      <c r="AE47" s="207">
        <v>47.134885767999997</v>
      </c>
      <c r="AF47" s="207">
        <v>136.68900033</v>
      </c>
      <c r="AG47" s="207">
        <v>248.35997234000001</v>
      </c>
      <c r="AH47" s="207">
        <v>254.19641064000001</v>
      </c>
      <c r="AI47" s="207">
        <v>161.63652139999999</v>
      </c>
      <c r="AJ47" s="207">
        <v>59.290496744000002</v>
      </c>
      <c r="AK47" s="207">
        <v>16.936049472000001</v>
      </c>
      <c r="AL47" s="207">
        <v>9.1861642449000005</v>
      </c>
      <c r="AM47" s="207">
        <v>9.7963486398999997</v>
      </c>
      <c r="AN47" s="207">
        <v>8.7224709341000004</v>
      </c>
      <c r="AO47" s="207">
        <v>13.196688182000001</v>
      </c>
      <c r="AP47" s="207">
        <v>24.294435928999999</v>
      </c>
      <c r="AQ47" s="207">
        <v>46.299250624000003</v>
      </c>
      <c r="AR47" s="207">
        <v>142.06459422</v>
      </c>
      <c r="AS47" s="207">
        <v>254.87080627</v>
      </c>
      <c r="AT47" s="207">
        <v>255.81199151999999</v>
      </c>
      <c r="AU47" s="207">
        <v>164.88128811000001</v>
      </c>
      <c r="AV47" s="207">
        <v>59.836698904000002</v>
      </c>
      <c r="AW47" s="207">
        <v>16.598171945000001</v>
      </c>
      <c r="AX47" s="207">
        <v>9.2059411766999997</v>
      </c>
      <c r="AY47" s="207">
        <v>9.9039232727000002</v>
      </c>
      <c r="AZ47" s="207">
        <v>8.8423363771000005</v>
      </c>
      <c r="BA47" s="207">
        <v>12.88488671</v>
      </c>
      <c r="BB47" s="246">
        <v>23.58257</v>
      </c>
      <c r="BC47" s="246">
        <v>43.85304</v>
      </c>
      <c r="BD47" s="246">
        <v>134.05969999999999</v>
      </c>
      <c r="BE47" s="246">
        <v>258.09199999999998</v>
      </c>
      <c r="BF47" s="246">
        <v>258.83269999999999</v>
      </c>
      <c r="BG47" s="246">
        <v>159.98419999999999</v>
      </c>
      <c r="BH47" s="246">
        <v>62.836579999999998</v>
      </c>
      <c r="BI47" s="246">
        <v>16.677070000000001</v>
      </c>
      <c r="BJ47" s="246">
        <v>9.1046750000000003</v>
      </c>
      <c r="BK47" s="246">
        <v>9.1546579999999995</v>
      </c>
      <c r="BL47" s="246">
        <v>8.4913969999999992</v>
      </c>
      <c r="BM47" s="246">
        <v>12.06221</v>
      </c>
      <c r="BN47" s="246">
        <v>22.56278</v>
      </c>
      <c r="BO47" s="246">
        <v>41.989570000000001</v>
      </c>
      <c r="BP47" s="246">
        <v>133.85599999999999</v>
      </c>
      <c r="BQ47" s="246">
        <v>256.84190000000001</v>
      </c>
      <c r="BR47" s="246">
        <v>262.76170000000002</v>
      </c>
      <c r="BS47" s="246">
        <v>157.79580000000001</v>
      </c>
      <c r="BT47" s="246">
        <v>59.680720000000001</v>
      </c>
      <c r="BU47" s="246">
        <v>16.270910000000001</v>
      </c>
      <c r="BV47" s="246">
        <v>9.2215790000000002</v>
      </c>
    </row>
    <row r="48" spans="1:74" ht="11.15" customHeight="1" x14ac:dyDescent="0.25">
      <c r="A48" s="7" t="s">
        <v>149</v>
      </c>
      <c r="B48" s="167" t="s">
        <v>444</v>
      </c>
      <c r="C48" s="205">
        <v>9.3008010220999999</v>
      </c>
      <c r="D48" s="205">
        <v>12.825920765999999</v>
      </c>
      <c r="E48" s="205">
        <v>24.322498384999999</v>
      </c>
      <c r="F48" s="205">
        <v>43.463190353999998</v>
      </c>
      <c r="G48" s="205">
        <v>123.16233592</v>
      </c>
      <c r="H48" s="205">
        <v>252.24536560000001</v>
      </c>
      <c r="I48" s="205">
        <v>365.09944654999998</v>
      </c>
      <c r="J48" s="205">
        <v>326.36795281000002</v>
      </c>
      <c r="K48" s="205">
        <v>200.05595277</v>
      </c>
      <c r="L48" s="205">
        <v>67.265089169999996</v>
      </c>
      <c r="M48" s="205">
        <v>19.112073848000001</v>
      </c>
      <c r="N48" s="205">
        <v>12.549574641</v>
      </c>
      <c r="O48" s="205">
        <v>10.412343720000001</v>
      </c>
      <c r="P48" s="205">
        <v>13.803668010000001</v>
      </c>
      <c r="Q48" s="205">
        <v>27.713452520000001</v>
      </c>
      <c r="R48" s="205">
        <v>44.046144140999999</v>
      </c>
      <c r="S48" s="205">
        <v>120.87383017000001</v>
      </c>
      <c r="T48" s="205">
        <v>248.58805047000001</v>
      </c>
      <c r="U48" s="205">
        <v>367.32834287999998</v>
      </c>
      <c r="V48" s="205">
        <v>326.84729752999999</v>
      </c>
      <c r="W48" s="205">
        <v>198.61792438000001</v>
      </c>
      <c r="X48" s="205">
        <v>69.967210305999998</v>
      </c>
      <c r="Y48" s="205">
        <v>20.790791308999999</v>
      </c>
      <c r="Z48" s="205">
        <v>12.960155542000001</v>
      </c>
      <c r="AA48" s="205">
        <v>10.799514289999999</v>
      </c>
      <c r="AB48" s="205">
        <v>14.059919699</v>
      </c>
      <c r="AC48" s="205">
        <v>28.002146374999999</v>
      </c>
      <c r="AD48" s="205">
        <v>42.251021823999999</v>
      </c>
      <c r="AE48" s="205">
        <v>120.24656139</v>
      </c>
      <c r="AF48" s="205">
        <v>250.04082801000001</v>
      </c>
      <c r="AG48" s="205">
        <v>361.55822968000001</v>
      </c>
      <c r="AH48" s="205">
        <v>327.58987504999999</v>
      </c>
      <c r="AI48" s="205">
        <v>201.06930424999999</v>
      </c>
      <c r="AJ48" s="205">
        <v>73.420105335000002</v>
      </c>
      <c r="AK48" s="205">
        <v>20.765437867999999</v>
      </c>
      <c r="AL48" s="205">
        <v>14.395334835</v>
      </c>
      <c r="AM48" s="205">
        <v>10.447511947000001</v>
      </c>
      <c r="AN48" s="205">
        <v>13.862959226999999</v>
      </c>
      <c r="AO48" s="205">
        <v>25.822338329000001</v>
      </c>
      <c r="AP48" s="205">
        <v>42.271776725000002</v>
      </c>
      <c r="AQ48" s="205">
        <v>119.49465007000001</v>
      </c>
      <c r="AR48" s="205">
        <v>253.71631918</v>
      </c>
      <c r="AS48" s="205">
        <v>360.77227219000002</v>
      </c>
      <c r="AT48" s="205">
        <v>330.64065219999998</v>
      </c>
      <c r="AU48" s="205">
        <v>203.88909268</v>
      </c>
      <c r="AV48" s="205">
        <v>73.409718884</v>
      </c>
      <c r="AW48" s="205">
        <v>21.700304382999999</v>
      </c>
      <c r="AX48" s="205">
        <v>14.338470672</v>
      </c>
      <c r="AY48" s="205">
        <v>10.64505733</v>
      </c>
      <c r="AZ48" s="205">
        <v>14.770647521000001</v>
      </c>
      <c r="BA48" s="205">
        <v>27.886305703000001</v>
      </c>
      <c r="BB48" s="249">
        <v>43.256720000000001</v>
      </c>
      <c r="BC48" s="249">
        <v>120.50109999999999</v>
      </c>
      <c r="BD48" s="249">
        <v>250.22790000000001</v>
      </c>
      <c r="BE48" s="249">
        <v>365.96510000000001</v>
      </c>
      <c r="BF48" s="249">
        <v>336.64819999999997</v>
      </c>
      <c r="BG48" s="249">
        <v>206.3809</v>
      </c>
      <c r="BH48" s="249">
        <v>75.138999999999996</v>
      </c>
      <c r="BI48" s="249">
        <v>22.001359999999998</v>
      </c>
      <c r="BJ48" s="249">
        <v>14.12542</v>
      </c>
      <c r="BK48" s="249">
        <v>10.9002</v>
      </c>
      <c r="BL48" s="249">
        <v>14.88569</v>
      </c>
      <c r="BM48" s="249">
        <v>28.307179999999999</v>
      </c>
      <c r="BN48" s="249">
        <v>43.563479999999998</v>
      </c>
      <c r="BO48" s="249">
        <v>122.363</v>
      </c>
      <c r="BP48" s="249">
        <v>252.61500000000001</v>
      </c>
      <c r="BQ48" s="249">
        <v>375.18270000000001</v>
      </c>
      <c r="BR48" s="249">
        <v>343.67770000000002</v>
      </c>
      <c r="BS48" s="249">
        <v>208.5839</v>
      </c>
      <c r="BT48" s="249">
        <v>74.892449999999997</v>
      </c>
      <c r="BU48" s="249">
        <v>23.048349999999999</v>
      </c>
      <c r="BV48" s="249">
        <v>14.271459999999999</v>
      </c>
    </row>
    <row r="49" spans="1:74" ht="12" customHeight="1" x14ac:dyDescent="0.25">
      <c r="A49" s="117"/>
      <c r="B49" s="625" t="s">
        <v>774</v>
      </c>
      <c r="C49" s="607"/>
      <c r="D49" s="607"/>
      <c r="E49" s="607"/>
      <c r="F49" s="607"/>
      <c r="G49" s="607"/>
      <c r="H49" s="607"/>
      <c r="I49" s="607"/>
      <c r="J49" s="607"/>
      <c r="K49" s="607"/>
      <c r="L49" s="607"/>
      <c r="M49" s="607"/>
      <c r="N49" s="607"/>
      <c r="O49" s="607"/>
      <c r="P49" s="607"/>
      <c r="Q49" s="607"/>
      <c r="BC49" s="553"/>
      <c r="BD49" s="553"/>
      <c r="BE49" s="553"/>
      <c r="BF49" s="553"/>
    </row>
    <row r="50" spans="1:74" s="356" customFormat="1" ht="12" customHeight="1" x14ac:dyDescent="0.25">
      <c r="A50" s="354"/>
      <c r="B50" s="615" t="str">
        <f>"Notes: "&amp;"EIA completed modeling and analysis for this report on " &amp;Dates!$D$2&amp;"."</f>
        <v>Notes: EIA completed modeling and analysis for this report on 45386.</v>
      </c>
      <c r="C50" s="616"/>
      <c r="D50" s="616"/>
      <c r="E50" s="616"/>
      <c r="F50" s="616"/>
      <c r="G50" s="616"/>
      <c r="H50" s="616"/>
      <c r="I50" s="616"/>
      <c r="J50" s="616"/>
      <c r="K50" s="616"/>
      <c r="L50" s="616"/>
      <c r="M50" s="616"/>
      <c r="N50" s="616"/>
      <c r="O50" s="616"/>
      <c r="P50" s="616"/>
      <c r="Q50" s="616"/>
      <c r="AY50" s="375"/>
      <c r="AZ50" s="375"/>
      <c r="BA50" s="375"/>
      <c r="BB50" s="375"/>
      <c r="BC50" s="530"/>
      <c r="BD50" s="530"/>
      <c r="BE50" s="530"/>
      <c r="BF50" s="530"/>
      <c r="BG50" s="375"/>
      <c r="BH50" s="375"/>
      <c r="BI50" s="375"/>
      <c r="BJ50" s="375"/>
    </row>
    <row r="51" spans="1:74" s="356" customFormat="1" ht="12" customHeight="1" x14ac:dyDescent="0.25">
      <c r="A51" s="354"/>
      <c r="B51" s="630" t="s">
        <v>334</v>
      </c>
      <c r="C51" s="616"/>
      <c r="D51" s="616"/>
      <c r="E51" s="616"/>
      <c r="F51" s="616"/>
      <c r="G51" s="616"/>
      <c r="H51" s="616"/>
      <c r="I51" s="616"/>
      <c r="J51" s="616"/>
      <c r="K51" s="616"/>
      <c r="L51" s="616"/>
      <c r="M51" s="616"/>
      <c r="N51" s="616"/>
      <c r="O51" s="616"/>
      <c r="P51" s="616"/>
      <c r="Q51" s="616"/>
      <c r="AY51" s="375"/>
      <c r="AZ51" s="375"/>
      <c r="BA51" s="375"/>
      <c r="BB51" s="375"/>
      <c r="BC51" s="530"/>
      <c r="BD51" s="530"/>
      <c r="BE51" s="530"/>
      <c r="BF51" s="530"/>
      <c r="BG51" s="375"/>
      <c r="BH51" s="375"/>
      <c r="BI51" s="375"/>
      <c r="BJ51" s="375"/>
    </row>
    <row r="52" spans="1:74" s="356" customFormat="1" ht="12" customHeight="1" x14ac:dyDescent="0.25">
      <c r="A52" s="357"/>
      <c r="B52" s="627" t="s">
        <v>1229</v>
      </c>
      <c r="C52" s="618"/>
      <c r="D52" s="618"/>
      <c r="E52" s="618"/>
      <c r="F52" s="618"/>
      <c r="G52" s="618"/>
      <c r="H52" s="618"/>
      <c r="I52" s="618"/>
      <c r="J52" s="618"/>
      <c r="K52" s="618"/>
      <c r="L52" s="618"/>
      <c r="M52" s="618"/>
      <c r="N52" s="618"/>
      <c r="O52" s="618"/>
      <c r="P52" s="618"/>
      <c r="Q52" s="619"/>
      <c r="AY52" s="375"/>
      <c r="AZ52" s="375"/>
      <c r="BA52" s="375"/>
      <c r="BB52" s="375"/>
      <c r="BC52" s="375"/>
      <c r="BD52" s="530"/>
      <c r="BE52" s="530"/>
      <c r="BF52" s="530"/>
      <c r="BG52" s="375"/>
      <c r="BH52" s="375"/>
      <c r="BI52" s="375"/>
      <c r="BJ52" s="375"/>
    </row>
    <row r="53" spans="1:74" s="356" customFormat="1" ht="12" customHeight="1" x14ac:dyDescent="0.25">
      <c r="A53" s="357"/>
      <c r="B53" s="627" t="s">
        <v>154</v>
      </c>
      <c r="C53" s="618"/>
      <c r="D53" s="618"/>
      <c r="E53" s="618"/>
      <c r="F53" s="618"/>
      <c r="G53" s="618"/>
      <c r="H53" s="618"/>
      <c r="I53" s="618"/>
      <c r="J53" s="618"/>
      <c r="K53" s="618"/>
      <c r="L53" s="618"/>
      <c r="M53" s="618"/>
      <c r="N53" s="618"/>
      <c r="O53" s="618"/>
      <c r="P53" s="618"/>
      <c r="Q53" s="619"/>
      <c r="AY53" s="375"/>
      <c r="AZ53" s="375"/>
      <c r="BA53" s="375"/>
      <c r="BB53" s="375"/>
      <c r="BC53" s="375"/>
      <c r="BD53" s="530"/>
      <c r="BE53" s="530"/>
      <c r="BF53" s="530"/>
      <c r="BG53" s="375"/>
      <c r="BH53" s="375"/>
      <c r="BI53" s="375"/>
      <c r="BJ53" s="375"/>
    </row>
    <row r="54" spans="1:74" s="356" customFormat="1" ht="12" customHeight="1" x14ac:dyDescent="0.25">
      <c r="A54" s="357"/>
      <c r="B54" s="627" t="s">
        <v>334</v>
      </c>
      <c r="C54" s="618"/>
      <c r="D54" s="618"/>
      <c r="E54" s="618"/>
      <c r="F54" s="618"/>
      <c r="G54" s="618"/>
      <c r="H54" s="618"/>
      <c r="I54" s="618"/>
      <c r="J54" s="618"/>
      <c r="K54" s="618"/>
      <c r="L54" s="618"/>
      <c r="M54" s="618"/>
      <c r="N54" s="618"/>
      <c r="O54" s="618"/>
      <c r="P54" s="618"/>
      <c r="Q54" s="619"/>
      <c r="AY54" s="375"/>
      <c r="AZ54" s="375"/>
      <c r="BA54" s="375"/>
      <c r="BB54" s="375"/>
      <c r="BC54" s="375"/>
      <c r="BD54" s="530"/>
      <c r="BE54" s="530"/>
      <c r="BF54" s="530"/>
      <c r="BG54" s="375"/>
      <c r="BH54" s="375"/>
      <c r="BI54" s="375"/>
      <c r="BJ54" s="375"/>
    </row>
    <row r="55" spans="1:74" s="356" customFormat="1" ht="12" customHeight="1" x14ac:dyDescent="0.25">
      <c r="A55" s="357"/>
      <c r="B55" s="627" t="s">
        <v>155</v>
      </c>
      <c r="C55" s="618"/>
      <c r="D55" s="618"/>
      <c r="E55" s="618"/>
      <c r="F55" s="618"/>
      <c r="G55" s="618"/>
      <c r="H55" s="618"/>
      <c r="I55" s="618"/>
      <c r="J55" s="618"/>
      <c r="K55" s="618"/>
      <c r="L55" s="618"/>
      <c r="M55" s="618"/>
      <c r="N55" s="618"/>
      <c r="O55" s="618"/>
      <c r="P55" s="618"/>
      <c r="Q55" s="619"/>
      <c r="AY55" s="375"/>
      <c r="AZ55" s="375"/>
      <c r="BA55" s="375"/>
      <c r="BB55" s="375"/>
      <c r="BC55" s="375"/>
      <c r="BD55" s="530"/>
      <c r="BE55" s="530"/>
      <c r="BF55" s="530"/>
      <c r="BG55" s="375"/>
      <c r="BH55" s="375"/>
      <c r="BI55" s="375"/>
      <c r="BJ55" s="375"/>
    </row>
    <row r="56" spans="1:74" s="356" customFormat="1" ht="12" customHeight="1" x14ac:dyDescent="0.25">
      <c r="A56" s="357"/>
      <c r="B56" s="617" t="s">
        <v>156</v>
      </c>
      <c r="C56" s="618"/>
      <c r="D56" s="618"/>
      <c r="E56" s="618"/>
      <c r="F56" s="618"/>
      <c r="G56" s="618"/>
      <c r="H56" s="618"/>
      <c r="I56" s="618"/>
      <c r="J56" s="618"/>
      <c r="K56" s="618"/>
      <c r="L56" s="618"/>
      <c r="M56" s="618"/>
      <c r="N56" s="618"/>
      <c r="O56" s="618"/>
      <c r="P56" s="618"/>
      <c r="Q56" s="619"/>
      <c r="AY56" s="375"/>
      <c r="AZ56" s="375"/>
      <c r="BA56" s="375"/>
      <c r="BB56" s="375"/>
      <c r="BC56" s="375"/>
      <c r="BD56" s="530"/>
      <c r="BE56" s="530"/>
      <c r="BF56" s="530"/>
      <c r="BG56" s="375"/>
      <c r="BH56" s="375"/>
      <c r="BI56" s="375"/>
      <c r="BJ56" s="375"/>
    </row>
    <row r="57" spans="1:74" s="356" customFormat="1" ht="12" customHeight="1" x14ac:dyDescent="0.25">
      <c r="A57" s="322"/>
      <c r="B57" s="635" t="s">
        <v>1345</v>
      </c>
      <c r="C57" s="619"/>
      <c r="D57" s="619"/>
      <c r="E57" s="619"/>
      <c r="F57" s="619"/>
      <c r="G57" s="619"/>
      <c r="H57" s="619"/>
      <c r="I57" s="619"/>
      <c r="J57" s="619"/>
      <c r="K57" s="619"/>
      <c r="L57" s="619"/>
      <c r="M57" s="619"/>
      <c r="N57" s="619"/>
      <c r="O57" s="619"/>
      <c r="P57" s="619"/>
      <c r="Q57" s="619"/>
      <c r="AY57" s="375"/>
      <c r="AZ57" s="375"/>
      <c r="BA57" s="375"/>
      <c r="BB57" s="375"/>
      <c r="BC57" s="375"/>
      <c r="BD57" s="530"/>
      <c r="BE57" s="530"/>
      <c r="BF57" s="530"/>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T5" transitionEvaluation="1" transitionEntry="1">
    <pageSetUpPr fitToPage="1"/>
  </sheetPr>
  <dimension ref="A1:BV145"/>
  <sheetViews>
    <sheetView showGridLines="0" zoomScaleNormal="100" workbookViewId="0">
      <pane xSplit="2" ySplit="4" topLeftCell="AT5" activePane="bottomRight" state="frozen"/>
      <selection activeCell="BF1" sqref="BF1"/>
      <selection pane="topRight" activeCell="BF1" sqref="BF1"/>
      <selection pane="bottomLeft" activeCell="BF1" sqref="BF1"/>
      <selection pane="bottomRight" activeCell="A4" sqref="A4"/>
    </sheetView>
  </sheetViews>
  <sheetFormatPr defaultColWidth="9.54296875" defaultRowHeight="10.5" x14ac:dyDescent="0.25"/>
  <cols>
    <col min="1" max="1" width="10.54296875" style="9" bestFit="1" customWidth="1"/>
    <col min="2" max="2" width="36.453125" style="9" customWidth="1"/>
    <col min="3" max="12" width="6.54296875" style="9" customWidth="1"/>
    <col min="13" max="13" width="7.453125" style="9" customWidth="1"/>
    <col min="14" max="50" width="6.54296875" style="9" customWidth="1"/>
    <col min="51" max="55" width="6.54296875" style="245" customWidth="1"/>
    <col min="56" max="58" width="6.54296875" style="546" customWidth="1"/>
    <col min="59" max="62" width="6.54296875" style="245" customWidth="1"/>
    <col min="63" max="74" width="6.54296875" style="9" customWidth="1"/>
    <col min="75" max="16384" width="9.54296875" style="9"/>
  </cols>
  <sheetData>
    <row r="1" spans="1:74" ht="13" x14ac:dyDescent="0.3">
      <c r="A1" s="604" t="s">
        <v>760</v>
      </c>
      <c r="B1" s="606" t="s">
        <v>227</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s="10" customFormat="1"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3"/>
      <c r="BE2" s="483"/>
      <c r="BF2" s="483"/>
      <c r="BG2" s="302"/>
      <c r="BH2" s="302"/>
      <c r="BI2" s="302"/>
      <c r="BJ2" s="302"/>
    </row>
    <row r="3" spans="1:74"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15"/>
      <c r="B5" s="16" t="s">
        <v>1244</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937</v>
      </c>
      <c r="BN6" s="316"/>
      <c r="BO6" s="316"/>
      <c r="BP6" s="316"/>
      <c r="BQ6" s="316"/>
      <c r="BR6" s="316"/>
      <c r="BS6" s="316"/>
      <c r="BT6" s="316"/>
      <c r="BU6" s="316"/>
      <c r="BV6" s="316"/>
    </row>
    <row r="7" spans="1:74" ht="11.15" customHeight="1" x14ac:dyDescent="0.25">
      <c r="A7" s="15"/>
      <c r="B7" s="18" t="s">
        <v>98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1"/>
      <c r="BA7" s="316"/>
      <c r="BB7" s="316"/>
      <c r="BC7" s="316"/>
      <c r="BD7" s="17"/>
      <c r="BE7" s="17"/>
      <c r="BF7" s="17"/>
      <c r="BG7" s="17"/>
      <c r="BH7" s="316"/>
      <c r="BI7" s="316"/>
      <c r="BJ7" s="316"/>
      <c r="BK7" s="316"/>
      <c r="BL7" s="316"/>
      <c r="BM7" s="316"/>
      <c r="BN7" s="316"/>
      <c r="BO7" s="316"/>
      <c r="BP7" s="316"/>
      <c r="BQ7" s="316"/>
      <c r="BR7" s="316"/>
      <c r="BS7" s="531"/>
      <c r="BT7" s="316"/>
      <c r="BU7" s="316"/>
      <c r="BV7" s="316"/>
    </row>
    <row r="8" spans="1:74" ht="11.15" customHeight="1" x14ac:dyDescent="0.25">
      <c r="A8" s="15" t="s">
        <v>474</v>
      </c>
      <c r="B8" s="19" t="s">
        <v>82</v>
      </c>
      <c r="C8" s="170">
        <v>12.850118999999999</v>
      </c>
      <c r="D8" s="170">
        <v>12.844479</v>
      </c>
      <c r="E8" s="170">
        <v>12.795216999999999</v>
      </c>
      <c r="F8" s="170">
        <v>11.910579</v>
      </c>
      <c r="G8" s="170">
        <v>9.7139690000000005</v>
      </c>
      <c r="H8" s="170">
        <v>10.446463</v>
      </c>
      <c r="I8" s="170">
        <v>11.003636</v>
      </c>
      <c r="J8" s="170">
        <v>10.578666</v>
      </c>
      <c r="K8" s="170">
        <v>10.926155</v>
      </c>
      <c r="L8" s="170">
        <v>10.455707</v>
      </c>
      <c r="M8" s="170">
        <v>11.196146000000001</v>
      </c>
      <c r="N8" s="170">
        <v>11.171507</v>
      </c>
      <c r="O8" s="170">
        <v>11.137354</v>
      </c>
      <c r="P8" s="170">
        <v>9.9159360000000003</v>
      </c>
      <c r="Q8" s="170">
        <v>11.351134999999999</v>
      </c>
      <c r="R8" s="170">
        <v>11.317989000000001</v>
      </c>
      <c r="S8" s="170">
        <v>11.389749</v>
      </c>
      <c r="T8" s="170">
        <v>11.365923</v>
      </c>
      <c r="U8" s="170">
        <v>11.392429</v>
      </c>
      <c r="V8" s="170">
        <v>11.276332</v>
      </c>
      <c r="W8" s="170">
        <v>10.921417</v>
      </c>
      <c r="X8" s="170">
        <v>11.563782</v>
      </c>
      <c r="Y8" s="170">
        <v>11.781943999999999</v>
      </c>
      <c r="Z8" s="170">
        <v>11.678139</v>
      </c>
      <c r="AA8" s="170">
        <v>11.479767000000001</v>
      </c>
      <c r="AB8" s="170">
        <v>11.257889</v>
      </c>
      <c r="AC8" s="170">
        <v>11.806029000000001</v>
      </c>
      <c r="AD8" s="170">
        <v>11.769842000000001</v>
      </c>
      <c r="AE8" s="170">
        <v>11.734401999999999</v>
      </c>
      <c r="AF8" s="170">
        <v>11.800309</v>
      </c>
      <c r="AG8" s="170">
        <v>11.834305000000001</v>
      </c>
      <c r="AH8" s="170">
        <v>11.985232</v>
      </c>
      <c r="AI8" s="170">
        <v>12.325189999999999</v>
      </c>
      <c r="AJ8" s="170">
        <v>12.377552</v>
      </c>
      <c r="AK8" s="170">
        <v>12.376018</v>
      </c>
      <c r="AL8" s="170">
        <v>12.138051000000001</v>
      </c>
      <c r="AM8" s="170">
        <v>12.568448</v>
      </c>
      <c r="AN8" s="170">
        <v>12.532403</v>
      </c>
      <c r="AO8" s="170">
        <v>12.770144</v>
      </c>
      <c r="AP8" s="170">
        <v>12.649998</v>
      </c>
      <c r="AQ8" s="170">
        <v>12.693955000000001</v>
      </c>
      <c r="AR8" s="170">
        <v>12.894467000000001</v>
      </c>
      <c r="AS8" s="170">
        <v>12.925407999999999</v>
      </c>
      <c r="AT8" s="170">
        <v>13.041109000000001</v>
      </c>
      <c r="AU8" s="170">
        <v>13.246560000000001</v>
      </c>
      <c r="AV8" s="170">
        <v>13.218734</v>
      </c>
      <c r="AW8" s="170">
        <v>13.295252</v>
      </c>
      <c r="AX8" s="170">
        <v>13.295317000000001</v>
      </c>
      <c r="AY8" s="170">
        <v>12.533196</v>
      </c>
      <c r="AZ8" s="170">
        <v>13.075234982</v>
      </c>
      <c r="BA8" s="170">
        <v>12.932010241</v>
      </c>
      <c r="BB8" s="236">
        <v>13.040929999999999</v>
      </c>
      <c r="BC8" s="236">
        <v>13.14859</v>
      </c>
      <c r="BD8" s="236">
        <v>13.184990000000001</v>
      </c>
      <c r="BE8" s="236">
        <v>13.270440000000001</v>
      </c>
      <c r="BF8" s="236">
        <v>13.36501</v>
      </c>
      <c r="BG8" s="236">
        <v>13.33874</v>
      </c>
      <c r="BH8" s="236">
        <v>13.43524</v>
      </c>
      <c r="BI8" s="236">
        <v>13.5707</v>
      </c>
      <c r="BJ8" s="236">
        <v>13.616210000000001</v>
      </c>
      <c r="BK8" s="236">
        <v>13.56321</v>
      </c>
      <c r="BL8" s="236">
        <v>13.443479999999999</v>
      </c>
      <c r="BM8" s="236">
        <v>13.660399999999999</v>
      </c>
      <c r="BN8" s="236">
        <v>13.683809999999999</v>
      </c>
      <c r="BO8" s="236">
        <v>13.73489</v>
      </c>
      <c r="BP8" s="236">
        <v>13.740410000000001</v>
      </c>
      <c r="BQ8" s="236">
        <v>13.76027</v>
      </c>
      <c r="BR8" s="236">
        <v>13.75417</v>
      </c>
      <c r="BS8" s="236">
        <v>13.71566</v>
      </c>
      <c r="BT8" s="236">
        <v>13.78124</v>
      </c>
      <c r="BU8" s="236">
        <v>13.884040000000001</v>
      </c>
      <c r="BV8" s="236">
        <v>13.90396</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236"/>
      <c r="BC9" s="236"/>
      <c r="BD9" s="236"/>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1264</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237"/>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505</v>
      </c>
      <c r="B11" s="19" t="s">
        <v>87</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104.48699999999999</v>
      </c>
      <c r="AV11" s="54">
        <v>104.34893547999999</v>
      </c>
      <c r="AW11" s="54">
        <v>105.89503333</v>
      </c>
      <c r="AX11" s="54">
        <v>106.60283871</v>
      </c>
      <c r="AY11" s="54">
        <v>103.27558064999999</v>
      </c>
      <c r="AZ11" s="54">
        <v>105.405</v>
      </c>
      <c r="BA11" s="54">
        <v>103.1178</v>
      </c>
      <c r="BB11" s="238">
        <v>102.85250000000001</v>
      </c>
      <c r="BC11" s="238">
        <v>102.84529999999999</v>
      </c>
      <c r="BD11" s="238">
        <v>103.2021</v>
      </c>
      <c r="BE11" s="238">
        <v>103.4153</v>
      </c>
      <c r="BF11" s="238">
        <v>103.4105</v>
      </c>
      <c r="BG11" s="238">
        <v>103.44450000000001</v>
      </c>
      <c r="BH11" s="238">
        <v>103.7178</v>
      </c>
      <c r="BI11" s="238">
        <v>104.182</v>
      </c>
      <c r="BJ11" s="238">
        <v>104.1836</v>
      </c>
      <c r="BK11" s="238">
        <v>104.0579</v>
      </c>
      <c r="BL11" s="238">
        <v>102.9286</v>
      </c>
      <c r="BM11" s="238">
        <v>104.6074</v>
      </c>
      <c r="BN11" s="238">
        <v>105.07640000000001</v>
      </c>
      <c r="BO11" s="238">
        <v>104.7687</v>
      </c>
      <c r="BP11" s="238">
        <v>105.0141</v>
      </c>
      <c r="BQ11" s="238">
        <v>104.9491</v>
      </c>
      <c r="BR11" s="238">
        <v>104.9974</v>
      </c>
      <c r="BS11" s="238">
        <v>105.0121</v>
      </c>
      <c r="BT11" s="238">
        <v>105.32980000000001</v>
      </c>
      <c r="BU11" s="238">
        <v>105.6583</v>
      </c>
      <c r="BV11" s="238">
        <v>105.998</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236"/>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753</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237"/>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192</v>
      </c>
      <c r="B14" s="19" t="s">
        <v>766</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46.939728000000002</v>
      </c>
      <c r="AY14" s="54">
        <v>42.950051000000002</v>
      </c>
      <c r="AZ14" s="54">
        <v>42.837271000000001</v>
      </c>
      <c r="BA14" s="54">
        <v>41.716806286000001</v>
      </c>
      <c r="BB14" s="238">
        <v>36.391010000000001</v>
      </c>
      <c r="BC14" s="238">
        <v>37.60698</v>
      </c>
      <c r="BD14" s="238">
        <v>37.585270000000001</v>
      </c>
      <c r="BE14" s="238">
        <v>39.533830000000002</v>
      </c>
      <c r="BF14" s="238">
        <v>44.629280000000001</v>
      </c>
      <c r="BG14" s="238">
        <v>40.805750000000003</v>
      </c>
      <c r="BH14" s="238">
        <v>42.09113</v>
      </c>
      <c r="BI14" s="238">
        <v>40.210749999999997</v>
      </c>
      <c r="BJ14" s="238">
        <v>38.863430000000001</v>
      </c>
      <c r="BK14" s="238">
        <v>41.60031</v>
      </c>
      <c r="BL14" s="238">
        <v>35.829549999999998</v>
      </c>
      <c r="BM14" s="238">
        <v>40.494689999999999</v>
      </c>
      <c r="BN14" s="238">
        <v>34.950699999999998</v>
      </c>
      <c r="BO14" s="238">
        <v>36.264620000000001</v>
      </c>
      <c r="BP14" s="238">
        <v>36.408450000000002</v>
      </c>
      <c r="BQ14" s="238">
        <v>38.440379999999998</v>
      </c>
      <c r="BR14" s="238">
        <v>43.767510000000001</v>
      </c>
      <c r="BS14" s="238">
        <v>39.68477</v>
      </c>
      <c r="BT14" s="238">
        <v>40.708419999999997</v>
      </c>
      <c r="BU14" s="238">
        <v>38.83108</v>
      </c>
      <c r="BV14" s="238">
        <v>37.226439999999997</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237"/>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754</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237"/>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237"/>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506</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23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488</v>
      </c>
      <c r="B19" s="19" t="s">
        <v>82</v>
      </c>
      <c r="C19" s="170">
        <v>19.933385999999999</v>
      </c>
      <c r="D19" s="170">
        <v>20.132245999999999</v>
      </c>
      <c r="E19" s="170">
        <v>18.462838000000001</v>
      </c>
      <c r="F19" s="170">
        <v>14.548503</v>
      </c>
      <c r="G19" s="170">
        <v>16.078182999999999</v>
      </c>
      <c r="H19" s="170">
        <v>17.578056</v>
      </c>
      <c r="I19" s="170">
        <v>18.381069</v>
      </c>
      <c r="J19" s="170">
        <v>18.557874000000002</v>
      </c>
      <c r="K19" s="170">
        <v>18.414828</v>
      </c>
      <c r="L19" s="170">
        <v>18.613648000000001</v>
      </c>
      <c r="M19" s="170">
        <v>18.742515999999998</v>
      </c>
      <c r="N19" s="170">
        <v>18.801689</v>
      </c>
      <c r="O19" s="170">
        <v>18.814347999999999</v>
      </c>
      <c r="P19" s="170">
        <v>17.699107999999999</v>
      </c>
      <c r="Q19" s="170">
        <v>19.132116</v>
      </c>
      <c r="R19" s="170">
        <v>19.743698999999999</v>
      </c>
      <c r="S19" s="170">
        <v>20.049742999999999</v>
      </c>
      <c r="T19" s="170">
        <v>20.585872999999999</v>
      </c>
      <c r="U19" s="170">
        <v>20.171831000000001</v>
      </c>
      <c r="V19" s="170">
        <v>20.572572999999998</v>
      </c>
      <c r="W19" s="170">
        <v>20.138569</v>
      </c>
      <c r="X19" s="170">
        <v>20.37715</v>
      </c>
      <c r="Y19" s="170">
        <v>20.572648000000001</v>
      </c>
      <c r="Z19" s="170">
        <v>20.656690000000001</v>
      </c>
      <c r="AA19" s="170">
        <v>19.613111</v>
      </c>
      <c r="AB19" s="170">
        <v>20.190412999999999</v>
      </c>
      <c r="AC19" s="170">
        <v>20.483485999999999</v>
      </c>
      <c r="AD19" s="170">
        <v>19.727340999999999</v>
      </c>
      <c r="AE19" s="170">
        <v>19.839566999999999</v>
      </c>
      <c r="AF19" s="170">
        <v>20.433236999999998</v>
      </c>
      <c r="AG19" s="170">
        <v>19.925560999999998</v>
      </c>
      <c r="AH19" s="170">
        <v>20.265028999999998</v>
      </c>
      <c r="AI19" s="170">
        <v>20.129058000000001</v>
      </c>
      <c r="AJ19" s="170">
        <v>20.006618</v>
      </c>
      <c r="AK19" s="170">
        <v>20.214213999999998</v>
      </c>
      <c r="AL19" s="170">
        <v>19.327209</v>
      </c>
      <c r="AM19" s="170">
        <v>19.149204000000001</v>
      </c>
      <c r="AN19" s="170">
        <v>19.758786000000001</v>
      </c>
      <c r="AO19" s="170">
        <v>20.082774000000001</v>
      </c>
      <c r="AP19" s="170">
        <v>20.036802000000002</v>
      </c>
      <c r="AQ19" s="170">
        <v>20.395605</v>
      </c>
      <c r="AR19" s="170">
        <v>20.715786999999999</v>
      </c>
      <c r="AS19" s="170">
        <v>20.124354</v>
      </c>
      <c r="AT19" s="170">
        <v>20.881050999999999</v>
      </c>
      <c r="AU19" s="170">
        <v>20.092255999999999</v>
      </c>
      <c r="AV19" s="170">
        <v>20.680175999999999</v>
      </c>
      <c r="AW19" s="170">
        <v>20.710025000000002</v>
      </c>
      <c r="AX19" s="170">
        <v>20.293222</v>
      </c>
      <c r="AY19" s="170">
        <v>19.586970999999998</v>
      </c>
      <c r="AZ19" s="170">
        <v>19.668902847999998</v>
      </c>
      <c r="BA19" s="170">
        <v>20.198270177000001</v>
      </c>
      <c r="BB19" s="236">
        <v>20.497250000000001</v>
      </c>
      <c r="BC19" s="236">
        <v>20.59788</v>
      </c>
      <c r="BD19" s="236">
        <v>20.855440000000002</v>
      </c>
      <c r="BE19" s="236">
        <v>20.672619999999998</v>
      </c>
      <c r="BF19" s="236">
        <v>21.09282</v>
      </c>
      <c r="BG19" s="236">
        <v>20.377109999999998</v>
      </c>
      <c r="BH19" s="236">
        <v>20.723020000000002</v>
      </c>
      <c r="BI19" s="236">
        <v>20.57572</v>
      </c>
      <c r="BJ19" s="236">
        <v>20.507390000000001</v>
      </c>
      <c r="BK19" s="236">
        <v>20.017869999999998</v>
      </c>
      <c r="BL19" s="236">
        <v>20.298690000000001</v>
      </c>
      <c r="BM19" s="236">
        <v>20.59468</v>
      </c>
      <c r="BN19" s="236">
        <v>20.404710000000001</v>
      </c>
      <c r="BO19" s="236">
        <v>20.570319999999999</v>
      </c>
      <c r="BP19" s="236">
        <v>20.902429999999999</v>
      </c>
      <c r="BQ19" s="236">
        <v>20.699909999999999</v>
      </c>
      <c r="BR19" s="236">
        <v>20.961069999999999</v>
      </c>
      <c r="BS19" s="236">
        <v>20.405360000000002</v>
      </c>
      <c r="BT19" s="236">
        <v>20.694019999999998</v>
      </c>
      <c r="BU19" s="236">
        <v>20.51886</v>
      </c>
      <c r="BV19" s="236">
        <v>20.607780000000002</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236"/>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576</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240"/>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520</v>
      </c>
      <c r="B22" s="19" t="s">
        <v>87</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106.64947874000001</v>
      </c>
      <c r="AN22" s="54">
        <v>105.30427306999999</v>
      </c>
      <c r="AO22" s="54">
        <v>97.199231710000007</v>
      </c>
      <c r="AP22" s="54">
        <v>80.738702833000005</v>
      </c>
      <c r="AQ22" s="54">
        <v>74.705221676999997</v>
      </c>
      <c r="AR22" s="54">
        <v>78.717356766999998</v>
      </c>
      <c r="AS22" s="54">
        <v>86.022735581000006</v>
      </c>
      <c r="AT22" s="54">
        <v>86.293646644999995</v>
      </c>
      <c r="AU22" s="54">
        <v>79.133756532999996</v>
      </c>
      <c r="AV22" s="54">
        <v>78.695512871000005</v>
      </c>
      <c r="AW22" s="54">
        <v>94.149370266999995</v>
      </c>
      <c r="AX22" s="54">
        <v>102.26894829</v>
      </c>
      <c r="AY22" s="54">
        <v>119.28804261000001</v>
      </c>
      <c r="AZ22" s="54">
        <v>102.20433199999999</v>
      </c>
      <c r="BA22" s="54">
        <v>91.324432999999999</v>
      </c>
      <c r="BB22" s="238">
        <v>80.523910000000001</v>
      </c>
      <c r="BC22" s="238">
        <v>74.640479999999997</v>
      </c>
      <c r="BD22" s="238">
        <v>80.387259999999998</v>
      </c>
      <c r="BE22" s="238">
        <v>87.171189999999996</v>
      </c>
      <c r="BF22" s="238">
        <v>86.381249999999994</v>
      </c>
      <c r="BG22" s="238">
        <v>79.413650000000004</v>
      </c>
      <c r="BH22" s="238">
        <v>78.849770000000007</v>
      </c>
      <c r="BI22" s="238">
        <v>92.800659999999993</v>
      </c>
      <c r="BJ22" s="238">
        <v>106.0484</v>
      </c>
      <c r="BK22" s="238">
        <v>113.7114</v>
      </c>
      <c r="BL22" s="238">
        <v>106.93729999999999</v>
      </c>
      <c r="BM22" s="238">
        <v>93.22578</v>
      </c>
      <c r="BN22" s="238">
        <v>79.217730000000003</v>
      </c>
      <c r="BO22" s="238">
        <v>73.675839999999994</v>
      </c>
      <c r="BP22" s="238">
        <v>78.805260000000004</v>
      </c>
      <c r="BQ22" s="238">
        <v>85.049250000000001</v>
      </c>
      <c r="BR22" s="238">
        <v>84.808689999999999</v>
      </c>
      <c r="BS22" s="238">
        <v>78.322900000000004</v>
      </c>
      <c r="BT22" s="238">
        <v>78.454139999999995</v>
      </c>
      <c r="BU22" s="238">
        <v>91.431110000000004</v>
      </c>
      <c r="BV22" s="238">
        <v>106.55419999999999</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236"/>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99</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236"/>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210</v>
      </c>
      <c r="B25" s="19" t="s">
        <v>766</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39.066714400999999</v>
      </c>
      <c r="AN25" s="54">
        <v>30.374045835</v>
      </c>
      <c r="AO25" s="54">
        <v>32.255243589999999</v>
      </c>
      <c r="AP25" s="54">
        <v>26.028867999999999</v>
      </c>
      <c r="AQ25" s="54">
        <v>28.779956986999998</v>
      </c>
      <c r="AR25" s="54">
        <v>36.643944990000001</v>
      </c>
      <c r="AS25" s="54">
        <v>47.636295298</v>
      </c>
      <c r="AT25" s="54">
        <v>47.030891527000001</v>
      </c>
      <c r="AU25" s="54">
        <v>37.330072285999996</v>
      </c>
      <c r="AV25" s="54">
        <v>33.106517025999999</v>
      </c>
      <c r="AW25" s="54">
        <v>32.995200973000003</v>
      </c>
      <c r="AX25" s="54">
        <v>35.261658744999998</v>
      </c>
      <c r="AY25" s="54">
        <v>45.666818956999997</v>
      </c>
      <c r="AZ25" s="54">
        <v>27.579505180000002</v>
      </c>
      <c r="BA25" s="54">
        <v>24.712012390000002</v>
      </c>
      <c r="BB25" s="238">
        <v>22.059470000000001</v>
      </c>
      <c r="BC25" s="238">
        <v>26.963709999999999</v>
      </c>
      <c r="BD25" s="238">
        <v>34.613460000000003</v>
      </c>
      <c r="BE25" s="238">
        <v>44.497920000000001</v>
      </c>
      <c r="BF25" s="238">
        <v>43.808340000000001</v>
      </c>
      <c r="BG25" s="238">
        <v>34.570279999999997</v>
      </c>
      <c r="BH25" s="238">
        <v>29.80377</v>
      </c>
      <c r="BI25" s="238">
        <v>28.30322</v>
      </c>
      <c r="BJ25" s="238">
        <v>33.806829999999998</v>
      </c>
      <c r="BK25" s="238">
        <v>40.225409999999997</v>
      </c>
      <c r="BL25" s="238">
        <v>27.42597</v>
      </c>
      <c r="BM25" s="238">
        <v>24.189330000000002</v>
      </c>
      <c r="BN25" s="238">
        <v>18.504249999999999</v>
      </c>
      <c r="BO25" s="238">
        <v>25.876380000000001</v>
      </c>
      <c r="BP25" s="238">
        <v>34.953830000000004</v>
      </c>
      <c r="BQ25" s="238">
        <v>45.105649999999997</v>
      </c>
      <c r="BR25" s="238">
        <v>44.691749999999999</v>
      </c>
      <c r="BS25" s="238">
        <v>33.354460000000003</v>
      </c>
      <c r="BT25" s="238">
        <v>27.93281</v>
      </c>
      <c r="BU25" s="238">
        <v>27.37773</v>
      </c>
      <c r="BV25" s="238">
        <v>30.352519999999998</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240"/>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752</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236"/>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574</v>
      </c>
      <c r="B28" s="19" t="s">
        <v>90</v>
      </c>
      <c r="C28" s="170">
        <v>10.588585009999999</v>
      </c>
      <c r="D28" s="170">
        <v>10.56638768</v>
      </c>
      <c r="E28" s="170">
        <v>9.7339580740000002</v>
      </c>
      <c r="F28" s="170">
        <v>9.1044141369999991</v>
      </c>
      <c r="G28" s="170">
        <v>9.2137766330000002</v>
      </c>
      <c r="H28" s="170">
        <v>11.04517671</v>
      </c>
      <c r="I28" s="170">
        <v>12.631546889999999</v>
      </c>
      <c r="J28" s="170">
        <v>12.28967641</v>
      </c>
      <c r="K28" s="170">
        <v>11.12275842</v>
      </c>
      <c r="L28" s="170">
        <v>9.9312700679999999</v>
      </c>
      <c r="M28" s="170">
        <v>9.6076051200000006</v>
      </c>
      <c r="N28" s="170">
        <v>10.56451422</v>
      </c>
      <c r="O28" s="170">
        <v>10.773436439999999</v>
      </c>
      <c r="P28" s="170">
        <v>11.06486726</v>
      </c>
      <c r="Q28" s="170">
        <v>9.879763122</v>
      </c>
      <c r="R28" s="170">
        <v>9.4442929899999992</v>
      </c>
      <c r="S28" s="170">
        <v>9.7136223160000004</v>
      </c>
      <c r="T28" s="170">
        <v>11.67330898</v>
      </c>
      <c r="U28" s="170">
        <v>12.471803960000001</v>
      </c>
      <c r="V28" s="170">
        <v>12.69767553</v>
      </c>
      <c r="W28" s="170">
        <v>11.59440976</v>
      </c>
      <c r="X28" s="170">
        <v>10.11655942</v>
      </c>
      <c r="Y28" s="170">
        <v>9.9612955400000001</v>
      </c>
      <c r="Z28" s="170">
        <v>10.30758501</v>
      </c>
      <c r="AA28" s="170">
        <v>11.324295469999999</v>
      </c>
      <c r="AB28" s="170">
        <v>11.31050331</v>
      </c>
      <c r="AC28" s="170">
        <v>10.18989069</v>
      </c>
      <c r="AD28" s="170">
        <v>9.8595847180000007</v>
      </c>
      <c r="AE28" s="170">
        <v>10.36013112</v>
      </c>
      <c r="AF28" s="170">
        <v>11.95986079</v>
      </c>
      <c r="AG28" s="170">
        <v>12.960696970000001</v>
      </c>
      <c r="AH28" s="170">
        <v>12.973736730000001</v>
      </c>
      <c r="AI28" s="170">
        <v>11.728417520000001</v>
      </c>
      <c r="AJ28" s="170">
        <v>9.9471907210000001</v>
      </c>
      <c r="AK28" s="170">
        <v>10.127077809999999</v>
      </c>
      <c r="AL28" s="170">
        <v>10.95220192</v>
      </c>
      <c r="AM28" s="170">
        <v>10.773170941</v>
      </c>
      <c r="AN28" s="170">
        <v>10.771105557</v>
      </c>
      <c r="AO28" s="170">
        <v>10.23853164</v>
      </c>
      <c r="AP28" s="170">
        <v>9.6784801467000001</v>
      </c>
      <c r="AQ28" s="170">
        <v>9.9620966161000002</v>
      </c>
      <c r="AR28" s="170">
        <v>11.316752966999999</v>
      </c>
      <c r="AS28" s="170">
        <v>12.858463067000001</v>
      </c>
      <c r="AT28" s="170">
        <v>13.043105502</v>
      </c>
      <c r="AU28" s="170">
        <v>11.926513305</v>
      </c>
      <c r="AV28" s="170">
        <v>10.296387342999999</v>
      </c>
      <c r="AW28" s="170">
        <v>10.174125099999999</v>
      </c>
      <c r="AX28" s="170">
        <v>10.433295033</v>
      </c>
      <c r="AY28" s="170">
        <v>11.407829929</v>
      </c>
      <c r="AZ28" s="170">
        <v>10.840199999999999</v>
      </c>
      <c r="BA28" s="170">
        <v>10.02576</v>
      </c>
      <c r="BB28" s="236">
        <v>9.7319859999999991</v>
      </c>
      <c r="BC28" s="236">
        <v>10.205550000000001</v>
      </c>
      <c r="BD28" s="236">
        <v>11.88552</v>
      </c>
      <c r="BE28" s="236">
        <v>13.23865</v>
      </c>
      <c r="BF28" s="236">
        <v>13.3195</v>
      </c>
      <c r="BG28" s="236">
        <v>12.083780000000001</v>
      </c>
      <c r="BH28" s="236">
        <v>10.48878</v>
      </c>
      <c r="BI28" s="236">
        <v>10.27604</v>
      </c>
      <c r="BJ28" s="236">
        <v>10.73648</v>
      </c>
      <c r="BK28" s="236">
        <v>11.467079999999999</v>
      </c>
      <c r="BL28" s="236">
        <v>11.08555</v>
      </c>
      <c r="BM28" s="236">
        <v>10.32647</v>
      </c>
      <c r="BN28" s="236">
        <v>9.8743599999999994</v>
      </c>
      <c r="BO28" s="236">
        <v>10.284420000000001</v>
      </c>
      <c r="BP28" s="236">
        <v>11.977349999999999</v>
      </c>
      <c r="BQ28" s="236">
        <v>13.33249</v>
      </c>
      <c r="BR28" s="236">
        <v>13.41173</v>
      </c>
      <c r="BS28" s="236">
        <v>12.15611</v>
      </c>
      <c r="BT28" s="236">
        <v>10.54777</v>
      </c>
      <c r="BU28" s="236">
        <v>10.3249</v>
      </c>
      <c r="BV28" s="236">
        <v>10.77933</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236"/>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219</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236"/>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22</v>
      </c>
      <c r="B31" s="22" t="s">
        <v>91</v>
      </c>
      <c r="C31" s="170">
        <v>0.62691344076</v>
      </c>
      <c r="D31" s="170">
        <v>0.61502178775000005</v>
      </c>
      <c r="E31" s="170">
        <v>0.61101258033000005</v>
      </c>
      <c r="F31" s="170">
        <v>0.55364224381000005</v>
      </c>
      <c r="G31" s="170">
        <v>0.61980088732000005</v>
      </c>
      <c r="H31" s="170">
        <v>0.63673542850999998</v>
      </c>
      <c r="I31" s="170">
        <v>0.62420063025000005</v>
      </c>
      <c r="J31" s="170">
        <v>0.60759074094999999</v>
      </c>
      <c r="K31" s="170">
        <v>0.57350239221999999</v>
      </c>
      <c r="L31" s="170">
        <v>0.59244855548999997</v>
      </c>
      <c r="M31" s="170">
        <v>0.61205814459999996</v>
      </c>
      <c r="N31" s="170">
        <v>0.62491223936999996</v>
      </c>
      <c r="O31" s="170">
        <v>0.60697291527999997</v>
      </c>
      <c r="P31" s="170">
        <v>0.54648790026000005</v>
      </c>
      <c r="Q31" s="170">
        <v>0.66641879803000004</v>
      </c>
      <c r="R31" s="170">
        <v>0.64147927361000001</v>
      </c>
      <c r="S31" s="170">
        <v>0.68173553406999998</v>
      </c>
      <c r="T31" s="170">
        <v>0.64471775132999998</v>
      </c>
      <c r="U31" s="170">
        <v>0.63856290668000004</v>
      </c>
      <c r="V31" s="170">
        <v>0.64255087111999998</v>
      </c>
      <c r="W31" s="170">
        <v>0.61046084911999998</v>
      </c>
      <c r="X31" s="170">
        <v>0.64113439361000002</v>
      </c>
      <c r="Y31" s="170">
        <v>0.64315868782999996</v>
      </c>
      <c r="Z31" s="170">
        <v>0.67961911546999998</v>
      </c>
      <c r="AA31" s="170">
        <v>0.66610411544000003</v>
      </c>
      <c r="AB31" s="170">
        <v>0.62767755968000005</v>
      </c>
      <c r="AC31" s="170">
        <v>0.71498783967000001</v>
      </c>
      <c r="AD31" s="170">
        <v>0.69978757068999997</v>
      </c>
      <c r="AE31" s="170">
        <v>0.72461228135</v>
      </c>
      <c r="AF31" s="170">
        <v>0.71014582308999996</v>
      </c>
      <c r="AG31" s="170">
        <v>0.69174489423999996</v>
      </c>
      <c r="AH31" s="170">
        <v>0.66444788536999999</v>
      </c>
      <c r="AI31" s="170">
        <v>0.61791867481999996</v>
      </c>
      <c r="AJ31" s="170">
        <v>0.64644459752000005</v>
      </c>
      <c r="AK31" s="170">
        <v>0.66493941216999997</v>
      </c>
      <c r="AL31" s="170">
        <v>0.66100728852000001</v>
      </c>
      <c r="AM31" s="170">
        <v>0.68366021242999997</v>
      </c>
      <c r="AN31" s="170">
        <v>0.64330194062000001</v>
      </c>
      <c r="AO31" s="170">
        <v>0.71834608296000002</v>
      </c>
      <c r="AP31" s="170">
        <v>0.68703340174000005</v>
      </c>
      <c r="AQ31" s="170">
        <v>0.73511902731000001</v>
      </c>
      <c r="AR31" s="170">
        <v>0.68139346579000004</v>
      </c>
      <c r="AS31" s="170">
        <v>0.69308247369999998</v>
      </c>
      <c r="AT31" s="170">
        <v>0.70304912969</v>
      </c>
      <c r="AU31" s="170">
        <v>0.65167691076000001</v>
      </c>
      <c r="AV31" s="170">
        <v>0.69018563927999999</v>
      </c>
      <c r="AW31" s="170">
        <v>0.66413483869000001</v>
      </c>
      <c r="AX31" s="170">
        <v>0.68952661319999997</v>
      </c>
      <c r="AY31" s="170">
        <v>0.67007198733999995</v>
      </c>
      <c r="AZ31" s="170">
        <v>0.69400793117000004</v>
      </c>
      <c r="BA31" s="170">
        <v>0.76301474808000003</v>
      </c>
      <c r="BB31" s="236">
        <v>0.7524923</v>
      </c>
      <c r="BC31" s="236">
        <v>0.77387340000000004</v>
      </c>
      <c r="BD31" s="236">
        <v>0.76253789999999999</v>
      </c>
      <c r="BE31" s="236">
        <v>0.76972750000000001</v>
      </c>
      <c r="BF31" s="236">
        <v>0.75929579999999997</v>
      </c>
      <c r="BG31" s="236">
        <v>0.70438979999999995</v>
      </c>
      <c r="BH31" s="236">
        <v>0.73391010000000001</v>
      </c>
      <c r="BI31" s="236">
        <v>0.72378659999999995</v>
      </c>
      <c r="BJ31" s="236">
        <v>0.73981520000000001</v>
      </c>
      <c r="BK31" s="236">
        <v>0.72613059999999996</v>
      </c>
      <c r="BL31" s="236">
        <v>0.71923649999999995</v>
      </c>
      <c r="BM31" s="236">
        <v>0.80779109999999998</v>
      </c>
      <c r="BN31" s="236">
        <v>0.79723529999999998</v>
      </c>
      <c r="BO31" s="236">
        <v>0.82533120000000004</v>
      </c>
      <c r="BP31" s="236">
        <v>0.80266499999999996</v>
      </c>
      <c r="BQ31" s="236">
        <v>0.81618950000000001</v>
      </c>
      <c r="BR31" s="236">
        <v>0.79754840000000005</v>
      </c>
      <c r="BS31" s="236">
        <v>0.74560919999999997</v>
      </c>
      <c r="BT31" s="236">
        <v>0.76629849999999999</v>
      </c>
      <c r="BU31" s="236">
        <v>0.75547520000000001</v>
      </c>
      <c r="BV31" s="236">
        <v>0.76905179999999995</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236"/>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240"/>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577</v>
      </c>
      <c r="B34" s="22" t="s">
        <v>91</v>
      </c>
      <c r="C34" s="170">
        <v>8.6496048610000003</v>
      </c>
      <c r="D34" s="170">
        <v>8.0194898800000001</v>
      </c>
      <c r="E34" s="170">
        <v>7.5357281719999998</v>
      </c>
      <c r="F34" s="170">
        <v>6.1617287129999996</v>
      </c>
      <c r="G34" s="170">
        <v>6.4318868619999998</v>
      </c>
      <c r="H34" s="170">
        <v>6.8819001110000002</v>
      </c>
      <c r="I34" s="170">
        <v>7.7108944230000001</v>
      </c>
      <c r="J34" s="170">
        <v>7.6835481620000001</v>
      </c>
      <c r="K34" s="170">
        <v>7.0068488970000002</v>
      </c>
      <c r="L34" s="170">
        <v>7.156248765</v>
      </c>
      <c r="M34" s="170">
        <v>7.2377501110000004</v>
      </c>
      <c r="N34" s="170">
        <v>8.3767667550000002</v>
      </c>
      <c r="O34" s="170">
        <v>8.5793675920000005</v>
      </c>
      <c r="P34" s="170">
        <v>7.8266143719999999</v>
      </c>
      <c r="Q34" s="170">
        <v>7.7026359739999997</v>
      </c>
      <c r="R34" s="170">
        <v>7.1244918940000002</v>
      </c>
      <c r="S34" s="170">
        <v>7.3101533910000001</v>
      </c>
      <c r="T34" s="170">
        <v>7.6690683069999999</v>
      </c>
      <c r="U34" s="170">
        <v>8.0703084789999995</v>
      </c>
      <c r="V34" s="170">
        <v>8.1629866969999991</v>
      </c>
      <c r="W34" s="170">
        <v>7.3753925520000001</v>
      </c>
      <c r="X34" s="170">
        <v>7.4186719019999998</v>
      </c>
      <c r="Y34" s="170">
        <v>7.7739452419999999</v>
      </c>
      <c r="Z34" s="170">
        <v>8.3492671489999992</v>
      </c>
      <c r="AA34" s="170">
        <v>9.0356881060000003</v>
      </c>
      <c r="AB34" s="170">
        <v>7.9947870449999998</v>
      </c>
      <c r="AC34" s="170">
        <v>8.0444597120000001</v>
      </c>
      <c r="AD34" s="170">
        <v>7.235217864</v>
      </c>
      <c r="AE34" s="170">
        <v>7.4269874400000004</v>
      </c>
      <c r="AF34" s="170">
        <v>7.6371343129999998</v>
      </c>
      <c r="AG34" s="170">
        <v>8.1032172259999999</v>
      </c>
      <c r="AH34" s="170">
        <v>8.1107691899999992</v>
      </c>
      <c r="AI34" s="170">
        <v>7.3862457609999996</v>
      </c>
      <c r="AJ34" s="170">
        <v>7.380027396</v>
      </c>
      <c r="AK34" s="170">
        <v>7.79985952</v>
      </c>
      <c r="AL34" s="170">
        <v>8.6362772949999993</v>
      </c>
      <c r="AM34" s="170">
        <v>8.4491276559999999</v>
      </c>
      <c r="AN34" s="170">
        <v>7.5791916629999996</v>
      </c>
      <c r="AO34" s="170">
        <v>8.1128362809999999</v>
      </c>
      <c r="AP34" s="170">
        <v>7.1815458210000003</v>
      </c>
      <c r="AQ34" s="170">
        <v>7.3616486889999999</v>
      </c>
      <c r="AR34" s="170">
        <v>7.4929052670000003</v>
      </c>
      <c r="AS34" s="170">
        <v>8.0937832810000003</v>
      </c>
      <c r="AT34" s="170">
        <v>8.2395822899999995</v>
      </c>
      <c r="AU34" s="170">
        <v>7.4176581730000004</v>
      </c>
      <c r="AV34" s="170">
        <v>7.5711191529999997</v>
      </c>
      <c r="AW34" s="170">
        <v>7.8532071400000003</v>
      </c>
      <c r="AX34" s="170">
        <v>8.3331701379999998</v>
      </c>
      <c r="AY34" s="170">
        <v>8.8631589999999996</v>
      </c>
      <c r="AZ34" s="170">
        <v>7.7824260000000001</v>
      </c>
      <c r="BA34" s="170">
        <v>7.8123560000000003</v>
      </c>
      <c r="BB34" s="236">
        <v>7.2225130000000002</v>
      </c>
      <c r="BC34" s="236">
        <v>7.4746959999999998</v>
      </c>
      <c r="BD34" s="236">
        <v>7.6506259999999999</v>
      </c>
      <c r="BE34" s="236">
        <v>8.2495069999999995</v>
      </c>
      <c r="BF34" s="236">
        <v>8.2728590000000004</v>
      </c>
      <c r="BG34" s="236">
        <v>7.4624509999999997</v>
      </c>
      <c r="BH34" s="236">
        <v>7.5364880000000003</v>
      </c>
      <c r="BI34" s="236">
        <v>7.740469</v>
      </c>
      <c r="BJ34" s="236">
        <v>8.5515369999999997</v>
      </c>
      <c r="BK34" s="236">
        <v>8.8567649999999993</v>
      </c>
      <c r="BL34" s="236">
        <v>7.704904</v>
      </c>
      <c r="BM34" s="236">
        <v>7.9857300000000002</v>
      </c>
      <c r="BN34" s="236">
        <v>7.1575709999999999</v>
      </c>
      <c r="BO34" s="236">
        <v>7.4131900000000002</v>
      </c>
      <c r="BP34" s="236">
        <v>7.6327910000000001</v>
      </c>
      <c r="BQ34" s="236">
        <v>8.2206580000000002</v>
      </c>
      <c r="BR34" s="236">
        <v>8.2330310000000004</v>
      </c>
      <c r="BS34" s="236">
        <v>7.4340820000000001</v>
      </c>
      <c r="BT34" s="236">
        <v>7.5049200000000003</v>
      </c>
      <c r="BU34" s="236">
        <v>7.7080159999999998</v>
      </c>
      <c r="BV34" s="236">
        <v>8.5337840000000007</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241"/>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120</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241"/>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237"/>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59"/>
      <c r="B38" s="18" t="s">
        <v>938</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237"/>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59" t="s">
        <v>495</v>
      </c>
      <c r="B39" s="22" t="s">
        <v>95</v>
      </c>
      <c r="C39" s="170">
        <v>57.52</v>
      </c>
      <c r="D39" s="170">
        <v>50.54</v>
      </c>
      <c r="E39" s="170">
        <v>29.21</v>
      </c>
      <c r="F39" s="170">
        <v>16.55</v>
      </c>
      <c r="G39" s="170">
        <v>28.56</v>
      </c>
      <c r="H39" s="170">
        <v>38.31</v>
      </c>
      <c r="I39" s="170">
        <v>40.71</v>
      </c>
      <c r="J39" s="170">
        <v>42.34</v>
      </c>
      <c r="K39" s="170">
        <v>39.630000000000003</v>
      </c>
      <c r="L39" s="170">
        <v>39.4</v>
      </c>
      <c r="M39" s="170">
        <v>40.94</v>
      </c>
      <c r="N39" s="170">
        <v>47.02</v>
      </c>
      <c r="O39" s="170">
        <v>52</v>
      </c>
      <c r="P39" s="170">
        <v>59.04</v>
      </c>
      <c r="Q39" s="170">
        <v>62.33</v>
      </c>
      <c r="R39" s="170">
        <v>61.72</v>
      </c>
      <c r="S39" s="170">
        <v>65.17</v>
      </c>
      <c r="T39" s="170">
        <v>71.38</v>
      </c>
      <c r="U39" s="170">
        <v>72.489999999999995</v>
      </c>
      <c r="V39" s="170">
        <v>67.73</v>
      </c>
      <c r="W39" s="170">
        <v>71.650000000000006</v>
      </c>
      <c r="X39" s="170">
        <v>81.48</v>
      </c>
      <c r="Y39" s="170">
        <v>79.150000000000006</v>
      </c>
      <c r="Z39" s="170">
        <v>71.709999999999994</v>
      </c>
      <c r="AA39" s="170">
        <v>83.22</v>
      </c>
      <c r="AB39" s="170">
        <v>91.64</v>
      </c>
      <c r="AC39" s="170">
        <v>108.5</v>
      </c>
      <c r="AD39" s="170">
        <v>101.78</v>
      </c>
      <c r="AE39" s="170">
        <v>109.55</v>
      </c>
      <c r="AF39" s="170">
        <v>114.84</v>
      </c>
      <c r="AG39" s="170">
        <v>101.62</v>
      </c>
      <c r="AH39" s="170">
        <v>93.67</v>
      </c>
      <c r="AI39" s="170">
        <v>84.26</v>
      </c>
      <c r="AJ39" s="170">
        <v>87.55</v>
      </c>
      <c r="AK39" s="170">
        <v>84.37</v>
      </c>
      <c r="AL39" s="170">
        <v>76.44</v>
      </c>
      <c r="AM39" s="170">
        <v>78.12</v>
      </c>
      <c r="AN39" s="170">
        <v>76.83</v>
      </c>
      <c r="AO39" s="170">
        <v>73.28</v>
      </c>
      <c r="AP39" s="170">
        <v>79.45</v>
      </c>
      <c r="AQ39" s="170">
        <v>71.58</v>
      </c>
      <c r="AR39" s="170">
        <v>70.25</v>
      </c>
      <c r="AS39" s="170">
        <v>76.069999999999993</v>
      </c>
      <c r="AT39" s="170">
        <v>81.39</v>
      </c>
      <c r="AU39" s="170">
        <v>89.43</v>
      </c>
      <c r="AV39" s="170">
        <v>85.64</v>
      </c>
      <c r="AW39" s="170">
        <v>77.69</v>
      </c>
      <c r="AX39" s="170">
        <v>71.900000000000006</v>
      </c>
      <c r="AY39" s="170">
        <v>74.150000000000006</v>
      </c>
      <c r="AZ39" s="170">
        <v>77.25</v>
      </c>
      <c r="BA39" s="170">
        <v>81.28</v>
      </c>
      <c r="BB39" s="236">
        <v>84</v>
      </c>
      <c r="BC39" s="236">
        <v>85.5</v>
      </c>
      <c r="BD39" s="236">
        <v>86.5</v>
      </c>
      <c r="BE39" s="236">
        <v>86.5</v>
      </c>
      <c r="BF39" s="236">
        <v>87.5</v>
      </c>
      <c r="BG39" s="236">
        <v>86.5</v>
      </c>
      <c r="BH39" s="236">
        <v>85.5</v>
      </c>
      <c r="BI39" s="236">
        <v>85.5</v>
      </c>
      <c r="BJ39" s="236">
        <v>84.5</v>
      </c>
      <c r="BK39" s="236">
        <v>84.5</v>
      </c>
      <c r="BL39" s="236">
        <v>83.5</v>
      </c>
      <c r="BM39" s="236">
        <v>83.5</v>
      </c>
      <c r="BN39" s="236">
        <v>82.5</v>
      </c>
      <c r="BO39" s="236">
        <v>82.5</v>
      </c>
      <c r="BP39" s="236">
        <v>82.5</v>
      </c>
      <c r="BQ39" s="236">
        <v>82.5</v>
      </c>
      <c r="BR39" s="236">
        <v>82.5</v>
      </c>
      <c r="BS39" s="236">
        <v>82.5</v>
      </c>
      <c r="BT39" s="236">
        <v>81.5</v>
      </c>
      <c r="BU39" s="236">
        <v>81.5</v>
      </c>
      <c r="BV39" s="236">
        <v>80.5</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237"/>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58"/>
      <c r="B41" s="18" t="s">
        <v>778</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241"/>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59" t="s">
        <v>126</v>
      </c>
      <c r="B42" s="22" t="s">
        <v>96</v>
      </c>
      <c r="C42" s="170">
        <v>2.02</v>
      </c>
      <c r="D42" s="170">
        <v>1.91</v>
      </c>
      <c r="E42" s="170">
        <v>1.79</v>
      </c>
      <c r="F42" s="170">
        <v>1.74</v>
      </c>
      <c r="G42" s="170">
        <v>1.748</v>
      </c>
      <c r="H42" s="170">
        <v>1.631</v>
      </c>
      <c r="I42" s="170">
        <v>1.7669999999999999</v>
      </c>
      <c r="J42" s="170">
        <v>2.2999999999999998</v>
      </c>
      <c r="K42" s="170">
        <v>1.9219999999999999</v>
      </c>
      <c r="L42" s="170">
        <v>2.39</v>
      </c>
      <c r="M42" s="170">
        <v>2.61</v>
      </c>
      <c r="N42" s="170">
        <v>2.59</v>
      </c>
      <c r="O42" s="170">
        <v>2.71</v>
      </c>
      <c r="P42" s="170">
        <v>5.35</v>
      </c>
      <c r="Q42" s="170">
        <v>2.62</v>
      </c>
      <c r="R42" s="170">
        <v>2.6629999999999998</v>
      </c>
      <c r="S42" s="170">
        <v>2.91</v>
      </c>
      <c r="T42" s="170">
        <v>3.26</v>
      </c>
      <c r="U42" s="170">
        <v>3.84</v>
      </c>
      <c r="V42" s="170">
        <v>4.07</v>
      </c>
      <c r="W42" s="170">
        <v>5.16</v>
      </c>
      <c r="X42" s="170">
        <v>5.51</v>
      </c>
      <c r="Y42" s="170">
        <v>5.05</v>
      </c>
      <c r="Z42" s="170">
        <v>3.76</v>
      </c>
      <c r="AA42" s="170">
        <v>4.38</v>
      </c>
      <c r="AB42" s="170">
        <v>4.6900000000000004</v>
      </c>
      <c r="AC42" s="170">
        <v>4.9000000000000004</v>
      </c>
      <c r="AD42" s="170">
        <v>6.59</v>
      </c>
      <c r="AE42" s="170">
        <v>8.14</v>
      </c>
      <c r="AF42" s="170">
        <v>7.7</v>
      </c>
      <c r="AG42" s="170">
        <v>7.2839999999999998</v>
      </c>
      <c r="AH42" s="170">
        <v>8.8000000000000007</v>
      </c>
      <c r="AI42" s="170">
        <v>7.88</v>
      </c>
      <c r="AJ42" s="170">
        <v>5.66</v>
      </c>
      <c r="AK42" s="170">
        <v>5.45</v>
      </c>
      <c r="AL42" s="170">
        <v>5.53</v>
      </c>
      <c r="AM42" s="170">
        <v>3.27</v>
      </c>
      <c r="AN42" s="170">
        <v>2.38</v>
      </c>
      <c r="AO42" s="170">
        <v>2.31</v>
      </c>
      <c r="AP42" s="170">
        <v>2.16</v>
      </c>
      <c r="AQ42" s="170">
        <v>2.15</v>
      </c>
      <c r="AR42" s="170">
        <v>2.1800000000000002</v>
      </c>
      <c r="AS42" s="170">
        <v>2.5499999999999998</v>
      </c>
      <c r="AT42" s="170">
        <v>2.58</v>
      </c>
      <c r="AU42" s="170">
        <v>2.64</v>
      </c>
      <c r="AV42" s="170">
        <v>2.98</v>
      </c>
      <c r="AW42" s="170">
        <v>2.71</v>
      </c>
      <c r="AX42" s="170">
        <v>2.52</v>
      </c>
      <c r="AY42" s="170">
        <v>3.18</v>
      </c>
      <c r="AZ42" s="170">
        <v>1.72</v>
      </c>
      <c r="BA42" s="170">
        <v>1.49</v>
      </c>
      <c r="BB42" s="236">
        <v>1.5560609999999999</v>
      </c>
      <c r="BC42" s="236">
        <v>1.610547</v>
      </c>
      <c r="BD42" s="236">
        <v>1.7195670000000001</v>
      </c>
      <c r="BE42" s="236">
        <v>1.9635629999999999</v>
      </c>
      <c r="BF42" s="236">
        <v>2.157289</v>
      </c>
      <c r="BG42" s="236">
        <v>2.3235549999999998</v>
      </c>
      <c r="BH42" s="236">
        <v>2.4330159999999998</v>
      </c>
      <c r="BI42" s="236">
        <v>2.7076889999999998</v>
      </c>
      <c r="BJ42" s="236">
        <v>2.9789400000000001</v>
      </c>
      <c r="BK42" s="236">
        <v>3.0522610000000001</v>
      </c>
      <c r="BL42" s="236">
        <v>2.7471719999999999</v>
      </c>
      <c r="BM42" s="236">
        <v>2.6663380000000001</v>
      </c>
      <c r="BN42" s="236">
        <v>2.4613160000000001</v>
      </c>
      <c r="BO42" s="236">
        <v>2.5775760000000001</v>
      </c>
      <c r="BP42" s="236">
        <v>2.8227660000000001</v>
      </c>
      <c r="BQ42" s="236">
        <v>2.9272010000000002</v>
      </c>
      <c r="BR42" s="236">
        <v>2.9283039999999998</v>
      </c>
      <c r="BS42" s="236">
        <v>3.0232199999999998</v>
      </c>
      <c r="BT42" s="236">
        <v>3.0199039999999999</v>
      </c>
      <c r="BU42" s="236">
        <v>3.1340370000000002</v>
      </c>
      <c r="BV42" s="236">
        <v>3.3695010000000001</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240"/>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755</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240"/>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500</v>
      </c>
      <c r="B45" s="22" t="s">
        <v>96</v>
      </c>
      <c r="C45" s="170">
        <v>1.9360287529</v>
      </c>
      <c r="D45" s="170">
        <v>1.9044576946</v>
      </c>
      <c r="E45" s="170">
        <v>1.9306326428</v>
      </c>
      <c r="F45" s="170">
        <v>1.9229253076999999</v>
      </c>
      <c r="G45" s="170">
        <v>1.8920969184</v>
      </c>
      <c r="H45" s="170">
        <v>1.9045386050999999</v>
      </c>
      <c r="I45" s="170">
        <v>1.9081920777000001</v>
      </c>
      <c r="J45" s="170">
        <v>1.9374620145999999</v>
      </c>
      <c r="K45" s="170">
        <v>1.9396412607</v>
      </c>
      <c r="L45" s="170">
        <v>1.9119282651</v>
      </c>
      <c r="M45" s="170">
        <v>1.9084583820000001</v>
      </c>
      <c r="N45" s="170">
        <v>1.9164044434</v>
      </c>
      <c r="O45" s="170">
        <v>1.9002439028</v>
      </c>
      <c r="P45" s="170">
        <v>1.9264737038999999</v>
      </c>
      <c r="Q45" s="170">
        <v>1.8933881796000001</v>
      </c>
      <c r="R45" s="170">
        <v>1.8952856568000001</v>
      </c>
      <c r="S45" s="170">
        <v>1.8931579256</v>
      </c>
      <c r="T45" s="170">
        <v>1.9520854196999999</v>
      </c>
      <c r="U45" s="170">
        <v>2.0075843822000001</v>
      </c>
      <c r="V45" s="170">
        <v>2.0562939591</v>
      </c>
      <c r="W45" s="170">
        <v>2.0089532846</v>
      </c>
      <c r="X45" s="170">
        <v>2.0282229179</v>
      </c>
      <c r="Y45" s="170">
        <v>2.0357982250000002</v>
      </c>
      <c r="Z45" s="170">
        <v>2.0715358930000001</v>
      </c>
      <c r="AA45" s="170">
        <v>2.1999997519000001</v>
      </c>
      <c r="AB45" s="170">
        <v>2.1699923609999998</v>
      </c>
      <c r="AC45" s="170">
        <v>2.1519612245999999</v>
      </c>
      <c r="AD45" s="170">
        <v>2.1814958866</v>
      </c>
      <c r="AE45" s="170">
        <v>2.2321288404000001</v>
      </c>
      <c r="AF45" s="170">
        <v>2.3155552371999999</v>
      </c>
      <c r="AG45" s="170">
        <v>2.4693298204</v>
      </c>
      <c r="AH45" s="170">
        <v>2.5065243406</v>
      </c>
      <c r="AI45" s="170">
        <v>2.5078223408000002</v>
      </c>
      <c r="AJ45" s="170">
        <v>2.4609091750999998</v>
      </c>
      <c r="AK45" s="170">
        <v>2.4777312747</v>
      </c>
      <c r="AL45" s="170">
        <v>2.6450427794000002</v>
      </c>
      <c r="AM45" s="170">
        <v>2.5958545763999998</v>
      </c>
      <c r="AN45" s="170">
        <v>2.5963211996000002</v>
      </c>
      <c r="AO45" s="170">
        <v>2.5065972968999999</v>
      </c>
      <c r="AP45" s="170">
        <v>2.479427931</v>
      </c>
      <c r="AQ45" s="170">
        <v>2.5169079692</v>
      </c>
      <c r="AR45" s="170">
        <v>2.4715368958999999</v>
      </c>
      <c r="AS45" s="170">
        <v>2.4853128952999999</v>
      </c>
      <c r="AT45" s="170">
        <v>2.5011867341</v>
      </c>
      <c r="AU45" s="170">
        <v>2.5384403248999998</v>
      </c>
      <c r="AV45" s="170">
        <v>2.5392587190000002</v>
      </c>
      <c r="AW45" s="170">
        <v>2.5176086867</v>
      </c>
      <c r="AX45" s="170">
        <v>2.4852665429999998</v>
      </c>
      <c r="AY45" s="170">
        <v>2.4866745701999999</v>
      </c>
      <c r="AZ45" s="170">
        <v>2.4781759999999999</v>
      </c>
      <c r="BA45" s="170">
        <v>2.4737390000000001</v>
      </c>
      <c r="BB45" s="236">
        <v>2.4765990000000002</v>
      </c>
      <c r="BC45" s="236">
        <v>2.4698850000000001</v>
      </c>
      <c r="BD45" s="236">
        <v>2.4529960000000002</v>
      </c>
      <c r="BE45" s="236">
        <v>2.4567559999999999</v>
      </c>
      <c r="BF45" s="236">
        <v>2.4614240000000001</v>
      </c>
      <c r="BG45" s="236">
        <v>2.4412229999999999</v>
      </c>
      <c r="BH45" s="236">
        <v>2.4160409999999999</v>
      </c>
      <c r="BI45" s="236">
        <v>2.4145279999999998</v>
      </c>
      <c r="BJ45" s="236">
        <v>2.412601</v>
      </c>
      <c r="BK45" s="236">
        <v>2.4298359999999999</v>
      </c>
      <c r="BL45" s="236">
        <v>2.4213830000000001</v>
      </c>
      <c r="BM45" s="236">
        <v>2.4208090000000002</v>
      </c>
      <c r="BN45" s="236">
        <v>2.4223460000000001</v>
      </c>
      <c r="BO45" s="236">
        <v>2.419556</v>
      </c>
      <c r="BP45" s="236">
        <v>2.407451</v>
      </c>
      <c r="BQ45" s="236">
        <v>2.4140540000000001</v>
      </c>
      <c r="BR45" s="236">
        <v>2.4219249999999999</v>
      </c>
      <c r="BS45" s="236">
        <v>2.4040360000000001</v>
      </c>
      <c r="BT45" s="236">
        <v>2.379969</v>
      </c>
      <c r="BU45" s="236">
        <v>2.3801839999999999</v>
      </c>
      <c r="BV45" s="236">
        <v>2.379114</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756</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237"/>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237"/>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529</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237"/>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530</v>
      </c>
      <c r="B50" s="26" t="s">
        <v>1404</v>
      </c>
      <c r="C50" s="190">
        <v>20665.553</v>
      </c>
      <c r="D50" s="190">
        <v>20665.553</v>
      </c>
      <c r="E50" s="190">
        <v>20665.553</v>
      </c>
      <c r="F50" s="190">
        <v>19034.830000000002</v>
      </c>
      <c r="G50" s="190">
        <v>19034.830000000002</v>
      </c>
      <c r="H50" s="190">
        <v>19034.830000000002</v>
      </c>
      <c r="I50" s="190">
        <v>20511.785</v>
      </c>
      <c r="J50" s="190">
        <v>20511.785</v>
      </c>
      <c r="K50" s="190">
        <v>20511.785</v>
      </c>
      <c r="L50" s="190">
        <v>20724.128000000001</v>
      </c>
      <c r="M50" s="190">
        <v>20724.128000000001</v>
      </c>
      <c r="N50" s="190">
        <v>20724.128000000001</v>
      </c>
      <c r="O50" s="190">
        <v>20990.541000000001</v>
      </c>
      <c r="P50" s="190">
        <v>20990.541000000001</v>
      </c>
      <c r="Q50" s="190">
        <v>20990.541000000001</v>
      </c>
      <c r="R50" s="190">
        <v>21309.544000000002</v>
      </c>
      <c r="S50" s="190">
        <v>21309.544000000002</v>
      </c>
      <c r="T50" s="190">
        <v>21309.544000000002</v>
      </c>
      <c r="U50" s="190">
        <v>21483.082999999999</v>
      </c>
      <c r="V50" s="190">
        <v>21483.082999999999</v>
      </c>
      <c r="W50" s="190">
        <v>21483.082999999999</v>
      </c>
      <c r="X50" s="190">
        <v>21847.601999999999</v>
      </c>
      <c r="Y50" s="190">
        <v>21847.601999999999</v>
      </c>
      <c r="Z50" s="190">
        <v>21847.601999999999</v>
      </c>
      <c r="AA50" s="190">
        <v>21738.870999999999</v>
      </c>
      <c r="AB50" s="190">
        <v>21738.870999999999</v>
      </c>
      <c r="AC50" s="190">
        <v>21738.870999999999</v>
      </c>
      <c r="AD50" s="190">
        <v>21708.16</v>
      </c>
      <c r="AE50" s="190">
        <v>21708.16</v>
      </c>
      <c r="AF50" s="190">
        <v>21708.16</v>
      </c>
      <c r="AG50" s="190">
        <v>21851.133999999998</v>
      </c>
      <c r="AH50" s="190">
        <v>21851.133999999998</v>
      </c>
      <c r="AI50" s="190">
        <v>21851.133999999998</v>
      </c>
      <c r="AJ50" s="190">
        <v>21989.981</v>
      </c>
      <c r="AK50" s="190">
        <v>21989.981</v>
      </c>
      <c r="AL50" s="190">
        <v>21989.981</v>
      </c>
      <c r="AM50" s="190">
        <v>22112.329000000002</v>
      </c>
      <c r="AN50" s="190">
        <v>22112.329000000002</v>
      </c>
      <c r="AO50" s="190">
        <v>22112.329000000002</v>
      </c>
      <c r="AP50" s="190">
        <v>22225.35</v>
      </c>
      <c r="AQ50" s="190">
        <v>22225.35</v>
      </c>
      <c r="AR50" s="190">
        <v>22225.35</v>
      </c>
      <c r="AS50" s="190">
        <v>22490.691999999999</v>
      </c>
      <c r="AT50" s="190">
        <v>22490.691999999999</v>
      </c>
      <c r="AU50" s="190">
        <v>22490.691999999999</v>
      </c>
      <c r="AV50" s="190">
        <v>22668.986000000001</v>
      </c>
      <c r="AW50" s="190">
        <v>22668.986000000001</v>
      </c>
      <c r="AX50" s="190">
        <v>22668.986000000001</v>
      </c>
      <c r="AY50" s="190">
        <v>22744.033530000001</v>
      </c>
      <c r="AZ50" s="190">
        <v>22780.535886000001</v>
      </c>
      <c r="BA50" s="190">
        <v>22816.425397999999</v>
      </c>
      <c r="BB50" s="242">
        <v>22850.28</v>
      </c>
      <c r="BC50" s="242">
        <v>22886.01</v>
      </c>
      <c r="BD50" s="242">
        <v>22922.19</v>
      </c>
      <c r="BE50" s="242">
        <v>22961.98</v>
      </c>
      <c r="BF50" s="242">
        <v>22996.71</v>
      </c>
      <c r="BG50" s="242">
        <v>23029.53</v>
      </c>
      <c r="BH50" s="242">
        <v>23060.97</v>
      </c>
      <c r="BI50" s="242">
        <v>23089.599999999999</v>
      </c>
      <c r="BJ50" s="242">
        <v>23115.93</v>
      </c>
      <c r="BK50" s="242">
        <v>23135.8</v>
      </c>
      <c r="BL50" s="242">
        <v>23160.66</v>
      </c>
      <c r="BM50" s="242">
        <v>23186.33</v>
      </c>
      <c r="BN50" s="242">
        <v>23212.560000000001</v>
      </c>
      <c r="BO50" s="242">
        <v>23240.080000000002</v>
      </c>
      <c r="BP50" s="242">
        <v>23268.62</v>
      </c>
      <c r="BQ50" s="242">
        <v>23297.93</v>
      </c>
      <c r="BR50" s="242">
        <v>23328.71</v>
      </c>
      <c r="BS50" s="242">
        <v>23360.69</v>
      </c>
      <c r="BT50" s="242">
        <v>23393.37</v>
      </c>
      <c r="BU50" s="242">
        <v>23428.17</v>
      </c>
      <c r="BV50" s="242">
        <v>23464.57</v>
      </c>
    </row>
    <row r="51" spans="1:74" ht="11.15" customHeight="1" x14ac:dyDescent="0.25">
      <c r="A51" s="24" t="s">
        <v>23</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2.9268869982000001</v>
      </c>
      <c r="AT51" s="54">
        <v>2.9268869982000001</v>
      </c>
      <c r="AU51" s="54">
        <v>2.9268869982000001</v>
      </c>
      <c r="AV51" s="54">
        <v>3.0877925724000002</v>
      </c>
      <c r="AW51" s="54">
        <v>3.0877925724000002</v>
      </c>
      <c r="AX51" s="54">
        <v>3.0877925724000002</v>
      </c>
      <c r="AY51" s="54">
        <v>2.8567978058999999</v>
      </c>
      <c r="AZ51" s="54">
        <v>3.0218747482000001</v>
      </c>
      <c r="BA51" s="54">
        <v>3.1841801826</v>
      </c>
      <c r="BB51" s="238">
        <v>2.8117909999999999</v>
      </c>
      <c r="BC51" s="238">
        <v>2.9725540000000001</v>
      </c>
      <c r="BD51" s="238">
        <v>3.1353559999999998</v>
      </c>
      <c r="BE51" s="238">
        <v>2.0954609999999998</v>
      </c>
      <c r="BF51" s="238">
        <v>2.2498849999999999</v>
      </c>
      <c r="BG51" s="238">
        <v>2.3958370000000002</v>
      </c>
      <c r="BH51" s="238">
        <v>1.7291749999999999</v>
      </c>
      <c r="BI51" s="238">
        <v>1.8554459999999999</v>
      </c>
      <c r="BJ51" s="238">
        <v>1.9715910000000001</v>
      </c>
      <c r="BK51" s="238">
        <v>1.7225170000000001</v>
      </c>
      <c r="BL51" s="238">
        <v>1.6686259999999999</v>
      </c>
      <c r="BM51" s="238">
        <v>1.6212359999999999</v>
      </c>
      <c r="BN51" s="238">
        <v>1.5854569999999999</v>
      </c>
      <c r="BO51" s="238">
        <v>1.547104</v>
      </c>
      <c r="BP51" s="238">
        <v>1.5113220000000001</v>
      </c>
      <c r="BQ51" s="238">
        <v>1.4631050000000001</v>
      </c>
      <c r="BR51" s="238">
        <v>1.4436899999999999</v>
      </c>
      <c r="BS51" s="238">
        <v>1.4379850000000001</v>
      </c>
      <c r="BT51" s="238">
        <v>1.4413800000000001</v>
      </c>
      <c r="BU51" s="238">
        <v>1.4663349999999999</v>
      </c>
      <c r="BV51" s="238">
        <v>1.508237</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237"/>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531</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241"/>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532</v>
      </c>
      <c r="B54" s="26" t="s">
        <v>1240</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122.792</v>
      </c>
      <c r="AT54" s="54">
        <v>122.792</v>
      </c>
      <c r="AU54" s="54">
        <v>122.792</v>
      </c>
      <c r="AV54" s="54">
        <v>123.288</v>
      </c>
      <c r="AW54" s="54">
        <v>123.288</v>
      </c>
      <c r="AX54" s="54">
        <v>123.288</v>
      </c>
      <c r="AY54" s="54">
        <v>123.83984561</v>
      </c>
      <c r="AZ54" s="54">
        <v>124.08551562</v>
      </c>
      <c r="BA54" s="54">
        <v>124.31303396</v>
      </c>
      <c r="BB54" s="238">
        <v>124.499</v>
      </c>
      <c r="BC54" s="238">
        <v>124.70780000000001</v>
      </c>
      <c r="BD54" s="238">
        <v>124.91589999999999</v>
      </c>
      <c r="BE54" s="238">
        <v>125.0966</v>
      </c>
      <c r="BF54" s="238">
        <v>125.3235</v>
      </c>
      <c r="BG54" s="238">
        <v>125.5698</v>
      </c>
      <c r="BH54" s="238">
        <v>125.8505</v>
      </c>
      <c r="BI54" s="238">
        <v>126.12439999999999</v>
      </c>
      <c r="BJ54" s="238">
        <v>126.4063</v>
      </c>
      <c r="BK54" s="238">
        <v>126.7324</v>
      </c>
      <c r="BL54" s="238">
        <v>127.00369999999999</v>
      </c>
      <c r="BM54" s="238">
        <v>127.256</v>
      </c>
      <c r="BN54" s="238">
        <v>127.45780000000001</v>
      </c>
      <c r="BO54" s="238">
        <v>127.6962</v>
      </c>
      <c r="BP54" s="238">
        <v>127.9395</v>
      </c>
      <c r="BQ54" s="238">
        <v>128.18549999999999</v>
      </c>
      <c r="BR54" s="238">
        <v>128.44030000000001</v>
      </c>
      <c r="BS54" s="238">
        <v>128.70160000000001</v>
      </c>
      <c r="BT54" s="238">
        <v>128.9888</v>
      </c>
      <c r="BU54" s="238">
        <v>129.24879999999999</v>
      </c>
      <c r="BV54" s="238">
        <v>129.5009</v>
      </c>
    </row>
    <row r="55" spans="1:74" ht="11.15" customHeight="1" x14ac:dyDescent="0.25">
      <c r="A55" s="24" t="s">
        <v>24</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3.2038998151000002</v>
      </c>
      <c r="AT55" s="54">
        <v>3.2038998151000002</v>
      </c>
      <c r="AU55" s="54">
        <v>3.2038998151000002</v>
      </c>
      <c r="AV55" s="54">
        <v>2.6416350997000002</v>
      </c>
      <c r="AW55" s="54">
        <v>2.6416350997000002</v>
      </c>
      <c r="AX55" s="54">
        <v>2.6416350997000002</v>
      </c>
      <c r="AY55" s="54">
        <v>2.1241634843999999</v>
      </c>
      <c r="AZ55" s="54">
        <v>2.3267545370999998</v>
      </c>
      <c r="BA55" s="54">
        <v>2.5143768656000001</v>
      </c>
      <c r="BB55" s="238">
        <v>2.2251949999999998</v>
      </c>
      <c r="BC55" s="238">
        <v>2.3965839999999998</v>
      </c>
      <c r="BD55" s="238">
        <v>2.5674540000000001</v>
      </c>
      <c r="BE55" s="238">
        <v>1.876846</v>
      </c>
      <c r="BF55" s="238">
        <v>2.0616120000000002</v>
      </c>
      <c r="BG55" s="238">
        <v>2.2621859999999998</v>
      </c>
      <c r="BH55" s="238">
        <v>2.0784829999999999</v>
      </c>
      <c r="BI55" s="238">
        <v>2.300592</v>
      </c>
      <c r="BJ55" s="238">
        <v>2.5292979999999998</v>
      </c>
      <c r="BK55" s="238">
        <v>2.3357389999999998</v>
      </c>
      <c r="BL55" s="238">
        <v>2.3517160000000001</v>
      </c>
      <c r="BM55" s="238">
        <v>2.3673999999999999</v>
      </c>
      <c r="BN55" s="238">
        <v>2.3765559999999999</v>
      </c>
      <c r="BO55" s="238">
        <v>2.3963670000000001</v>
      </c>
      <c r="BP55" s="238">
        <v>2.420553</v>
      </c>
      <c r="BQ55" s="238">
        <v>2.4692059999999998</v>
      </c>
      <c r="BR55" s="238">
        <v>2.4869889999999999</v>
      </c>
      <c r="BS55" s="238">
        <v>2.4940920000000002</v>
      </c>
      <c r="BT55" s="238">
        <v>2.4936430000000001</v>
      </c>
      <c r="BU55" s="238">
        <v>2.4772699999999999</v>
      </c>
      <c r="BV55" s="238">
        <v>2.448134</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243"/>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533</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241"/>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534</v>
      </c>
      <c r="B58" s="26" t="s">
        <v>1404</v>
      </c>
      <c r="C58" s="190">
        <v>15852.5</v>
      </c>
      <c r="D58" s="190">
        <v>15918</v>
      </c>
      <c r="E58" s="190">
        <v>15696.3</v>
      </c>
      <c r="F58" s="190">
        <v>18020.2</v>
      </c>
      <c r="G58" s="190">
        <v>17104.599999999999</v>
      </c>
      <c r="H58" s="190">
        <v>17035</v>
      </c>
      <c r="I58" s="190">
        <v>17193.2</v>
      </c>
      <c r="J58" s="190">
        <v>16525.8</v>
      </c>
      <c r="K58" s="190">
        <v>16607.900000000001</v>
      </c>
      <c r="L58" s="190">
        <v>16561.900000000001</v>
      </c>
      <c r="M58" s="190">
        <v>16368.1</v>
      </c>
      <c r="N58" s="190">
        <v>16406.099999999999</v>
      </c>
      <c r="O58" s="190">
        <v>18107.3</v>
      </c>
      <c r="P58" s="190">
        <v>16604.900000000001</v>
      </c>
      <c r="Q58" s="190">
        <v>20422.599999999999</v>
      </c>
      <c r="R58" s="190">
        <v>17316.599999999999</v>
      </c>
      <c r="S58" s="190">
        <v>16819.099999999999</v>
      </c>
      <c r="T58" s="190">
        <v>16736.3</v>
      </c>
      <c r="U58" s="190">
        <v>16836.099999999999</v>
      </c>
      <c r="V58" s="190">
        <v>16791.7</v>
      </c>
      <c r="W58" s="190">
        <v>16564.3</v>
      </c>
      <c r="X58" s="190">
        <v>16547.400000000001</v>
      </c>
      <c r="Y58" s="190">
        <v>16499.8</v>
      </c>
      <c r="Z58" s="190">
        <v>16418.5</v>
      </c>
      <c r="AA58" s="190">
        <v>16080.8</v>
      </c>
      <c r="AB58" s="190">
        <v>16092.7</v>
      </c>
      <c r="AC58" s="190">
        <v>16028.1</v>
      </c>
      <c r="AD58" s="190">
        <v>16042.6</v>
      </c>
      <c r="AE58" s="190">
        <v>16023.2</v>
      </c>
      <c r="AF58" s="190">
        <v>15963.4</v>
      </c>
      <c r="AG58" s="190">
        <v>16109.3</v>
      </c>
      <c r="AH58" s="190">
        <v>16161.4</v>
      </c>
      <c r="AI58" s="190">
        <v>16184.9</v>
      </c>
      <c r="AJ58" s="190">
        <v>16223.5</v>
      </c>
      <c r="AK58" s="190">
        <v>16229.6</v>
      </c>
      <c r="AL58" s="190">
        <v>16265.1</v>
      </c>
      <c r="AM58" s="190">
        <v>16601.900000000001</v>
      </c>
      <c r="AN58" s="190">
        <v>16656.099999999999</v>
      </c>
      <c r="AO58" s="190">
        <v>16730.2</v>
      </c>
      <c r="AP58" s="190">
        <v>16763.900000000001</v>
      </c>
      <c r="AQ58" s="190">
        <v>16818.5</v>
      </c>
      <c r="AR58" s="190">
        <v>16809.5</v>
      </c>
      <c r="AS58" s="190">
        <v>16816.400000000001</v>
      </c>
      <c r="AT58" s="190">
        <v>16826.2</v>
      </c>
      <c r="AU58" s="190">
        <v>16816.3</v>
      </c>
      <c r="AV58" s="190">
        <v>16858.5</v>
      </c>
      <c r="AW58" s="190">
        <v>16921.8</v>
      </c>
      <c r="AX58" s="190">
        <v>16952.7</v>
      </c>
      <c r="AY58" s="190">
        <v>16949.900000000001</v>
      </c>
      <c r="AZ58" s="190">
        <v>17025.541275</v>
      </c>
      <c r="BA58" s="190">
        <v>17071.088435000001</v>
      </c>
      <c r="BB58" s="242">
        <v>17126.13</v>
      </c>
      <c r="BC58" s="242">
        <v>17174.150000000001</v>
      </c>
      <c r="BD58" s="242">
        <v>17221.16</v>
      </c>
      <c r="BE58" s="242">
        <v>17266.79</v>
      </c>
      <c r="BF58" s="242">
        <v>17312.05</v>
      </c>
      <c r="BG58" s="242">
        <v>17356.57</v>
      </c>
      <c r="BH58" s="242">
        <v>17397.5</v>
      </c>
      <c r="BI58" s="242">
        <v>17442.68</v>
      </c>
      <c r="BJ58" s="242">
        <v>17489.25</v>
      </c>
      <c r="BK58" s="242">
        <v>17540.86</v>
      </c>
      <c r="BL58" s="242">
        <v>17587.509999999998</v>
      </c>
      <c r="BM58" s="242">
        <v>17632.830000000002</v>
      </c>
      <c r="BN58" s="242">
        <v>17676.669999999998</v>
      </c>
      <c r="BO58" s="242">
        <v>17719.46</v>
      </c>
      <c r="BP58" s="242">
        <v>17761.04</v>
      </c>
      <c r="BQ58" s="242">
        <v>17800.78</v>
      </c>
      <c r="BR58" s="242">
        <v>17840.439999999999</v>
      </c>
      <c r="BS58" s="242">
        <v>17879.37</v>
      </c>
      <c r="BT58" s="242">
        <v>17911.47</v>
      </c>
      <c r="BU58" s="242">
        <v>17953.53</v>
      </c>
      <c r="BV58" s="242">
        <v>17999.439999999999</v>
      </c>
    </row>
    <row r="59" spans="1:74" ht="11.15" customHeight="1" x14ac:dyDescent="0.25">
      <c r="A59" s="24" t="s">
        <v>25</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4.3893899796999998</v>
      </c>
      <c r="AT59" s="54">
        <v>4.1135050180999997</v>
      </c>
      <c r="AU59" s="54">
        <v>3.9011671372999999</v>
      </c>
      <c r="AV59" s="54">
        <v>3.9140752611999998</v>
      </c>
      <c r="AW59" s="54">
        <v>4.2650465816000001</v>
      </c>
      <c r="AX59" s="54">
        <v>4.2274563329000001</v>
      </c>
      <c r="AY59" s="54">
        <v>2.0961456218999999</v>
      </c>
      <c r="AZ59" s="54">
        <v>2.2180538934</v>
      </c>
      <c r="BA59" s="54">
        <v>2.0375634176999999</v>
      </c>
      <c r="BB59" s="238">
        <v>2.1607669999999999</v>
      </c>
      <c r="BC59" s="238">
        <v>2.114649</v>
      </c>
      <c r="BD59" s="238">
        <v>2.4489860000000001</v>
      </c>
      <c r="BE59" s="238">
        <v>2.678296</v>
      </c>
      <c r="BF59" s="238">
        <v>2.8874659999999999</v>
      </c>
      <c r="BG59" s="238">
        <v>3.2127729999999999</v>
      </c>
      <c r="BH59" s="238">
        <v>3.1972049999999999</v>
      </c>
      <c r="BI59" s="238">
        <v>3.0781510000000001</v>
      </c>
      <c r="BJ59" s="238">
        <v>3.1650070000000001</v>
      </c>
      <c r="BK59" s="238">
        <v>3.4865010000000001</v>
      </c>
      <c r="BL59" s="238">
        <v>3.3007179999999998</v>
      </c>
      <c r="BM59" s="238">
        <v>3.2905929999999999</v>
      </c>
      <c r="BN59" s="238">
        <v>3.2145990000000002</v>
      </c>
      <c r="BO59" s="238">
        <v>3.175144</v>
      </c>
      <c r="BP59" s="238">
        <v>3.1349779999999998</v>
      </c>
      <c r="BQ59" s="238">
        <v>3.0925690000000001</v>
      </c>
      <c r="BR59" s="238">
        <v>3.0521240000000001</v>
      </c>
      <c r="BS59" s="238">
        <v>3.0121009999999999</v>
      </c>
      <c r="BT59" s="238">
        <v>2.9542790000000001</v>
      </c>
      <c r="BU59" s="238">
        <v>2.928747</v>
      </c>
      <c r="BV59" s="238">
        <v>2.9171480000000001</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237"/>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757</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237"/>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535</v>
      </c>
      <c r="B62" s="28" t="s">
        <v>1240</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99.642700000000005</v>
      </c>
      <c r="AS62" s="54">
        <v>100.0108</v>
      </c>
      <c r="AT62" s="54">
        <v>99.919300000000007</v>
      </c>
      <c r="AU62" s="54">
        <v>100.1165</v>
      </c>
      <c r="AV62" s="54">
        <v>99.385599999999997</v>
      </c>
      <c r="AW62" s="54">
        <v>100.0087</v>
      </c>
      <c r="AX62" s="54">
        <v>100.0745</v>
      </c>
      <c r="AY62" s="54">
        <v>98.993700000000004</v>
      </c>
      <c r="AZ62" s="54">
        <v>99.846400000000003</v>
      </c>
      <c r="BA62" s="54">
        <v>99.582038025000003</v>
      </c>
      <c r="BB62" s="238">
        <v>99.747219999999999</v>
      </c>
      <c r="BC62" s="238">
        <v>99.882769999999994</v>
      </c>
      <c r="BD62" s="238">
        <v>100.04340000000001</v>
      </c>
      <c r="BE62" s="238">
        <v>100.29089999999999</v>
      </c>
      <c r="BF62" s="238">
        <v>100.4552</v>
      </c>
      <c r="BG62" s="238">
        <v>100.59820000000001</v>
      </c>
      <c r="BH62" s="238">
        <v>100.7261</v>
      </c>
      <c r="BI62" s="238">
        <v>100.8219</v>
      </c>
      <c r="BJ62" s="238">
        <v>100.89190000000001</v>
      </c>
      <c r="BK62" s="238">
        <v>100.90600000000001</v>
      </c>
      <c r="BL62" s="238">
        <v>100.9468</v>
      </c>
      <c r="BM62" s="238">
        <v>100.9843</v>
      </c>
      <c r="BN62" s="238">
        <v>100.99509999999999</v>
      </c>
      <c r="BO62" s="238">
        <v>101.04349999999999</v>
      </c>
      <c r="BP62" s="238">
        <v>101.10599999999999</v>
      </c>
      <c r="BQ62" s="238">
        <v>101.1735</v>
      </c>
      <c r="BR62" s="238">
        <v>101.2713</v>
      </c>
      <c r="BS62" s="238">
        <v>101.3904</v>
      </c>
      <c r="BT62" s="238">
        <v>101.5483</v>
      </c>
      <c r="BU62" s="238">
        <v>101.6964</v>
      </c>
      <c r="BV62" s="238">
        <v>101.8523</v>
      </c>
    </row>
    <row r="63" spans="1:74" ht="11.15" customHeight="1" x14ac:dyDescent="0.25">
      <c r="A63" s="24" t="s">
        <v>26</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-0.81800038819999998</v>
      </c>
      <c r="AS63" s="54">
        <v>-0.71842318172999997</v>
      </c>
      <c r="AT63" s="54">
        <v>-1.0138425067000001</v>
      </c>
      <c r="AU63" s="54">
        <v>-1.012159359</v>
      </c>
      <c r="AV63" s="54">
        <v>-1.8257718017</v>
      </c>
      <c r="AW63" s="54">
        <v>-0.46340208391999999</v>
      </c>
      <c r="AX63" s="54">
        <v>1.7917264248</v>
      </c>
      <c r="AY63" s="54">
        <v>-0.93100756574999999</v>
      </c>
      <c r="AZ63" s="54">
        <v>-0.42375036525999998</v>
      </c>
      <c r="BA63" s="54">
        <v>7.1387107648000006E-2</v>
      </c>
      <c r="BB63" s="238">
        <v>-0.75683310000000004</v>
      </c>
      <c r="BC63" s="238">
        <v>-0.47413240000000001</v>
      </c>
      <c r="BD63" s="238">
        <v>0.40210639999999997</v>
      </c>
      <c r="BE63" s="238">
        <v>0.28002159999999998</v>
      </c>
      <c r="BF63" s="238">
        <v>0.53633580000000003</v>
      </c>
      <c r="BG63" s="238">
        <v>0.48118460000000002</v>
      </c>
      <c r="BH63" s="238">
        <v>1.3487420000000001</v>
      </c>
      <c r="BI63" s="238">
        <v>0.81315150000000003</v>
      </c>
      <c r="BJ63" s="238">
        <v>0.81681369999999998</v>
      </c>
      <c r="BK63" s="238">
        <v>1.931735</v>
      </c>
      <c r="BL63" s="238">
        <v>1.1021000000000001</v>
      </c>
      <c r="BM63" s="238">
        <v>1.4081440000000001</v>
      </c>
      <c r="BN63" s="238">
        <v>1.2510540000000001</v>
      </c>
      <c r="BO63" s="238">
        <v>1.1620649999999999</v>
      </c>
      <c r="BP63" s="238">
        <v>1.0621849999999999</v>
      </c>
      <c r="BQ63" s="238">
        <v>0.88004780000000005</v>
      </c>
      <c r="BR63" s="238">
        <v>0.81244689999999997</v>
      </c>
      <c r="BS63" s="238">
        <v>0.78743660000000004</v>
      </c>
      <c r="BT63" s="238">
        <v>0.81635800000000003</v>
      </c>
      <c r="BU63" s="238">
        <v>0.86733420000000006</v>
      </c>
      <c r="BV63" s="238">
        <v>0.95186199999999999</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237"/>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758</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237"/>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237"/>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536</v>
      </c>
      <c r="B67" s="29" t="s">
        <v>759</v>
      </c>
      <c r="C67" s="190">
        <v>741.10472246999996</v>
      </c>
      <c r="D67" s="190">
        <v>653.30994587999999</v>
      </c>
      <c r="E67" s="190">
        <v>485.19837997000002</v>
      </c>
      <c r="F67" s="190">
        <v>359.71419698</v>
      </c>
      <c r="G67" s="190">
        <v>156.93759251</v>
      </c>
      <c r="H67" s="190">
        <v>25.441246126999999</v>
      </c>
      <c r="I67" s="190">
        <v>4.6573538821999998</v>
      </c>
      <c r="J67" s="190">
        <v>7.2236088473000004</v>
      </c>
      <c r="K67" s="190">
        <v>58.244175189000003</v>
      </c>
      <c r="L67" s="190">
        <v>248.19324584</v>
      </c>
      <c r="M67" s="190">
        <v>422.77161490999998</v>
      </c>
      <c r="N67" s="190">
        <v>751.45291795000003</v>
      </c>
      <c r="O67" s="190">
        <v>804.64799478999998</v>
      </c>
      <c r="P67" s="190">
        <v>793.98244457999999</v>
      </c>
      <c r="Q67" s="190">
        <v>508.32085900999999</v>
      </c>
      <c r="R67" s="190">
        <v>308.25292347999999</v>
      </c>
      <c r="S67" s="190">
        <v>151.07068433000001</v>
      </c>
      <c r="T67" s="190">
        <v>12.330113461</v>
      </c>
      <c r="U67" s="190">
        <v>4.5616309511999997</v>
      </c>
      <c r="V67" s="190">
        <v>5.9720163247000002</v>
      </c>
      <c r="W67" s="190">
        <v>40.034248351999999</v>
      </c>
      <c r="X67" s="190">
        <v>179.99051281000001</v>
      </c>
      <c r="Y67" s="190">
        <v>509.39802329000003</v>
      </c>
      <c r="Z67" s="190">
        <v>615.69717188000004</v>
      </c>
      <c r="AA67" s="190">
        <v>914.31612460999997</v>
      </c>
      <c r="AB67" s="190">
        <v>712.07821869999998</v>
      </c>
      <c r="AC67" s="190">
        <v>524.73971004999999</v>
      </c>
      <c r="AD67" s="190">
        <v>341.71330318000003</v>
      </c>
      <c r="AE67" s="190">
        <v>122.31098531000001</v>
      </c>
      <c r="AF67" s="190">
        <v>25.919205014999999</v>
      </c>
      <c r="AG67" s="190">
        <v>3.6341984293</v>
      </c>
      <c r="AH67" s="190">
        <v>5.8200687941</v>
      </c>
      <c r="AI67" s="190">
        <v>44.461342389999999</v>
      </c>
      <c r="AJ67" s="190">
        <v>257.62061211999998</v>
      </c>
      <c r="AK67" s="190">
        <v>511.37259153000002</v>
      </c>
      <c r="AL67" s="190">
        <v>781.20562273999997</v>
      </c>
      <c r="AM67" s="190">
        <v>715.15652986999999</v>
      </c>
      <c r="AN67" s="190">
        <v>620.90607190000003</v>
      </c>
      <c r="AO67" s="190">
        <v>585.74693767999997</v>
      </c>
      <c r="AP67" s="190">
        <v>296.58631456000001</v>
      </c>
      <c r="AQ67" s="190">
        <v>145.56723169</v>
      </c>
      <c r="AR67" s="190">
        <v>43.808807532000003</v>
      </c>
      <c r="AS67" s="190">
        <v>4.8830138664999998</v>
      </c>
      <c r="AT67" s="190">
        <v>9.9291995817000007</v>
      </c>
      <c r="AU67" s="190">
        <v>46.226799432</v>
      </c>
      <c r="AV67" s="190">
        <v>206.82161733999999</v>
      </c>
      <c r="AW67" s="190">
        <v>504.68398915</v>
      </c>
      <c r="AX67" s="190">
        <v>624.20016217</v>
      </c>
      <c r="AY67" s="190">
        <v>840.30075443999999</v>
      </c>
      <c r="AZ67" s="190">
        <v>573.25609149000002</v>
      </c>
      <c r="BA67" s="190">
        <v>499.88837051000002</v>
      </c>
      <c r="BB67" s="242">
        <v>313.43328114000002</v>
      </c>
      <c r="BC67" s="242">
        <v>136.81547356999999</v>
      </c>
      <c r="BD67" s="242">
        <v>31.370933678</v>
      </c>
      <c r="BE67" s="242">
        <v>7.3348306159999996</v>
      </c>
      <c r="BF67" s="242">
        <v>11.261746119</v>
      </c>
      <c r="BG67" s="242">
        <v>55.938251802000003</v>
      </c>
      <c r="BH67" s="242">
        <v>240.15532791999999</v>
      </c>
      <c r="BI67" s="242">
        <v>486.06257262999998</v>
      </c>
      <c r="BJ67" s="242">
        <v>724.56639810000001</v>
      </c>
      <c r="BK67" s="242">
        <v>803.00426991999996</v>
      </c>
      <c r="BL67" s="242">
        <v>653.66764452999996</v>
      </c>
      <c r="BM67" s="242">
        <v>533.01724975000002</v>
      </c>
      <c r="BN67" s="242">
        <v>301.83552426</v>
      </c>
      <c r="BO67" s="242">
        <v>136.13026465999999</v>
      </c>
      <c r="BP67" s="242">
        <v>31.252063848999999</v>
      </c>
      <c r="BQ67" s="242">
        <v>7.3150148111000002</v>
      </c>
      <c r="BR67" s="242">
        <v>11.223739819</v>
      </c>
      <c r="BS67" s="242">
        <v>55.711505987000002</v>
      </c>
      <c r="BT67" s="242">
        <v>239.07595957999999</v>
      </c>
      <c r="BU67" s="242">
        <v>483.97059786</v>
      </c>
      <c r="BV67" s="242">
        <v>721.48720298000001</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237"/>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543</v>
      </c>
      <c r="B69" s="30" t="s">
        <v>2</v>
      </c>
      <c r="C69" s="213">
        <v>15.073799633</v>
      </c>
      <c r="D69" s="213">
        <v>12.443627654</v>
      </c>
      <c r="E69" s="213">
        <v>42.433849719999998</v>
      </c>
      <c r="F69" s="213">
        <v>42.247960358</v>
      </c>
      <c r="G69" s="213">
        <v>105.19647826000001</v>
      </c>
      <c r="H69" s="213">
        <v>246.36265075</v>
      </c>
      <c r="I69" s="213">
        <v>397.52542253000001</v>
      </c>
      <c r="J69" s="213">
        <v>356.43564451999998</v>
      </c>
      <c r="K69" s="213">
        <v>180.56911615999999</v>
      </c>
      <c r="L69" s="213">
        <v>82.093850463999999</v>
      </c>
      <c r="M69" s="213">
        <v>31.718110458999998</v>
      </c>
      <c r="N69" s="213">
        <v>6.8870058472000002</v>
      </c>
      <c r="O69" s="213">
        <v>9.7552369871</v>
      </c>
      <c r="P69" s="213">
        <v>12.057174921</v>
      </c>
      <c r="Q69" s="213">
        <v>28.021786050999999</v>
      </c>
      <c r="R69" s="213">
        <v>36.153455842</v>
      </c>
      <c r="S69" s="213">
        <v>100.4702963</v>
      </c>
      <c r="T69" s="213">
        <v>273.91394320000001</v>
      </c>
      <c r="U69" s="213">
        <v>346.84906525999997</v>
      </c>
      <c r="V69" s="213">
        <v>357.33680164999998</v>
      </c>
      <c r="W69" s="213">
        <v>199.96315530999999</v>
      </c>
      <c r="X69" s="213">
        <v>84.077635663999999</v>
      </c>
      <c r="Y69" s="213">
        <v>17.997552690999999</v>
      </c>
      <c r="Z69" s="213">
        <v>25.538035780000001</v>
      </c>
      <c r="AA69" s="213">
        <v>8.4242525510000004</v>
      </c>
      <c r="AB69" s="213">
        <v>11.260588297</v>
      </c>
      <c r="AC69" s="213">
        <v>26.890371204000001</v>
      </c>
      <c r="AD69" s="213">
        <v>48.755679065000002</v>
      </c>
      <c r="AE69" s="213">
        <v>147.2827825</v>
      </c>
      <c r="AF69" s="213">
        <v>269.80127011000002</v>
      </c>
      <c r="AG69" s="213">
        <v>393.73474308999999</v>
      </c>
      <c r="AH69" s="213">
        <v>358.79913636999999</v>
      </c>
      <c r="AI69" s="213">
        <v>201.85759207999999</v>
      </c>
      <c r="AJ69" s="213">
        <v>55.078439846000002</v>
      </c>
      <c r="AK69" s="213">
        <v>23.187775995999999</v>
      </c>
      <c r="AL69" s="213">
        <v>10.816905758000001</v>
      </c>
      <c r="AM69" s="213">
        <v>16.808847118999999</v>
      </c>
      <c r="AN69" s="213">
        <v>19.826713866999999</v>
      </c>
      <c r="AO69" s="213">
        <v>31.602884660000001</v>
      </c>
      <c r="AP69" s="213">
        <v>43.905433703</v>
      </c>
      <c r="AQ69" s="213">
        <v>109.51793295</v>
      </c>
      <c r="AR69" s="213">
        <v>209.34521638999999</v>
      </c>
      <c r="AS69" s="213">
        <v>390.42306366000003</v>
      </c>
      <c r="AT69" s="213">
        <v>348.35380626</v>
      </c>
      <c r="AU69" s="213">
        <v>201.92436551</v>
      </c>
      <c r="AV69" s="213">
        <v>73.082518428</v>
      </c>
      <c r="AW69" s="213">
        <v>20.542512576</v>
      </c>
      <c r="AX69" s="213">
        <v>11.112326918000001</v>
      </c>
      <c r="AY69" s="213">
        <v>9.5556861133000002</v>
      </c>
      <c r="AZ69" s="213">
        <v>12.960482583999999</v>
      </c>
      <c r="BA69" s="213">
        <v>19.262464547</v>
      </c>
      <c r="BB69" s="244">
        <v>40.162623283999999</v>
      </c>
      <c r="BC69" s="244">
        <v>131.44528954</v>
      </c>
      <c r="BD69" s="244">
        <v>266.12868980000002</v>
      </c>
      <c r="BE69" s="244">
        <v>392.88369700999999</v>
      </c>
      <c r="BF69" s="244">
        <v>361.86278148000002</v>
      </c>
      <c r="BG69" s="244">
        <v>204.16351096</v>
      </c>
      <c r="BH69" s="244">
        <v>71.385779120999999</v>
      </c>
      <c r="BI69" s="244">
        <v>21.504331363999999</v>
      </c>
      <c r="BJ69" s="244">
        <v>11.652542992000001</v>
      </c>
      <c r="BK69" s="244">
        <v>11.226940812</v>
      </c>
      <c r="BL69" s="244">
        <v>12.761284306</v>
      </c>
      <c r="BM69" s="244">
        <v>26.519410259000001</v>
      </c>
      <c r="BN69" s="244">
        <v>44.433475493000003</v>
      </c>
      <c r="BO69" s="244">
        <v>132.62269445999999</v>
      </c>
      <c r="BP69" s="244">
        <v>268.24451241000003</v>
      </c>
      <c r="BQ69" s="244">
        <v>395.80854813000002</v>
      </c>
      <c r="BR69" s="244">
        <v>364.60864093999999</v>
      </c>
      <c r="BS69" s="244">
        <v>205.85485127999999</v>
      </c>
      <c r="BT69" s="244">
        <v>72.079254001999999</v>
      </c>
      <c r="BU69" s="244">
        <v>21.72962996</v>
      </c>
      <c r="BV69" s="244">
        <v>11.77136273</v>
      </c>
    </row>
    <row r="70" spans="1:74" s="318" customFormat="1" ht="12" customHeight="1" x14ac:dyDescent="0.25">
      <c r="A70" s="317"/>
      <c r="B70" s="620" t="s">
        <v>775</v>
      </c>
      <c r="C70" s="621"/>
      <c r="D70" s="621"/>
      <c r="E70" s="621"/>
      <c r="F70" s="621"/>
      <c r="G70" s="621"/>
      <c r="H70" s="621"/>
      <c r="I70" s="621"/>
      <c r="J70" s="621"/>
      <c r="K70" s="621"/>
      <c r="L70" s="621"/>
      <c r="M70" s="621"/>
      <c r="N70" s="621"/>
      <c r="O70" s="621"/>
      <c r="P70" s="621"/>
      <c r="Q70" s="622"/>
      <c r="AY70" s="369"/>
      <c r="AZ70" s="369"/>
      <c r="BA70" s="369"/>
      <c r="BB70" s="369"/>
      <c r="BC70" s="369"/>
      <c r="BD70" s="451"/>
      <c r="BE70" s="451"/>
      <c r="BF70" s="451"/>
      <c r="BG70" s="369"/>
      <c r="BH70" s="369"/>
      <c r="BI70" s="369"/>
      <c r="BJ70" s="369"/>
    </row>
    <row r="71" spans="1:74" s="318" customFormat="1" ht="12" customHeight="1" x14ac:dyDescent="0.25">
      <c r="A71" s="317"/>
      <c r="B71" s="620" t="s">
        <v>776</v>
      </c>
      <c r="C71" s="623"/>
      <c r="D71" s="623"/>
      <c r="E71" s="623"/>
      <c r="F71" s="623"/>
      <c r="G71" s="623"/>
      <c r="H71" s="623"/>
      <c r="I71" s="623"/>
      <c r="J71" s="623"/>
      <c r="K71" s="623"/>
      <c r="L71" s="623"/>
      <c r="M71" s="623"/>
      <c r="N71" s="623"/>
      <c r="O71" s="623"/>
      <c r="P71" s="623"/>
      <c r="Q71" s="622"/>
      <c r="AY71" s="369"/>
      <c r="AZ71" s="369"/>
      <c r="BA71" s="369"/>
      <c r="BB71" s="369"/>
      <c r="BC71" s="369"/>
      <c r="BD71" s="451"/>
      <c r="BE71" s="451"/>
      <c r="BF71" s="451"/>
      <c r="BG71" s="369"/>
      <c r="BH71" s="369"/>
      <c r="BI71" s="369"/>
      <c r="BJ71" s="369"/>
    </row>
    <row r="72" spans="1:74" s="318" customFormat="1" ht="12" customHeight="1" x14ac:dyDescent="0.25">
      <c r="A72" s="317"/>
      <c r="B72" s="620" t="s">
        <v>777</v>
      </c>
      <c r="C72" s="623"/>
      <c r="D72" s="623"/>
      <c r="E72" s="623"/>
      <c r="F72" s="623"/>
      <c r="G72" s="623"/>
      <c r="H72" s="623"/>
      <c r="I72" s="623"/>
      <c r="J72" s="623"/>
      <c r="K72" s="623"/>
      <c r="L72" s="623"/>
      <c r="M72" s="623"/>
      <c r="N72" s="623"/>
      <c r="O72" s="623"/>
      <c r="P72" s="623"/>
      <c r="Q72" s="622"/>
      <c r="AY72" s="369"/>
      <c r="AZ72" s="369"/>
      <c r="BA72" s="369"/>
      <c r="BB72" s="369"/>
      <c r="BC72" s="369"/>
      <c r="BD72" s="451"/>
      <c r="BE72" s="451"/>
      <c r="BF72" s="451"/>
      <c r="BG72" s="369"/>
      <c r="BH72" s="369"/>
      <c r="BI72" s="369"/>
      <c r="BJ72" s="369"/>
    </row>
    <row r="73" spans="1:74" s="318" customFormat="1" ht="12" customHeight="1" x14ac:dyDescent="0.25">
      <c r="A73" s="317"/>
      <c r="B73" s="620" t="s">
        <v>1348</v>
      </c>
      <c r="C73" s="622"/>
      <c r="D73" s="622"/>
      <c r="E73" s="622"/>
      <c r="F73" s="622"/>
      <c r="G73" s="622"/>
      <c r="H73" s="622"/>
      <c r="I73" s="622"/>
      <c r="J73" s="622"/>
      <c r="K73" s="622"/>
      <c r="L73" s="622"/>
      <c r="M73" s="622"/>
      <c r="N73" s="622"/>
      <c r="O73" s="622"/>
      <c r="P73" s="622"/>
      <c r="Q73" s="622"/>
      <c r="AY73" s="369"/>
      <c r="AZ73" s="369"/>
      <c r="BA73" s="369"/>
      <c r="BB73" s="369"/>
      <c r="BC73" s="369"/>
      <c r="BD73" s="451"/>
      <c r="BE73" s="451"/>
      <c r="BF73" s="451"/>
      <c r="BG73" s="369"/>
      <c r="BH73" s="369"/>
      <c r="BI73" s="369"/>
      <c r="BJ73" s="369"/>
    </row>
    <row r="74" spans="1:74" s="318" customFormat="1" ht="12" customHeight="1" x14ac:dyDescent="0.25">
      <c r="A74" s="317"/>
      <c r="B74" s="620" t="s">
        <v>1349</v>
      </c>
      <c r="C74" s="623"/>
      <c r="D74" s="623"/>
      <c r="E74" s="623"/>
      <c r="F74" s="623"/>
      <c r="G74" s="623"/>
      <c r="H74" s="623"/>
      <c r="I74" s="623"/>
      <c r="J74" s="623"/>
      <c r="K74" s="623"/>
      <c r="L74" s="623"/>
      <c r="M74" s="623"/>
      <c r="N74" s="623"/>
      <c r="O74" s="623"/>
      <c r="P74" s="623"/>
      <c r="Q74" s="622"/>
      <c r="AY74" s="369"/>
      <c r="AZ74" s="369"/>
      <c r="BA74" s="369"/>
      <c r="BB74" s="369"/>
      <c r="BC74" s="369"/>
      <c r="BD74" s="451"/>
      <c r="BE74" s="451"/>
      <c r="BF74" s="451"/>
      <c r="BG74" s="369"/>
      <c r="BH74" s="369"/>
      <c r="BI74" s="369"/>
      <c r="BJ74" s="369"/>
    </row>
    <row r="75" spans="1:74" s="318" customFormat="1" ht="12" customHeight="1" x14ac:dyDescent="0.25">
      <c r="A75" s="317"/>
      <c r="B75" s="620" t="s">
        <v>1350</v>
      </c>
      <c r="C75" s="622"/>
      <c r="D75" s="622"/>
      <c r="E75" s="622"/>
      <c r="F75" s="622"/>
      <c r="G75" s="622"/>
      <c r="H75" s="622"/>
      <c r="I75" s="622"/>
      <c r="J75" s="622"/>
      <c r="K75" s="622"/>
      <c r="L75" s="622"/>
      <c r="M75" s="622"/>
      <c r="N75" s="622"/>
      <c r="O75" s="622"/>
      <c r="P75" s="622"/>
      <c r="Q75" s="622"/>
      <c r="AY75" s="369"/>
      <c r="AZ75" s="369"/>
      <c r="BA75" s="369"/>
      <c r="BB75" s="369"/>
      <c r="BC75" s="369"/>
      <c r="BD75" s="451"/>
      <c r="BE75" s="451"/>
      <c r="BF75" s="451"/>
      <c r="BG75" s="369"/>
      <c r="BH75" s="369"/>
      <c r="BI75" s="369"/>
      <c r="BJ75" s="369"/>
    </row>
    <row r="76" spans="1:74" s="318" customFormat="1" ht="12" customHeight="1" x14ac:dyDescent="0.25">
      <c r="A76" s="317"/>
      <c r="B76" s="625" t="s">
        <v>774</v>
      </c>
      <c r="C76" s="607"/>
      <c r="D76" s="607"/>
      <c r="E76" s="607"/>
      <c r="F76" s="607"/>
      <c r="G76" s="607"/>
      <c r="H76" s="607"/>
      <c r="I76" s="607"/>
      <c r="J76" s="607"/>
      <c r="K76" s="607"/>
      <c r="L76" s="607"/>
      <c r="M76" s="607"/>
      <c r="N76" s="607"/>
      <c r="O76" s="607"/>
      <c r="P76" s="607"/>
      <c r="Q76" s="607"/>
      <c r="AY76" s="369"/>
      <c r="AZ76" s="369"/>
      <c r="BA76" s="369"/>
      <c r="BB76" s="369"/>
      <c r="BC76" s="369"/>
      <c r="BD76" s="451"/>
      <c r="BE76" s="451"/>
      <c r="BF76" s="451"/>
      <c r="BG76" s="369"/>
      <c r="BH76" s="369"/>
      <c r="BI76" s="369"/>
      <c r="BJ76" s="369"/>
    </row>
    <row r="77" spans="1:74" s="318" customFormat="1" ht="12" customHeight="1" x14ac:dyDescent="0.25">
      <c r="A77" s="317"/>
      <c r="B77" s="615" t="str">
        <f>Dates!$G$2</f>
        <v>EIA completed modeling and analysis for this report on Thursday, April 4, 2024.</v>
      </c>
      <c r="C77" s="616"/>
      <c r="D77" s="616"/>
      <c r="E77" s="616"/>
      <c r="F77" s="616"/>
      <c r="G77" s="616"/>
      <c r="H77" s="616"/>
      <c r="I77" s="616"/>
      <c r="J77" s="616"/>
      <c r="K77" s="616"/>
      <c r="L77" s="616"/>
      <c r="M77" s="616"/>
      <c r="N77" s="616"/>
      <c r="O77" s="616"/>
      <c r="P77" s="616"/>
      <c r="Q77" s="616"/>
      <c r="AY77" s="369"/>
      <c r="AZ77" s="369"/>
      <c r="BA77" s="369"/>
      <c r="BB77" s="369"/>
      <c r="BC77" s="369"/>
      <c r="BD77" s="451"/>
      <c r="BE77" s="451"/>
      <c r="BF77" s="451"/>
      <c r="BG77" s="369"/>
      <c r="BH77" s="369"/>
      <c r="BI77" s="369"/>
      <c r="BJ77" s="369"/>
    </row>
    <row r="78" spans="1:74" s="318" customFormat="1" ht="12" customHeight="1" x14ac:dyDescent="0.25">
      <c r="A78" s="317"/>
      <c r="B78" s="630" t="s">
        <v>334</v>
      </c>
      <c r="C78" s="616"/>
      <c r="D78" s="616"/>
      <c r="E78" s="616"/>
      <c r="F78" s="616"/>
      <c r="G78" s="616"/>
      <c r="H78" s="616"/>
      <c r="I78" s="616"/>
      <c r="J78" s="616"/>
      <c r="K78" s="616"/>
      <c r="L78" s="616"/>
      <c r="M78" s="616"/>
      <c r="N78" s="616"/>
      <c r="O78" s="616"/>
      <c r="P78" s="616"/>
      <c r="Q78" s="616"/>
      <c r="AY78" s="369"/>
      <c r="AZ78" s="369"/>
      <c r="BA78" s="369"/>
      <c r="BB78" s="369"/>
      <c r="BC78" s="369"/>
      <c r="BD78" s="451"/>
      <c r="BE78" s="451"/>
      <c r="BF78" s="451"/>
      <c r="BG78" s="369"/>
      <c r="BH78" s="369"/>
      <c r="BI78" s="369"/>
      <c r="BJ78" s="369"/>
    </row>
    <row r="79" spans="1:74" s="318" customFormat="1" ht="12" customHeight="1" x14ac:dyDescent="0.25">
      <c r="A79" s="317"/>
      <c r="B79" s="631" t="s">
        <v>122</v>
      </c>
      <c r="C79" s="607"/>
      <c r="D79" s="607"/>
      <c r="E79" s="607"/>
      <c r="F79" s="607"/>
      <c r="G79" s="607"/>
      <c r="H79" s="607"/>
      <c r="I79" s="607"/>
      <c r="J79" s="607"/>
      <c r="K79" s="607"/>
      <c r="L79" s="607"/>
      <c r="M79" s="607"/>
      <c r="N79" s="607"/>
      <c r="O79" s="607"/>
      <c r="P79" s="607"/>
      <c r="Q79" s="607"/>
      <c r="AY79" s="369"/>
      <c r="AZ79" s="369"/>
      <c r="BA79" s="369"/>
      <c r="BB79" s="369"/>
      <c r="BC79" s="369"/>
      <c r="BD79" s="451"/>
      <c r="BE79" s="451"/>
      <c r="BF79" s="451"/>
      <c r="BG79" s="369"/>
      <c r="BH79" s="369"/>
      <c r="BI79" s="369"/>
      <c r="BJ79" s="369"/>
    </row>
    <row r="80" spans="1:74" s="318" customFormat="1" ht="12" customHeight="1" x14ac:dyDescent="0.25">
      <c r="A80" s="317"/>
      <c r="B80" s="617" t="s">
        <v>790</v>
      </c>
      <c r="C80" s="618"/>
      <c r="D80" s="618"/>
      <c r="E80" s="618"/>
      <c r="F80" s="618"/>
      <c r="G80" s="618"/>
      <c r="H80" s="618"/>
      <c r="I80" s="618"/>
      <c r="J80" s="618"/>
      <c r="K80" s="618"/>
      <c r="L80" s="618"/>
      <c r="M80" s="618"/>
      <c r="N80" s="618"/>
      <c r="O80" s="618"/>
      <c r="P80" s="618"/>
      <c r="Q80" s="619"/>
      <c r="AY80" s="369"/>
      <c r="AZ80" s="369"/>
      <c r="BA80" s="369"/>
      <c r="BB80" s="369"/>
      <c r="BC80" s="369"/>
      <c r="BD80" s="451"/>
      <c r="BE80" s="451"/>
      <c r="BF80" s="451"/>
      <c r="BG80" s="369"/>
      <c r="BH80" s="369"/>
      <c r="BI80" s="369"/>
      <c r="BJ80" s="369"/>
    </row>
    <row r="81" spans="1:74" s="318" customFormat="1" ht="12" customHeight="1" x14ac:dyDescent="0.25">
      <c r="A81" s="317"/>
      <c r="B81" s="626" t="s">
        <v>791</v>
      </c>
      <c r="C81" s="619"/>
      <c r="D81" s="619"/>
      <c r="E81" s="619"/>
      <c r="F81" s="619"/>
      <c r="G81" s="619"/>
      <c r="H81" s="619"/>
      <c r="I81" s="619"/>
      <c r="J81" s="619"/>
      <c r="K81" s="619"/>
      <c r="L81" s="619"/>
      <c r="M81" s="619"/>
      <c r="N81" s="619"/>
      <c r="O81" s="619"/>
      <c r="P81" s="619"/>
      <c r="Q81" s="619"/>
      <c r="AY81" s="369"/>
      <c r="AZ81" s="369"/>
      <c r="BA81" s="369"/>
      <c r="BB81" s="369"/>
      <c r="BC81" s="369"/>
      <c r="BD81" s="451"/>
      <c r="BE81" s="451"/>
      <c r="BF81" s="451"/>
      <c r="BG81" s="369"/>
      <c r="BH81" s="369"/>
      <c r="BI81" s="369"/>
      <c r="BJ81" s="369"/>
    </row>
    <row r="82" spans="1:74" s="318" customFormat="1" ht="12" customHeight="1" x14ac:dyDescent="0.25">
      <c r="A82" s="317"/>
      <c r="B82" s="626" t="s">
        <v>792</v>
      </c>
      <c r="C82" s="619"/>
      <c r="D82" s="619"/>
      <c r="E82" s="619"/>
      <c r="F82" s="619"/>
      <c r="G82" s="619"/>
      <c r="H82" s="619"/>
      <c r="I82" s="619"/>
      <c r="J82" s="619"/>
      <c r="K82" s="619"/>
      <c r="L82" s="619"/>
      <c r="M82" s="619"/>
      <c r="N82" s="619"/>
      <c r="O82" s="619"/>
      <c r="P82" s="619"/>
      <c r="Q82" s="619"/>
      <c r="AY82" s="369"/>
      <c r="AZ82" s="369"/>
      <c r="BA82" s="369"/>
      <c r="BB82" s="369"/>
      <c r="BC82" s="369"/>
      <c r="BD82" s="451"/>
      <c r="BE82" s="451"/>
      <c r="BF82" s="451"/>
      <c r="BG82" s="369"/>
      <c r="BH82" s="369"/>
      <c r="BI82" s="369"/>
      <c r="BJ82" s="369"/>
    </row>
    <row r="83" spans="1:74" s="318" customFormat="1" ht="12" customHeight="1" x14ac:dyDescent="0.25">
      <c r="A83" s="317"/>
      <c r="B83" s="627" t="s">
        <v>793</v>
      </c>
      <c r="C83" s="628"/>
      <c r="D83" s="628"/>
      <c r="E83" s="628"/>
      <c r="F83" s="628"/>
      <c r="G83" s="628"/>
      <c r="H83" s="628"/>
      <c r="I83" s="628"/>
      <c r="J83" s="628"/>
      <c r="K83" s="628"/>
      <c r="L83" s="628"/>
      <c r="M83" s="628"/>
      <c r="N83" s="628"/>
      <c r="O83" s="628"/>
      <c r="P83" s="628"/>
      <c r="Q83" s="619"/>
      <c r="AY83" s="369"/>
      <c r="AZ83" s="369"/>
      <c r="BA83" s="369"/>
      <c r="BB83" s="369"/>
      <c r="BC83" s="369"/>
      <c r="BD83" s="451"/>
      <c r="BE83" s="451"/>
      <c r="BF83" s="451"/>
      <c r="BG83" s="369"/>
      <c r="BH83" s="369"/>
      <c r="BI83" s="369"/>
      <c r="BJ83" s="369"/>
    </row>
    <row r="84" spans="1:74" s="318" customFormat="1" ht="12" customHeight="1" x14ac:dyDescent="0.25">
      <c r="A84" s="317"/>
      <c r="B84" s="629" t="s">
        <v>1258</v>
      </c>
      <c r="C84" s="619"/>
      <c r="D84" s="619"/>
      <c r="E84" s="619"/>
      <c r="F84" s="619"/>
      <c r="G84" s="619"/>
      <c r="H84" s="619"/>
      <c r="I84" s="619"/>
      <c r="J84" s="619"/>
      <c r="K84" s="619"/>
      <c r="L84" s="619"/>
      <c r="M84" s="619"/>
      <c r="N84" s="619"/>
      <c r="O84" s="619"/>
      <c r="P84" s="619"/>
      <c r="Q84" s="619"/>
      <c r="AY84" s="369"/>
      <c r="AZ84" s="369"/>
      <c r="BA84" s="369"/>
      <c r="BB84" s="369"/>
      <c r="BC84" s="369"/>
      <c r="BD84" s="451"/>
      <c r="BE84" s="451"/>
      <c r="BF84" s="451"/>
      <c r="BG84" s="369"/>
      <c r="BH84" s="369"/>
      <c r="BI84" s="369"/>
      <c r="BJ84" s="369"/>
    </row>
    <row r="85" spans="1:74" s="318" customFormat="1" ht="12" customHeight="1" x14ac:dyDescent="0.25">
      <c r="A85" s="317"/>
      <c r="B85" s="624" t="s">
        <v>1346</v>
      </c>
      <c r="C85" s="619"/>
      <c r="D85" s="619"/>
      <c r="E85" s="619"/>
      <c r="F85" s="619"/>
      <c r="G85" s="619"/>
      <c r="H85" s="619"/>
      <c r="I85" s="619"/>
      <c r="J85" s="619"/>
      <c r="K85" s="619"/>
      <c r="L85" s="619"/>
      <c r="M85" s="619"/>
      <c r="N85" s="619"/>
      <c r="O85" s="619"/>
      <c r="P85" s="619"/>
      <c r="Q85" s="619"/>
      <c r="AY85" s="369"/>
      <c r="AZ85" s="369"/>
      <c r="BA85" s="369"/>
      <c r="BB85" s="369"/>
      <c r="BC85" s="369"/>
      <c r="BD85" s="451"/>
      <c r="BE85" s="451"/>
      <c r="BF85" s="451"/>
      <c r="BG85" s="369"/>
      <c r="BH85" s="369"/>
      <c r="BI85" s="369"/>
      <c r="BJ85" s="369"/>
    </row>
    <row r="86" spans="1:74" s="319" customFormat="1" ht="12" customHeight="1" x14ac:dyDescent="0.25">
      <c r="A86" s="317"/>
      <c r="B86" s="629"/>
      <c r="C86" s="619"/>
      <c r="D86" s="619"/>
      <c r="E86" s="619"/>
      <c r="F86" s="619"/>
      <c r="G86" s="619"/>
      <c r="H86" s="619"/>
      <c r="I86" s="619"/>
      <c r="J86" s="619"/>
      <c r="K86" s="619"/>
      <c r="L86" s="619"/>
      <c r="M86" s="619"/>
      <c r="N86" s="619"/>
      <c r="O86" s="619"/>
      <c r="P86" s="619"/>
      <c r="Q86" s="619"/>
      <c r="AY86" s="370"/>
      <c r="AZ86" s="370"/>
      <c r="BA86" s="370"/>
      <c r="BB86" s="370"/>
      <c r="BC86" s="370"/>
      <c r="BD86" s="547"/>
      <c r="BE86" s="547"/>
      <c r="BF86" s="547"/>
      <c r="BG86" s="370"/>
      <c r="BH86" s="370"/>
      <c r="BI86" s="370"/>
      <c r="BJ86" s="370"/>
    </row>
    <row r="87" spans="1:74" s="319" customFormat="1" ht="12" customHeight="1" x14ac:dyDescent="0.25">
      <c r="A87" s="317"/>
      <c r="B87" s="624"/>
      <c r="C87" s="619"/>
      <c r="D87" s="619"/>
      <c r="E87" s="619"/>
      <c r="F87" s="619"/>
      <c r="G87" s="619"/>
      <c r="H87" s="619"/>
      <c r="I87" s="619"/>
      <c r="J87" s="619"/>
      <c r="K87" s="619"/>
      <c r="L87" s="619"/>
      <c r="M87" s="619"/>
      <c r="N87" s="619"/>
      <c r="O87" s="619"/>
      <c r="P87" s="619"/>
      <c r="Q87" s="619"/>
      <c r="AY87" s="370"/>
      <c r="AZ87" s="370"/>
      <c r="BA87" s="370"/>
      <c r="BB87" s="370"/>
      <c r="BC87" s="370"/>
      <c r="BD87" s="547"/>
      <c r="BE87" s="547"/>
      <c r="BF87" s="547"/>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0"/>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8.54296875" style="10" customWidth="1"/>
    <col min="2" max="2" width="40.453125" style="10" customWidth="1"/>
    <col min="3" max="3" width="8.54296875" style="10" bestFit="1" customWidth="1"/>
    <col min="4" max="50" width="6.54296875" style="10" customWidth="1"/>
    <col min="51" max="55" width="6.54296875" style="302" customWidth="1"/>
    <col min="56" max="58" width="6.54296875" style="483" customWidth="1"/>
    <col min="59" max="62" width="6.54296875" style="302" customWidth="1"/>
    <col min="63" max="74" width="6.54296875" style="10" customWidth="1"/>
    <col min="75" max="16384" width="9.54296875" style="10"/>
  </cols>
  <sheetData>
    <row r="1" spans="1:74" ht="13.4" customHeight="1" x14ac:dyDescent="0.3">
      <c r="A1" s="604" t="s">
        <v>760</v>
      </c>
      <c r="B1" s="632" t="s">
        <v>930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2.5" x14ac:dyDescent="0.25">
      <c r="A2" s="605"/>
      <c r="B2" s="402" t="str">
        <f>"U.S. Energy Information Administration  |  Short-Term Energy Outlook  - "&amp;Dates!D1</f>
        <v>U.S. Energy Information Administration  |  Short-Term Energy Outlook  - April 2024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37"/>
      <c r="B5" s="38" t="s">
        <v>100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4"/>
      <c r="BE5" s="484"/>
      <c r="BF5" s="484"/>
      <c r="BG5" s="484"/>
      <c r="BH5" s="484"/>
      <c r="BI5" s="484"/>
      <c r="BJ5" s="39"/>
      <c r="BK5" s="39"/>
      <c r="BL5" s="39"/>
      <c r="BM5" s="39"/>
      <c r="BN5" s="39"/>
      <c r="BO5" s="39"/>
      <c r="BP5" s="39"/>
      <c r="BQ5" s="39"/>
      <c r="BR5" s="39"/>
      <c r="BS5" s="39"/>
      <c r="BT5" s="39"/>
      <c r="BU5" s="39"/>
      <c r="BV5" s="39"/>
    </row>
    <row r="6" spans="1:74" ht="11.15" customHeight="1" x14ac:dyDescent="0.25">
      <c r="A6" s="40" t="s">
        <v>495</v>
      </c>
      <c r="B6" s="119" t="s">
        <v>445</v>
      </c>
      <c r="C6" s="170">
        <v>57.52</v>
      </c>
      <c r="D6" s="170">
        <v>50.54</v>
      </c>
      <c r="E6" s="170">
        <v>29.21</v>
      </c>
      <c r="F6" s="170">
        <v>16.55</v>
      </c>
      <c r="G6" s="170">
        <v>28.56</v>
      </c>
      <c r="H6" s="170">
        <v>38.31</v>
      </c>
      <c r="I6" s="170">
        <v>40.71</v>
      </c>
      <c r="J6" s="170">
        <v>42.34</v>
      </c>
      <c r="K6" s="170">
        <v>39.630000000000003</v>
      </c>
      <c r="L6" s="170">
        <v>39.4</v>
      </c>
      <c r="M6" s="170">
        <v>40.94</v>
      </c>
      <c r="N6" s="170">
        <v>47.02</v>
      </c>
      <c r="O6" s="170">
        <v>52</v>
      </c>
      <c r="P6" s="170">
        <v>59.04</v>
      </c>
      <c r="Q6" s="170">
        <v>62.33</v>
      </c>
      <c r="R6" s="170">
        <v>61.72</v>
      </c>
      <c r="S6" s="170">
        <v>65.17</v>
      </c>
      <c r="T6" s="170">
        <v>71.38</v>
      </c>
      <c r="U6" s="170">
        <v>72.489999999999995</v>
      </c>
      <c r="V6" s="170">
        <v>67.73</v>
      </c>
      <c r="W6" s="170">
        <v>71.650000000000006</v>
      </c>
      <c r="X6" s="170">
        <v>81.48</v>
      </c>
      <c r="Y6" s="170">
        <v>79.150000000000006</v>
      </c>
      <c r="Z6" s="170">
        <v>71.709999999999994</v>
      </c>
      <c r="AA6" s="170">
        <v>83.22</v>
      </c>
      <c r="AB6" s="170">
        <v>91.64</v>
      </c>
      <c r="AC6" s="170">
        <v>108.5</v>
      </c>
      <c r="AD6" s="170">
        <v>101.78</v>
      </c>
      <c r="AE6" s="170">
        <v>109.55</v>
      </c>
      <c r="AF6" s="170">
        <v>114.84</v>
      </c>
      <c r="AG6" s="170">
        <v>101.62</v>
      </c>
      <c r="AH6" s="170">
        <v>93.67</v>
      </c>
      <c r="AI6" s="170">
        <v>84.26</v>
      </c>
      <c r="AJ6" s="170">
        <v>87.55</v>
      </c>
      <c r="AK6" s="170">
        <v>84.37</v>
      </c>
      <c r="AL6" s="170">
        <v>76.44</v>
      </c>
      <c r="AM6" s="170">
        <v>78.12</v>
      </c>
      <c r="AN6" s="170">
        <v>76.83</v>
      </c>
      <c r="AO6" s="170">
        <v>73.28</v>
      </c>
      <c r="AP6" s="170">
        <v>79.45</v>
      </c>
      <c r="AQ6" s="170">
        <v>71.58</v>
      </c>
      <c r="AR6" s="170">
        <v>70.25</v>
      </c>
      <c r="AS6" s="170">
        <v>76.069999999999993</v>
      </c>
      <c r="AT6" s="170">
        <v>81.39</v>
      </c>
      <c r="AU6" s="170">
        <v>89.43</v>
      </c>
      <c r="AV6" s="170">
        <v>85.64</v>
      </c>
      <c r="AW6" s="170">
        <v>77.69</v>
      </c>
      <c r="AX6" s="170">
        <v>71.900000000000006</v>
      </c>
      <c r="AY6" s="170">
        <v>74.150000000000006</v>
      </c>
      <c r="AZ6" s="170">
        <v>77.25</v>
      </c>
      <c r="BA6" s="170">
        <v>81.28</v>
      </c>
      <c r="BB6" s="236">
        <v>84</v>
      </c>
      <c r="BC6" s="236">
        <v>85.5</v>
      </c>
      <c r="BD6" s="236">
        <v>86.5</v>
      </c>
      <c r="BE6" s="236">
        <v>86.5</v>
      </c>
      <c r="BF6" s="236">
        <v>87.5</v>
      </c>
      <c r="BG6" s="236">
        <v>86.5</v>
      </c>
      <c r="BH6" s="236">
        <v>85.5</v>
      </c>
      <c r="BI6" s="236">
        <v>85.5</v>
      </c>
      <c r="BJ6" s="236">
        <v>84.5</v>
      </c>
      <c r="BK6" s="236">
        <v>84.5</v>
      </c>
      <c r="BL6" s="236">
        <v>83.5</v>
      </c>
      <c r="BM6" s="236">
        <v>83.5</v>
      </c>
      <c r="BN6" s="236">
        <v>82.5</v>
      </c>
      <c r="BO6" s="236">
        <v>82.5</v>
      </c>
      <c r="BP6" s="236">
        <v>82.5</v>
      </c>
      <c r="BQ6" s="236">
        <v>82.5</v>
      </c>
      <c r="BR6" s="236">
        <v>82.5</v>
      </c>
      <c r="BS6" s="236">
        <v>82.5</v>
      </c>
      <c r="BT6" s="236">
        <v>81.5</v>
      </c>
      <c r="BU6" s="236">
        <v>81.5</v>
      </c>
      <c r="BV6" s="236">
        <v>80.5</v>
      </c>
    </row>
    <row r="7" spans="1:74" ht="11.15" customHeight="1" x14ac:dyDescent="0.25">
      <c r="A7" s="40" t="s">
        <v>89</v>
      </c>
      <c r="B7" s="119" t="s">
        <v>88</v>
      </c>
      <c r="C7" s="170">
        <v>63.65</v>
      </c>
      <c r="D7" s="170">
        <v>55.66</v>
      </c>
      <c r="E7" s="170">
        <v>32.01</v>
      </c>
      <c r="F7" s="170">
        <v>18.38</v>
      </c>
      <c r="G7" s="170">
        <v>29.38</v>
      </c>
      <c r="H7" s="170">
        <v>40.270000000000003</v>
      </c>
      <c r="I7" s="170">
        <v>43.24</v>
      </c>
      <c r="J7" s="170">
        <v>44.74</v>
      </c>
      <c r="K7" s="170">
        <v>40.909999999999997</v>
      </c>
      <c r="L7" s="170">
        <v>40.19</v>
      </c>
      <c r="M7" s="170">
        <v>42.69</v>
      </c>
      <c r="N7" s="170">
        <v>49.99</v>
      </c>
      <c r="O7" s="170">
        <v>54.77</v>
      </c>
      <c r="P7" s="170">
        <v>62.28</v>
      </c>
      <c r="Q7" s="170">
        <v>65.41</v>
      </c>
      <c r="R7" s="170">
        <v>64.81</v>
      </c>
      <c r="S7" s="170">
        <v>68.53</v>
      </c>
      <c r="T7" s="170">
        <v>73.16</v>
      </c>
      <c r="U7" s="170">
        <v>75.17</v>
      </c>
      <c r="V7" s="170">
        <v>70.75</v>
      </c>
      <c r="W7" s="170">
        <v>74.489999999999995</v>
      </c>
      <c r="X7" s="170">
        <v>83.54</v>
      </c>
      <c r="Y7" s="170">
        <v>81.05</v>
      </c>
      <c r="Z7" s="170">
        <v>74.17</v>
      </c>
      <c r="AA7" s="170">
        <v>86.51</v>
      </c>
      <c r="AB7" s="170">
        <v>97.13</v>
      </c>
      <c r="AC7" s="170">
        <v>117.25</v>
      </c>
      <c r="AD7" s="170">
        <v>104.58</v>
      </c>
      <c r="AE7" s="170">
        <v>113.38</v>
      </c>
      <c r="AF7" s="170">
        <v>122.71</v>
      </c>
      <c r="AG7" s="170">
        <v>111.93</v>
      </c>
      <c r="AH7" s="170">
        <v>100.45</v>
      </c>
      <c r="AI7" s="170">
        <v>89.76</v>
      </c>
      <c r="AJ7" s="170">
        <v>93.33</v>
      </c>
      <c r="AK7" s="170">
        <v>91.42</v>
      </c>
      <c r="AL7" s="170">
        <v>80.92</v>
      </c>
      <c r="AM7" s="170">
        <v>82.5</v>
      </c>
      <c r="AN7" s="170">
        <v>82.59</v>
      </c>
      <c r="AO7" s="170">
        <v>78.430000000000007</v>
      </c>
      <c r="AP7" s="170">
        <v>84.64</v>
      </c>
      <c r="AQ7" s="170">
        <v>75.47</v>
      </c>
      <c r="AR7" s="170">
        <v>74.84</v>
      </c>
      <c r="AS7" s="170">
        <v>80.11</v>
      </c>
      <c r="AT7" s="170">
        <v>86.15</v>
      </c>
      <c r="AU7" s="170">
        <v>93.72</v>
      </c>
      <c r="AV7" s="170">
        <v>90.6</v>
      </c>
      <c r="AW7" s="170">
        <v>82.94</v>
      </c>
      <c r="AX7" s="170">
        <v>77.63</v>
      </c>
      <c r="AY7" s="170">
        <v>80.12</v>
      </c>
      <c r="AZ7" s="170">
        <v>83.48</v>
      </c>
      <c r="BA7" s="170">
        <v>85.41</v>
      </c>
      <c r="BB7" s="236">
        <v>89</v>
      </c>
      <c r="BC7" s="236">
        <v>90</v>
      </c>
      <c r="BD7" s="236">
        <v>91</v>
      </c>
      <c r="BE7" s="236">
        <v>91</v>
      </c>
      <c r="BF7" s="236">
        <v>92</v>
      </c>
      <c r="BG7" s="236">
        <v>91</v>
      </c>
      <c r="BH7" s="236">
        <v>90</v>
      </c>
      <c r="BI7" s="236">
        <v>90</v>
      </c>
      <c r="BJ7" s="236">
        <v>89</v>
      </c>
      <c r="BK7" s="236">
        <v>89</v>
      </c>
      <c r="BL7" s="236">
        <v>88</v>
      </c>
      <c r="BM7" s="236">
        <v>88</v>
      </c>
      <c r="BN7" s="236">
        <v>87</v>
      </c>
      <c r="BO7" s="236">
        <v>87</v>
      </c>
      <c r="BP7" s="236">
        <v>87</v>
      </c>
      <c r="BQ7" s="236">
        <v>87</v>
      </c>
      <c r="BR7" s="236">
        <v>87</v>
      </c>
      <c r="BS7" s="236">
        <v>87</v>
      </c>
      <c r="BT7" s="236">
        <v>86</v>
      </c>
      <c r="BU7" s="236">
        <v>86</v>
      </c>
      <c r="BV7" s="236">
        <v>85</v>
      </c>
    </row>
    <row r="8" spans="1:74" ht="11.15" customHeight="1" x14ac:dyDescent="0.25">
      <c r="A8" s="40" t="s">
        <v>494</v>
      </c>
      <c r="B8" s="480" t="s">
        <v>932</v>
      </c>
      <c r="C8" s="170">
        <v>53.87</v>
      </c>
      <c r="D8" s="170">
        <v>47.39</v>
      </c>
      <c r="E8" s="170">
        <v>28.5</v>
      </c>
      <c r="F8" s="170">
        <v>16.739999999999998</v>
      </c>
      <c r="G8" s="170">
        <v>22.56</v>
      </c>
      <c r="H8" s="170">
        <v>36.14</v>
      </c>
      <c r="I8" s="170">
        <v>39.33</v>
      </c>
      <c r="J8" s="170">
        <v>41.72</v>
      </c>
      <c r="K8" s="170">
        <v>38.729999999999997</v>
      </c>
      <c r="L8" s="170">
        <v>37.81</v>
      </c>
      <c r="M8" s="170">
        <v>39.15</v>
      </c>
      <c r="N8" s="170">
        <v>45.34</v>
      </c>
      <c r="O8" s="170">
        <v>49.6</v>
      </c>
      <c r="P8" s="170">
        <v>55.71</v>
      </c>
      <c r="Q8" s="170">
        <v>59.84</v>
      </c>
      <c r="R8" s="170">
        <v>60.88</v>
      </c>
      <c r="S8" s="170">
        <v>63.81</v>
      </c>
      <c r="T8" s="170">
        <v>68.86</v>
      </c>
      <c r="U8" s="170">
        <v>69.91</v>
      </c>
      <c r="V8" s="170">
        <v>65.72</v>
      </c>
      <c r="W8" s="170">
        <v>69.27</v>
      </c>
      <c r="X8" s="170">
        <v>75.94</v>
      </c>
      <c r="Y8" s="170">
        <v>76.61</v>
      </c>
      <c r="Z8" s="170">
        <v>68.22</v>
      </c>
      <c r="AA8" s="170">
        <v>76.92</v>
      </c>
      <c r="AB8" s="170">
        <v>87.73</v>
      </c>
      <c r="AC8" s="170">
        <v>104.39</v>
      </c>
      <c r="AD8" s="170">
        <v>102.7</v>
      </c>
      <c r="AE8" s="170">
        <v>108.71</v>
      </c>
      <c r="AF8" s="170">
        <v>112.06</v>
      </c>
      <c r="AG8" s="170">
        <v>99.67</v>
      </c>
      <c r="AH8" s="170">
        <v>92.21</v>
      </c>
      <c r="AI8" s="170">
        <v>83.3</v>
      </c>
      <c r="AJ8" s="170">
        <v>84.26</v>
      </c>
      <c r="AK8" s="170">
        <v>79.31</v>
      </c>
      <c r="AL8" s="170">
        <v>70.89</v>
      </c>
      <c r="AM8" s="170">
        <v>70.23</v>
      </c>
      <c r="AN8" s="170">
        <v>69.52</v>
      </c>
      <c r="AO8" s="170">
        <v>68.45</v>
      </c>
      <c r="AP8" s="170">
        <v>74.83</v>
      </c>
      <c r="AQ8" s="170">
        <v>69.510000000000005</v>
      </c>
      <c r="AR8" s="170">
        <v>69.63</v>
      </c>
      <c r="AS8" s="170">
        <v>74.83</v>
      </c>
      <c r="AT8" s="170">
        <v>81.02</v>
      </c>
      <c r="AU8" s="170">
        <v>87.17</v>
      </c>
      <c r="AV8" s="170">
        <v>83.3</v>
      </c>
      <c r="AW8" s="170">
        <v>76.39</v>
      </c>
      <c r="AX8" s="170">
        <v>67.73</v>
      </c>
      <c r="AY8" s="170">
        <v>68.63</v>
      </c>
      <c r="AZ8" s="170">
        <v>74.5</v>
      </c>
      <c r="BA8" s="170">
        <v>78.53</v>
      </c>
      <c r="BB8" s="236">
        <v>81.25</v>
      </c>
      <c r="BC8" s="236">
        <v>82.75</v>
      </c>
      <c r="BD8" s="236">
        <v>83.75</v>
      </c>
      <c r="BE8" s="236">
        <v>83.75</v>
      </c>
      <c r="BF8" s="236">
        <v>84.75</v>
      </c>
      <c r="BG8" s="236">
        <v>83.75</v>
      </c>
      <c r="BH8" s="236">
        <v>82.75</v>
      </c>
      <c r="BI8" s="236">
        <v>82.75</v>
      </c>
      <c r="BJ8" s="236">
        <v>81.75</v>
      </c>
      <c r="BK8" s="236">
        <v>84.5</v>
      </c>
      <c r="BL8" s="236">
        <v>83.5</v>
      </c>
      <c r="BM8" s="236">
        <v>83.5</v>
      </c>
      <c r="BN8" s="236">
        <v>82.5</v>
      </c>
      <c r="BO8" s="236">
        <v>82.5</v>
      </c>
      <c r="BP8" s="236">
        <v>82.5</v>
      </c>
      <c r="BQ8" s="236">
        <v>82.5</v>
      </c>
      <c r="BR8" s="236">
        <v>82.5</v>
      </c>
      <c r="BS8" s="236">
        <v>82.5</v>
      </c>
      <c r="BT8" s="236">
        <v>81.5</v>
      </c>
      <c r="BU8" s="236">
        <v>81.5</v>
      </c>
      <c r="BV8" s="236">
        <v>80.5</v>
      </c>
    </row>
    <row r="9" spans="1:74" ht="11.15" customHeight="1" x14ac:dyDescent="0.25">
      <c r="A9" s="40" t="s">
        <v>748</v>
      </c>
      <c r="B9" s="480" t="s">
        <v>931</v>
      </c>
      <c r="C9" s="170">
        <v>57.92</v>
      </c>
      <c r="D9" s="170">
        <v>51.37</v>
      </c>
      <c r="E9" s="170">
        <v>32.549999999999997</v>
      </c>
      <c r="F9" s="170">
        <v>19.32</v>
      </c>
      <c r="G9" s="170">
        <v>23.55</v>
      </c>
      <c r="H9" s="170">
        <v>36.799999999999997</v>
      </c>
      <c r="I9" s="170">
        <v>40.08</v>
      </c>
      <c r="J9" s="170">
        <v>42.42</v>
      </c>
      <c r="K9" s="170">
        <v>39.81</v>
      </c>
      <c r="L9" s="170">
        <v>39.21</v>
      </c>
      <c r="M9" s="170">
        <v>40.68</v>
      </c>
      <c r="N9" s="170">
        <v>46.2</v>
      </c>
      <c r="O9" s="170">
        <v>51.39</v>
      </c>
      <c r="P9" s="170">
        <v>58.41</v>
      </c>
      <c r="Q9" s="170">
        <v>61.97</v>
      </c>
      <c r="R9" s="170">
        <v>62.4</v>
      </c>
      <c r="S9" s="170">
        <v>65.150000000000006</v>
      </c>
      <c r="T9" s="170">
        <v>70.55</v>
      </c>
      <c r="U9" s="170">
        <v>71.98</v>
      </c>
      <c r="V9" s="170">
        <v>67.89</v>
      </c>
      <c r="W9" s="170">
        <v>71.099999999999994</v>
      </c>
      <c r="X9" s="170">
        <v>78.83</v>
      </c>
      <c r="Y9" s="170">
        <v>78.47</v>
      </c>
      <c r="Z9" s="170">
        <v>71.98</v>
      </c>
      <c r="AA9" s="170">
        <v>80.260000000000005</v>
      </c>
      <c r="AB9" s="170">
        <v>90.21</v>
      </c>
      <c r="AC9" s="170">
        <v>106.98</v>
      </c>
      <c r="AD9" s="170">
        <v>105.22</v>
      </c>
      <c r="AE9" s="170">
        <v>110.43</v>
      </c>
      <c r="AF9" s="170">
        <v>114.44</v>
      </c>
      <c r="AG9" s="170">
        <v>102.82</v>
      </c>
      <c r="AH9" s="170">
        <v>95.8</v>
      </c>
      <c r="AI9" s="170">
        <v>86.57</v>
      </c>
      <c r="AJ9" s="170">
        <v>88.02</v>
      </c>
      <c r="AK9" s="170">
        <v>84.57</v>
      </c>
      <c r="AL9" s="170">
        <v>76.56</v>
      </c>
      <c r="AM9" s="170">
        <v>75.63</v>
      </c>
      <c r="AN9" s="170">
        <v>74.8</v>
      </c>
      <c r="AO9" s="170">
        <v>72.959999999999994</v>
      </c>
      <c r="AP9" s="170">
        <v>78.38</v>
      </c>
      <c r="AQ9" s="170">
        <v>72.349999999999994</v>
      </c>
      <c r="AR9" s="170">
        <v>71.430000000000007</v>
      </c>
      <c r="AS9" s="170">
        <v>76.41</v>
      </c>
      <c r="AT9" s="170">
        <v>81.760000000000005</v>
      </c>
      <c r="AU9" s="170">
        <v>89.33</v>
      </c>
      <c r="AV9" s="170">
        <v>86.63</v>
      </c>
      <c r="AW9" s="170">
        <v>79.69</v>
      </c>
      <c r="AX9" s="170">
        <v>72.239999999999995</v>
      </c>
      <c r="AY9" s="170">
        <v>73.17</v>
      </c>
      <c r="AZ9" s="170">
        <v>76.75</v>
      </c>
      <c r="BA9" s="170">
        <v>80.78</v>
      </c>
      <c r="BB9" s="236">
        <v>83.5</v>
      </c>
      <c r="BC9" s="236">
        <v>85</v>
      </c>
      <c r="BD9" s="236">
        <v>86</v>
      </c>
      <c r="BE9" s="236">
        <v>86</v>
      </c>
      <c r="BF9" s="236">
        <v>87</v>
      </c>
      <c r="BG9" s="236">
        <v>86</v>
      </c>
      <c r="BH9" s="236">
        <v>85</v>
      </c>
      <c r="BI9" s="236">
        <v>85</v>
      </c>
      <c r="BJ9" s="236">
        <v>84</v>
      </c>
      <c r="BK9" s="236">
        <v>84.5</v>
      </c>
      <c r="BL9" s="236">
        <v>83.5</v>
      </c>
      <c r="BM9" s="236">
        <v>83.5</v>
      </c>
      <c r="BN9" s="236">
        <v>82.5</v>
      </c>
      <c r="BO9" s="236">
        <v>82.5</v>
      </c>
      <c r="BP9" s="236">
        <v>82.5</v>
      </c>
      <c r="BQ9" s="236">
        <v>82.5</v>
      </c>
      <c r="BR9" s="236">
        <v>82.5</v>
      </c>
      <c r="BS9" s="236">
        <v>82.5</v>
      </c>
      <c r="BT9" s="236">
        <v>81.5</v>
      </c>
      <c r="BU9" s="236">
        <v>81.5</v>
      </c>
      <c r="BV9" s="236">
        <v>80.5</v>
      </c>
    </row>
    <row r="10" spans="1:74" ht="11.15" customHeight="1" x14ac:dyDescent="0.25">
      <c r="A10" s="37"/>
      <c r="B10" s="38" t="s">
        <v>933</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300"/>
      <c r="BC10" s="300"/>
      <c r="BD10" s="300"/>
      <c r="BE10" s="300"/>
      <c r="BF10" s="300"/>
      <c r="BG10" s="300"/>
      <c r="BH10" s="300"/>
      <c r="BI10" s="300"/>
      <c r="BJ10" s="300"/>
      <c r="BK10" s="300"/>
      <c r="BL10" s="300"/>
      <c r="BM10" s="300"/>
      <c r="BN10" s="300"/>
      <c r="BO10" s="300"/>
      <c r="BP10" s="300"/>
      <c r="BQ10" s="300"/>
      <c r="BR10" s="300"/>
      <c r="BS10" s="300"/>
      <c r="BT10" s="300"/>
      <c r="BU10" s="300"/>
      <c r="BV10" s="300"/>
    </row>
    <row r="11" spans="1:74" ht="11.15" customHeight="1" x14ac:dyDescent="0.25">
      <c r="A11" s="596"/>
      <c r="B11" s="38" t="s">
        <v>1411</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300"/>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593" t="s">
        <v>733</v>
      </c>
      <c r="B12" s="480" t="s">
        <v>522</v>
      </c>
      <c r="C12" s="190">
        <v>174.3</v>
      </c>
      <c r="D12" s="190">
        <v>166.9</v>
      </c>
      <c r="E12" s="190">
        <v>112.7</v>
      </c>
      <c r="F12" s="190">
        <v>64.5</v>
      </c>
      <c r="G12" s="190">
        <v>104.9</v>
      </c>
      <c r="H12" s="190">
        <v>131.1</v>
      </c>
      <c r="I12" s="190">
        <v>138</v>
      </c>
      <c r="J12" s="190">
        <v>138.9</v>
      </c>
      <c r="K12" s="190">
        <v>135.4</v>
      </c>
      <c r="L12" s="190">
        <v>131.19999999999999</v>
      </c>
      <c r="M12" s="190">
        <v>128.69999999999999</v>
      </c>
      <c r="N12" s="190">
        <v>139.4</v>
      </c>
      <c r="O12" s="190">
        <v>157.5</v>
      </c>
      <c r="P12" s="190">
        <v>178.4</v>
      </c>
      <c r="Q12" s="190">
        <v>201.1</v>
      </c>
      <c r="R12" s="190">
        <v>205.5</v>
      </c>
      <c r="S12" s="190">
        <v>218.1</v>
      </c>
      <c r="T12" s="190">
        <v>225.2</v>
      </c>
      <c r="U12" s="190">
        <v>233.7</v>
      </c>
      <c r="V12" s="190">
        <v>230.2</v>
      </c>
      <c r="W12" s="190">
        <v>231</v>
      </c>
      <c r="X12" s="190">
        <v>249.4</v>
      </c>
      <c r="Y12" s="190">
        <v>248.4</v>
      </c>
      <c r="Z12" s="190">
        <v>230.4</v>
      </c>
      <c r="AA12" s="190">
        <v>242.3</v>
      </c>
      <c r="AB12" s="190">
        <v>263.89999999999998</v>
      </c>
      <c r="AC12" s="190">
        <v>323.2</v>
      </c>
      <c r="AD12" s="190">
        <v>325.95240000000001</v>
      </c>
      <c r="AE12" s="190">
        <v>386.60239999999999</v>
      </c>
      <c r="AF12" s="190">
        <v>412.33839999999998</v>
      </c>
      <c r="AG12" s="190">
        <v>337.64400000000001</v>
      </c>
      <c r="AH12" s="190">
        <v>305.18360000000001</v>
      </c>
      <c r="AI12" s="190">
        <v>290.3245</v>
      </c>
      <c r="AJ12" s="190">
        <v>300.13810000000001</v>
      </c>
      <c r="AK12" s="190">
        <v>270.36649999999997</v>
      </c>
      <c r="AL12" s="190">
        <v>229.08250000000001</v>
      </c>
      <c r="AM12" s="190">
        <v>261.60230000000001</v>
      </c>
      <c r="AN12" s="190">
        <v>260.42570000000001</v>
      </c>
      <c r="AO12" s="190">
        <v>263.38602764000001</v>
      </c>
      <c r="AP12" s="190">
        <v>274.38575888000003</v>
      </c>
      <c r="AQ12" s="190">
        <v>258.14268247000001</v>
      </c>
      <c r="AR12" s="190">
        <v>261.52202756000003</v>
      </c>
      <c r="AS12" s="190">
        <v>279.34427497000001</v>
      </c>
      <c r="AT12" s="190">
        <v>301.70080000000002</v>
      </c>
      <c r="AU12" s="190">
        <v>306.85489999999999</v>
      </c>
      <c r="AV12" s="190">
        <v>248.93020000000001</v>
      </c>
      <c r="AW12" s="190">
        <v>229.87010000000001</v>
      </c>
      <c r="AX12" s="190">
        <v>219.82929999999999</v>
      </c>
      <c r="AY12" s="190">
        <v>225.97300000000001</v>
      </c>
      <c r="AZ12" s="190">
        <v>243.50710000000001</v>
      </c>
      <c r="BA12" s="190">
        <v>264.81720000000001</v>
      </c>
      <c r="BB12" s="242">
        <v>284.45940000000002</v>
      </c>
      <c r="BC12" s="242">
        <v>292.45089999999999</v>
      </c>
      <c r="BD12" s="242">
        <v>300.25220000000002</v>
      </c>
      <c r="BE12" s="242">
        <v>295.89420000000001</v>
      </c>
      <c r="BF12" s="242">
        <v>296.42570000000001</v>
      </c>
      <c r="BG12" s="242">
        <v>283.63900000000001</v>
      </c>
      <c r="BH12" s="242">
        <v>269.71230000000003</v>
      </c>
      <c r="BI12" s="242">
        <v>264.59390000000002</v>
      </c>
      <c r="BJ12" s="242">
        <v>256.61709999999999</v>
      </c>
      <c r="BK12" s="242">
        <v>254.3117</v>
      </c>
      <c r="BL12" s="242">
        <v>257.10660000000001</v>
      </c>
      <c r="BM12" s="242">
        <v>268.25560000000002</v>
      </c>
      <c r="BN12" s="242">
        <v>273.90649999999999</v>
      </c>
      <c r="BO12" s="242">
        <v>281.67860000000002</v>
      </c>
      <c r="BP12" s="242">
        <v>287.25459999999998</v>
      </c>
      <c r="BQ12" s="242">
        <v>287.84649999999999</v>
      </c>
      <c r="BR12" s="242">
        <v>289.11669999999998</v>
      </c>
      <c r="BS12" s="242">
        <v>277.59469999999999</v>
      </c>
      <c r="BT12" s="242">
        <v>264.45229999999998</v>
      </c>
      <c r="BU12" s="242">
        <v>256.15620000000001</v>
      </c>
      <c r="BV12" s="242">
        <v>246.46019999999999</v>
      </c>
    </row>
    <row r="13" spans="1:74" ht="11.15" customHeight="1" x14ac:dyDescent="0.25">
      <c r="A13" s="596" t="s">
        <v>749</v>
      </c>
      <c r="B13" s="480" t="s">
        <v>527</v>
      </c>
      <c r="C13" s="190">
        <v>185.8</v>
      </c>
      <c r="D13" s="190">
        <v>167.1</v>
      </c>
      <c r="E13" s="190">
        <v>127.8</v>
      </c>
      <c r="F13" s="190">
        <v>90.8</v>
      </c>
      <c r="G13" s="190">
        <v>87.8</v>
      </c>
      <c r="H13" s="190">
        <v>113.5</v>
      </c>
      <c r="I13" s="190">
        <v>125.4</v>
      </c>
      <c r="J13" s="190">
        <v>127.5</v>
      </c>
      <c r="K13" s="190">
        <v>119.5</v>
      </c>
      <c r="L13" s="190">
        <v>121.5</v>
      </c>
      <c r="M13" s="190">
        <v>131.5</v>
      </c>
      <c r="N13" s="190">
        <v>147.5</v>
      </c>
      <c r="O13" s="190">
        <v>158</v>
      </c>
      <c r="P13" s="190">
        <v>180.6</v>
      </c>
      <c r="Q13" s="190">
        <v>195.6</v>
      </c>
      <c r="R13" s="190">
        <v>191.1</v>
      </c>
      <c r="S13" s="190">
        <v>207.2</v>
      </c>
      <c r="T13" s="190">
        <v>214.7</v>
      </c>
      <c r="U13" s="190">
        <v>218.2</v>
      </c>
      <c r="V13" s="190">
        <v>214.6</v>
      </c>
      <c r="W13" s="190">
        <v>224</v>
      </c>
      <c r="X13" s="190">
        <v>250.4</v>
      </c>
      <c r="Y13" s="190">
        <v>245.4</v>
      </c>
      <c r="Z13" s="190">
        <v>227.3</v>
      </c>
      <c r="AA13" s="190">
        <v>255</v>
      </c>
      <c r="AB13" s="190">
        <v>283</v>
      </c>
      <c r="AC13" s="190">
        <v>358.2</v>
      </c>
      <c r="AD13" s="190">
        <v>395.21679999999998</v>
      </c>
      <c r="AE13" s="190">
        <v>423.03039999999999</v>
      </c>
      <c r="AF13" s="190">
        <v>435.41809999999998</v>
      </c>
      <c r="AG13" s="190">
        <v>368.70389999999998</v>
      </c>
      <c r="AH13" s="190">
        <v>356.71660000000003</v>
      </c>
      <c r="AI13" s="190">
        <v>345.30250000000001</v>
      </c>
      <c r="AJ13" s="190">
        <v>413.77859999999998</v>
      </c>
      <c r="AK13" s="190">
        <v>362.411</v>
      </c>
      <c r="AL13" s="190">
        <v>305.2208</v>
      </c>
      <c r="AM13" s="190">
        <v>325.91489999999999</v>
      </c>
      <c r="AN13" s="190">
        <v>285.02640000000002</v>
      </c>
      <c r="AO13" s="190">
        <v>274.21944739999998</v>
      </c>
      <c r="AP13" s="190">
        <v>257.14560627999998</v>
      </c>
      <c r="AQ13" s="190">
        <v>236.90454403999999</v>
      </c>
      <c r="AR13" s="190">
        <v>242.73614601</v>
      </c>
      <c r="AS13" s="190">
        <v>268.77344390000002</v>
      </c>
      <c r="AT13" s="190">
        <v>315.52606996999998</v>
      </c>
      <c r="AU13" s="190">
        <v>339.05763629</v>
      </c>
      <c r="AV13" s="190">
        <v>311.39361444999997</v>
      </c>
      <c r="AW13" s="190">
        <v>283.01276829</v>
      </c>
      <c r="AX13" s="190">
        <v>254.13233987000001</v>
      </c>
      <c r="AY13" s="190">
        <v>263.7962</v>
      </c>
      <c r="AZ13" s="190">
        <v>277.36009999999999</v>
      </c>
      <c r="BA13" s="190">
        <v>267.01819999999998</v>
      </c>
      <c r="BB13" s="242">
        <v>270.77929999999998</v>
      </c>
      <c r="BC13" s="242">
        <v>273.0976</v>
      </c>
      <c r="BD13" s="242">
        <v>274.41070000000002</v>
      </c>
      <c r="BE13" s="242">
        <v>276.60730000000001</v>
      </c>
      <c r="BF13" s="242">
        <v>288.38470000000001</v>
      </c>
      <c r="BG13" s="242">
        <v>292.99419999999998</v>
      </c>
      <c r="BH13" s="242">
        <v>297.12540000000001</v>
      </c>
      <c r="BI13" s="242">
        <v>300.69310000000002</v>
      </c>
      <c r="BJ13" s="242">
        <v>288.9436</v>
      </c>
      <c r="BK13" s="242">
        <v>294.78460000000001</v>
      </c>
      <c r="BL13" s="242">
        <v>296.7647</v>
      </c>
      <c r="BM13" s="242">
        <v>294.82960000000003</v>
      </c>
      <c r="BN13" s="242">
        <v>286.51209999999998</v>
      </c>
      <c r="BO13" s="242">
        <v>284.50909999999999</v>
      </c>
      <c r="BP13" s="242">
        <v>278.41660000000002</v>
      </c>
      <c r="BQ13" s="242">
        <v>280.02089999999998</v>
      </c>
      <c r="BR13" s="242">
        <v>294.33850000000001</v>
      </c>
      <c r="BS13" s="242">
        <v>297.14920000000001</v>
      </c>
      <c r="BT13" s="242">
        <v>297.1336</v>
      </c>
      <c r="BU13" s="242">
        <v>291.8569</v>
      </c>
      <c r="BV13" s="242">
        <v>277.7199</v>
      </c>
    </row>
    <row r="14" spans="1:74" ht="11.15" customHeight="1" x14ac:dyDescent="0.25">
      <c r="A14" s="593" t="s">
        <v>498</v>
      </c>
      <c r="B14" s="480" t="s">
        <v>1227</v>
      </c>
      <c r="C14" s="190">
        <v>186.3</v>
      </c>
      <c r="D14" s="190">
        <v>162.69999999999999</v>
      </c>
      <c r="E14" s="190">
        <v>123.8</v>
      </c>
      <c r="F14" s="190">
        <v>87.2</v>
      </c>
      <c r="G14" s="190">
        <v>79.5</v>
      </c>
      <c r="H14" s="190">
        <v>100.2</v>
      </c>
      <c r="I14" s="190">
        <v>115.2</v>
      </c>
      <c r="J14" s="190">
        <v>117.9</v>
      </c>
      <c r="K14" s="190">
        <v>109.1</v>
      </c>
      <c r="L14" s="190">
        <v>108.9</v>
      </c>
      <c r="M14" s="190">
        <v>115.6</v>
      </c>
      <c r="N14" s="190">
        <v>134.1</v>
      </c>
      <c r="O14" s="190">
        <v>148.1</v>
      </c>
      <c r="P14" s="190">
        <v>166.7</v>
      </c>
      <c r="Q14" s="190">
        <v>172.6</v>
      </c>
      <c r="R14" s="190">
        <v>170</v>
      </c>
      <c r="S14" s="190">
        <v>180.6</v>
      </c>
      <c r="T14" s="190">
        <v>192.7</v>
      </c>
      <c r="U14" s="190">
        <v>193.1</v>
      </c>
      <c r="V14" s="190">
        <v>188.5</v>
      </c>
      <c r="W14" s="190">
        <v>204.1</v>
      </c>
      <c r="X14" s="190">
        <v>235.6</v>
      </c>
      <c r="Y14" s="190">
        <v>226.7</v>
      </c>
      <c r="Z14" s="190">
        <v>211.1</v>
      </c>
      <c r="AA14" s="190">
        <v>243.8</v>
      </c>
      <c r="AB14" s="190">
        <v>274.2</v>
      </c>
      <c r="AC14" s="190">
        <v>347.9</v>
      </c>
      <c r="AD14" s="190">
        <v>386.47829999999999</v>
      </c>
      <c r="AE14" s="190">
        <v>449.47539999999998</v>
      </c>
      <c r="AF14" s="190">
        <v>418.53199999999998</v>
      </c>
      <c r="AG14" s="190">
        <v>359.15440000000001</v>
      </c>
      <c r="AH14" s="190">
        <v>341.27120000000002</v>
      </c>
      <c r="AI14" s="190">
        <v>334.15410000000003</v>
      </c>
      <c r="AJ14" s="190">
        <v>421.14420000000001</v>
      </c>
      <c r="AK14" s="190">
        <v>382.6814</v>
      </c>
      <c r="AL14" s="190">
        <v>295.77319999999997</v>
      </c>
      <c r="AM14" s="190">
        <v>307.88</v>
      </c>
      <c r="AN14" s="190">
        <v>265.42219999999998</v>
      </c>
      <c r="AO14" s="190">
        <v>257.39330000000001</v>
      </c>
      <c r="AP14" s="190">
        <v>243.74449999999999</v>
      </c>
      <c r="AQ14" s="190">
        <v>218.50120000000001</v>
      </c>
      <c r="AR14" s="190">
        <v>228.77809999999999</v>
      </c>
      <c r="AS14" s="190">
        <v>250.541</v>
      </c>
      <c r="AT14" s="190">
        <v>294.00909008000002</v>
      </c>
      <c r="AU14" s="190">
        <v>316.62828101999997</v>
      </c>
      <c r="AV14" s="190">
        <v>300.19169692999998</v>
      </c>
      <c r="AW14" s="190">
        <v>281.36890319999998</v>
      </c>
      <c r="AX14" s="190">
        <v>254.59834222000001</v>
      </c>
      <c r="AY14" s="190">
        <v>258.68200000000002</v>
      </c>
      <c r="AZ14" s="190">
        <v>270.44499999999999</v>
      </c>
      <c r="BA14" s="190">
        <v>260.26179999999999</v>
      </c>
      <c r="BB14" s="242">
        <v>261.59289999999999</v>
      </c>
      <c r="BC14" s="242">
        <v>263.5616</v>
      </c>
      <c r="BD14" s="242">
        <v>266.51190000000003</v>
      </c>
      <c r="BE14" s="242">
        <v>262.0684</v>
      </c>
      <c r="BF14" s="242">
        <v>268.32760000000002</v>
      </c>
      <c r="BG14" s="242">
        <v>273.0675</v>
      </c>
      <c r="BH14" s="242">
        <v>284.51859999999999</v>
      </c>
      <c r="BI14" s="242">
        <v>288.28140000000002</v>
      </c>
      <c r="BJ14" s="242">
        <v>280.47660000000002</v>
      </c>
      <c r="BK14" s="242">
        <v>290.73489999999998</v>
      </c>
      <c r="BL14" s="242">
        <v>289.83999999999997</v>
      </c>
      <c r="BM14" s="242">
        <v>285.98669999999998</v>
      </c>
      <c r="BN14" s="242">
        <v>275.76769999999999</v>
      </c>
      <c r="BO14" s="242">
        <v>274.93770000000001</v>
      </c>
      <c r="BP14" s="242">
        <v>268.65030000000002</v>
      </c>
      <c r="BQ14" s="242">
        <v>269.24549999999999</v>
      </c>
      <c r="BR14" s="242">
        <v>280.7749</v>
      </c>
      <c r="BS14" s="242">
        <v>285.27749999999997</v>
      </c>
      <c r="BT14" s="242">
        <v>285.92590000000001</v>
      </c>
      <c r="BU14" s="242">
        <v>283.18029999999999</v>
      </c>
      <c r="BV14" s="242">
        <v>274.6044</v>
      </c>
    </row>
    <row r="15" spans="1:74" ht="11.15" customHeight="1" x14ac:dyDescent="0.25">
      <c r="A15" s="593" t="s">
        <v>750</v>
      </c>
      <c r="B15" s="480" t="s">
        <v>366</v>
      </c>
      <c r="C15" s="190">
        <v>195.8</v>
      </c>
      <c r="D15" s="190">
        <v>166.7</v>
      </c>
      <c r="E15" s="190">
        <v>125.7</v>
      </c>
      <c r="F15" s="190">
        <v>74</v>
      </c>
      <c r="G15" s="190">
        <v>72.8</v>
      </c>
      <c r="H15" s="190">
        <v>104.6</v>
      </c>
      <c r="I15" s="190">
        <v>117.5</v>
      </c>
      <c r="J15" s="190">
        <v>118.8</v>
      </c>
      <c r="K15" s="190">
        <v>111</v>
      </c>
      <c r="L15" s="190">
        <v>113.4</v>
      </c>
      <c r="M15" s="190">
        <v>121.6</v>
      </c>
      <c r="N15" s="190">
        <v>139.5</v>
      </c>
      <c r="O15" s="190">
        <v>148.5</v>
      </c>
      <c r="P15" s="190">
        <v>164.2</v>
      </c>
      <c r="Q15" s="190">
        <v>176.3</v>
      </c>
      <c r="R15" s="190">
        <v>172.4</v>
      </c>
      <c r="S15" s="190">
        <v>182.2</v>
      </c>
      <c r="T15" s="190">
        <v>190.6</v>
      </c>
      <c r="U15" s="190">
        <v>198.1</v>
      </c>
      <c r="V15" s="190">
        <v>196.5</v>
      </c>
      <c r="W15" s="190">
        <v>203.2</v>
      </c>
      <c r="X15" s="190">
        <v>230.3</v>
      </c>
      <c r="Y15" s="190">
        <v>230.9</v>
      </c>
      <c r="Z15" s="190">
        <v>216.8</v>
      </c>
      <c r="AA15" s="190">
        <v>245.1</v>
      </c>
      <c r="AB15" s="190">
        <v>265.3</v>
      </c>
      <c r="AC15" s="190">
        <v>332.6</v>
      </c>
      <c r="AD15" s="190">
        <v>393.27229999999997</v>
      </c>
      <c r="AE15" s="190">
        <v>395.19990000000001</v>
      </c>
      <c r="AF15" s="190">
        <v>411.08569999999997</v>
      </c>
      <c r="AG15" s="190">
        <v>351.45839999999998</v>
      </c>
      <c r="AH15" s="190">
        <v>337.36919999999998</v>
      </c>
      <c r="AI15" s="190">
        <v>331.51240000000001</v>
      </c>
      <c r="AJ15" s="190">
        <v>379.1592</v>
      </c>
      <c r="AK15" s="190">
        <v>322.42169999999999</v>
      </c>
      <c r="AL15" s="190">
        <v>295.16000000000003</v>
      </c>
      <c r="AM15" s="190">
        <v>358.27190000000002</v>
      </c>
      <c r="AN15" s="190">
        <v>283.7045</v>
      </c>
      <c r="AO15" s="190">
        <v>273.49950000000001</v>
      </c>
      <c r="AP15" s="190">
        <v>243.92420000000001</v>
      </c>
      <c r="AQ15" s="190">
        <v>224.01249999999999</v>
      </c>
      <c r="AR15" s="190">
        <v>231.60400000000001</v>
      </c>
      <c r="AS15" s="190">
        <v>254.90039999999999</v>
      </c>
      <c r="AT15" s="190">
        <v>304.00180193</v>
      </c>
      <c r="AU15" s="190">
        <v>316.91722713000001</v>
      </c>
      <c r="AV15" s="190">
        <v>293.47373521999998</v>
      </c>
      <c r="AW15" s="190">
        <v>279.08432182000001</v>
      </c>
      <c r="AX15" s="190">
        <v>244.98580078000001</v>
      </c>
      <c r="AY15" s="190">
        <v>263.09789999999998</v>
      </c>
      <c r="AZ15" s="190">
        <v>273.88310000000001</v>
      </c>
      <c r="BA15" s="190">
        <v>263.44110000000001</v>
      </c>
      <c r="BB15" s="242">
        <v>268.42959999999999</v>
      </c>
      <c r="BC15" s="242">
        <v>271.56229999999999</v>
      </c>
      <c r="BD15" s="242">
        <v>273.58679999999998</v>
      </c>
      <c r="BE15" s="242">
        <v>272.52269999999999</v>
      </c>
      <c r="BF15" s="242">
        <v>275.99250000000001</v>
      </c>
      <c r="BG15" s="242">
        <v>273.53199999999998</v>
      </c>
      <c r="BH15" s="242">
        <v>282.3492</v>
      </c>
      <c r="BI15" s="242">
        <v>292.27780000000001</v>
      </c>
      <c r="BJ15" s="242">
        <v>288.4855</v>
      </c>
      <c r="BK15" s="242">
        <v>295.59070000000003</v>
      </c>
      <c r="BL15" s="242">
        <v>294.916</v>
      </c>
      <c r="BM15" s="242">
        <v>292.86739999999998</v>
      </c>
      <c r="BN15" s="242">
        <v>283.58269999999999</v>
      </c>
      <c r="BO15" s="242">
        <v>282.69110000000001</v>
      </c>
      <c r="BP15" s="242">
        <v>276.47770000000003</v>
      </c>
      <c r="BQ15" s="242">
        <v>278.6284</v>
      </c>
      <c r="BR15" s="242">
        <v>288.56659999999999</v>
      </c>
      <c r="BS15" s="242">
        <v>287.46249999999998</v>
      </c>
      <c r="BT15" s="242">
        <v>289.202</v>
      </c>
      <c r="BU15" s="242">
        <v>287.9083</v>
      </c>
      <c r="BV15" s="242">
        <v>275.0591</v>
      </c>
    </row>
    <row r="16" spans="1:74" ht="11.15" customHeight="1" x14ac:dyDescent="0.25">
      <c r="A16" s="593" t="s">
        <v>499</v>
      </c>
      <c r="B16" s="480" t="s">
        <v>102</v>
      </c>
      <c r="C16" s="190">
        <v>193.9</v>
      </c>
      <c r="D16" s="190">
        <v>173.5</v>
      </c>
      <c r="E16" s="190">
        <v>137.1</v>
      </c>
      <c r="F16" s="190">
        <v>97.6</v>
      </c>
      <c r="G16" s="190">
        <v>81.7</v>
      </c>
      <c r="H16" s="190">
        <v>94.9</v>
      </c>
      <c r="I16" s="190">
        <v>107.1</v>
      </c>
      <c r="J16" s="190">
        <v>122.4</v>
      </c>
      <c r="K16" s="190">
        <v>120</v>
      </c>
      <c r="L16" s="190">
        <v>115.1</v>
      </c>
      <c r="M16" s="190">
        <v>114.5</v>
      </c>
      <c r="N16" s="190">
        <v>129</v>
      </c>
      <c r="O16" s="190">
        <v>146.19999999999999</v>
      </c>
      <c r="P16" s="190">
        <v>161.69999999999999</v>
      </c>
      <c r="Q16" s="190">
        <v>176.6</v>
      </c>
      <c r="R16" s="190">
        <v>175.6</v>
      </c>
      <c r="S16" s="190">
        <v>176</v>
      </c>
      <c r="T16" s="190">
        <v>186.7</v>
      </c>
      <c r="U16" s="190">
        <v>196.9</v>
      </c>
      <c r="V16" s="190">
        <v>190.1</v>
      </c>
      <c r="W16" s="190">
        <v>195</v>
      </c>
      <c r="X16" s="190">
        <v>209.1</v>
      </c>
      <c r="Y16" s="190">
        <v>214.1</v>
      </c>
      <c r="Z16" s="190">
        <v>209</v>
      </c>
      <c r="AA16" s="190">
        <v>216</v>
      </c>
      <c r="AB16" s="190">
        <v>243.2</v>
      </c>
      <c r="AC16" s="190">
        <v>286.7</v>
      </c>
      <c r="AD16" s="190">
        <v>255.49180000000001</v>
      </c>
      <c r="AE16" s="190">
        <v>255.94210000000001</v>
      </c>
      <c r="AF16" s="190">
        <v>263.75700000000001</v>
      </c>
      <c r="AG16" s="190">
        <v>244.73220000000001</v>
      </c>
      <c r="AH16" s="190">
        <v>233.09309999999999</v>
      </c>
      <c r="AI16" s="190">
        <v>211.99860000000001</v>
      </c>
      <c r="AJ16" s="190">
        <v>206.95179999999999</v>
      </c>
      <c r="AK16" s="190">
        <v>203.86869999999999</v>
      </c>
      <c r="AL16" s="190">
        <v>190.64789999999999</v>
      </c>
      <c r="AM16" s="190">
        <v>197.5822</v>
      </c>
      <c r="AN16" s="190">
        <v>199.21270000000001</v>
      </c>
      <c r="AO16" s="190">
        <v>191.6112</v>
      </c>
      <c r="AP16" s="190">
        <v>195.56139999999999</v>
      </c>
      <c r="AQ16" s="190">
        <v>188.73249999999999</v>
      </c>
      <c r="AR16" s="190">
        <v>184.44540000000001</v>
      </c>
      <c r="AS16" s="190">
        <v>188.94489999999999</v>
      </c>
      <c r="AT16" s="190">
        <v>202.94579999999999</v>
      </c>
      <c r="AU16" s="190">
        <v>217.34780000000001</v>
      </c>
      <c r="AV16" s="190">
        <v>215.928</v>
      </c>
      <c r="AW16" s="190">
        <v>207.501</v>
      </c>
      <c r="AX16" s="190">
        <v>194.2533</v>
      </c>
      <c r="AY16" s="190">
        <v>193.48939999999999</v>
      </c>
      <c r="AZ16" s="190">
        <v>197.8844</v>
      </c>
      <c r="BA16" s="190">
        <v>202.36680000000001</v>
      </c>
      <c r="BB16" s="242">
        <v>206.73519999999999</v>
      </c>
      <c r="BC16" s="242">
        <v>213.20650000000001</v>
      </c>
      <c r="BD16" s="242">
        <v>217.66399999999999</v>
      </c>
      <c r="BE16" s="242">
        <v>217.14859999999999</v>
      </c>
      <c r="BF16" s="242">
        <v>222.69409999999999</v>
      </c>
      <c r="BG16" s="242">
        <v>220.703</v>
      </c>
      <c r="BH16" s="242">
        <v>216.839</v>
      </c>
      <c r="BI16" s="242">
        <v>218.858</v>
      </c>
      <c r="BJ16" s="242">
        <v>217.5136</v>
      </c>
      <c r="BK16" s="242">
        <v>218.27369999999999</v>
      </c>
      <c r="BL16" s="242">
        <v>217.91929999999999</v>
      </c>
      <c r="BM16" s="242">
        <v>214.23660000000001</v>
      </c>
      <c r="BN16" s="242">
        <v>209.7201</v>
      </c>
      <c r="BO16" s="242">
        <v>210.5856</v>
      </c>
      <c r="BP16" s="242">
        <v>211.46440000000001</v>
      </c>
      <c r="BQ16" s="242">
        <v>209.58099999999999</v>
      </c>
      <c r="BR16" s="242">
        <v>213.19290000000001</v>
      </c>
      <c r="BS16" s="242">
        <v>211.86600000000001</v>
      </c>
      <c r="BT16" s="242">
        <v>208.3212</v>
      </c>
      <c r="BU16" s="242">
        <v>210.4504</v>
      </c>
      <c r="BV16" s="242">
        <v>209.1412</v>
      </c>
    </row>
    <row r="17" spans="1:74" ht="11.15" customHeight="1" x14ac:dyDescent="0.25">
      <c r="A17" s="593"/>
      <c r="B17" s="41" t="s">
        <v>993</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242"/>
      <c r="BC17" s="242"/>
      <c r="BD17" s="242"/>
      <c r="BE17" s="242"/>
      <c r="BF17" s="242"/>
      <c r="BG17" s="242"/>
      <c r="BH17" s="242"/>
      <c r="BI17" s="242"/>
      <c r="BJ17" s="242"/>
      <c r="BK17" s="242"/>
      <c r="BL17" s="242"/>
      <c r="BM17" s="242"/>
      <c r="BN17" s="242"/>
      <c r="BO17" s="242"/>
      <c r="BP17" s="242"/>
      <c r="BQ17" s="242"/>
      <c r="BR17" s="242"/>
      <c r="BS17" s="242"/>
      <c r="BT17" s="242"/>
      <c r="BU17" s="242"/>
      <c r="BV17" s="242"/>
    </row>
    <row r="18" spans="1:74" ht="11.15" customHeight="1" x14ac:dyDescent="0.25">
      <c r="A18" s="593" t="s">
        <v>1347</v>
      </c>
      <c r="B18" s="480" t="s">
        <v>1398</v>
      </c>
      <c r="C18" s="190">
        <v>43</v>
      </c>
      <c r="D18" s="190">
        <v>39.700000000000003</v>
      </c>
      <c r="E18" s="190">
        <v>29.2</v>
      </c>
      <c r="F18" s="190">
        <v>32.700000000000003</v>
      </c>
      <c r="G18" s="190">
        <v>41.7</v>
      </c>
      <c r="H18" s="190">
        <v>49.6</v>
      </c>
      <c r="I18" s="190">
        <v>49.1</v>
      </c>
      <c r="J18" s="190">
        <v>50.6</v>
      </c>
      <c r="K18" s="190">
        <v>49.5</v>
      </c>
      <c r="L18" s="190">
        <v>52.6</v>
      </c>
      <c r="M18" s="190">
        <v>54.5</v>
      </c>
      <c r="N18" s="190">
        <v>64.400000000000006</v>
      </c>
      <c r="O18" s="190">
        <v>86.3</v>
      </c>
      <c r="P18" s="190">
        <v>90.5</v>
      </c>
      <c r="Q18" s="190">
        <v>92.2</v>
      </c>
      <c r="R18" s="190">
        <v>82.3</v>
      </c>
      <c r="S18" s="190">
        <v>81.599999999999994</v>
      </c>
      <c r="T18" s="190">
        <v>96.5</v>
      </c>
      <c r="U18" s="190">
        <v>109</v>
      </c>
      <c r="V18" s="190">
        <v>111.5</v>
      </c>
      <c r="W18" s="190">
        <v>129.1</v>
      </c>
      <c r="X18" s="190">
        <v>145.4</v>
      </c>
      <c r="Y18" s="190">
        <v>125.2</v>
      </c>
      <c r="Z18" s="190">
        <v>103.3</v>
      </c>
      <c r="AA18" s="190">
        <v>116.9</v>
      </c>
      <c r="AB18" s="190">
        <v>128.30000000000001</v>
      </c>
      <c r="AC18" s="190">
        <v>144.80000000000001</v>
      </c>
      <c r="AD18" s="190">
        <v>130.19999999999999</v>
      </c>
      <c r="AE18" s="190">
        <v>122.3</v>
      </c>
      <c r="AF18" s="190">
        <v>121.9</v>
      </c>
      <c r="AG18" s="190">
        <v>114.2</v>
      </c>
      <c r="AH18" s="190">
        <v>109.3</v>
      </c>
      <c r="AI18" s="190">
        <v>99.1</v>
      </c>
      <c r="AJ18" s="190">
        <v>85.9</v>
      </c>
      <c r="AK18" s="190">
        <v>85.2</v>
      </c>
      <c r="AL18" s="190">
        <v>69.2</v>
      </c>
      <c r="AM18" s="190">
        <v>84.2</v>
      </c>
      <c r="AN18" s="190">
        <v>82.8</v>
      </c>
      <c r="AO18" s="190">
        <v>79.400000000000006</v>
      </c>
      <c r="AP18" s="190">
        <v>81.099999999999994</v>
      </c>
      <c r="AQ18" s="190">
        <v>66.599999999999994</v>
      </c>
      <c r="AR18" s="190">
        <v>57.4</v>
      </c>
      <c r="AS18" s="190">
        <v>62.9</v>
      </c>
      <c r="AT18" s="190">
        <v>67.900000000000006</v>
      </c>
      <c r="AU18" s="190">
        <v>73</v>
      </c>
      <c r="AV18" s="190">
        <v>67.477272726999999</v>
      </c>
      <c r="AW18" s="190">
        <v>63.923809523999999</v>
      </c>
      <c r="AX18" s="190">
        <v>68.704999999999998</v>
      </c>
      <c r="AY18" s="190">
        <v>82.128571429000004</v>
      </c>
      <c r="AZ18" s="190">
        <v>90.754999999999995</v>
      </c>
      <c r="BA18" s="190">
        <v>80.3</v>
      </c>
      <c r="BB18" s="242">
        <v>85.479470000000006</v>
      </c>
      <c r="BC18" s="242">
        <v>86.015410000000003</v>
      </c>
      <c r="BD18" s="242">
        <v>85.309950000000001</v>
      </c>
      <c r="BE18" s="242">
        <v>85.991240000000005</v>
      </c>
      <c r="BF18" s="242">
        <v>86.647379999999998</v>
      </c>
      <c r="BG18" s="242">
        <v>86.711449999999999</v>
      </c>
      <c r="BH18" s="242">
        <v>85.725560000000002</v>
      </c>
      <c r="BI18" s="242">
        <v>85.017830000000004</v>
      </c>
      <c r="BJ18" s="242">
        <v>82.884069999999994</v>
      </c>
      <c r="BK18" s="242">
        <v>82.587500000000006</v>
      </c>
      <c r="BL18" s="242">
        <v>82.30677</v>
      </c>
      <c r="BM18" s="242">
        <v>83.400639999999996</v>
      </c>
      <c r="BN18" s="242">
        <v>83.278180000000006</v>
      </c>
      <c r="BO18" s="242">
        <v>83.291030000000006</v>
      </c>
      <c r="BP18" s="242">
        <v>82.484059999999999</v>
      </c>
      <c r="BQ18" s="242">
        <v>83.044830000000005</v>
      </c>
      <c r="BR18" s="242">
        <v>82.121179999999995</v>
      </c>
      <c r="BS18" s="242">
        <v>82.739329999999995</v>
      </c>
      <c r="BT18" s="242">
        <v>81.433170000000004</v>
      </c>
      <c r="BU18" s="242">
        <v>80.490399999999994</v>
      </c>
      <c r="BV18" s="242">
        <v>78.299040000000005</v>
      </c>
    </row>
    <row r="19" spans="1:74" ht="11.15" customHeight="1" x14ac:dyDescent="0.25">
      <c r="A19" s="596"/>
      <c r="B19" s="38" t="s">
        <v>221</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242"/>
      <c r="BC19" s="242"/>
      <c r="BD19" s="242"/>
      <c r="BE19" s="242"/>
      <c r="BF19" s="242"/>
      <c r="BG19" s="242"/>
      <c r="BH19" s="242"/>
      <c r="BI19" s="242"/>
      <c r="BJ19" s="242"/>
      <c r="BK19" s="242"/>
      <c r="BL19" s="242"/>
      <c r="BM19" s="242"/>
      <c r="BN19" s="242"/>
      <c r="BO19" s="242"/>
      <c r="BP19" s="242"/>
      <c r="BQ19" s="242"/>
      <c r="BR19" s="242"/>
      <c r="BS19" s="242"/>
      <c r="BT19" s="242"/>
      <c r="BU19" s="242"/>
      <c r="BV19" s="242"/>
    </row>
    <row r="20" spans="1:74" ht="11.15" customHeight="1" x14ac:dyDescent="0.25">
      <c r="A20" s="593" t="s">
        <v>473</v>
      </c>
      <c r="B20" s="480" t="s">
        <v>222</v>
      </c>
      <c r="C20" s="190">
        <v>254.77500000000001</v>
      </c>
      <c r="D20" s="190">
        <v>244.2</v>
      </c>
      <c r="E20" s="190">
        <v>223.42</v>
      </c>
      <c r="F20" s="190">
        <v>184.05</v>
      </c>
      <c r="G20" s="190">
        <v>186.95</v>
      </c>
      <c r="H20" s="190">
        <v>208.22</v>
      </c>
      <c r="I20" s="190">
        <v>218.32499999999999</v>
      </c>
      <c r="J20" s="190">
        <v>218.24</v>
      </c>
      <c r="K20" s="190">
        <v>218.27500000000001</v>
      </c>
      <c r="L20" s="190">
        <v>215.8</v>
      </c>
      <c r="M20" s="190">
        <v>210.82</v>
      </c>
      <c r="N20" s="190">
        <v>219.52500000000001</v>
      </c>
      <c r="O20" s="190">
        <v>233.42500000000001</v>
      </c>
      <c r="P20" s="190">
        <v>250.1</v>
      </c>
      <c r="Q20" s="190">
        <v>281.04000000000002</v>
      </c>
      <c r="R20" s="190">
        <v>285.82499999999999</v>
      </c>
      <c r="S20" s="190">
        <v>298.52</v>
      </c>
      <c r="T20" s="190">
        <v>306.375</v>
      </c>
      <c r="U20" s="190">
        <v>313.60000000000002</v>
      </c>
      <c r="V20" s="190">
        <v>315.77999999999997</v>
      </c>
      <c r="W20" s="190">
        <v>317.5</v>
      </c>
      <c r="X20" s="190">
        <v>329.05</v>
      </c>
      <c r="Y20" s="190">
        <v>339.48</v>
      </c>
      <c r="Z20" s="190">
        <v>330.65</v>
      </c>
      <c r="AA20" s="190">
        <v>331.46</v>
      </c>
      <c r="AB20" s="190">
        <v>351.72500000000002</v>
      </c>
      <c r="AC20" s="190">
        <v>422.17500000000001</v>
      </c>
      <c r="AD20" s="190">
        <v>410.85</v>
      </c>
      <c r="AE20" s="190">
        <v>444.36</v>
      </c>
      <c r="AF20" s="190">
        <v>492.9</v>
      </c>
      <c r="AG20" s="190">
        <v>455.92500000000001</v>
      </c>
      <c r="AH20" s="190">
        <v>397.5</v>
      </c>
      <c r="AI20" s="190">
        <v>370.02499999999998</v>
      </c>
      <c r="AJ20" s="190">
        <v>381.52</v>
      </c>
      <c r="AK20" s="190">
        <v>368.5</v>
      </c>
      <c r="AL20" s="190">
        <v>321</v>
      </c>
      <c r="AM20" s="190">
        <v>333.92</v>
      </c>
      <c r="AN20" s="190">
        <v>338.875</v>
      </c>
      <c r="AO20" s="190">
        <v>342.2</v>
      </c>
      <c r="AP20" s="190">
        <v>360.3</v>
      </c>
      <c r="AQ20" s="190">
        <v>355.48</v>
      </c>
      <c r="AR20" s="190">
        <v>357.1</v>
      </c>
      <c r="AS20" s="190">
        <v>359.7</v>
      </c>
      <c r="AT20" s="190">
        <v>383.97500000000002</v>
      </c>
      <c r="AU20" s="190">
        <v>383.6</v>
      </c>
      <c r="AV20" s="190">
        <v>361.28</v>
      </c>
      <c r="AW20" s="190">
        <v>331.8</v>
      </c>
      <c r="AX20" s="190">
        <v>313.39999999999998</v>
      </c>
      <c r="AY20" s="190">
        <v>307.54000000000002</v>
      </c>
      <c r="AZ20" s="190">
        <v>321.14999999999998</v>
      </c>
      <c r="BA20" s="190">
        <v>342.55</v>
      </c>
      <c r="BB20" s="242">
        <v>362.58510000000001</v>
      </c>
      <c r="BC20" s="242">
        <v>375.54849999999999</v>
      </c>
      <c r="BD20" s="242">
        <v>382.40839999999997</v>
      </c>
      <c r="BE20" s="242">
        <v>381.87200000000001</v>
      </c>
      <c r="BF20" s="242">
        <v>384.75360000000001</v>
      </c>
      <c r="BG20" s="242">
        <v>372.62509999999997</v>
      </c>
      <c r="BH20" s="242">
        <v>358.40969999999999</v>
      </c>
      <c r="BI20" s="242">
        <v>355.64109999999999</v>
      </c>
      <c r="BJ20" s="242">
        <v>347.85649999999998</v>
      </c>
      <c r="BK20" s="242">
        <v>343.29919999999998</v>
      </c>
      <c r="BL20" s="242">
        <v>343.83460000000002</v>
      </c>
      <c r="BM20" s="242">
        <v>354.3929</v>
      </c>
      <c r="BN20" s="242">
        <v>359.57369999999997</v>
      </c>
      <c r="BO20" s="242">
        <v>367.62729999999999</v>
      </c>
      <c r="BP20" s="242">
        <v>372.59690000000001</v>
      </c>
      <c r="BQ20" s="242">
        <v>373.06389999999999</v>
      </c>
      <c r="BR20" s="242">
        <v>374.68290000000002</v>
      </c>
      <c r="BS20" s="242">
        <v>367.35829999999999</v>
      </c>
      <c r="BT20" s="242">
        <v>353.2713</v>
      </c>
      <c r="BU20" s="242">
        <v>345.06020000000001</v>
      </c>
      <c r="BV20" s="242">
        <v>335.39679999999998</v>
      </c>
    </row>
    <row r="21" spans="1:74" ht="11.15" customHeight="1" x14ac:dyDescent="0.25">
      <c r="A21" s="593" t="s">
        <v>496</v>
      </c>
      <c r="B21" s="480" t="s">
        <v>223</v>
      </c>
      <c r="C21" s="190">
        <v>263.55</v>
      </c>
      <c r="D21" s="190">
        <v>253.25</v>
      </c>
      <c r="E21" s="190">
        <v>232.9</v>
      </c>
      <c r="F21" s="190">
        <v>193.82499999999999</v>
      </c>
      <c r="G21" s="190">
        <v>196.05</v>
      </c>
      <c r="H21" s="190">
        <v>216.96</v>
      </c>
      <c r="I21" s="190">
        <v>227.2</v>
      </c>
      <c r="J21" s="190">
        <v>227.22</v>
      </c>
      <c r="K21" s="190">
        <v>227.35</v>
      </c>
      <c r="L21" s="190">
        <v>224.82499999999999</v>
      </c>
      <c r="M21" s="190">
        <v>219.98</v>
      </c>
      <c r="N21" s="190">
        <v>228.35</v>
      </c>
      <c r="O21" s="190">
        <v>242.02500000000001</v>
      </c>
      <c r="P21" s="190">
        <v>258.7</v>
      </c>
      <c r="Q21" s="190">
        <v>289.76</v>
      </c>
      <c r="R21" s="190">
        <v>294.77499999999998</v>
      </c>
      <c r="S21" s="190">
        <v>307.62</v>
      </c>
      <c r="T21" s="190">
        <v>315.67500000000001</v>
      </c>
      <c r="U21" s="190">
        <v>323.05</v>
      </c>
      <c r="V21" s="190">
        <v>325.54000000000002</v>
      </c>
      <c r="W21" s="190">
        <v>327.14999999999998</v>
      </c>
      <c r="X21" s="190">
        <v>338.42500000000001</v>
      </c>
      <c r="Y21" s="190">
        <v>349.1</v>
      </c>
      <c r="Z21" s="190">
        <v>340.6</v>
      </c>
      <c r="AA21" s="190">
        <v>341.28</v>
      </c>
      <c r="AB21" s="190">
        <v>361.1</v>
      </c>
      <c r="AC21" s="190">
        <v>432.17500000000001</v>
      </c>
      <c r="AD21" s="190">
        <v>421.27499999999998</v>
      </c>
      <c r="AE21" s="190">
        <v>454.5</v>
      </c>
      <c r="AF21" s="190">
        <v>503.22500000000002</v>
      </c>
      <c r="AG21" s="190">
        <v>466.8</v>
      </c>
      <c r="AH21" s="190">
        <v>408.74</v>
      </c>
      <c r="AI21" s="190">
        <v>381.67500000000001</v>
      </c>
      <c r="AJ21" s="190">
        <v>393.54</v>
      </c>
      <c r="AK21" s="190">
        <v>379.92500000000001</v>
      </c>
      <c r="AL21" s="190">
        <v>332.35</v>
      </c>
      <c r="AM21" s="190">
        <v>344.52</v>
      </c>
      <c r="AN21" s="190">
        <v>350.125</v>
      </c>
      <c r="AO21" s="190">
        <v>353.5</v>
      </c>
      <c r="AP21" s="190">
        <v>371.07499999999999</v>
      </c>
      <c r="AQ21" s="190">
        <v>366.62</v>
      </c>
      <c r="AR21" s="190">
        <v>368.42500000000001</v>
      </c>
      <c r="AS21" s="190">
        <v>371.24</v>
      </c>
      <c r="AT21" s="190">
        <v>395.42500000000001</v>
      </c>
      <c r="AU21" s="190">
        <v>395.75</v>
      </c>
      <c r="AV21" s="190">
        <v>374.2</v>
      </c>
      <c r="AW21" s="190">
        <v>344.25</v>
      </c>
      <c r="AX21" s="190">
        <v>325.7</v>
      </c>
      <c r="AY21" s="190">
        <v>319.68</v>
      </c>
      <c r="AZ21" s="190">
        <v>332.82499999999999</v>
      </c>
      <c r="BA21" s="190">
        <v>354.15</v>
      </c>
      <c r="BB21" s="242">
        <v>373.13400000000001</v>
      </c>
      <c r="BC21" s="242">
        <v>386.0111</v>
      </c>
      <c r="BD21" s="242">
        <v>392.90089999999998</v>
      </c>
      <c r="BE21" s="242">
        <v>392.73809999999997</v>
      </c>
      <c r="BF21" s="242">
        <v>395.91149999999999</v>
      </c>
      <c r="BG21" s="242">
        <v>384.18110000000001</v>
      </c>
      <c r="BH21" s="242">
        <v>370.4273</v>
      </c>
      <c r="BI21" s="242">
        <v>367.7978</v>
      </c>
      <c r="BJ21" s="242">
        <v>359.90170000000001</v>
      </c>
      <c r="BK21" s="242">
        <v>354.88729999999998</v>
      </c>
      <c r="BL21" s="242">
        <v>354.8519</v>
      </c>
      <c r="BM21" s="242">
        <v>365.3098</v>
      </c>
      <c r="BN21" s="242">
        <v>370.66759999999999</v>
      </c>
      <c r="BO21" s="242">
        <v>378.62650000000002</v>
      </c>
      <c r="BP21" s="242">
        <v>383.5172</v>
      </c>
      <c r="BQ21" s="242">
        <v>384.20049999999998</v>
      </c>
      <c r="BR21" s="242">
        <v>385.95510000000002</v>
      </c>
      <c r="BS21" s="242">
        <v>378.82589999999999</v>
      </c>
      <c r="BT21" s="242">
        <v>364.99979999999999</v>
      </c>
      <c r="BU21" s="242">
        <v>356.92739999999998</v>
      </c>
      <c r="BV21" s="242">
        <v>347.35160000000002</v>
      </c>
    </row>
    <row r="22" spans="1:74" ht="11.15" customHeight="1" x14ac:dyDescent="0.25">
      <c r="A22" s="593" t="s">
        <v>497</v>
      </c>
      <c r="B22" s="480" t="s">
        <v>769</v>
      </c>
      <c r="C22" s="190">
        <v>304.75</v>
      </c>
      <c r="D22" s="190">
        <v>290.95</v>
      </c>
      <c r="E22" s="190">
        <v>272.86</v>
      </c>
      <c r="F22" s="190">
        <v>249.3</v>
      </c>
      <c r="G22" s="190">
        <v>239.22499999999999</v>
      </c>
      <c r="H22" s="190">
        <v>240.8</v>
      </c>
      <c r="I22" s="190">
        <v>243.375</v>
      </c>
      <c r="J22" s="190">
        <v>242.92</v>
      </c>
      <c r="K22" s="190">
        <v>241.375</v>
      </c>
      <c r="L22" s="190">
        <v>238.875</v>
      </c>
      <c r="M22" s="190">
        <v>243.2</v>
      </c>
      <c r="N22" s="190">
        <v>258.47500000000002</v>
      </c>
      <c r="O22" s="190">
        <v>268.05</v>
      </c>
      <c r="P22" s="190">
        <v>284.7</v>
      </c>
      <c r="Q22" s="190">
        <v>315.22000000000003</v>
      </c>
      <c r="R22" s="190">
        <v>313.02499999999998</v>
      </c>
      <c r="S22" s="190">
        <v>321.7</v>
      </c>
      <c r="T22" s="190">
        <v>328.67500000000001</v>
      </c>
      <c r="U22" s="190">
        <v>333.875</v>
      </c>
      <c r="V22" s="190">
        <v>335</v>
      </c>
      <c r="W22" s="190">
        <v>338.4</v>
      </c>
      <c r="X22" s="190">
        <v>361.17500000000001</v>
      </c>
      <c r="Y22" s="190">
        <v>372.7</v>
      </c>
      <c r="Z22" s="190">
        <v>364.1</v>
      </c>
      <c r="AA22" s="190">
        <v>372.42</v>
      </c>
      <c r="AB22" s="190">
        <v>403.22500000000002</v>
      </c>
      <c r="AC22" s="190">
        <v>510.45</v>
      </c>
      <c r="AD22" s="190">
        <v>511.95</v>
      </c>
      <c r="AE22" s="190">
        <v>557.1</v>
      </c>
      <c r="AF22" s="190">
        <v>575.35</v>
      </c>
      <c r="AG22" s="190">
        <v>548.57500000000005</v>
      </c>
      <c r="AH22" s="190">
        <v>501.32</v>
      </c>
      <c r="AI22" s="190">
        <v>499.25</v>
      </c>
      <c r="AJ22" s="190">
        <v>521.14</v>
      </c>
      <c r="AK22" s="190">
        <v>525.5</v>
      </c>
      <c r="AL22" s="190">
        <v>471.35</v>
      </c>
      <c r="AM22" s="190">
        <v>457.64</v>
      </c>
      <c r="AN22" s="190">
        <v>441.32499999999999</v>
      </c>
      <c r="AO22" s="190">
        <v>421.05</v>
      </c>
      <c r="AP22" s="190">
        <v>409.9</v>
      </c>
      <c r="AQ22" s="190">
        <v>391.5</v>
      </c>
      <c r="AR22" s="190">
        <v>380.17500000000001</v>
      </c>
      <c r="AS22" s="190">
        <v>388.22</v>
      </c>
      <c r="AT22" s="190">
        <v>437.02499999999998</v>
      </c>
      <c r="AU22" s="190">
        <v>456.27499999999998</v>
      </c>
      <c r="AV22" s="190">
        <v>450.68</v>
      </c>
      <c r="AW22" s="190">
        <v>425.375</v>
      </c>
      <c r="AX22" s="190">
        <v>397.17500000000001</v>
      </c>
      <c r="AY22" s="190">
        <v>385.44</v>
      </c>
      <c r="AZ22" s="190">
        <v>404.375</v>
      </c>
      <c r="BA22" s="190">
        <v>402.2</v>
      </c>
      <c r="BB22" s="242">
        <v>404.44830000000002</v>
      </c>
      <c r="BC22" s="242">
        <v>401.57389999999998</v>
      </c>
      <c r="BD22" s="242">
        <v>397.83179999999999</v>
      </c>
      <c r="BE22" s="242">
        <v>398.10899999999998</v>
      </c>
      <c r="BF22" s="242">
        <v>404.29059999999998</v>
      </c>
      <c r="BG22" s="242">
        <v>412.90969999999999</v>
      </c>
      <c r="BH22" s="242">
        <v>414.41030000000001</v>
      </c>
      <c r="BI22" s="242">
        <v>423.23950000000002</v>
      </c>
      <c r="BJ22" s="242">
        <v>420.59539999999998</v>
      </c>
      <c r="BK22" s="242">
        <v>421.80599999999998</v>
      </c>
      <c r="BL22" s="242">
        <v>423.47329999999999</v>
      </c>
      <c r="BM22" s="242">
        <v>426.18529999999998</v>
      </c>
      <c r="BN22" s="242">
        <v>419.07470000000001</v>
      </c>
      <c r="BO22" s="242">
        <v>416.6474</v>
      </c>
      <c r="BP22" s="242">
        <v>410.84960000000001</v>
      </c>
      <c r="BQ22" s="242">
        <v>408.26330000000002</v>
      </c>
      <c r="BR22" s="242">
        <v>415.9151</v>
      </c>
      <c r="BS22" s="242">
        <v>421.74250000000001</v>
      </c>
      <c r="BT22" s="242">
        <v>422.60739999999998</v>
      </c>
      <c r="BU22" s="242">
        <v>422.34699999999998</v>
      </c>
      <c r="BV22" s="242">
        <v>415.14400000000001</v>
      </c>
    </row>
    <row r="23" spans="1:74" ht="11.15" customHeight="1" x14ac:dyDescent="0.25">
      <c r="A23" s="593" t="s">
        <v>459</v>
      </c>
      <c r="B23" s="480" t="s">
        <v>523</v>
      </c>
      <c r="C23" s="190">
        <v>305.2</v>
      </c>
      <c r="D23" s="190">
        <v>281.2</v>
      </c>
      <c r="E23" s="190">
        <v>240.5</v>
      </c>
      <c r="F23" s="190">
        <v>204.4</v>
      </c>
      <c r="G23" s="190">
        <v>190.5</v>
      </c>
      <c r="H23" s="190">
        <v>205.7</v>
      </c>
      <c r="I23" s="190">
        <v>213.4</v>
      </c>
      <c r="J23" s="190">
        <v>216.1</v>
      </c>
      <c r="K23" s="190">
        <v>212.3</v>
      </c>
      <c r="L23" s="190">
        <v>213.9</v>
      </c>
      <c r="M23" s="190">
        <v>220.8</v>
      </c>
      <c r="N23" s="190">
        <v>241.9</v>
      </c>
      <c r="O23" s="190">
        <v>254.9</v>
      </c>
      <c r="P23" s="190">
        <v>279</v>
      </c>
      <c r="Q23" s="190">
        <v>287.3</v>
      </c>
      <c r="R23" s="190">
        <v>278.5</v>
      </c>
      <c r="S23" s="190">
        <v>282.5</v>
      </c>
      <c r="T23" s="190">
        <v>295.2</v>
      </c>
      <c r="U23" s="190">
        <v>298</v>
      </c>
      <c r="V23" s="190">
        <v>293.2</v>
      </c>
      <c r="W23" s="190">
        <v>299.89999999999998</v>
      </c>
      <c r="X23" s="190">
        <v>342.2</v>
      </c>
      <c r="Y23" s="190">
        <v>351.2</v>
      </c>
      <c r="Z23" s="190">
        <v>344.3</v>
      </c>
      <c r="AA23" s="190">
        <v>377.6</v>
      </c>
      <c r="AB23" s="190">
        <v>405.8</v>
      </c>
      <c r="AC23" s="190">
        <v>492.8</v>
      </c>
      <c r="AD23" s="190">
        <v>514.29999999999995</v>
      </c>
      <c r="AE23" s="190">
        <v>597.29999999999995</v>
      </c>
      <c r="AF23" s="190">
        <v>586.29999999999995</v>
      </c>
      <c r="AG23" s="190">
        <v>525.6</v>
      </c>
      <c r="AH23" s="190">
        <v>495.3</v>
      </c>
      <c r="AI23" s="190">
        <v>481.5</v>
      </c>
      <c r="AJ23" s="190">
        <v>578.6</v>
      </c>
      <c r="AK23" s="190">
        <v>524</v>
      </c>
      <c r="AL23" s="190">
        <v>434.4</v>
      </c>
      <c r="AM23" s="190">
        <v>431.3</v>
      </c>
      <c r="AN23" s="190">
        <v>398.8</v>
      </c>
      <c r="AO23" s="190">
        <v>386.6</v>
      </c>
      <c r="AP23" s="190">
        <v>370.9</v>
      </c>
      <c r="AQ23" s="190">
        <v>342.3</v>
      </c>
      <c r="AR23" s="190">
        <v>339.5</v>
      </c>
      <c r="AS23" s="190">
        <v>347.2</v>
      </c>
      <c r="AT23" s="190">
        <v>381.9</v>
      </c>
      <c r="AU23" s="190">
        <v>415.1</v>
      </c>
      <c r="AV23" s="190">
        <v>408.9</v>
      </c>
      <c r="AW23" s="190">
        <v>401.1</v>
      </c>
      <c r="AX23" s="190">
        <v>382.1</v>
      </c>
      <c r="AY23" s="190">
        <v>376.6</v>
      </c>
      <c r="AZ23" s="190">
        <v>382.8</v>
      </c>
      <c r="BA23" s="190">
        <v>373.14830000000001</v>
      </c>
      <c r="BB23" s="242">
        <v>367.09440000000001</v>
      </c>
      <c r="BC23" s="242">
        <v>364.25020000000001</v>
      </c>
      <c r="BD23" s="242">
        <v>365.928</v>
      </c>
      <c r="BE23" s="242">
        <v>360.40710000000001</v>
      </c>
      <c r="BF23" s="242">
        <v>364.07139999999998</v>
      </c>
      <c r="BG23" s="242">
        <v>368.47149999999999</v>
      </c>
      <c r="BH23" s="242">
        <v>397.31169999999997</v>
      </c>
      <c r="BI23" s="242">
        <v>410.11810000000003</v>
      </c>
      <c r="BJ23" s="242">
        <v>400.5763</v>
      </c>
      <c r="BK23" s="242">
        <v>406.279</v>
      </c>
      <c r="BL23" s="242">
        <v>402.70920000000001</v>
      </c>
      <c r="BM23" s="242">
        <v>396.05079999999998</v>
      </c>
      <c r="BN23" s="242">
        <v>382.52350000000001</v>
      </c>
      <c r="BO23" s="242">
        <v>377.6644</v>
      </c>
      <c r="BP23" s="242">
        <v>369.82760000000002</v>
      </c>
      <c r="BQ23" s="242">
        <v>365.55369999999999</v>
      </c>
      <c r="BR23" s="242">
        <v>369.21280000000002</v>
      </c>
      <c r="BS23" s="242">
        <v>377.96749999999997</v>
      </c>
      <c r="BT23" s="242">
        <v>390.8664</v>
      </c>
      <c r="BU23" s="242">
        <v>396.6379</v>
      </c>
      <c r="BV23" s="242">
        <v>393.90989999999999</v>
      </c>
    </row>
    <row r="24" spans="1:74" ht="11.15" customHeight="1" x14ac:dyDescent="0.25">
      <c r="A24" s="37"/>
      <c r="B24" s="42" t="s">
        <v>125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301"/>
      <c r="BC24" s="301"/>
      <c r="BD24" s="301"/>
      <c r="BE24" s="301"/>
      <c r="BF24" s="301"/>
      <c r="BG24" s="301"/>
      <c r="BH24" s="301"/>
      <c r="BI24" s="301"/>
      <c r="BJ24" s="301"/>
      <c r="BK24" s="573"/>
      <c r="BL24" s="301"/>
      <c r="BM24" s="301"/>
      <c r="BN24" s="301"/>
      <c r="BO24" s="301"/>
      <c r="BP24" s="301"/>
      <c r="BQ24" s="301"/>
      <c r="BR24" s="301"/>
      <c r="BS24" s="301"/>
      <c r="BT24" s="301"/>
      <c r="BU24" s="301"/>
      <c r="BV24" s="301"/>
    </row>
    <row r="25" spans="1:74" ht="11.15" customHeight="1" x14ac:dyDescent="0.25">
      <c r="A25" s="40" t="s">
        <v>699</v>
      </c>
      <c r="B25" s="119" t="s">
        <v>124</v>
      </c>
      <c r="C25" s="170">
        <v>2.0987800000000001</v>
      </c>
      <c r="D25" s="170">
        <v>1.9844900000000001</v>
      </c>
      <c r="E25" s="170">
        <v>1.85981</v>
      </c>
      <c r="F25" s="170">
        <v>1.80786</v>
      </c>
      <c r="G25" s="170">
        <v>1.8161719999999999</v>
      </c>
      <c r="H25" s="170">
        <v>1.694609</v>
      </c>
      <c r="I25" s="170">
        <v>1.8359129999999999</v>
      </c>
      <c r="J25" s="170">
        <v>2.3896999999999999</v>
      </c>
      <c r="K25" s="170">
        <v>1.996958</v>
      </c>
      <c r="L25" s="170">
        <v>2.4832100000000001</v>
      </c>
      <c r="M25" s="170">
        <v>2.7117900000000001</v>
      </c>
      <c r="N25" s="170">
        <v>2.6910099999999999</v>
      </c>
      <c r="O25" s="170">
        <v>2.81569</v>
      </c>
      <c r="P25" s="170">
        <v>5.5586500000000001</v>
      </c>
      <c r="Q25" s="170">
        <v>2.7221799999999998</v>
      </c>
      <c r="R25" s="170">
        <v>2.7668569999999999</v>
      </c>
      <c r="S25" s="170">
        <v>3.0234899999999998</v>
      </c>
      <c r="T25" s="170">
        <v>3.38714</v>
      </c>
      <c r="U25" s="170">
        <v>3.98976</v>
      </c>
      <c r="V25" s="170">
        <v>4.2287299999999997</v>
      </c>
      <c r="W25" s="170">
        <v>5.3612399999999996</v>
      </c>
      <c r="X25" s="170">
        <v>5.7248900000000003</v>
      </c>
      <c r="Y25" s="170">
        <v>5.24695</v>
      </c>
      <c r="Z25" s="170">
        <v>3.9066399999999999</v>
      </c>
      <c r="AA25" s="170">
        <v>4.5508199999999999</v>
      </c>
      <c r="AB25" s="170">
        <v>4.8729100000000001</v>
      </c>
      <c r="AC25" s="170">
        <v>5.0911</v>
      </c>
      <c r="AD25" s="170">
        <v>6.84701</v>
      </c>
      <c r="AE25" s="170">
        <v>8.4574599999999993</v>
      </c>
      <c r="AF25" s="170">
        <v>8.0002999999999993</v>
      </c>
      <c r="AG25" s="170">
        <v>7.5680759999999996</v>
      </c>
      <c r="AH25" s="170">
        <v>9.1432000000000002</v>
      </c>
      <c r="AI25" s="170">
        <v>8.1873199999999997</v>
      </c>
      <c r="AJ25" s="170">
        <v>5.8807400000000003</v>
      </c>
      <c r="AK25" s="170">
        <v>5.6625500000000004</v>
      </c>
      <c r="AL25" s="170">
        <v>5.7456699999999996</v>
      </c>
      <c r="AM25" s="170">
        <v>3.3975300000000002</v>
      </c>
      <c r="AN25" s="170">
        <v>2.47282</v>
      </c>
      <c r="AO25" s="170">
        <v>2.4000900000000001</v>
      </c>
      <c r="AP25" s="170">
        <v>2.24424</v>
      </c>
      <c r="AQ25" s="170">
        <v>2.2338499999999999</v>
      </c>
      <c r="AR25" s="170">
        <v>2.2650199999999998</v>
      </c>
      <c r="AS25" s="170">
        <v>2.6494499999999999</v>
      </c>
      <c r="AT25" s="170">
        <v>2.6806199999999998</v>
      </c>
      <c r="AU25" s="170">
        <v>2.7429600000000001</v>
      </c>
      <c r="AV25" s="170">
        <v>3.0962200000000002</v>
      </c>
      <c r="AW25" s="170">
        <v>2.81569</v>
      </c>
      <c r="AX25" s="170">
        <v>2.6182799999999999</v>
      </c>
      <c r="AY25" s="170">
        <v>3.30402</v>
      </c>
      <c r="AZ25" s="170">
        <v>1.78708</v>
      </c>
      <c r="BA25" s="170">
        <v>1.5481100000000001</v>
      </c>
      <c r="BB25" s="236">
        <v>1.6167480000000001</v>
      </c>
      <c r="BC25" s="236">
        <v>1.6733579999999999</v>
      </c>
      <c r="BD25" s="236">
        <v>1.7866310000000001</v>
      </c>
      <c r="BE25" s="236">
        <v>2.0401419999999999</v>
      </c>
      <c r="BF25" s="236">
        <v>2.2414239999999999</v>
      </c>
      <c r="BG25" s="236">
        <v>2.414174</v>
      </c>
      <c r="BH25" s="236">
        <v>2.5279029999999998</v>
      </c>
      <c r="BI25" s="236">
        <v>2.8132890000000002</v>
      </c>
      <c r="BJ25" s="236">
        <v>3.0951179999999998</v>
      </c>
      <c r="BK25" s="236">
        <v>3.1712989999999999</v>
      </c>
      <c r="BL25" s="236">
        <v>2.8543120000000002</v>
      </c>
      <c r="BM25" s="236">
        <v>2.7703250000000001</v>
      </c>
      <c r="BN25" s="236">
        <v>2.5573079999999999</v>
      </c>
      <c r="BO25" s="236">
        <v>2.678102</v>
      </c>
      <c r="BP25" s="236">
        <v>2.9328539999999998</v>
      </c>
      <c r="BQ25" s="236">
        <v>3.0413619999999999</v>
      </c>
      <c r="BR25" s="236">
        <v>3.0425080000000002</v>
      </c>
      <c r="BS25" s="236">
        <v>3.1411250000000002</v>
      </c>
      <c r="BT25" s="236">
        <v>3.13768</v>
      </c>
      <c r="BU25" s="236">
        <v>3.2562639999999998</v>
      </c>
      <c r="BV25" s="236">
        <v>3.5009109999999999</v>
      </c>
    </row>
    <row r="26" spans="1:74" ht="11.15" customHeight="1" x14ac:dyDescent="0.25">
      <c r="A26" s="40" t="s">
        <v>126</v>
      </c>
      <c r="B26" s="119" t="s">
        <v>119</v>
      </c>
      <c r="C26" s="170">
        <v>2.02</v>
      </c>
      <c r="D26" s="170">
        <v>1.91</v>
      </c>
      <c r="E26" s="170">
        <v>1.79</v>
      </c>
      <c r="F26" s="170">
        <v>1.74</v>
      </c>
      <c r="G26" s="170">
        <v>1.748</v>
      </c>
      <c r="H26" s="170">
        <v>1.631</v>
      </c>
      <c r="I26" s="170">
        <v>1.7669999999999999</v>
      </c>
      <c r="J26" s="170">
        <v>2.2999999999999998</v>
      </c>
      <c r="K26" s="170">
        <v>1.9219999999999999</v>
      </c>
      <c r="L26" s="170">
        <v>2.39</v>
      </c>
      <c r="M26" s="170">
        <v>2.61</v>
      </c>
      <c r="N26" s="170">
        <v>2.59</v>
      </c>
      <c r="O26" s="170">
        <v>2.71</v>
      </c>
      <c r="P26" s="170">
        <v>5.35</v>
      </c>
      <c r="Q26" s="170">
        <v>2.62</v>
      </c>
      <c r="R26" s="170">
        <v>2.6629999999999998</v>
      </c>
      <c r="S26" s="170">
        <v>2.91</v>
      </c>
      <c r="T26" s="170">
        <v>3.26</v>
      </c>
      <c r="U26" s="170">
        <v>3.84</v>
      </c>
      <c r="V26" s="170">
        <v>4.07</v>
      </c>
      <c r="W26" s="170">
        <v>5.16</v>
      </c>
      <c r="X26" s="170">
        <v>5.51</v>
      </c>
      <c r="Y26" s="170">
        <v>5.05</v>
      </c>
      <c r="Z26" s="170">
        <v>3.76</v>
      </c>
      <c r="AA26" s="170">
        <v>4.38</v>
      </c>
      <c r="AB26" s="170">
        <v>4.6900000000000004</v>
      </c>
      <c r="AC26" s="170">
        <v>4.9000000000000004</v>
      </c>
      <c r="AD26" s="170">
        <v>6.59</v>
      </c>
      <c r="AE26" s="170">
        <v>8.14</v>
      </c>
      <c r="AF26" s="170">
        <v>7.7</v>
      </c>
      <c r="AG26" s="170">
        <v>7.2839999999999998</v>
      </c>
      <c r="AH26" s="170">
        <v>8.8000000000000007</v>
      </c>
      <c r="AI26" s="170">
        <v>7.88</v>
      </c>
      <c r="AJ26" s="170">
        <v>5.66</v>
      </c>
      <c r="AK26" s="170">
        <v>5.45</v>
      </c>
      <c r="AL26" s="170">
        <v>5.53</v>
      </c>
      <c r="AM26" s="170">
        <v>3.27</v>
      </c>
      <c r="AN26" s="170">
        <v>2.38</v>
      </c>
      <c r="AO26" s="170">
        <v>2.31</v>
      </c>
      <c r="AP26" s="170">
        <v>2.16</v>
      </c>
      <c r="AQ26" s="170">
        <v>2.15</v>
      </c>
      <c r="AR26" s="170">
        <v>2.1800000000000002</v>
      </c>
      <c r="AS26" s="170">
        <v>2.5499999999999998</v>
      </c>
      <c r="AT26" s="170">
        <v>2.58</v>
      </c>
      <c r="AU26" s="170">
        <v>2.64</v>
      </c>
      <c r="AV26" s="170">
        <v>2.98</v>
      </c>
      <c r="AW26" s="170">
        <v>2.71</v>
      </c>
      <c r="AX26" s="170">
        <v>2.52</v>
      </c>
      <c r="AY26" s="170">
        <v>3.18</v>
      </c>
      <c r="AZ26" s="170">
        <v>1.72</v>
      </c>
      <c r="BA26" s="170">
        <v>1.49</v>
      </c>
      <c r="BB26" s="236">
        <v>1.5560609999999999</v>
      </c>
      <c r="BC26" s="236">
        <v>1.610547</v>
      </c>
      <c r="BD26" s="236">
        <v>1.7195670000000001</v>
      </c>
      <c r="BE26" s="236">
        <v>1.9635629999999999</v>
      </c>
      <c r="BF26" s="236">
        <v>2.157289</v>
      </c>
      <c r="BG26" s="236">
        <v>2.3235549999999998</v>
      </c>
      <c r="BH26" s="236">
        <v>2.4330159999999998</v>
      </c>
      <c r="BI26" s="236">
        <v>2.7076889999999998</v>
      </c>
      <c r="BJ26" s="236">
        <v>2.9789400000000001</v>
      </c>
      <c r="BK26" s="236">
        <v>3.0522610000000001</v>
      </c>
      <c r="BL26" s="236">
        <v>2.7471719999999999</v>
      </c>
      <c r="BM26" s="236">
        <v>2.6663380000000001</v>
      </c>
      <c r="BN26" s="236">
        <v>2.4613160000000001</v>
      </c>
      <c r="BO26" s="236">
        <v>2.5775760000000001</v>
      </c>
      <c r="BP26" s="236">
        <v>2.8227660000000001</v>
      </c>
      <c r="BQ26" s="236">
        <v>2.9272010000000002</v>
      </c>
      <c r="BR26" s="236">
        <v>2.9283039999999998</v>
      </c>
      <c r="BS26" s="236">
        <v>3.0232199999999998</v>
      </c>
      <c r="BT26" s="236">
        <v>3.0199039999999999</v>
      </c>
      <c r="BU26" s="236">
        <v>3.1340370000000002</v>
      </c>
      <c r="BV26" s="236">
        <v>3.3695010000000001</v>
      </c>
    </row>
    <row r="27" spans="1:74" ht="11.15" customHeight="1" x14ac:dyDescent="0.25">
      <c r="A27" s="40"/>
      <c r="B27" s="41" t="s">
        <v>954</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239"/>
      <c r="BC27" s="239"/>
      <c r="BD27" s="239"/>
      <c r="BE27" s="239"/>
      <c r="BF27" s="239"/>
      <c r="BG27" s="239"/>
      <c r="BH27" s="239"/>
      <c r="BI27" s="239"/>
      <c r="BJ27" s="239"/>
      <c r="BK27" s="239"/>
      <c r="BL27" s="239"/>
      <c r="BM27" s="239"/>
      <c r="BN27" s="239"/>
      <c r="BO27" s="239"/>
      <c r="BP27" s="239"/>
      <c r="BQ27" s="239"/>
      <c r="BR27" s="239"/>
      <c r="BS27" s="239"/>
      <c r="BT27" s="239"/>
      <c r="BU27" s="239"/>
      <c r="BV27" s="239"/>
    </row>
    <row r="28" spans="1:74" ht="11.15" customHeight="1" x14ac:dyDescent="0.25">
      <c r="A28" s="40" t="s">
        <v>643</v>
      </c>
      <c r="B28" s="119" t="s">
        <v>367</v>
      </c>
      <c r="C28" s="170">
        <v>3.71</v>
      </c>
      <c r="D28" s="170">
        <v>3.58</v>
      </c>
      <c r="E28" s="170">
        <v>3.39</v>
      </c>
      <c r="F28" s="170">
        <v>3</v>
      </c>
      <c r="G28" s="170">
        <v>2.91</v>
      </c>
      <c r="H28" s="170">
        <v>2.72</v>
      </c>
      <c r="I28" s="170">
        <v>2.58</v>
      </c>
      <c r="J28" s="170">
        <v>2.85</v>
      </c>
      <c r="K28" s="170">
        <v>3.3</v>
      </c>
      <c r="L28" s="170">
        <v>3.29</v>
      </c>
      <c r="M28" s="170">
        <v>3.98</v>
      </c>
      <c r="N28" s="170">
        <v>4.1100000000000003</v>
      </c>
      <c r="O28" s="170">
        <v>4.04</v>
      </c>
      <c r="P28" s="170">
        <v>9.32</v>
      </c>
      <c r="Q28" s="170">
        <v>4.41</v>
      </c>
      <c r="R28" s="170">
        <v>4</v>
      </c>
      <c r="S28" s="170">
        <v>4.1100000000000003</v>
      </c>
      <c r="T28" s="170">
        <v>4.16</v>
      </c>
      <c r="U28" s="170">
        <v>4.6900000000000004</v>
      </c>
      <c r="V28" s="170">
        <v>4.95</v>
      </c>
      <c r="W28" s="170">
        <v>5.42</v>
      </c>
      <c r="X28" s="170">
        <v>6.61</v>
      </c>
      <c r="Y28" s="170">
        <v>6.9</v>
      </c>
      <c r="Z28" s="170">
        <v>6.77</v>
      </c>
      <c r="AA28" s="170">
        <v>6.47</v>
      </c>
      <c r="AB28" s="170">
        <v>7.32</v>
      </c>
      <c r="AC28" s="170">
        <v>6.18</v>
      </c>
      <c r="AD28" s="170">
        <v>6.68</v>
      </c>
      <c r="AE28" s="170">
        <v>8.08</v>
      </c>
      <c r="AF28" s="170">
        <v>9.3000000000000007</v>
      </c>
      <c r="AG28" s="170">
        <v>7.85</v>
      </c>
      <c r="AH28" s="170">
        <v>9.4</v>
      </c>
      <c r="AI28" s="170">
        <v>9.58</v>
      </c>
      <c r="AJ28" s="170">
        <v>7.16</v>
      </c>
      <c r="AK28" s="170">
        <v>6.74</v>
      </c>
      <c r="AL28" s="170">
        <v>8.0399999999999991</v>
      </c>
      <c r="AM28" s="170">
        <v>7.27</v>
      </c>
      <c r="AN28" s="170">
        <v>5.98</v>
      </c>
      <c r="AO28" s="170">
        <v>5.05</v>
      </c>
      <c r="AP28" s="170">
        <v>4.08</v>
      </c>
      <c r="AQ28" s="170">
        <v>3.59</v>
      </c>
      <c r="AR28" s="170">
        <v>3.6</v>
      </c>
      <c r="AS28" s="170">
        <v>3.93</v>
      </c>
      <c r="AT28" s="170">
        <v>3.78</v>
      </c>
      <c r="AU28" s="170">
        <v>3.9</v>
      </c>
      <c r="AV28" s="170">
        <v>4.1399999999999997</v>
      </c>
      <c r="AW28" s="170">
        <v>4.4000000000000004</v>
      </c>
      <c r="AX28" s="170">
        <v>4.58</v>
      </c>
      <c r="AY28" s="170">
        <v>4.96</v>
      </c>
      <c r="AZ28" s="170">
        <v>4.6954330000000004</v>
      </c>
      <c r="BA28" s="170">
        <v>3.6912919999999998</v>
      </c>
      <c r="BB28" s="236">
        <v>3.1785000000000001</v>
      </c>
      <c r="BC28" s="236">
        <v>2.9464049999999999</v>
      </c>
      <c r="BD28" s="236">
        <v>3.0221209999999998</v>
      </c>
      <c r="BE28" s="236">
        <v>2.9999850000000001</v>
      </c>
      <c r="BF28" s="236">
        <v>3.1340520000000001</v>
      </c>
      <c r="BG28" s="236">
        <v>3.3957090000000001</v>
      </c>
      <c r="BH28" s="236">
        <v>3.517099</v>
      </c>
      <c r="BI28" s="236">
        <v>3.952118</v>
      </c>
      <c r="BJ28" s="236">
        <v>4.6662020000000002</v>
      </c>
      <c r="BK28" s="236">
        <v>4.8818799999999998</v>
      </c>
      <c r="BL28" s="236">
        <v>4.8871529999999996</v>
      </c>
      <c r="BM28" s="236">
        <v>4.2132069999999997</v>
      </c>
      <c r="BN28" s="236">
        <v>3.8439700000000001</v>
      </c>
      <c r="BO28" s="236">
        <v>3.7178049999999998</v>
      </c>
      <c r="BP28" s="236">
        <v>3.9645489999999999</v>
      </c>
      <c r="BQ28" s="236">
        <v>3.8937339999999998</v>
      </c>
      <c r="BR28" s="236">
        <v>3.9094129999999998</v>
      </c>
      <c r="BS28" s="236">
        <v>4.1138339999999998</v>
      </c>
      <c r="BT28" s="236">
        <v>4.1581020000000004</v>
      </c>
      <c r="BU28" s="236">
        <v>4.4357839999999999</v>
      </c>
      <c r="BV28" s="236">
        <v>5.1076509999999997</v>
      </c>
    </row>
    <row r="29" spans="1:74" ht="11.15" customHeight="1" x14ac:dyDescent="0.25">
      <c r="A29" s="40" t="s">
        <v>633</v>
      </c>
      <c r="B29" s="119" t="s">
        <v>368</v>
      </c>
      <c r="C29" s="170">
        <v>7.24</v>
      </c>
      <c r="D29" s="170">
        <v>7.03</v>
      </c>
      <c r="E29" s="170">
        <v>7.29</v>
      </c>
      <c r="F29" s="170">
        <v>7.24</v>
      </c>
      <c r="G29" s="170">
        <v>7.73</v>
      </c>
      <c r="H29" s="170">
        <v>8.23</v>
      </c>
      <c r="I29" s="170">
        <v>8.49</v>
      </c>
      <c r="J29" s="170">
        <v>8.48</v>
      </c>
      <c r="K29" s="170">
        <v>8.4499999999999993</v>
      </c>
      <c r="L29" s="170">
        <v>7.59</v>
      </c>
      <c r="M29" s="170">
        <v>7.64</v>
      </c>
      <c r="N29" s="170">
        <v>7.39</v>
      </c>
      <c r="O29" s="170">
        <v>7.38</v>
      </c>
      <c r="P29" s="170">
        <v>7.35</v>
      </c>
      <c r="Q29" s="170">
        <v>8.01</v>
      </c>
      <c r="R29" s="170">
        <v>8.49</v>
      </c>
      <c r="S29" s="170">
        <v>8.99</v>
      </c>
      <c r="T29" s="170">
        <v>9.59</v>
      </c>
      <c r="U29" s="170">
        <v>9.92</v>
      </c>
      <c r="V29" s="170">
        <v>10.23</v>
      </c>
      <c r="W29" s="170">
        <v>10.31</v>
      </c>
      <c r="X29" s="170">
        <v>10.48</v>
      </c>
      <c r="Y29" s="170">
        <v>10.06</v>
      </c>
      <c r="Z29" s="170">
        <v>10.34</v>
      </c>
      <c r="AA29" s="170">
        <v>9.82</v>
      </c>
      <c r="AB29" s="170">
        <v>10.02</v>
      </c>
      <c r="AC29" s="170">
        <v>10.210000000000001</v>
      </c>
      <c r="AD29" s="170">
        <v>10.6</v>
      </c>
      <c r="AE29" s="170">
        <v>12.07</v>
      </c>
      <c r="AF29" s="170">
        <v>13.45</v>
      </c>
      <c r="AG29" s="170">
        <v>13.5</v>
      </c>
      <c r="AH29" s="170">
        <v>14.14</v>
      </c>
      <c r="AI29" s="170">
        <v>14.54</v>
      </c>
      <c r="AJ29" s="170">
        <v>12.84</v>
      </c>
      <c r="AK29" s="170">
        <v>11.87</v>
      </c>
      <c r="AL29" s="170">
        <v>11.99</v>
      </c>
      <c r="AM29" s="170">
        <v>12.41</v>
      </c>
      <c r="AN29" s="170">
        <v>11.97</v>
      </c>
      <c r="AO29" s="170">
        <v>10.93</v>
      </c>
      <c r="AP29" s="170">
        <v>10.41</v>
      </c>
      <c r="AQ29" s="170">
        <v>10.44</v>
      </c>
      <c r="AR29" s="170">
        <v>10.65</v>
      </c>
      <c r="AS29" s="170">
        <v>10.83</v>
      </c>
      <c r="AT29" s="170">
        <v>11.02</v>
      </c>
      <c r="AU29" s="170">
        <v>10.86</v>
      </c>
      <c r="AV29" s="170">
        <v>10.07</v>
      </c>
      <c r="AW29" s="170">
        <v>9.68</v>
      </c>
      <c r="AX29" s="170">
        <v>9.83</v>
      </c>
      <c r="AY29" s="170">
        <v>9.43</v>
      </c>
      <c r="AZ29" s="170">
        <v>9.4184809999999999</v>
      </c>
      <c r="BA29" s="170">
        <v>9.0160149999999994</v>
      </c>
      <c r="BB29" s="236">
        <v>8.7004680000000008</v>
      </c>
      <c r="BC29" s="236">
        <v>8.9064700000000006</v>
      </c>
      <c r="BD29" s="236">
        <v>9.2298659999999995</v>
      </c>
      <c r="BE29" s="236">
        <v>9.0577220000000001</v>
      </c>
      <c r="BF29" s="236">
        <v>9.0289040000000007</v>
      </c>
      <c r="BG29" s="236">
        <v>9.1068979999999993</v>
      </c>
      <c r="BH29" s="236">
        <v>8.0637670000000004</v>
      </c>
      <c r="BI29" s="236">
        <v>7.6667719999999999</v>
      </c>
      <c r="BJ29" s="236">
        <v>7.8294119999999996</v>
      </c>
      <c r="BK29" s="236">
        <v>7.8785990000000004</v>
      </c>
      <c r="BL29" s="236">
        <v>7.8800850000000002</v>
      </c>
      <c r="BM29" s="236">
        <v>8.0204719999999998</v>
      </c>
      <c r="BN29" s="236">
        <v>8.1427259999999997</v>
      </c>
      <c r="BO29" s="236">
        <v>8.6774620000000002</v>
      </c>
      <c r="BP29" s="236">
        <v>9.2475459999999998</v>
      </c>
      <c r="BQ29" s="236">
        <v>9.2995280000000005</v>
      </c>
      <c r="BR29" s="236">
        <v>9.3681269999999994</v>
      </c>
      <c r="BS29" s="236">
        <v>9.4632400000000008</v>
      </c>
      <c r="BT29" s="236">
        <v>8.5400279999999995</v>
      </c>
      <c r="BU29" s="236">
        <v>8.1580399999999997</v>
      </c>
      <c r="BV29" s="236">
        <v>8.2920300000000005</v>
      </c>
    </row>
    <row r="30" spans="1:74" ht="11.15" customHeight="1" x14ac:dyDescent="0.25">
      <c r="A30" s="40" t="s">
        <v>503</v>
      </c>
      <c r="B30" s="119" t="s">
        <v>369</v>
      </c>
      <c r="C30" s="170">
        <v>9.43</v>
      </c>
      <c r="D30" s="170">
        <v>9.19</v>
      </c>
      <c r="E30" s="170">
        <v>9.8000000000000007</v>
      </c>
      <c r="F30" s="170">
        <v>10.42</v>
      </c>
      <c r="G30" s="170">
        <v>11.79</v>
      </c>
      <c r="H30" s="170">
        <v>15.33</v>
      </c>
      <c r="I30" s="170">
        <v>17.489999999999998</v>
      </c>
      <c r="J30" s="170">
        <v>18.27</v>
      </c>
      <c r="K30" s="170">
        <v>16.850000000000001</v>
      </c>
      <c r="L30" s="170">
        <v>12.26</v>
      </c>
      <c r="M30" s="170">
        <v>10.99</v>
      </c>
      <c r="N30" s="170">
        <v>9.75</v>
      </c>
      <c r="O30" s="170">
        <v>9.6199999999999992</v>
      </c>
      <c r="P30" s="170">
        <v>9.2799999999999994</v>
      </c>
      <c r="Q30" s="170">
        <v>10.47</v>
      </c>
      <c r="R30" s="170">
        <v>12.27</v>
      </c>
      <c r="S30" s="170">
        <v>14.07</v>
      </c>
      <c r="T30" s="170">
        <v>17.739999999999998</v>
      </c>
      <c r="U30" s="170">
        <v>19.809999999999999</v>
      </c>
      <c r="V30" s="170">
        <v>20.86</v>
      </c>
      <c r="W30" s="170">
        <v>20.13</v>
      </c>
      <c r="X30" s="170">
        <v>17.399999999999999</v>
      </c>
      <c r="Y30" s="170">
        <v>13.11</v>
      </c>
      <c r="Z30" s="170">
        <v>13.08</v>
      </c>
      <c r="AA30" s="170">
        <v>12.04</v>
      </c>
      <c r="AB30" s="170">
        <v>12.14</v>
      </c>
      <c r="AC30" s="170">
        <v>12.94</v>
      </c>
      <c r="AD30" s="170">
        <v>13.97</v>
      </c>
      <c r="AE30" s="170">
        <v>17.670000000000002</v>
      </c>
      <c r="AF30" s="170">
        <v>22.5</v>
      </c>
      <c r="AG30" s="170">
        <v>24.55</v>
      </c>
      <c r="AH30" s="170">
        <v>25.34</v>
      </c>
      <c r="AI30" s="170">
        <v>24.5</v>
      </c>
      <c r="AJ30" s="170">
        <v>18.61</v>
      </c>
      <c r="AK30" s="170">
        <v>15.55</v>
      </c>
      <c r="AL30" s="170">
        <v>14.68</v>
      </c>
      <c r="AM30" s="170">
        <v>15.25</v>
      </c>
      <c r="AN30" s="170">
        <v>14.98</v>
      </c>
      <c r="AO30" s="170">
        <v>13.76</v>
      </c>
      <c r="AP30" s="170">
        <v>14.4</v>
      </c>
      <c r="AQ30" s="170">
        <v>16.7</v>
      </c>
      <c r="AR30" s="170">
        <v>20.11</v>
      </c>
      <c r="AS30" s="170">
        <v>21.98</v>
      </c>
      <c r="AT30" s="170">
        <v>23.23</v>
      </c>
      <c r="AU30" s="170">
        <v>21.86</v>
      </c>
      <c r="AV30" s="170">
        <v>16.71</v>
      </c>
      <c r="AW30" s="170">
        <v>13.37</v>
      </c>
      <c r="AX30" s="170">
        <v>12.94</v>
      </c>
      <c r="AY30" s="170">
        <v>11.82</v>
      </c>
      <c r="AZ30" s="170">
        <v>11.849550000000001</v>
      </c>
      <c r="BA30" s="170">
        <v>12.022880000000001</v>
      </c>
      <c r="BB30" s="236">
        <v>12.249700000000001</v>
      </c>
      <c r="BC30" s="236">
        <v>14.200229999999999</v>
      </c>
      <c r="BD30" s="236">
        <v>17.252590000000001</v>
      </c>
      <c r="BE30" s="236">
        <v>18.694900000000001</v>
      </c>
      <c r="BF30" s="236">
        <v>19.289000000000001</v>
      </c>
      <c r="BG30" s="236">
        <v>18.180769999999999</v>
      </c>
      <c r="BH30" s="236">
        <v>13.98587</v>
      </c>
      <c r="BI30" s="236">
        <v>11.56663</v>
      </c>
      <c r="BJ30" s="236">
        <v>11.20168</v>
      </c>
      <c r="BK30" s="236">
        <v>10.85431</v>
      </c>
      <c r="BL30" s="236">
        <v>10.6014</v>
      </c>
      <c r="BM30" s="236">
        <v>11.124890000000001</v>
      </c>
      <c r="BN30" s="236">
        <v>11.6683</v>
      </c>
      <c r="BO30" s="236">
        <v>13.831329999999999</v>
      </c>
      <c r="BP30" s="236">
        <v>17.17201</v>
      </c>
      <c r="BQ30" s="236">
        <v>18.85051</v>
      </c>
      <c r="BR30" s="236">
        <v>19.58971</v>
      </c>
      <c r="BS30" s="236">
        <v>18.562760000000001</v>
      </c>
      <c r="BT30" s="236">
        <v>14.29949</v>
      </c>
      <c r="BU30" s="236">
        <v>11.83661</v>
      </c>
      <c r="BV30" s="236">
        <v>11.4709</v>
      </c>
    </row>
    <row r="31" spans="1:74" ht="11.15" customHeight="1" x14ac:dyDescent="0.25">
      <c r="A31" s="37"/>
      <c r="B31" s="42" t="s">
        <v>934</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301"/>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37"/>
      <c r="B32" s="43" t="s">
        <v>101</v>
      </c>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301"/>
      <c r="BC32" s="301"/>
      <c r="BD32" s="301"/>
      <c r="BE32" s="301"/>
      <c r="BF32" s="301"/>
      <c r="BG32" s="301"/>
      <c r="BH32" s="301"/>
      <c r="BI32" s="301"/>
      <c r="BJ32" s="301"/>
      <c r="BK32" s="301"/>
      <c r="BL32" s="301"/>
      <c r="BM32" s="301"/>
      <c r="BN32" s="301"/>
      <c r="BO32" s="301"/>
      <c r="BP32" s="301"/>
      <c r="BQ32" s="301"/>
      <c r="BR32" s="301"/>
      <c r="BS32" s="301"/>
      <c r="BT32" s="301"/>
      <c r="BU32" s="301"/>
      <c r="BV32" s="301"/>
    </row>
    <row r="33" spans="1:74" ht="11.15" customHeight="1" x14ac:dyDescent="0.25">
      <c r="A33" s="40" t="s">
        <v>500</v>
      </c>
      <c r="B33" s="119" t="s">
        <v>370</v>
      </c>
      <c r="C33" s="170">
        <v>1.9360287529</v>
      </c>
      <c r="D33" s="170">
        <v>1.9044576946</v>
      </c>
      <c r="E33" s="170">
        <v>1.9306326428</v>
      </c>
      <c r="F33" s="170">
        <v>1.9229253076999999</v>
      </c>
      <c r="G33" s="170">
        <v>1.8920969184</v>
      </c>
      <c r="H33" s="170">
        <v>1.9045386050999999</v>
      </c>
      <c r="I33" s="170">
        <v>1.9081920777000001</v>
      </c>
      <c r="J33" s="170">
        <v>1.9374620145999999</v>
      </c>
      <c r="K33" s="170">
        <v>1.9396412607</v>
      </c>
      <c r="L33" s="170">
        <v>1.9119282651</v>
      </c>
      <c r="M33" s="170">
        <v>1.9084583820000001</v>
      </c>
      <c r="N33" s="170">
        <v>1.9164044434</v>
      </c>
      <c r="O33" s="170">
        <v>1.9002439028</v>
      </c>
      <c r="P33" s="170">
        <v>1.9264737038999999</v>
      </c>
      <c r="Q33" s="170">
        <v>1.8933881796000001</v>
      </c>
      <c r="R33" s="170">
        <v>1.8952856568000001</v>
      </c>
      <c r="S33" s="170">
        <v>1.8931579256</v>
      </c>
      <c r="T33" s="170">
        <v>1.9520854196999999</v>
      </c>
      <c r="U33" s="170">
        <v>2.0075843822000001</v>
      </c>
      <c r="V33" s="170">
        <v>2.0562939591</v>
      </c>
      <c r="W33" s="170">
        <v>2.0089532846</v>
      </c>
      <c r="X33" s="170">
        <v>2.0282229179</v>
      </c>
      <c r="Y33" s="170">
        <v>2.0357982250000002</v>
      </c>
      <c r="Z33" s="170">
        <v>2.0715358930000001</v>
      </c>
      <c r="AA33" s="170">
        <v>2.1999997519000001</v>
      </c>
      <c r="AB33" s="170">
        <v>2.1699923609999998</v>
      </c>
      <c r="AC33" s="170">
        <v>2.1519612245999999</v>
      </c>
      <c r="AD33" s="170">
        <v>2.1814958866</v>
      </c>
      <c r="AE33" s="170">
        <v>2.2321288404000001</v>
      </c>
      <c r="AF33" s="170">
        <v>2.3155552371999999</v>
      </c>
      <c r="AG33" s="170">
        <v>2.4693298204</v>
      </c>
      <c r="AH33" s="170">
        <v>2.5065243406</v>
      </c>
      <c r="AI33" s="170">
        <v>2.5078223408000002</v>
      </c>
      <c r="AJ33" s="170">
        <v>2.4609091750999998</v>
      </c>
      <c r="AK33" s="170">
        <v>2.4777312747</v>
      </c>
      <c r="AL33" s="170">
        <v>2.6450427794000002</v>
      </c>
      <c r="AM33" s="170">
        <v>2.5958545763999998</v>
      </c>
      <c r="AN33" s="170">
        <v>2.5963211996000002</v>
      </c>
      <c r="AO33" s="170">
        <v>2.5065972968999999</v>
      </c>
      <c r="AP33" s="170">
        <v>2.479427931</v>
      </c>
      <c r="AQ33" s="170">
        <v>2.5169079692</v>
      </c>
      <c r="AR33" s="170">
        <v>2.4715368958999999</v>
      </c>
      <c r="AS33" s="170">
        <v>2.4853128952999999</v>
      </c>
      <c r="AT33" s="170">
        <v>2.5011867341</v>
      </c>
      <c r="AU33" s="170">
        <v>2.5384403248999998</v>
      </c>
      <c r="AV33" s="170">
        <v>2.5392587190000002</v>
      </c>
      <c r="AW33" s="170">
        <v>2.5176086867</v>
      </c>
      <c r="AX33" s="170">
        <v>2.4852665429999998</v>
      </c>
      <c r="AY33" s="170">
        <v>2.4866745701999999</v>
      </c>
      <c r="AZ33" s="170">
        <v>2.4781759999999999</v>
      </c>
      <c r="BA33" s="170">
        <v>2.4737390000000001</v>
      </c>
      <c r="BB33" s="236">
        <v>2.4765990000000002</v>
      </c>
      <c r="BC33" s="236">
        <v>2.4698850000000001</v>
      </c>
      <c r="BD33" s="236">
        <v>2.4529960000000002</v>
      </c>
      <c r="BE33" s="236">
        <v>2.4567559999999999</v>
      </c>
      <c r="BF33" s="236">
        <v>2.4614240000000001</v>
      </c>
      <c r="BG33" s="236">
        <v>2.4412229999999999</v>
      </c>
      <c r="BH33" s="236">
        <v>2.4160409999999999</v>
      </c>
      <c r="BI33" s="236">
        <v>2.4145279999999998</v>
      </c>
      <c r="BJ33" s="236">
        <v>2.412601</v>
      </c>
      <c r="BK33" s="236">
        <v>2.4298359999999999</v>
      </c>
      <c r="BL33" s="236">
        <v>2.4213830000000001</v>
      </c>
      <c r="BM33" s="236">
        <v>2.4208090000000002</v>
      </c>
      <c r="BN33" s="236">
        <v>2.4223460000000001</v>
      </c>
      <c r="BO33" s="236">
        <v>2.419556</v>
      </c>
      <c r="BP33" s="236">
        <v>2.407451</v>
      </c>
      <c r="BQ33" s="236">
        <v>2.4140540000000001</v>
      </c>
      <c r="BR33" s="236">
        <v>2.4219249999999999</v>
      </c>
      <c r="BS33" s="236">
        <v>2.4040360000000001</v>
      </c>
      <c r="BT33" s="236">
        <v>2.379969</v>
      </c>
      <c r="BU33" s="236">
        <v>2.3801839999999999</v>
      </c>
      <c r="BV33" s="236">
        <v>2.379114</v>
      </c>
    </row>
    <row r="34" spans="1:74" ht="11.15" customHeight="1" x14ac:dyDescent="0.25">
      <c r="A34" s="40" t="s">
        <v>502</v>
      </c>
      <c r="B34" s="119" t="s">
        <v>371</v>
      </c>
      <c r="C34" s="170">
        <v>2.6189208597000002</v>
      </c>
      <c r="D34" s="170">
        <v>2.3957473847999999</v>
      </c>
      <c r="E34" s="170">
        <v>2.1399498974000002</v>
      </c>
      <c r="F34" s="170">
        <v>2.1001725734000001</v>
      </c>
      <c r="G34" s="170">
        <v>2.1719155728000001</v>
      </c>
      <c r="H34" s="170">
        <v>2.0254687832</v>
      </c>
      <c r="I34" s="170">
        <v>2.0584451906000001</v>
      </c>
      <c r="J34" s="170">
        <v>2.4105464320999999</v>
      </c>
      <c r="K34" s="170">
        <v>2.4201300868</v>
      </c>
      <c r="L34" s="170">
        <v>2.4968882008</v>
      </c>
      <c r="M34" s="170">
        <v>2.9946280985999998</v>
      </c>
      <c r="N34" s="170">
        <v>3.1688250869000001</v>
      </c>
      <c r="O34" s="170">
        <v>3.1977611457999999</v>
      </c>
      <c r="P34" s="170">
        <v>17.116937833000001</v>
      </c>
      <c r="Q34" s="170">
        <v>3.2898487968999999</v>
      </c>
      <c r="R34" s="170">
        <v>3.0609751839000001</v>
      </c>
      <c r="S34" s="170">
        <v>3.2649187951999998</v>
      </c>
      <c r="T34" s="170">
        <v>3.5273612002000001</v>
      </c>
      <c r="U34" s="170">
        <v>4.0759460535000001</v>
      </c>
      <c r="V34" s="170">
        <v>4.4214561622000002</v>
      </c>
      <c r="W34" s="170">
        <v>5.0391088985000003</v>
      </c>
      <c r="X34" s="170">
        <v>5.6943245552999997</v>
      </c>
      <c r="Y34" s="170">
        <v>5.7666940913999998</v>
      </c>
      <c r="Z34" s="170">
        <v>5.6411029529999999</v>
      </c>
      <c r="AA34" s="170">
        <v>6.5615685713999996</v>
      </c>
      <c r="AB34" s="170">
        <v>5.9972804998000004</v>
      </c>
      <c r="AC34" s="170">
        <v>5.0999950249000001</v>
      </c>
      <c r="AD34" s="170">
        <v>6.2112152114999999</v>
      </c>
      <c r="AE34" s="170">
        <v>7.5658022288</v>
      </c>
      <c r="AF34" s="170">
        <v>8.0109598412</v>
      </c>
      <c r="AG34" s="170">
        <v>7.5251204563999998</v>
      </c>
      <c r="AH34" s="170">
        <v>9.0036781665000003</v>
      </c>
      <c r="AI34" s="170">
        <v>8.1459769891999994</v>
      </c>
      <c r="AJ34" s="170">
        <v>5.8016812475000004</v>
      </c>
      <c r="AK34" s="170">
        <v>5.7086230943</v>
      </c>
      <c r="AL34" s="170">
        <v>8.9206060783000005</v>
      </c>
      <c r="AM34" s="170">
        <v>7.0684017906000003</v>
      </c>
      <c r="AN34" s="170">
        <v>4.3899881104</v>
      </c>
      <c r="AO34" s="170">
        <v>3.3494367199999999</v>
      </c>
      <c r="AP34" s="170">
        <v>2.6926273115999999</v>
      </c>
      <c r="AQ34" s="170">
        <v>2.5372758739000001</v>
      </c>
      <c r="AR34" s="170">
        <v>2.5769234699000001</v>
      </c>
      <c r="AS34" s="170">
        <v>2.9691556007000002</v>
      </c>
      <c r="AT34" s="170">
        <v>2.9182522832000002</v>
      </c>
      <c r="AU34" s="170">
        <v>2.8562004456999999</v>
      </c>
      <c r="AV34" s="170">
        <v>2.9269258807999998</v>
      </c>
      <c r="AW34" s="170">
        <v>3.3845377355999999</v>
      </c>
      <c r="AX34" s="170">
        <v>3.2739592505999999</v>
      </c>
      <c r="AY34" s="170">
        <v>4.7980780303000001</v>
      </c>
      <c r="AZ34" s="170">
        <v>2.7061809999999999</v>
      </c>
      <c r="BA34" s="170">
        <v>2.2586580000000001</v>
      </c>
      <c r="BB34" s="236">
        <v>2.0339480000000001</v>
      </c>
      <c r="BC34" s="236">
        <v>1.9311780000000001</v>
      </c>
      <c r="BD34" s="236">
        <v>1.8889020000000001</v>
      </c>
      <c r="BE34" s="236">
        <v>2.1353949999999999</v>
      </c>
      <c r="BF34" s="236">
        <v>2.3385050000000001</v>
      </c>
      <c r="BG34" s="236">
        <v>2.5072779999999999</v>
      </c>
      <c r="BH34" s="236">
        <v>2.7187450000000002</v>
      </c>
      <c r="BI34" s="236">
        <v>2.9876209999999999</v>
      </c>
      <c r="BJ34" s="236">
        <v>3.4279839999999999</v>
      </c>
      <c r="BK34" s="236">
        <v>3.6292580000000001</v>
      </c>
      <c r="BL34" s="236">
        <v>3.286626</v>
      </c>
      <c r="BM34" s="236">
        <v>3.0046889999999999</v>
      </c>
      <c r="BN34" s="236">
        <v>2.806057</v>
      </c>
      <c r="BO34" s="236">
        <v>2.7593559999999999</v>
      </c>
      <c r="BP34" s="236">
        <v>2.8650609999999999</v>
      </c>
      <c r="BQ34" s="236">
        <v>2.9867050000000002</v>
      </c>
      <c r="BR34" s="236">
        <v>2.994332</v>
      </c>
      <c r="BS34" s="236">
        <v>3.0835810000000001</v>
      </c>
      <c r="BT34" s="236">
        <v>3.168069</v>
      </c>
      <c r="BU34" s="236">
        <v>3.3869039999999999</v>
      </c>
      <c r="BV34" s="236">
        <v>3.7948719999999998</v>
      </c>
    </row>
    <row r="35" spans="1:74" ht="11.15" customHeight="1" x14ac:dyDescent="0.25">
      <c r="A35" s="40" t="s">
        <v>501</v>
      </c>
      <c r="B35" s="480" t="s">
        <v>935</v>
      </c>
      <c r="C35" s="170">
        <v>13.16</v>
      </c>
      <c r="D35" s="170">
        <v>12.68</v>
      </c>
      <c r="E35" s="170">
        <v>10.29</v>
      </c>
      <c r="F35" s="170">
        <v>8.1999999999999993</v>
      </c>
      <c r="G35" s="170">
        <v>5.7</v>
      </c>
      <c r="H35" s="170">
        <v>6.26</v>
      </c>
      <c r="I35" s="170">
        <v>7.38</v>
      </c>
      <c r="J35" s="170">
        <v>9.67</v>
      </c>
      <c r="K35" s="170">
        <v>9.56</v>
      </c>
      <c r="L35" s="170">
        <v>8.68</v>
      </c>
      <c r="M35" s="170">
        <v>8.86</v>
      </c>
      <c r="N35" s="170">
        <v>9.2100000000000009</v>
      </c>
      <c r="O35" s="170">
        <v>10.33</v>
      </c>
      <c r="P35" s="170">
        <v>11.38</v>
      </c>
      <c r="Q35" s="170">
        <v>12.41</v>
      </c>
      <c r="R35" s="170">
        <v>12.81</v>
      </c>
      <c r="S35" s="170">
        <v>12.82</v>
      </c>
      <c r="T35" s="170">
        <v>13.56</v>
      </c>
      <c r="U35" s="170">
        <v>14.34</v>
      </c>
      <c r="V35" s="170">
        <v>14.47</v>
      </c>
      <c r="W35" s="170">
        <v>13.8</v>
      </c>
      <c r="X35" s="170">
        <v>15.05</v>
      </c>
      <c r="Y35" s="170">
        <v>17.02</v>
      </c>
      <c r="Z35" s="170">
        <v>16.350000000000001</v>
      </c>
      <c r="AA35" s="170">
        <v>15.49</v>
      </c>
      <c r="AB35" s="170">
        <v>16.489999999999998</v>
      </c>
      <c r="AC35" s="170">
        <v>20.329999999999998</v>
      </c>
      <c r="AD35" s="170">
        <v>25.06</v>
      </c>
      <c r="AE35" s="170">
        <v>26.15</v>
      </c>
      <c r="AF35" s="170">
        <v>26.3</v>
      </c>
      <c r="AG35" s="170">
        <v>30.36</v>
      </c>
      <c r="AH35" s="170">
        <v>25.72</v>
      </c>
      <c r="AI35" s="170">
        <v>23.76</v>
      </c>
      <c r="AJ35" s="170">
        <v>21.76</v>
      </c>
      <c r="AK35" s="170">
        <v>23.74</v>
      </c>
      <c r="AL35" s="170">
        <v>19.86</v>
      </c>
      <c r="AM35" s="170">
        <v>19.408817973000001</v>
      </c>
      <c r="AN35" s="170">
        <v>18.605335245999999</v>
      </c>
      <c r="AO35" s="170">
        <v>19.919478621</v>
      </c>
      <c r="AP35" s="170">
        <v>18.76731345</v>
      </c>
      <c r="AQ35" s="170">
        <v>18.108354729999999</v>
      </c>
      <c r="AR35" s="170">
        <v>16.779387328999999</v>
      </c>
      <c r="AS35" s="170">
        <v>16.704872942000002</v>
      </c>
      <c r="AT35" s="170">
        <v>18.676276218000002</v>
      </c>
      <c r="AU35" s="170">
        <v>22.049866658999999</v>
      </c>
      <c r="AV35" s="170">
        <v>21.494100161999999</v>
      </c>
      <c r="AW35" s="170">
        <v>20.765944943000001</v>
      </c>
      <c r="AX35" s="170">
        <v>20.175497336999999</v>
      </c>
      <c r="AY35" s="170">
        <v>18.220823993</v>
      </c>
      <c r="AZ35" s="170">
        <v>16.53612</v>
      </c>
      <c r="BA35" s="170">
        <v>16.265450000000001</v>
      </c>
      <c r="BB35" s="236">
        <v>16.8536</v>
      </c>
      <c r="BC35" s="236">
        <v>16.666709999999998</v>
      </c>
      <c r="BD35" s="236">
        <v>17.21377</v>
      </c>
      <c r="BE35" s="236">
        <v>16.936589999999999</v>
      </c>
      <c r="BF35" s="236">
        <v>16.729800000000001</v>
      </c>
      <c r="BG35" s="236">
        <v>16.73536</v>
      </c>
      <c r="BH35" s="236">
        <v>16.723400000000002</v>
      </c>
      <c r="BI35" s="236">
        <v>16.72784</v>
      </c>
      <c r="BJ35" s="236">
        <v>17.079190000000001</v>
      </c>
      <c r="BK35" s="236">
        <v>17.128050000000002</v>
      </c>
      <c r="BL35" s="236">
        <v>16.839410000000001</v>
      </c>
      <c r="BM35" s="236">
        <v>17.072690000000001</v>
      </c>
      <c r="BN35" s="236">
        <v>17.59395</v>
      </c>
      <c r="BO35" s="236">
        <v>17.01484</v>
      </c>
      <c r="BP35" s="236">
        <v>17.240829999999999</v>
      </c>
      <c r="BQ35" s="236">
        <v>16.7441</v>
      </c>
      <c r="BR35" s="236">
        <v>16.491389999999999</v>
      </c>
      <c r="BS35" s="236">
        <v>16.363679999999999</v>
      </c>
      <c r="BT35" s="236">
        <v>16.31944</v>
      </c>
      <c r="BU35" s="236">
        <v>16.198399999999999</v>
      </c>
      <c r="BV35" s="236">
        <v>16.466560000000001</v>
      </c>
    </row>
    <row r="36" spans="1:74" ht="11.15" customHeight="1" x14ac:dyDescent="0.25">
      <c r="A36" s="40" t="s">
        <v>14</v>
      </c>
      <c r="B36" s="119" t="s">
        <v>378</v>
      </c>
      <c r="C36" s="170">
        <v>14.62</v>
      </c>
      <c r="D36" s="170">
        <v>13.83</v>
      </c>
      <c r="E36" s="170">
        <v>10.85</v>
      </c>
      <c r="F36" s="170">
        <v>8.83</v>
      </c>
      <c r="G36" s="170">
        <v>7.42</v>
      </c>
      <c r="H36" s="170">
        <v>9.14</v>
      </c>
      <c r="I36" s="170">
        <v>10.96</v>
      </c>
      <c r="J36" s="170">
        <v>10.7</v>
      </c>
      <c r="K36" s="170">
        <v>9.8699999999999992</v>
      </c>
      <c r="L36" s="170">
        <v>10.37</v>
      </c>
      <c r="M36" s="170">
        <v>10.63</v>
      </c>
      <c r="N36" s="170">
        <v>11.54</v>
      </c>
      <c r="O36" s="170">
        <v>12.39</v>
      </c>
      <c r="P36" s="170">
        <v>13.05</v>
      </c>
      <c r="Q36" s="170">
        <v>14.72</v>
      </c>
      <c r="R36" s="170">
        <v>15.14</v>
      </c>
      <c r="S36" s="170">
        <v>15.55</v>
      </c>
      <c r="T36" s="170">
        <v>16.260000000000002</v>
      </c>
      <c r="U36" s="170">
        <v>16.05</v>
      </c>
      <c r="V36" s="170">
        <v>16.04</v>
      </c>
      <c r="W36" s="170">
        <v>16.78</v>
      </c>
      <c r="X36" s="170">
        <v>18.100000000000001</v>
      </c>
      <c r="Y36" s="170">
        <v>18.46</v>
      </c>
      <c r="Z36" s="170">
        <v>17.87</v>
      </c>
      <c r="AA36" s="170">
        <v>20.100000000000001</v>
      </c>
      <c r="AB36" s="170">
        <v>20.79</v>
      </c>
      <c r="AC36" s="170">
        <v>25.68</v>
      </c>
      <c r="AD36" s="170">
        <v>28.32</v>
      </c>
      <c r="AE36" s="170">
        <v>30.12</v>
      </c>
      <c r="AF36" s="170">
        <v>33.020000000000003</v>
      </c>
      <c r="AG36" s="170">
        <v>27.38</v>
      </c>
      <c r="AH36" s="170">
        <v>26.9</v>
      </c>
      <c r="AI36" s="170">
        <v>25.57</v>
      </c>
      <c r="AJ36" s="170">
        <v>27.81</v>
      </c>
      <c r="AK36" s="170">
        <v>29.28</v>
      </c>
      <c r="AL36" s="170">
        <v>23.17</v>
      </c>
      <c r="AM36" s="170">
        <v>24.140561891000001</v>
      </c>
      <c r="AN36" s="170">
        <v>22.909287730999999</v>
      </c>
      <c r="AO36" s="170">
        <v>21.394996554999999</v>
      </c>
      <c r="AP36" s="170">
        <v>20.781752823000001</v>
      </c>
      <c r="AQ36" s="170">
        <v>19.895077902000001</v>
      </c>
      <c r="AR36" s="170">
        <v>19.079707556999999</v>
      </c>
      <c r="AS36" s="170">
        <v>19.612012419999999</v>
      </c>
      <c r="AT36" s="170">
        <v>22.776326942000001</v>
      </c>
      <c r="AU36" s="170">
        <v>23.923641026999999</v>
      </c>
      <c r="AV36" s="170">
        <v>23.960132449</v>
      </c>
      <c r="AW36" s="170">
        <v>21.531418424000002</v>
      </c>
      <c r="AX36" s="170">
        <v>18.193186169000001</v>
      </c>
      <c r="AY36" s="170">
        <v>19.727274262000002</v>
      </c>
      <c r="AZ36" s="170">
        <v>20.957789999999999</v>
      </c>
      <c r="BA36" s="170">
        <v>20.82358</v>
      </c>
      <c r="BB36" s="236">
        <v>20.738009999999999</v>
      </c>
      <c r="BC36" s="236">
        <v>20.711020000000001</v>
      </c>
      <c r="BD36" s="236">
        <v>21.016159999999999</v>
      </c>
      <c r="BE36" s="236">
        <v>21.29984</v>
      </c>
      <c r="BF36" s="236">
        <v>21.669519999999999</v>
      </c>
      <c r="BG36" s="236">
        <v>21.981310000000001</v>
      </c>
      <c r="BH36" s="236">
        <v>22.38456</v>
      </c>
      <c r="BI36" s="236">
        <v>23.0837</v>
      </c>
      <c r="BJ36" s="236">
        <v>22.330159999999999</v>
      </c>
      <c r="BK36" s="236">
        <v>22.476929999999999</v>
      </c>
      <c r="BL36" s="236">
        <v>22.699809999999999</v>
      </c>
      <c r="BM36" s="236">
        <v>22.824459999999998</v>
      </c>
      <c r="BN36" s="236">
        <v>22.124580000000002</v>
      </c>
      <c r="BO36" s="236">
        <v>21.7026</v>
      </c>
      <c r="BP36" s="236">
        <v>21.493400000000001</v>
      </c>
      <c r="BQ36" s="236">
        <v>21.622499999999999</v>
      </c>
      <c r="BR36" s="236">
        <v>22.110150000000001</v>
      </c>
      <c r="BS36" s="236">
        <v>22.33588</v>
      </c>
      <c r="BT36" s="236">
        <v>22.48235</v>
      </c>
      <c r="BU36" s="236">
        <v>22.611630000000002</v>
      </c>
      <c r="BV36" s="236">
        <v>21.58963</v>
      </c>
    </row>
    <row r="37" spans="1:74" ht="11.15" customHeight="1" x14ac:dyDescent="0.25">
      <c r="A37" s="40"/>
      <c r="B37" s="43" t="s">
        <v>1259</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0" t="s">
        <v>3</v>
      </c>
      <c r="B38" s="119" t="s">
        <v>367</v>
      </c>
      <c r="C38" s="170">
        <v>6.37</v>
      </c>
      <c r="D38" s="170">
        <v>6.44</v>
      </c>
      <c r="E38" s="170">
        <v>6.39</v>
      </c>
      <c r="F38" s="170">
        <v>6.39</v>
      </c>
      <c r="G38" s="170">
        <v>6.54</v>
      </c>
      <c r="H38" s="170">
        <v>6.94</v>
      </c>
      <c r="I38" s="170">
        <v>7.16</v>
      </c>
      <c r="J38" s="170">
        <v>7.07</v>
      </c>
      <c r="K38" s="170">
        <v>7</v>
      </c>
      <c r="L38" s="170">
        <v>6.72</v>
      </c>
      <c r="M38" s="170">
        <v>6.49</v>
      </c>
      <c r="N38" s="170">
        <v>6.41</v>
      </c>
      <c r="O38" s="170">
        <v>6.32</v>
      </c>
      <c r="P38" s="170">
        <v>7.75</v>
      </c>
      <c r="Q38" s="170">
        <v>6.98</v>
      </c>
      <c r="R38" s="170">
        <v>6.7</v>
      </c>
      <c r="S38" s="170">
        <v>6.65</v>
      </c>
      <c r="T38" s="170">
        <v>7.22</v>
      </c>
      <c r="U38" s="170">
        <v>7.42</v>
      </c>
      <c r="V38" s="170">
        <v>7.54</v>
      </c>
      <c r="W38" s="170">
        <v>7.61</v>
      </c>
      <c r="X38" s="170">
        <v>7.44</v>
      </c>
      <c r="Y38" s="170">
        <v>7.37</v>
      </c>
      <c r="Z38" s="170">
        <v>7.06</v>
      </c>
      <c r="AA38" s="170">
        <v>7.19</v>
      </c>
      <c r="AB38" s="170">
        <v>7.28</v>
      </c>
      <c r="AC38" s="170">
        <v>7.37</v>
      </c>
      <c r="AD38" s="170">
        <v>7.7</v>
      </c>
      <c r="AE38" s="170">
        <v>8.25</v>
      </c>
      <c r="AF38" s="170">
        <v>8.85</v>
      </c>
      <c r="AG38" s="170">
        <v>9.31</v>
      </c>
      <c r="AH38" s="170">
        <v>9.3800000000000008</v>
      </c>
      <c r="AI38" s="170">
        <v>9.06</v>
      </c>
      <c r="AJ38" s="170">
        <v>8.4499999999999993</v>
      </c>
      <c r="AK38" s="170">
        <v>8.14</v>
      </c>
      <c r="AL38" s="170">
        <v>8.5</v>
      </c>
      <c r="AM38" s="170">
        <v>8.32</v>
      </c>
      <c r="AN38" s="170">
        <v>8.1</v>
      </c>
      <c r="AO38" s="170">
        <v>7.79</v>
      </c>
      <c r="AP38" s="170">
        <v>7.5</v>
      </c>
      <c r="AQ38" s="170">
        <v>7.62</v>
      </c>
      <c r="AR38" s="170">
        <v>8.08</v>
      </c>
      <c r="AS38" s="170">
        <v>8.32</v>
      </c>
      <c r="AT38" s="170">
        <v>8.8699999999999992</v>
      </c>
      <c r="AU38" s="170">
        <v>8.44</v>
      </c>
      <c r="AV38" s="170">
        <v>8.01</v>
      </c>
      <c r="AW38" s="170">
        <v>7.81</v>
      </c>
      <c r="AX38" s="170">
        <v>7.66</v>
      </c>
      <c r="AY38" s="170">
        <v>8.1</v>
      </c>
      <c r="AZ38" s="170">
        <v>7.6577979999999997</v>
      </c>
      <c r="BA38" s="170">
        <v>7.4241330000000003</v>
      </c>
      <c r="BB38" s="236">
        <v>7.4712550000000002</v>
      </c>
      <c r="BC38" s="236">
        <v>7.5965170000000004</v>
      </c>
      <c r="BD38" s="236">
        <v>7.9924619999999997</v>
      </c>
      <c r="BE38" s="236">
        <v>8.1508079999999996</v>
      </c>
      <c r="BF38" s="236">
        <v>8.5537779999999994</v>
      </c>
      <c r="BG38" s="236">
        <v>8.3112809999999993</v>
      </c>
      <c r="BH38" s="236">
        <v>7.9385159999999999</v>
      </c>
      <c r="BI38" s="236">
        <v>7.8597929999999998</v>
      </c>
      <c r="BJ38" s="236">
        <v>7.9072760000000004</v>
      </c>
      <c r="BK38" s="236">
        <v>8.0411000000000001</v>
      </c>
      <c r="BL38" s="236">
        <v>8.1077259999999995</v>
      </c>
      <c r="BM38" s="236">
        <v>7.7758770000000004</v>
      </c>
      <c r="BN38" s="236">
        <v>7.4496349999999998</v>
      </c>
      <c r="BO38" s="236">
        <v>7.6785690000000004</v>
      </c>
      <c r="BP38" s="236">
        <v>8.0820410000000003</v>
      </c>
      <c r="BQ38" s="236">
        <v>8.2896059999999991</v>
      </c>
      <c r="BR38" s="236">
        <v>8.7076750000000001</v>
      </c>
      <c r="BS38" s="236">
        <v>8.4692380000000007</v>
      </c>
      <c r="BT38" s="236">
        <v>8.0717090000000002</v>
      </c>
      <c r="BU38" s="236">
        <v>7.9583789999999999</v>
      </c>
      <c r="BV38" s="236">
        <v>8.0233869999999996</v>
      </c>
    </row>
    <row r="39" spans="1:74" ht="11.15" customHeight="1" x14ac:dyDescent="0.25">
      <c r="A39" s="40" t="s">
        <v>4</v>
      </c>
      <c r="B39" s="119" t="s">
        <v>368</v>
      </c>
      <c r="C39" s="170">
        <v>10.18</v>
      </c>
      <c r="D39" s="170">
        <v>10.3</v>
      </c>
      <c r="E39" s="170">
        <v>10.34</v>
      </c>
      <c r="F39" s="170">
        <v>10.37</v>
      </c>
      <c r="G39" s="170">
        <v>10.4</v>
      </c>
      <c r="H39" s="170">
        <v>10.89</v>
      </c>
      <c r="I39" s="170">
        <v>10.84</v>
      </c>
      <c r="J39" s="170">
        <v>10.9</v>
      </c>
      <c r="K39" s="170">
        <v>11.02</v>
      </c>
      <c r="L39" s="170">
        <v>10.72</v>
      </c>
      <c r="M39" s="170">
        <v>10.53</v>
      </c>
      <c r="N39" s="170">
        <v>10.41</v>
      </c>
      <c r="O39" s="170">
        <v>10.27</v>
      </c>
      <c r="P39" s="170">
        <v>11.36</v>
      </c>
      <c r="Q39" s="170">
        <v>11.08</v>
      </c>
      <c r="R39" s="170">
        <v>10.87</v>
      </c>
      <c r="S39" s="170">
        <v>10.86</v>
      </c>
      <c r="T39" s="170">
        <v>11.33</v>
      </c>
      <c r="U39" s="170">
        <v>11.46</v>
      </c>
      <c r="V39" s="170">
        <v>11.52</v>
      </c>
      <c r="W39" s="170">
        <v>11.65</v>
      </c>
      <c r="X39" s="170">
        <v>11.52</v>
      </c>
      <c r="Y39" s="170">
        <v>11.29</v>
      </c>
      <c r="Z39" s="170">
        <v>11.15</v>
      </c>
      <c r="AA39" s="170">
        <v>11.26</v>
      </c>
      <c r="AB39" s="170">
        <v>11.66</v>
      </c>
      <c r="AC39" s="170">
        <v>11.65</v>
      </c>
      <c r="AD39" s="170">
        <v>11.82</v>
      </c>
      <c r="AE39" s="170">
        <v>12</v>
      </c>
      <c r="AF39" s="170">
        <v>12.75</v>
      </c>
      <c r="AG39" s="170">
        <v>13.02</v>
      </c>
      <c r="AH39" s="170">
        <v>13.41</v>
      </c>
      <c r="AI39" s="170">
        <v>13.28</v>
      </c>
      <c r="AJ39" s="170">
        <v>12.89</v>
      </c>
      <c r="AK39" s="170">
        <v>12.33</v>
      </c>
      <c r="AL39" s="170">
        <v>12.28</v>
      </c>
      <c r="AM39" s="170">
        <v>12.75</v>
      </c>
      <c r="AN39" s="170">
        <v>12.7</v>
      </c>
      <c r="AO39" s="170">
        <v>12.48</v>
      </c>
      <c r="AP39" s="170">
        <v>12.21</v>
      </c>
      <c r="AQ39" s="170">
        <v>12.32</v>
      </c>
      <c r="AR39" s="170">
        <v>12.77</v>
      </c>
      <c r="AS39" s="170">
        <v>13.07</v>
      </c>
      <c r="AT39" s="170">
        <v>13.24</v>
      </c>
      <c r="AU39" s="170">
        <v>13.23</v>
      </c>
      <c r="AV39" s="170">
        <v>12.86</v>
      </c>
      <c r="AW39" s="170">
        <v>12.62</v>
      </c>
      <c r="AX39" s="170">
        <v>12.39</v>
      </c>
      <c r="AY39" s="170">
        <v>12.68</v>
      </c>
      <c r="AZ39" s="170">
        <v>12.502560000000001</v>
      </c>
      <c r="BA39" s="170">
        <v>12.181089999999999</v>
      </c>
      <c r="BB39" s="236">
        <v>11.9183</v>
      </c>
      <c r="BC39" s="236">
        <v>12.052910000000001</v>
      </c>
      <c r="BD39" s="236">
        <v>12.54222</v>
      </c>
      <c r="BE39" s="236">
        <v>12.899760000000001</v>
      </c>
      <c r="BF39" s="236">
        <v>13.166510000000001</v>
      </c>
      <c r="BG39" s="236">
        <v>13.25681</v>
      </c>
      <c r="BH39" s="236">
        <v>12.8727</v>
      </c>
      <c r="BI39" s="236">
        <v>12.64715</v>
      </c>
      <c r="BJ39" s="236">
        <v>12.421939999999999</v>
      </c>
      <c r="BK39" s="236">
        <v>12.72784</v>
      </c>
      <c r="BL39" s="236">
        <v>12.64029</v>
      </c>
      <c r="BM39" s="236">
        <v>12.381600000000001</v>
      </c>
      <c r="BN39" s="236">
        <v>12.18946</v>
      </c>
      <c r="BO39" s="236">
        <v>12.405609999999999</v>
      </c>
      <c r="BP39" s="236">
        <v>12.975949999999999</v>
      </c>
      <c r="BQ39" s="236">
        <v>13.381539999999999</v>
      </c>
      <c r="BR39" s="236">
        <v>13.65232</v>
      </c>
      <c r="BS39" s="236">
        <v>13.7172</v>
      </c>
      <c r="BT39" s="236">
        <v>13.289289999999999</v>
      </c>
      <c r="BU39" s="236">
        <v>13.019880000000001</v>
      </c>
      <c r="BV39" s="236">
        <v>12.7606</v>
      </c>
    </row>
    <row r="40" spans="1:74" ht="11.15" customHeight="1" x14ac:dyDescent="0.25">
      <c r="A40" s="40" t="s">
        <v>504</v>
      </c>
      <c r="B40" s="208" t="s">
        <v>369</v>
      </c>
      <c r="C40" s="361">
        <v>12.76</v>
      </c>
      <c r="D40" s="361">
        <v>12.82</v>
      </c>
      <c r="E40" s="361">
        <v>13.04</v>
      </c>
      <c r="F40" s="361">
        <v>13.24</v>
      </c>
      <c r="G40" s="361">
        <v>13.1</v>
      </c>
      <c r="H40" s="361">
        <v>13.22</v>
      </c>
      <c r="I40" s="361">
        <v>13.21</v>
      </c>
      <c r="J40" s="361">
        <v>13.26</v>
      </c>
      <c r="K40" s="361">
        <v>13.49</v>
      </c>
      <c r="L40" s="361">
        <v>13.66</v>
      </c>
      <c r="M40" s="361">
        <v>13.31</v>
      </c>
      <c r="N40" s="361">
        <v>12.78</v>
      </c>
      <c r="O40" s="361">
        <v>12.62</v>
      </c>
      <c r="P40" s="361">
        <v>13.01</v>
      </c>
      <c r="Q40" s="361">
        <v>13.24</v>
      </c>
      <c r="R40" s="361">
        <v>13.73</v>
      </c>
      <c r="S40" s="361">
        <v>13.86</v>
      </c>
      <c r="T40" s="361">
        <v>13.83</v>
      </c>
      <c r="U40" s="361">
        <v>13.83</v>
      </c>
      <c r="V40" s="361">
        <v>13.92</v>
      </c>
      <c r="W40" s="361">
        <v>14.14</v>
      </c>
      <c r="X40" s="361">
        <v>14.06</v>
      </c>
      <c r="Y40" s="361">
        <v>14.07</v>
      </c>
      <c r="Z40" s="361">
        <v>13.72</v>
      </c>
      <c r="AA40" s="361">
        <v>13.64</v>
      </c>
      <c r="AB40" s="361">
        <v>13.76</v>
      </c>
      <c r="AC40" s="361">
        <v>14.41</v>
      </c>
      <c r="AD40" s="361">
        <v>14.57</v>
      </c>
      <c r="AE40" s="361">
        <v>14.89</v>
      </c>
      <c r="AF40" s="361">
        <v>15.3</v>
      </c>
      <c r="AG40" s="361">
        <v>15.31</v>
      </c>
      <c r="AH40" s="361">
        <v>15.82</v>
      </c>
      <c r="AI40" s="361">
        <v>16.190000000000001</v>
      </c>
      <c r="AJ40" s="361">
        <v>15.99</v>
      </c>
      <c r="AK40" s="361">
        <v>15.55</v>
      </c>
      <c r="AL40" s="361">
        <v>14.94</v>
      </c>
      <c r="AM40" s="361">
        <v>15.47</v>
      </c>
      <c r="AN40" s="361">
        <v>15.98</v>
      </c>
      <c r="AO40" s="361">
        <v>15.91</v>
      </c>
      <c r="AP40" s="361">
        <v>16.100000000000001</v>
      </c>
      <c r="AQ40" s="361">
        <v>16.149999999999999</v>
      </c>
      <c r="AR40" s="361">
        <v>16.11</v>
      </c>
      <c r="AS40" s="361">
        <v>15.89</v>
      </c>
      <c r="AT40" s="361">
        <v>15.93</v>
      </c>
      <c r="AU40" s="361">
        <v>16.29</v>
      </c>
      <c r="AV40" s="361">
        <v>16.2</v>
      </c>
      <c r="AW40" s="361">
        <v>16.190000000000001</v>
      </c>
      <c r="AX40" s="361">
        <v>15.73</v>
      </c>
      <c r="AY40" s="361">
        <v>15.45</v>
      </c>
      <c r="AZ40" s="361">
        <v>15.95703</v>
      </c>
      <c r="BA40" s="361">
        <v>15.938650000000001</v>
      </c>
      <c r="BB40" s="362">
        <v>16.09864</v>
      </c>
      <c r="BC40" s="362">
        <v>15.94163</v>
      </c>
      <c r="BD40" s="362">
        <v>15.85858</v>
      </c>
      <c r="BE40" s="362">
        <v>15.67066</v>
      </c>
      <c r="BF40" s="362">
        <v>15.83376</v>
      </c>
      <c r="BG40" s="362">
        <v>16.27373</v>
      </c>
      <c r="BH40" s="362">
        <v>15.97974</v>
      </c>
      <c r="BI40" s="362">
        <v>15.98278</v>
      </c>
      <c r="BJ40" s="362">
        <v>15.507569999999999</v>
      </c>
      <c r="BK40" s="362">
        <v>15.500030000000001</v>
      </c>
      <c r="BL40" s="362">
        <v>15.937239999999999</v>
      </c>
      <c r="BM40" s="362">
        <v>15.948549999999999</v>
      </c>
      <c r="BN40" s="362">
        <v>16.421109999999999</v>
      </c>
      <c r="BO40" s="362">
        <v>16.284880000000001</v>
      </c>
      <c r="BP40" s="362">
        <v>16.245920000000002</v>
      </c>
      <c r="BQ40" s="362">
        <v>16.122240000000001</v>
      </c>
      <c r="BR40" s="362">
        <v>16.295940000000002</v>
      </c>
      <c r="BS40" s="362">
        <v>16.774480000000001</v>
      </c>
      <c r="BT40" s="362">
        <v>16.427250000000001</v>
      </c>
      <c r="BU40" s="362">
        <v>16.529859999999999</v>
      </c>
      <c r="BV40" s="362">
        <v>16.039200000000001</v>
      </c>
    </row>
    <row r="41" spans="1:74" s="321" customFormat="1" ht="12" customHeight="1" x14ac:dyDescent="0.25">
      <c r="A41" s="320"/>
      <c r="B41" s="634" t="s">
        <v>794</v>
      </c>
      <c r="C41" s="618"/>
      <c r="D41" s="618"/>
      <c r="E41" s="618"/>
      <c r="F41" s="618"/>
      <c r="G41" s="618"/>
      <c r="H41" s="618"/>
      <c r="I41" s="618"/>
      <c r="J41" s="618"/>
      <c r="K41" s="618"/>
      <c r="L41" s="618"/>
      <c r="M41" s="618"/>
      <c r="N41" s="618"/>
      <c r="O41" s="618"/>
      <c r="P41" s="618"/>
      <c r="Q41" s="619"/>
      <c r="AY41" s="372"/>
      <c r="AZ41" s="372"/>
      <c r="BA41" s="372"/>
      <c r="BB41" s="372"/>
      <c r="BC41" s="372"/>
      <c r="BD41" s="485"/>
      <c r="BE41" s="485"/>
      <c r="BF41" s="485"/>
      <c r="BG41" s="372"/>
      <c r="BH41" s="372"/>
      <c r="BI41" s="372"/>
      <c r="BJ41" s="372"/>
    </row>
    <row r="42" spans="1:74" s="321" customFormat="1" ht="12" customHeight="1" x14ac:dyDescent="0.25">
      <c r="A42" s="320"/>
      <c r="B42" s="634" t="s">
        <v>795</v>
      </c>
      <c r="C42" s="618"/>
      <c r="D42" s="618"/>
      <c r="E42" s="618"/>
      <c r="F42" s="618"/>
      <c r="G42" s="618"/>
      <c r="H42" s="618"/>
      <c r="I42" s="618"/>
      <c r="J42" s="618"/>
      <c r="K42" s="618"/>
      <c r="L42" s="618"/>
      <c r="M42" s="618"/>
      <c r="N42" s="618"/>
      <c r="O42" s="618"/>
      <c r="P42" s="618"/>
      <c r="Q42" s="619"/>
      <c r="AY42" s="372"/>
      <c r="AZ42" s="372"/>
      <c r="BA42" s="372"/>
      <c r="BB42" s="372"/>
      <c r="BC42" s="372"/>
      <c r="BD42" s="485"/>
      <c r="BE42" s="485"/>
      <c r="BF42" s="485"/>
      <c r="BG42" s="372"/>
      <c r="BH42" s="372"/>
      <c r="BI42" s="372"/>
      <c r="BJ42" s="372"/>
    </row>
    <row r="43" spans="1:74" s="321" customFormat="1" ht="12" customHeight="1" x14ac:dyDescent="0.25">
      <c r="A43" s="320"/>
      <c r="B43" s="634" t="s">
        <v>936</v>
      </c>
      <c r="C43" s="618"/>
      <c r="D43" s="618"/>
      <c r="E43" s="618"/>
      <c r="F43" s="618"/>
      <c r="G43" s="618"/>
      <c r="H43" s="618"/>
      <c r="I43" s="618"/>
      <c r="J43" s="618"/>
      <c r="K43" s="618"/>
      <c r="L43" s="618"/>
      <c r="M43" s="618"/>
      <c r="N43" s="618"/>
      <c r="O43" s="618"/>
      <c r="P43" s="618"/>
      <c r="Q43" s="619"/>
      <c r="AY43" s="372"/>
      <c r="AZ43" s="372"/>
      <c r="BA43" s="372"/>
      <c r="BB43" s="372"/>
      <c r="BC43" s="372"/>
      <c r="BD43" s="485"/>
      <c r="BE43" s="485"/>
      <c r="BF43" s="485"/>
      <c r="BG43" s="372"/>
      <c r="BH43" s="372"/>
      <c r="BI43" s="372"/>
      <c r="BJ43" s="372"/>
    </row>
    <row r="44" spans="1:74" s="321" customFormat="1" ht="12" customHeight="1" x14ac:dyDescent="0.25">
      <c r="A44" s="320"/>
      <c r="B44" s="625" t="s">
        <v>774</v>
      </c>
      <c r="C44" s="607"/>
      <c r="D44" s="607"/>
      <c r="E44" s="607"/>
      <c r="F44" s="607"/>
      <c r="G44" s="607"/>
      <c r="H44" s="607"/>
      <c r="I44" s="607"/>
      <c r="J44" s="607"/>
      <c r="K44" s="607"/>
      <c r="L44" s="607"/>
      <c r="M44" s="607"/>
      <c r="N44" s="607"/>
      <c r="O44" s="607"/>
      <c r="P44" s="607"/>
      <c r="Q44" s="607"/>
      <c r="AY44" s="372"/>
      <c r="AZ44" s="372"/>
      <c r="BA44" s="372"/>
      <c r="BB44" s="372"/>
      <c r="BC44" s="372"/>
      <c r="BD44" s="485"/>
      <c r="BE44" s="485"/>
      <c r="BF44" s="485"/>
      <c r="BG44" s="372"/>
      <c r="BH44" s="372"/>
      <c r="BI44" s="372"/>
      <c r="BJ44" s="372"/>
    </row>
    <row r="45" spans="1:74" s="321" customFormat="1" ht="12" customHeight="1" x14ac:dyDescent="0.25">
      <c r="A45" s="320"/>
      <c r="B45" s="615" t="str">
        <f>Dates!$G$2</f>
        <v>EIA completed modeling and analysis for this report on Thursday, April 4, 2024.</v>
      </c>
      <c r="C45" s="616"/>
      <c r="D45" s="616"/>
      <c r="E45" s="616"/>
      <c r="F45" s="616"/>
      <c r="G45" s="616"/>
      <c r="H45" s="616"/>
      <c r="I45" s="616"/>
      <c r="J45" s="616"/>
      <c r="K45" s="616"/>
      <c r="L45" s="616"/>
      <c r="M45" s="616"/>
      <c r="N45" s="616"/>
      <c r="O45" s="616"/>
      <c r="P45" s="616"/>
      <c r="Q45" s="616"/>
      <c r="AY45" s="372"/>
      <c r="AZ45" s="372"/>
      <c r="BA45" s="372"/>
      <c r="BB45" s="372"/>
      <c r="BC45" s="372"/>
      <c r="BD45" s="485"/>
      <c r="BE45" s="485"/>
      <c r="BF45" s="485"/>
      <c r="BG45" s="372"/>
      <c r="BH45" s="372"/>
      <c r="BI45" s="372"/>
      <c r="BJ45" s="372"/>
    </row>
    <row r="46" spans="1:74" s="321" customFormat="1" ht="12" customHeight="1" x14ac:dyDescent="0.25">
      <c r="A46" s="320"/>
      <c r="B46" s="630" t="s">
        <v>334</v>
      </c>
      <c r="C46" s="616"/>
      <c r="D46" s="616"/>
      <c r="E46" s="616"/>
      <c r="F46" s="616"/>
      <c r="G46" s="616"/>
      <c r="H46" s="616"/>
      <c r="I46" s="616"/>
      <c r="J46" s="616"/>
      <c r="K46" s="616"/>
      <c r="L46" s="616"/>
      <c r="M46" s="616"/>
      <c r="N46" s="616"/>
      <c r="O46" s="616"/>
      <c r="P46" s="616"/>
      <c r="Q46" s="616"/>
      <c r="AY46" s="372"/>
      <c r="AZ46" s="372"/>
      <c r="BA46" s="372"/>
      <c r="BB46" s="372"/>
      <c r="BC46" s="372"/>
      <c r="BD46" s="485"/>
      <c r="BE46" s="485"/>
      <c r="BF46" s="485"/>
      <c r="BG46" s="372"/>
      <c r="BH46" s="372"/>
      <c r="BI46" s="372"/>
      <c r="BJ46" s="372"/>
    </row>
    <row r="47" spans="1:74" s="321" customFormat="1" ht="12" customHeight="1" x14ac:dyDescent="0.25">
      <c r="A47" s="320"/>
      <c r="B47" s="631" t="s">
        <v>1235</v>
      </c>
      <c r="C47" s="607"/>
      <c r="D47" s="607"/>
      <c r="E47" s="607"/>
      <c r="F47" s="607"/>
      <c r="G47" s="607"/>
      <c r="H47" s="607"/>
      <c r="I47" s="607"/>
      <c r="J47" s="607"/>
      <c r="K47" s="607"/>
      <c r="L47" s="607"/>
      <c r="M47" s="607"/>
      <c r="N47" s="607"/>
      <c r="O47" s="607"/>
      <c r="P47" s="607"/>
      <c r="Q47" s="607"/>
      <c r="AY47" s="372"/>
      <c r="AZ47" s="372"/>
      <c r="BA47" s="372"/>
      <c r="BB47" s="372"/>
      <c r="BC47" s="372"/>
      <c r="BD47" s="485"/>
      <c r="BE47" s="485"/>
      <c r="BF47" s="485"/>
      <c r="BG47" s="372"/>
      <c r="BH47" s="372"/>
      <c r="BI47" s="372"/>
      <c r="BJ47" s="372"/>
    </row>
    <row r="48" spans="1:74" s="321" customFormat="1" ht="12" customHeight="1" x14ac:dyDescent="0.25">
      <c r="A48" s="320"/>
      <c r="B48" s="617" t="s">
        <v>796</v>
      </c>
      <c r="C48" s="618"/>
      <c r="D48" s="618"/>
      <c r="E48" s="618"/>
      <c r="F48" s="618"/>
      <c r="G48" s="618"/>
      <c r="H48" s="618"/>
      <c r="I48" s="618"/>
      <c r="J48" s="618"/>
      <c r="K48" s="618"/>
      <c r="L48" s="618"/>
      <c r="M48" s="618"/>
      <c r="N48" s="618"/>
      <c r="O48" s="618"/>
      <c r="P48" s="618"/>
      <c r="Q48" s="619"/>
      <c r="AY48" s="372"/>
      <c r="AZ48" s="372"/>
      <c r="BA48" s="372"/>
      <c r="BB48" s="372"/>
      <c r="BC48" s="372"/>
      <c r="BD48" s="485"/>
      <c r="BE48" s="485"/>
      <c r="BF48" s="485"/>
      <c r="BG48" s="372"/>
      <c r="BH48" s="372"/>
      <c r="BI48" s="372"/>
      <c r="BJ48" s="372"/>
    </row>
    <row r="49" spans="1:74" s="321" customFormat="1" ht="12" customHeight="1" x14ac:dyDescent="0.25">
      <c r="A49" s="320"/>
      <c r="B49" s="637" t="s">
        <v>797</v>
      </c>
      <c r="C49" s="619"/>
      <c r="D49" s="619"/>
      <c r="E49" s="619"/>
      <c r="F49" s="619"/>
      <c r="G49" s="619"/>
      <c r="H49" s="619"/>
      <c r="I49" s="619"/>
      <c r="J49" s="619"/>
      <c r="K49" s="619"/>
      <c r="L49" s="619"/>
      <c r="M49" s="619"/>
      <c r="N49" s="619"/>
      <c r="O49" s="619"/>
      <c r="P49" s="619"/>
      <c r="Q49" s="619"/>
      <c r="AY49" s="372"/>
      <c r="AZ49" s="372"/>
      <c r="BA49" s="372"/>
      <c r="BB49" s="372"/>
      <c r="BC49" s="372"/>
      <c r="BD49" s="485"/>
      <c r="BE49" s="485"/>
      <c r="BF49" s="485"/>
      <c r="BG49" s="372"/>
      <c r="BH49" s="372"/>
      <c r="BI49" s="372"/>
      <c r="BJ49" s="372"/>
    </row>
    <row r="50" spans="1:74" s="321" customFormat="1" ht="12" customHeight="1" x14ac:dyDescent="0.25">
      <c r="A50" s="320"/>
      <c r="B50" s="633" t="s">
        <v>1351</v>
      </c>
      <c r="C50" s="619"/>
      <c r="D50" s="619"/>
      <c r="E50" s="619"/>
      <c r="F50" s="619"/>
      <c r="G50" s="619"/>
      <c r="H50" s="619"/>
      <c r="I50" s="619"/>
      <c r="J50" s="619"/>
      <c r="K50" s="619"/>
      <c r="L50" s="619"/>
      <c r="M50" s="619"/>
      <c r="N50" s="619"/>
      <c r="O50" s="619"/>
      <c r="P50" s="619"/>
      <c r="Q50" s="619"/>
      <c r="AY50" s="372"/>
      <c r="AZ50" s="372"/>
      <c r="BA50" s="372"/>
      <c r="BB50" s="372"/>
      <c r="BC50" s="372"/>
      <c r="BD50" s="485"/>
      <c r="BE50" s="485"/>
      <c r="BF50" s="485"/>
      <c r="BG50" s="372"/>
      <c r="BH50" s="372"/>
      <c r="BI50" s="372"/>
      <c r="BJ50" s="372"/>
    </row>
    <row r="51" spans="1:74" s="321" customFormat="1" ht="12" customHeight="1" x14ac:dyDescent="0.25">
      <c r="A51" s="320"/>
      <c r="B51" s="636" t="s">
        <v>1352</v>
      </c>
      <c r="C51" s="636"/>
      <c r="D51" s="636"/>
      <c r="E51" s="636"/>
      <c r="F51" s="636"/>
      <c r="G51" s="636"/>
      <c r="H51" s="636"/>
      <c r="I51" s="636"/>
      <c r="J51" s="636"/>
      <c r="K51" s="636"/>
      <c r="L51" s="636"/>
      <c r="M51" s="636"/>
      <c r="N51" s="636"/>
      <c r="O51" s="636"/>
      <c r="P51" s="636"/>
      <c r="Q51" s="636"/>
      <c r="AY51" s="372"/>
      <c r="AZ51" s="372"/>
      <c r="BA51" s="372"/>
      <c r="BB51" s="372"/>
      <c r="BC51" s="372"/>
      <c r="BD51" s="485"/>
      <c r="BE51" s="485"/>
      <c r="BF51" s="485"/>
      <c r="BG51" s="372"/>
      <c r="BH51" s="372"/>
      <c r="BI51" s="372"/>
      <c r="BJ51" s="372"/>
    </row>
    <row r="52" spans="1:74" s="323" customFormat="1" ht="12" customHeight="1" x14ac:dyDescent="0.25">
      <c r="A52" s="322"/>
      <c r="B52" s="627" t="s">
        <v>793</v>
      </c>
      <c r="C52" s="628"/>
      <c r="D52" s="628"/>
      <c r="E52" s="628"/>
      <c r="F52" s="628"/>
      <c r="G52" s="628"/>
      <c r="H52" s="628"/>
      <c r="I52" s="628"/>
      <c r="J52" s="628"/>
      <c r="K52" s="628"/>
      <c r="L52" s="628"/>
      <c r="M52" s="628"/>
      <c r="N52" s="628"/>
      <c r="O52" s="628"/>
      <c r="P52" s="628"/>
      <c r="Q52" s="619"/>
      <c r="AY52" s="373"/>
      <c r="AZ52" s="373"/>
      <c r="BA52" s="373"/>
      <c r="BB52" s="373"/>
      <c r="BC52" s="373"/>
      <c r="BD52" s="486"/>
      <c r="BE52" s="486"/>
      <c r="BF52" s="486"/>
      <c r="BG52" s="373"/>
      <c r="BH52" s="373"/>
      <c r="BI52" s="373"/>
      <c r="BJ52" s="373"/>
    </row>
    <row r="53" spans="1:74" ht="12.5" x14ac:dyDescent="0.25">
      <c r="A53" s="322"/>
      <c r="B53" s="635" t="s">
        <v>1233</v>
      </c>
      <c r="C53" s="619"/>
      <c r="D53" s="619"/>
      <c r="E53" s="619"/>
      <c r="F53" s="619"/>
      <c r="G53" s="619"/>
      <c r="H53" s="619"/>
      <c r="I53" s="619"/>
      <c r="J53" s="619"/>
      <c r="K53" s="619"/>
      <c r="L53" s="619"/>
      <c r="M53" s="619"/>
      <c r="N53" s="619"/>
      <c r="O53" s="619"/>
      <c r="P53" s="619"/>
      <c r="Q53" s="619"/>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row r="143" spans="63:74" x14ac:dyDescent="0.25">
      <c r="BK143" s="302"/>
      <c r="BL143" s="302"/>
      <c r="BM143" s="302"/>
      <c r="BN143" s="302"/>
      <c r="BO143" s="302"/>
      <c r="BP143" s="302"/>
      <c r="BQ143" s="302"/>
      <c r="BR143" s="302"/>
      <c r="BS143" s="302"/>
      <c r="BT143" s="302"/>
      <c r="BU143" s="302"/>
      <c r="BV143" s="302"/>
    </row>
  </sheetData>
  <mergeCells count="21">
    <mergeCell ref="B53:Q53"/>
    <mergeCell ref="AM3:AX3"/>
    <mergeCell ref="AY3:BJ3"/>
    <mergeCell ref="BK3:BV3"/>
    <mergeCell ref="C3:N3"/>
    <mergeCell ref="O3:Z3"/>
    <mergeCell ref="AA3:AL3"/>
    <mergeCell ref="B51:Q51"/>
    <mergeCell ref="B52:Q52"/>
    <mergeCell ref="B48:Q48"/>
    <mergeCell ref="B49:Q49"/>
    <mergeCell ref="A1:A2"/>
    <mergeCell ref="B1:AL1"/>
    <mergeCell ref="B50:Q50"/>
    <mergeCell ref="B43:Q43"/>
    <mergeCell ref="B47:Q47"/>
    <mergeCell ref="B44:Q44"/>
    <mergeCell ref="B41:Q41"/>
    <mergeCell ref="B42:Q42"/>
    <mergeCell ref="B45:Q45"/>
    <mergeCell ref="B46:Q46"/>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4296875" defaultRowHeight="10.5" x14ac:dyDescent="0.25"/>
  <cols>
    <col min="1" max="1" width="17.453125" style="127" customWidth="1"/>
    <col min="2" max="2" width="30.4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 x14ac:dyDescent="0.3">
      <c r="A1" s="604" t="s">
        <v>760</v>
      </c>
      <c r="B1" s="642" t="s">
        <v>1218</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2.5" x14ac:dyDescent="0.25">
      <c r="A2" s="605"/>
      <c r="B2" s="402" t="str">
        <f>"U.S. Energy Information Administration  |  Short-Term Energy Outlook  - "&amp;Dates!D1</f>
        <v>U.S. Energy Information Administration  |  Short-Term Energy Outlook  - April 2024</v>
      </c>
      <c r="C2" s="405"/>
      <c r="D2" s="405"/>
      <c r="E2" s="405"/>
      <c r="F2" s="405"/>
      <c r="G2" s="405"/>
      <c r="H2" s="405"/>
      <c r="I2" s="405"/>
      <c r="J2" s="577"/>
    </row>
    <row r="3" spans="1:74" s="9" customFormat="1" ht="13" x14ac:dyDescent="0.3">
      <c r="A3" s="588" t="s">
        <v>1265</v>
      </c>
      <c r="B3" s="576"/>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B5" s="204" t="s">
        <v>1243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286</v>
      </c>
      <c r="B6" s="135" t="s">
        <v>237</v>
      </c>
      <c r="C6" s="202">
        <v>33.043678708000002</v>
      </c>
      <c r="D6" s="202">
        <v>32.867917314000003</v>
      </c>
      <c r="E6" s="202">
        <v>32.784141679999998</v>
      </c>
      <c r="F6" s="202">
        <v>30.474965480000002</v>
      </c>
      <c r="G6" s="202">
        <v>27.681302906999999</v>
      </c>
      <c r="H6" s="202">
        <v>29.242405785999999</v>
      </c>
      <c r="I6" s="202">
        <v>30.219706158000001</v>
      </c>
      <c r="J6" s="202">
        <v>29.532614685999999</v>
      </c>
      <c r="K6" s="202">
        <v>29.712841252</v>
      </c>
      <c r="L6" s="202">
        <v>29.722716983000002</v>
      </c>
      <c r="M6" s="202">
        <v>30.958610413999999</v>
      </c>
      <c r="N6" s="202">
        <v>31.032765004000002</v>
      </c>
      <c r="O6" s="202">
        <v>31.083583343000001</v>
      </c>
      <c r="P6" s="202">
        <v>28.321233053</v>
      </c>
      <c r="Q6" s="202">
        <v>31.207231222000001</v>
      </c>
      <c r="R6" s="202">
        <v>30.788156962999999</v>
      </c>
      <c r="S6" s="202">
        <v>30.932706381999999</v>
      </c>
      <c r="T6" s="202">
        <v>30.875262974999998</v>
      </c>
      <c r="U6" s="202">
        <v>31.478709973000001</v>
      </c>
      <c r="V6" s="202">
        <v>31.272858828</v>
      </c>
      <c r="W6" s="202">
        <v>30.694613955000001</v>
      </c>
      <c r="X6" s="202">
        <v>32.082495297999998</v>
      </c>
      <c r="Y6" s="202">
        <v>32.423855363000001</v>
      </c>
      <c r="Z6" s="202">
        <v>32.221580271999997</v>
      </c>
      <c r="AA6" s="202">
        <v>31.424053414999999</v>
      </c>
      <c r="AB6" s="202">
        <v>31.372330582</v>
      </c>
      <c r="AC6" s="202">
        <v>32.427563124000002</v>
      </c>
      <c r="AD6" s="202">
        <v>32.117792637999997</v>
      </c>
      <c r="AE6" s="202">
        <v>31.937516003999999</v>
      </c>
      <c r="AF6" s="202">
        <v>31.956044441</v>
      </c>
      <c r="AG6" s="202">
        <v>32.593548212999998</v>
      </c>
      <c r="AH6" s="202">
        <v>32.448723129000001</v>
      </c>
      <c r="AI6" s="202">
        <v>32.731109359000001</v>
      </c>
      <c r="AJ6" s="202">
        <v>33.138507613999998</v>
      </c>
      <c r="AK6" s="202">
        <v>33.398798303</v>
      </c>
      <c r="AL6" s="202">
        <v>32.549926354999997</v>
      </c>
      <c r="AM6" s="202">
        <v>33.166354437999999</v>
      </c>
      <c r="AN6" s="202">
        <v>33.335327356999997</v>
      </c>
      <c r="AO6" s="202">
        <v>33.912609871000001</v>
      </c>
      <c r="AP6" s="202">
        <v>33.777857933</v>
      </c>
      <c r="AQ6" s="202">
        <v>33.410617096999999</v>
      </c>
      <c r="AR6" s="202">
        <v>34.216018400000003</v>
      </c>
      <c r="AS6" s="202">
        <v>34.438287934999998</v>
      </c>
      <c r="AT6" s="202">
        <v>34.567885257999997</v>
      </c>
      <c r="AU6" s="202">
        <v>34.650971667</v>
      </c>
      <c r="AV6" s="202">
        <v>34.904144645000002</v>
      </c>
      <c r="AW6" s="202">
        <v>35.478254501999999</v>
      </c>
      <c r="AX6" s="202">
        <v>35.480621161999998</v>
      </c>
      <c r="AY6" s="202">
        <v>33.730828545000001</v>
      </c>
      <c r="AZ6" s="202">
        <v>34.770287304999997</v>
      </c>
      <c r="BA6" s="202">
        <v>34.554935035</v>
      </c>
      <c r="BB6" s="297">
        <v>34.464058453</v>
      </c>
      <c r="BC6" s="297">
        <v>34.448179731000003</v>
      </c>
      <c r="BD6" s="297">
        <v>34.706772270000002</v>
      </c>
      <c r="BE6" s="297">
        <v>35.008543035000002</v>
      </c>
      <c r="BF6" s="297">
        <v>35.067755384000002</v>
      </c>
      <c r="BG6" s="297">
        <v>34.728948209999999</v>
      </c>
      <c r="BH6" s="297">
        <v>35.196599325000001</v>
      </c>
      <c r="BI6" s="297">
        <v>35.495267296999998</v>
      </c>
      <c r="BJ6" s="297">
        <v>35.626823930999997</v>
      </c>
      <c r="BK6" s="297">
        <v>35.567804909000003</v>
      </c>
      <c r="BL6" s="297">
        <v>35.408752047999997</v>
      </c>
      <c r="BM6" s="297">
        <v>35.735540614000001</v>
      </c>
      <c r="BN6" s="297">
        <v>35.568063555000002</v>
      </c>
      <c r="BO6" s="297">
        <v>35.504294248999997</v>
      </c>
      <c r="BP6" s="297">
        <v>35.631958564000001</v>
      </c>
      <c r="BQ6" s="297">
        <v>35.834777150000001</v>
      </c>
      <c r="BR6" s="297">
        <v>35.809534104999997</v>
      </c>
      <c r="BS6" s="297">
        <v>35.475684043000001</v>
      </c>
      <c r="BT6" s="297">
        <v>35.934778934000001</v>
      </c>
      <c r="BU6" s="297">
        <v>36.175501924000002</v>
      </c>
      <c r="BV6" s="297">
        <v>36.224870832000001</v>
      </c>
    </row>
    <row r="7" spans="1:74" ht="11.15" customHeight="1" x14ac:dyDescent="0.25">
      <c r="A7" s="127" t="s">
        <v>282</v>
      </c>
      <c r="B7" s="135" t="s">
        <v>238</v>
      </c>
      <c r="C7" s="202">
        <v>20.566599418999999</v>
      </c>
      <c r="D7" s="202">
        <v>20.184501897000001</v>
      </c>
      <c r="E7" s="202">
        <v>20.287049258</v>
      </c>
      <c r="F7" s="202">
        <v>18.475549333</v>
      </c>
      <c r="G7" s="202">
        <v>16.247368516000002</v>
      </c>
      <c r="H7" s="202">
        <v>17.656210667</v>
      </c>
      <c r="I7" s="202">
        <v>18.537768934999999</v>
      </c>
      <c r="J7" s="202">
        <v>18.071717418999999</v>
      </c>
      <c r="K7" s="202">
        <v>18.400000667</v>
      </c>
      <c r="L7" s="202">
        <v>17.926026064999999</v>
      </c>
      <c r="M7" s="202">
        <v>18.748401300000001</v>
      </c>
      <c r="N7" s="202">
        <v>18.404518613</v>
      </c>
      <c r="O7" s="202">
        <v>18.521169903000001</v>
      </c>
      <c r="P7" s="202">
        <v>16.066598428999999</v>
      </c>
      <c r="Q7" s="202">
        <v>18.653068677</v>
      </c>
      <c r="R7" s="202">
        <v>19.023104700000001</v>
      </c>
      <c r="S7" s="202">
        <v>19.294455289999998</v>
      </c>
      <c r="T7" s="202">
        <v>19.223115167</v>
      </c>
      <c r="U7" s="202">
        <v>19.235357226000001</v>
      </c>
      <c r="V7" s="202">
        <v>19.174537258000001</v>
      </c>
      <c r="W7" s="202">
        <v>18.721126266999999</v>
      </c>
      <c r="X7" s="202">
        <v>19.718939968000001</v>
      </c>
      <c r="Y7" s="202">
        <v>20.043653500000001</v>
      </c>
      <c r="Z7" s="202">
        <v>20.014541839</v>
      </c>
      <c r="AA7" s="202">
        <v>19.407461516000001</v>
      </c>
      <c r="AB7" s="202">
        <v>19.088716536</v>
      </c>
      <c r="AC7" s="202">
        <v>20.17411371</v>
      </c>
      <c r="AD7" s="202">
        <v>20.120732767</v>
      </c>
      <c r="AE7" s="202">
        <v>20.212318934999999</v>
      </c>
      <c r="AF7" s="202">
        <v>20.400754500000001</v>
      </c>
      <c r="AG7" s="202">
        <v>20.574964161</v>
      </c>
      <c r="AH7" s="202">
        <v>20.467065129000002</v>
      </c>
      <c r="AI7" s="202">
        <v>20.909411767000002</v>
      </c>
      <c r="AJ7" s="202">
        <v>21.002039289999999</v>
      </c>
      <c r="AK7" s="202">
        <v>21.045919532999999</v>
      </c>
      <c r="AL7" s="202">
        <v>20.128796354999999</v>
      </c>
      <c r="AM7" s="202">
        <v>20.899376064999998</v>
      </c>
      <c r="AN7" s="202">
        <v>20.885727357</v>
      </c>
      <c r="AO7" s="202">
        <v>21.347709870999999</v>
      </c>
      <c r="AP7" s="202">
        <v>21.480357933000001</v>
      </c>
      <c r="AQ7" s="202">
        <v>21.532717096999999</v>
      </c>
      <c r="AR7" s="202">
        <v>22.064318400000001</v>
      </c>
      <c r="AS7" s="202">
        <v>21.987387935000001</v>
      </c>
      <c r="AT7" s="202">
        <v>22.196285258</v>
      </c>
      <c r="AU7" s="202">
        <v>22.626471667000001</v>
      </c>
      <c r="AV7" s="202">
        <v>22.555544645000001</v>
      </c>
      <c r="AW7" s="202">
        <v>22.696582100000001</v>
      </c>
      <c r="AX7" s="202">
        <v>22.564311871000001</v>
      </c>
      <c r="AY7" s="202">
        <v>21.063380128999999</v>
      </c>
      <c r="AZ7" s="202">
        <v>22.005057521000001</v>
      </c>
      <c r="BA7" s="202">
        <v>21.871143544999999</v>
      </c>
      <c r="BB7" s="297">
        <v>22.067089899999999</v>
      </c>
      <c r="BC7" s="297">
        <v>22.287009399999999</v>
      </c>
      <c r="BD7" s="297">
        <v>22.460085400000001</v>
      </c>
      <c r="BE7" s="297">
        <v>22.536807400000001</v>
      </c>
      <c r="BF7" s="297">
        <v>22.674898500000001</v>
      </c>
      <c r="BG7" s="297">
        <v>22.585813399999999</v>
      </c>
      <c r="BH7" s="297">
        <v>22.679825000000001</v>
      </c>
      <c r="BI7" s="297">
        <v>22.892648099999999</v>
      </c>
      <c r="BJ7" s="297">
        <v>22.928979699999999</v>
      </c>
      <c r="BK7" s="297">
        <v>22.757926600000001</v>
      </c>
      <c r="BL7" s="297">
        <v>22.5691889</v>
      </c>
      <c r="BM7" s="297">
        <v>22.945395699999999</v>
      </c>
      <c r="BN7" s="297">
        <v>23.038146699999999</v>
      </c>
      <c r="BO7" s="297">
        <v>23.208749999999998</v>
      </c>
      <c r="BP7" s="297">
        <v>23.244808899999999</v>
      </c>
      <c r="BQ7" s="297">
        <v>23.209830700000001</v>
      </c>
      <c r="BR7" s="297">
        <v>23.2535816</v>
      </c>
      <c r="BS7" s="297">
        <v>23.174282900000001</v>
      </c>
      <c r="BT7" s="297">
        <v>23.301857600000002</v>
      </c>
      <c r="BU7" s="297">
        <v>23.473773900000001</v>
      </c>
      <c r="BV7" s="297">
        <v>23.431062000000001</v>
      </c>
    </row>
    <row r="8" spans="1:74" ht="11.15" customHeight="1" x14ac:dyDescent="0.25">
      <c r="A8" s="127" t="s">
        <v>283</v>
      </c>
      <c r="B8" s="135" t="s">
        <v>257</v>
      </c>
      <c r="C8" s="202">
        <v>5.5714041999999999</v>
      </c>
      <c r="D8" s="202">
        <v>5.6874041999999996</v>
      </c>
      <c r="E8" s="202">
        <v>5.5974041999999997</v>
      </c>
      <c r="F8" s="202">
        <v>4.9664042000000004</v>
      </c>
      <c r="G8" s="202">
        <v>4.7114041999999996</v>
      </c>
      <c r="H8" s="202">
        <v>4.9804041999999997</v>
      </c>
      <c r="I8" s="202">
        <v>4.9444042000000001</v>
      </c>
      <c r="J8" s="202">
        <v>4.8364041999999996</v>
      </c>
      <c r="K8" s="202">
        <v>4.9684042000000002</v>
      </c>
      <c r="L8" s="202">
        <v>5.2554042000000001</v>
      </c>
      <c r="M8" s="202">
        <v>5.5844041999999998</v>
      </c>
      <c r="N8" s="202">
        <v>5.7274041999999996</v>
      </c>
      <c r="O8" s="202">
        <v>5.7187850999999998</v>
      </c>
      <c r="P8" s="202">
        <v>5.5137850999999998</v>
      </c>
      <c r="Q8" s="202">
        <v>5.6177850999999999</v>
      </c>
      <c r="R8" s="202">
        <v>5.2427850999999999</v>
      </c>
      <c r="S8" s="202">
        <v>5.3347851000000004</v>
      </c>
      <c r="T8" s="202">
        <v>5.5237850999999996</v>
      </c>
      <c r="U8" s="202">
        <v>5.6507851000000002</v>
      </c>
      <c r="V8" s="202">
        <v>5.4665697707999996</v>
      </c>
      <c r="W8" s="202">
        <v>5.3385697708000004</v>
      </c>
      <c r="X8" s="202">
        <v>5.7025697708000003</v>
      </c>
      <c r="Y8" s="202">
        <v>5.7725697707999997</v>
      </c>
      <c r="Z8" s="202">
        <v>5.5555697708</v>
      </c>
      <c r="AA8" s="202">
        <v>5.4868128907999996</v>
      </c>
      <c r="AB8" s="202">
        <v>5.7272735364000003</v>
      </c>
      <c r="AC8" s="202">
        <v>5.7582210287000004</v>
      </c>
      <c r="AD8" s="202">
        <v>5.6019283986000001</v>
      </c>
      <c r="AE8" s="202">
        <v>5.4099762480000004</v>
      </c>
      <c r="AF8" s="202">
        <v>5.5345326208000003</v>
      </c>
      <c r="AG8" s="202">
        <v>5.7283759405000003</v>
      </c>
      <c r="AH8" s="202">
        <v>5.7509920000000001</v>
      </c>
      <c r="AI8" s="202">
        <v>5.6772192969999997</v>
      </c>
      <c r="AJ8" s="202">
        <v>5.8057309334999996</v>
      </c>
      <c r="AK8" s="202">
        <v>5.9174413741</v>
      </c>
      <c r="AL8" s="202">
        <v>6.0106719999999996</v>
      </c>
      <c r="AM8" s="202">
        <v>5.8202629741000003</v>
      </c>
      <c r="AN8" s="202">
        <v>5.7241</v>
      </c>
      <c r="AO8" s="202">
        <v>5.8240999999999996</v>
      </c>
      <c r="AP8" s="202">
        <v>5.6285999999999996</v>
      </c>
      <c r="AQ8" s="202">
        <v>5.2135999999999996</v>
      </c>
      <c r="AR8" s="202">
        <v>5.4865000000000004</v>
      </c>
      <c r="AS8" s="202">
        <v>5.8440000000000003</v>
      </c>
      <c r="AT8" s="202">
        <v>5.8434999999999997</v>
      </c>
      <c r="AU8" s="202">
        <v>5.6715</v>
      </c>
      <c r="AV8" s="202">
        <v>5.8487</v>
      </c>
      <c r="AW8" s="202">
        <v>6.2009807479000001</v>
      </c>
      <c r="AX8" s="202">
        <v>6.2572312633999996</v>
      </c>
      <c r="AY8" s="202">
        <v>6.1268966155999998</v>
      </c>
      <c r="AZ8" s="202">
        <v>6.0807538210000001</v>
      </c>
      <c r="BA8" s="202">
        <v>6.0056584770999999</v>
      </c>
      <c r="BB8" s="297">
        <v>5.7484353846999996</v>
      </c>
      <c r="BC8" s="297">
        <v>5.6191509934999999</v>
      </c>
      <c r="BD8" s="297">
        <v>5.7007398856</v>
      </c>
      <c r="BE8" s="297">
        <v>5.9115181742000003</v>
      </c>
      <c r="BF8" s="297">
        <v>5.9136719143000001</v>
      </c>
      <c r="BG8" s="297">
        <v>5.7771699821000002</v>
      </c>
      <c r="BH8" s="297">
        <v>5.9561688167</v>
      </c>
      <c r="BI8" s="297">
        <v>6.0938165187999997</v>
      </c>
      <c r="BJ8" s="297">
        <v>6.1685987230999997</v>
      </c>
      <c r="BK8" s="297">
        <v>6.1440036395000002</v>
      </c>
      <c r="BL8" s="297">
        <v>6.1556878406999997</v>
      </c>
      <c r="BM8" s="297">
        <v>6.1255299823999998</v>
      </c>
      <c r="BN8" s="297">
        <v>5.8929569942000004</v>
      </c>
      <c r="BO8" s="297">
        <v>5.7790434962999999</v>
      </c>
      <c r="BP8" s="297">
        <v>5.8709168657999999</v>
      </c>
      <c r="BQ8" s="297">
        <v>6.0886937559999996</v>
      </c>
      <c r="BR8" s="297">
        <v>6.0957274752000004</v>
      </c>
      <c r="BS8" s="297">
        <v>5.9630362374999999</v>
      </c>
      <c r="BT8" s="297">
        <v>6.0948047633</v>
      </c>
      <c r="BU8" s="297">
        <v>6.2052745121999999</v>
      </c>
      <c r="BV8" s="297">
        <v>6.2657073195999997</v>
      </c>
    </row>
    <row r="9" spans="1:74" ht="11.15" customHeight="1" x14ac:dyDescent="0.25">
      <c r="A9" s="127" t="s">
        <v>284</v>
      </c>
      <c r="B9" s="135" t="s">
        <v>266</v>
      </c>
      <c r="C9" s="202">
        <v>1.9912847</v>
      </c>
      <c r="D9" s="202">
        <v>1.9943846999999999</v>
      </c>
      <c r="E9" s="202">
        <v>2.0108847000000001</v>
      </c>
      <c r="F9" s="202">
        <v>1.9956847</v>
      </c>
      <c r="G9" s="202">
        <v>1.9110847</v>
      </c>
      <c r="H9" s="202">
        <v>1.8951846999999999</v>
      </c>
      <c r="I9" s="202">
        <v>1.8790846999999999</v>
      </c>
      <c r="J9" s="202">
        <v>1.9207847</v>
      </c>
      <c r="K9" s="202">
        <v>1.9221847000000001</v>
      </c>
      <c r="L9" s="202">
        <v>1.8871846999999999</v>
      </c>
      <c r="M9" s="202">
        <v>1.8867847</v>
      </c>
      <c r="N9" s="202">
        <v>1.9119847000000001</v>
      </c>
      <c r="O9" s="202">
        <v>1.9014853</v>
      </c>
      <c r="P9" s="202">
        <v>1.9274853000000001</v>
      </c>
      <c r="Q9" s="202">
        <v>1.9521853</v>
      </c>
      <c r="R9" s="202">
        <v>1.9481853</v>
      </c>
      <c r="S9" s="202">
        <v>1.9467852999999999</v>
      </c>
      <c r="T9" s="202">
        <v>1.9409852999999999</v>
      </c>
      <c r="U9" s="202">
        <v>1.9313853000000001</v>
      </c>
      <c r="V9" s="202">
        <v>1.8633573745000001</v>
      </c>
      <c r="W9" s="202">
        <v>1.8997573745</v>
      </c>
      <c r="X9" s="202">
        <v>1.9128573744999999</v>
      </c>
      <c r="Y9" s="202">
        <v>1.9317573745000001</v>
      </c>
      <c r="Z9" s="202">
        <v>1.9288726111000001</v>
      </c>
      <c r="AA9" s="202">
        <v>1.9293205094999999</v>
      </c>
      <c r="AB9" s="202">
        <v>1.9101271657000001</v>
      </c>
      <c r="AC9" s="202">
        <v>1.9013271656999999</v>
      </c>
      <c r="AD9" s="202">
        <v>1.8833271656999999</v>
      </c>
      <c r="AE9" s="202">
        <v>1.8924271657</v>
      </c>
      <c r="AF9" s="202">
        <v>1.9005271657</v>
      </c>
      <c r="AG9" s="202">
        <v>1.8969261181999999</v>
      </c>
      <c r="AH9" s="202">
        <v>1.90316</v>
      </c>
      <c r="AI9" s="202">
        <v>1.9009344581000001</v>
      </c>
      <c r="AJ9" s="202">
        <v>1.9027517641</v>
      </c>
      <c r="AK9" s="202">
        <v>1.9091932241</v>
      </c>
      <c r="AL9" s="202">
        <v>1.901535</v>
      </c>
      <c r="AM9" s="202">
        <v>1.9912962241000001</v>
      </c>
      <c r="AN9" s="202">
        <v>2.1116000000000001</v>
      </c>
      <c r="AO9" s="202">
        <v>2.1217000000000001</v>
      </c>
      <c r="AP9" s="202">
        <v>2.1602999999999999</v>
      </c>
      <c r="AQ9" s="202">
        <v>2.1640000000000001</v>
      </c>
      <c r="AR9" s="202">
        <v>2.1480000000000001</v>
      </c>
      <c r="AS9" s="202">
        <v>2.0912000000000002</v>
      </c>
      <c r="AT9" s="202">
        <v>2.1089000000000002</v>
      </c>
      <c r="AU9" s="202">
        <v>2.1214</v>
      </c>
      <c r="AV9" s="202">
        <v>2.0975999999999999</v>
      </c>
      <c r="AW9" s="202">
        <v>2.0980044897000001</v>
      </c>
      <c r="AX9" s="202">
        <v>2.0857057590000001</v>
      </c>
      <c r="AY9" s="202">
        <v>2.0544966926999999</v>
      </c>
      <c r="AZ9" s="202">
        <v>2.0463984771999999</v>
      </c>
      <c r="BA9" s="202">
        <v>2.0446101104999999</v>
      </c>
      <c r="BB9" s="297">
        <v>2.0260471268</v>
      </c>
      <c r="BC9" s="297">
        <v>2.0172464947000002</v>
      </c>
      <c r="BD9" s="297">
        <v>2.0105704042000001</v>
      </c>
      <c r="BE9" s="297">
        <v>1.9983498798999999</v>
      </c>
      <c r="BF9" s="297">
        <v>1.9960991893</v>
      </c>
      <c r="BG9" s="297">
        <v>1.9910689366000001</v>
      </c>
      <c r="BH9" s="297">
        <v>1.9756722654000001</v>
      </c>
      <c r="BI9" s="297">
        <v>1.9617234780999999</v>
      </c>
      <c r="BJ9" s="297">
        <v>1.9596878740999999</v>
      </c>
      <c r="BK9" s="297">
        <v>1.9673006988999999</v>
      </c>
      <c r="BL9" s="297">
        <v>1.9685443150999999</v>
      </c>
      <c r="BM9" s="297">
        <v>1.9640032059000001</v>
      </c>
      <c r="BN9" s="297">
        <v>1.9470613288</v>
      </c>
      <c r="BO9" s="297">
        <v>1.93982433</v>
      </c>
      <c r="BP9" s="297">
        <v>1.9345672384000001</v>
      </c>
      <c r="BQ9" s="297">
        <v>1.9236101712</v>
      </c>
      <c r="BR9" s="297">
        <v>1.922483156</v>
      </c>
      <c r="BS9" s="297">
        <v>1.9185376451</v>
      </c>
      <c r="BT9" s="297">
        <v>1.904082794</v>
      </c>
      <c r="BU9" s="297">
        <v>1.8910071560999999</v>
      </c>
      <c r="BV9" s="297">
        <v>1.8898036737999999</v>
      </c>
    </row>
    <row r="10" spans="1:74" ht="11.15" customHeight="1" x14ac:dyDescent="0.25">
      <c r="A10" s="127" t="s">
        <v>285</v>
      </c>
      <c r="B10" s="135" t="s">
        <v>260</v>
      </c>
      <c r="C10" s="202">
        <v>4.9143903887000002</v>
      </c>
      <c r="D10" s="202">
        <v>5.0016265175000001</v>
      </c>
      <c r="E10" s="202">
        <v>4.8888035219999999</v>
      </c>
      <c r="F10" s="202">
        <v>5.0373272470000003</v>
      </c>
      <c r="G10" s="202">
        <v>4.8114454903999997</v>
      </c>
      <c r="H10" s="202">
        <v>4.7106062196999998</v>
      </c>
      <c r="I10" s="202">
        <v>4.8584483222000001</v>
      </c>
      <c r="J10" s="202">
        <v>4.7037083666999999</v>
      </c>
      <c r="K10" s="202">
        <v>4.4222516858000001</v>
      </c>
      <c r="L10" s="202">
        <v>4.6541020183999997</v>
      </c>
      <c r="M10" s="202">
        <v>4.7390202143</v>
      </c>
      <c r="N10" s="202">
        <v>4.9888574915000001</v>
      </c>
      <c r="O10" s="202">
        <v>4.9421430400000004</v>
      </c>
      <c r="P10" s="202">
        <v>4.8133642245999999</v>
      </c>
      <c r="Q10" s="202">
        <v>4.9841921446999997</v>
      </c>
      <c r="R10" s="202">
        <v>4.5740818633</v>
      </c>
      <c r="S10" s="202">
        <v>4.3566806920000003</v>
      </c>
      <c r="T10" s="202">
        <v>4.1873774078999997</v>
      </c>
      <c r="U10" s="202">
        <v>4.6611823468000004</v>
      </c>
      <c r="V10" s="202">
        <v>4.7683944246000003</v>
      </c>
      <c r="W10" s="202">
        <v>4.7351605428000001</v>
      </c>
      <c r="X10" s="202">
        <v>4.7481281846999996</v>
      </c>
      <c r="Y10" s="202">
        <v>4.6758747177000002</v>
      </c>
      <c r="Z10" s="202">
        <v>4.7225960519000001</v>
      </c>
      <c r="AA10" s="202">
        <v>4.6004584990000001</v>
      </c>
      <c r="AB10" s="202">
        <v>4.6462133446999996</v>
      </c>
      <c r="AC10" s="202">
        <v>4.5939012196000002</v>
      </c>
      <c r="AD10" s="202">
        <v>4.5118043071000002</v>
      </c>
      <c r="AE10" s="202">
        <v>4.4227936543000004</v>
      </c>
      <c r="AF10" s="202">
        <v>4.1202301546999998</v>
      </c>
      <c r="AG10" s="202">
        <v>4.3932819930000004</v>
      </c>
      <c r="AH10" s="202">
        <v>4.3275059999999996</v>
      </c>
      <c r="AI10" s="202">
        <v>4.2435438371999998</v>
      </c>
      <c r="AJ10" s="202">
        <v>4.4279856261999999</v>
      </c>
      <c r="AK10" s="202">
        <v>4.5262441718000002</v>
      </c>
      <c r="AL10" s="202">
        <v>4.5089230000000002</v>
      </c>
      <c r="AM10" s="202">
        <v>4.4554191750000003</v>
      </c>
      <c r="AN10" s="202">
        <v>4.6139000000000001</v>
      </c>
      <c r="AO10" s="202">
        <v>4.6191000000000004</v>
      </c>
      <c r="AP10" s="202">
        <v>4.5086000000000004</v>
      </c>
      <c r="AQ10" s="202">
        <v>4.5003000000000002</v>
      </c>
      <c r="AR10" s="202">
        <v>4.5171999999999999</v>
      </c>
      <c r="AS10" s="202">
        <v>4.5156999999999998</v>
      </c>
      <c r="AT10" s="202">
        <v>4.4192</v>
      </c>
      <c r="AU10" s="202">
        <v>4.2316000000000003</v>
      </c>
      <c r="AV10" s="202">
        <v>4.4023000000000003</v>
      </c>
      <c r="AW10" s="202">
        <v>4.4826871645999997</v>
      </c>
      <c r="AX10" s="202">
        <v>4.5733722684</v>
      </c>
      <c r="AY10" s="202">
        <v>4.4860551078000004</v>
      </c>
      <c r="AZ10" s="202">
        <v>4.6380774859000002</v>
      </c>
      <c r="BA10" s="202">
        <v>4.6335229030000002</v>
      </c>
      <c r="BB10" s="297">
        <v>4.6224860418000002</v>
      </c>
      <c r="BC10" s="297">
        <v>4.5247728432000001</v>
      </c>
      <c r="BD10" s="297">
        <v>4.5353765801000003</v>
      </c>
      <c r="BE10" s="297">
        <v>4.5618675812999996</v>
      </c>
      <c r="BF10" s="297">
        <v>4.4830857801999997</v>
      </c>
      <c r="BG10" s="297">
        <v>4.3748958917999996</v>
      </c>
      <c r="BH10" s="297">
        <v>4.5849332432000001</v>
      </c>
      <c r="BI10" s="297">
        <v>4.5470792005999998</v>
      </c>
      <c r="BJ10" s="297">
        <v>4.5695576334999997</v>
      </c>
      <c r="BK10" s="297">
        <v>4.6985739707</v>
      </c>
      <c r="BL10" s="297">
        <v>4.7153309924000002</v>
      </c>
      <c r="BM10" s="297">
        <v>4.7006117258</v>
      </c>
      <c r="BN10" s="297">
        <v>4.6898985318999999</v>
      </c>
      <c r="BO10" s="297">
        <v>4.5766764224000003</v>
      </c>
      <c r="BP10" s="297">
        <v>4.5816655601000003</v>
      </c>
      <c r="BQ10" s="297">
        <v>4.6126425226999999</v>
      </c>
      <c r="BR10" s="297">
        <v>4.5377418733999999</v>
      </c>
      <c r="BS10" s="297">
        <v>4.4198272607</v>
      </c>
      <c r="BT10" s="297">
        <v>4.634033777</v>
      </c>
      <c r="BU10" s="297">
        <v>4.6054463557999998</v>
      </c>
      <c r="BV10" s="297">
        <v>4.6382978386999998</v>
      </c>
    </row>
    <row r="11" spans="1:74" ht="11.15" customHeight="1" x14ac:dyDescent="0.25">
      <c r="A11" s="127" t="s">
        <v>292</v>
      </c>
      <c r="B11" s="135" t="s">
        <v>261</v>
      </c>
      <c r="C11" s="202">
        <v>67.960432267000002</v>
      </c>
      <c r="D11" s="202">
        <v>66.944169235000004</v>
      </c>
      <c r="E11" s="202">
        <v>67.274337689999996</v>
      </c>
      <c r="F11" s="202">
        <v>68.965077500000007</v>
      </c>
      <c r="G11" s="202">
        <v>60.472585731000002</v>
      </c>
      <c r="H11" s="202">
        <v>59.042653098000002</v>
      </c>
      <c r="I11" s="202">
        <v>59.923199113999999</v>
      </c>
      <c r="J11" s="202">
        <v>61.558838299999998</v>
      </c>
      <c r="K11" s="202">
        <v>61.470943517000002</v>
      </c>
      <c r="L11" s="202">
        <v>61.725672660000001</v>
      </c>
      <c r="M11" s="202">
        <v>62.15771462</v>
      </c>
      <c r="N11" s="202">
        <v>62.047750637</v>
      </c>
      <c r="O11" s="202">
        <v>62.796233758</v>
      </c>
      <c r="P11" s="202">
        <v>62.189005549999997</v>
      </c>
      <c r="Q11" s="202">
        <v>62.621227095999998</v>
      </c>
      <c r="R11" s="202">
        <v>63.213653553</v>
      </c>
      <c r="S11" s="202">
        <v>64.043606980000007</v>
      </c>
      <c r="T11" s="202">
        <v>64.653095266999998</v>
      </c>
      <c r="U11" s="202">
        <v>65.570480700999994</v>
      </c>
      <c r="V11" s="202">
        <v>65.216071572999994</v>
      </c>
      <c r="W11" s="202">
        <v>66.030593015999997</v>
      </c>
      <c r="X11" s="202">
        <v>65.989398639000001</v>
      </c>
      <c r="Y11" s="202">
        <v>66.282125149999999</v>
      </c>
      <c r="Z11" s="202">
        <v>66.032333186000002</v>
      </c>
      <c r="AA11" s="202">
        <v>66.840748809000004</v>
      </c>
      <c r="AB11" s="202">
        <v>67.620207368999999</v>
      </c>
      <c r="AC11" s="202">
        <v>67.210695762</v>
      </c>
      <c r="AD11" s="202">
        <v>66.660528017999994</v>
      </c>
      <c r="AE11" s="202">
        <v>66.764409541999996</v>
      </c>
      <c r="AF11" s="202">
        <v>67.161869061000004</v>
      </c>
      <c r="AG11" s="202">
        <v>67.747065810999999</v>
      </c>
      <c r="AH11" s="202">
        <v>68.518534705999997</v>
      </c>
      <c r="AI11" s="202">
        <v>68.630979569000004</v>
      </c>
      <c r="AJ11" s="202">
        <v>68.366345230999997</v>
      </c>
      <c r="AK11" s="202">
        <v>68.182343203000002</v>
      </c>
      <c r="AL11" s="202">
        <v>67.964711507000004</v>
      </c>
      <c r="AM11" s="202">
        <v>67.501158617000002</v>
      </c>
      <c r="AN11" s="202">
        <v>67.843678865000001</v>
      </c>
      <c r="AO11" s="202">
        <v>67.564559512000002</v>
      </c>
      <c r="AP11" s="202">
        <v>67.711871690999999</v>
      </c>
      <c r="AQ11" s="202">
        <v>67.365983025000006</v>
      </c>
      <c r="AR11" s="202">
        <v>67.975949477</v>
      </c>
      <c r="AS11" s="202">
        <v>67.108098849000001</v>
      </c>
      <c r="AT11" s="202">
        <v>66.678527990000006</v>
      </c>
      <c r="AU11" s="202">
        <v>67.643255764000003</v>
      </c>
      <c r="AV11" s="202">
        <v>67.487183978999994</v>
      </c>
      <c r="AW11" s="202">
        <v>67.673468388000003</v>
      </c>
      <c r="AX11" s="202">
        <v>67.692605712000002</v>
      </c>
      <c r="AY11" s="202">
        <v>67.282273219000004</v>
      </c>
      <c r="AZ11" s="202">
        <v>67.611667002999994</v>
      </c>
      <c r="BA11" s="202">
        <v>67.541861159999996</v>
      </c>
      <c r="BB11" s="297">
        <v>67.079992181999998</v>
      </c>
      <c r="BC11" s="297">
        <v>67.294141570999997</v>
      </c>
      <c r="BD11" s="297">
        <v>67.368178677000003</v>
      </c>
      <c r="BE11" s="297">
        <v>68.352808491999994</v>
      </c>
      <c r="BF11" s="297">
        <v>68.451708796000005</v>
      </c>
      <c r="BG11" s="297">
        <v>68.539115848999998</v>
      </c>
      <c r="BH11" s="297">
        <v>68.374570517999999</v>
      </c>
      <c r="BI11" s="297">
        <v>68.170967656000002</v>
      </c>
      <c r="BJ11" s="297">
        <v>67.896978973000003</v>
      </c>
      <c r="BK11" s="297">
        <v>68.020021635999996</v>
      </c>
      <c r="BL11" s="297">
        <v>68.127845015999995</v>
      </c>
      <c r="BM11" s="297">
        <v>68.082921923000001</v>
      </c>
      <c r="BN11" s="297">
        <v>68.571929431000001</v>
      </c>
      <c r="BO11" s="297">
        <v>68.811794883999994</v>
      </c>
      <c r="BP11" s="297">
        <v>69.260007184000003</v>
      </c>
      <c r="BQ11" s="297">
        <v>69.440064402000004</v>
      </c>
      <c r="BR11" s="297">
        <v>69.210950468999997</v>
      </c>
      <c r="BS11" s="297">
        <v>69.585700856000003</v>
      </c>
      <c r="BT11" s="297">
        <v>69.341879812000002</v>
      </c>
      <c r="BU11" s="297">
        <v>69.162303004999998</v>
      </c>
      <c r="BV11" s="297">
        <v>68.803105387000002</v>
      </c>
    </row>
    <row r="12" spans="1:74" ht="11.15" customHeight="1" x14ac:dyDescent="0.25">
      <c r="A12" s="127" t="s">
        <v>287</v>
      </c>
      <c r="B12" s="135" t="s">
        <v>827</v>
      </c>
      <c r="C12" s="202">
        <v>32.365057297</v>
      </c>
      <c r="D12" s="202">
        <v>31.665479487999999</v>
      </c>
      <c r="E12" s="202">
        <v>31.774032181999999</v>
      </c>
      <c r="F12" s="202">
        <v>33.867878701999999</v>
      </c>
      <c r="G12" s="202">
        <v>27.964264771</v>
      </c>
      <c r="H12" s="202">
        <v>26.069566999999999</v>
      </c>
      <c r="I12" s="202">
        <v>26.775825060999999</v>
      </c>
      <c r="J12" s="202">
        <v>27.749811336</v>
      </c>
      <c r="K12" s="202">
        <v>27.807699694</v>
      </c>
      <c r="L12" s="202">
        <v>28.246128814999999</v>
      </c>
      <c r="M12" s="202">
        <v>29.001090963999999</v>
      </c>
      <c r="N12" s="202">
        <v>29.248533198000001</v>
      </c>
      <c r="O12" s="202">
        <v>29.407936649</v>
      </c>
      <c r="P12" s="202">
        <v>28.933584845999999</v>
      </c>
      <c r="Q12" s="202">
        <v>29.060351739000001</v>
      </c>
      <c r="R12" s="202">
        <v>29.160385892000001</v>
      </c>
      <c r="S12" s="202">
        <v>29.698461685000002</v>
      </c>
      <c r="T12" s="202">
        <v>30.261502724</v>
      </c>
      <c r="U12" s="202">
        <v>30.952502723999999</v>
      </c>
      <c r="V12" s="202">
        <v>30.987076769000002</v>
      </c>
      <c r="W12" s="202">
        <v>31.323840806</v>
      </c>
      <c r="X12" s="202">
        <v>31.653104844000001</v>
      </c>
      <c r="Y12" s="202">
        <v>31.917644201000002</v>
      </c>
      <c r="Z12" s="202">
        <v>32.088172268999998</v>
      </c>
      <c r="AA12" s="202">
        <v>32.233705501000003</v>
      </c>
      <c r="AB12" s="202">
        <v>32.841823706</v>
      </c>
      <c r="AC12" s="202">
        <v>32.485829308</v>
      </c>
      <c r="AD12" s="202">
        <v>32.730195535</v>
      </c>
      <c r="AE12" s="202">
        <v>32.280727204000002</v>
      </c>
      <c r="AF12" s="202">
        <v>32.455773602000001</v>
      </c>
      <c r="AG12" s="202">
        <v>32.767791074999998</v>
      </c>
      <c r="AH12" s="202">
        <v>33.758839999999999</v>
      </c>
      <c r="AI12" s="202">
        <v>33.873923206000001</v>
      </c>
      <c r="AJ12" s="202">
        <v>33.445978701999998</v>
      </c>
      <c r="AK12" s="202">
        <v>33.084872498000003</v>
      </c>
      <c r="AL12" s="202">
        <v>33.212063999999998</v>
      </c>
      <c r="AM12" s="202">
        <v>32.580260314</v>
      </c>
      <c r="AN12" s="202">
        <v>32.777799999999999</v>
      </c>
      <c r="AO12" s="202">
        <v>32.966799999999999</v>
      </c>
      <c r="AP12" s="202">
        <v>32.861199999999997</v>
      </c>
      <c r="AQ12" s="202">
        <v>32.147599999999997</v>
      </c>
      <c r="AR12" s="202">
        <v>32.370899999999999</v>
      </c>
      <c r="AS12" s="202">
        <v>31.547899999999998</v>
      </c>
      <c r="AT12" s="202">
        <v>31.363499999999998</v>
      </c>
      <c r="AU12" s="202">
        <v>31.988399999999999</v>
      </c>
      <c r="AV12" s="202">
        <v>31.854399999999998</v>
      </c>
      <c r="AW12" s="202">
        <v>31.905126265</v>
      </c>
      <c r="AX12" s="202">
        <v>31.892164421</v>
      </c>
      <c r="AY12" s="202">
        <v>31.803626502</v>
      </c>
      <c r="AZ12" s="202">
        <v>32.101894907000002</v>
      </c>
      <c r="BA12" s="202">
        <v>32.254491102000003</v>
      </c>
      <c r="BB12" s="297">
        <v>31.758248361</v>
      </c>
      <c r="BC12" s="297">
        <v>31.757700187000001</v>
      </c>
      <c r="BD12" s="297">
        <v>31.779590962</v>
      </c>
      <c r="BE12" s="297">
        <v>32.526929590999998</v>
      </c>
      <c r="BF12" s="297">
        <v>32.576201785000002</v>
      </c>
      <c r="BG12" s="297">
        <v>32.579542922999998</v>
      </c>
      <c r="BH12" s="297">
        <v>32.519282400000002</v>
      </c>
      <c r="BI12" s="297">
        <v>32.391714872999998</v>
      </c>
      <c r="BJ12" s="297">
        <v>32.476695540000001</v>
      </c>
      <c r="BK12" s="297">
        <v>32.45032406</v>
      </c>
      <c r="BL12" s="297">
        <v>32.449374640000002</v>
      </c>
      <c r="BM12" s="297">
        <v>32.546695790000001</v>
      </c>
      <c r="BN12" s="297">
        <v>32.589292653999998</v>
      </c>
      <c r="BO12" s="297">
        <v>32.637226650999999</v>
      </c>
      <c r="BP12" s="297">
        <v>32.736109646000003</v>
      </c>
      <c r="BQ12" s="297">
        <v>32.729066318999998</v>
      </c>
      <c r="BR12" s="297">
        <v>32.727319969</v>
      </c>
      <c r="BS12" s="297">
        <v>32.725720531</v>
      </c>
      <c r="BT12" s="297">
        <v>32.618150147999998</v>
      </c>
      <c r="BU12" s="297">
        <v>32.416782148999999</v>
      </c>
      <c r="BV12" s="297">
        <v>32.316754789999997</v>
      </c>
    </row>
    <row r="13" spans="1:74" ht="11.15" customHeight="1" x14ac:dyDescent="0.25">
      <c r="A13" s="127" t="s">
        <v>288</v>
      </c>
      <c r="B13" s="135" t="s">
        <v>267</v>
      </c>
      <c r="C13" s="202">
        <v>27.32</v>
      </c>
      <c r="D13" s="202">
        <v>26.65</v>
      </c>
      <c r="E13" s="202">
        <v>26.79</v>
      </c>
      <c r="F13" s="202">
        <v>28.855</v>
      </c>
      <c r="G13" s="202">
        <v>23.03</v>
      </c>
      <c r="H13" s="202">
        <v>21.13</v>
      </c>
      <c r="I13" s="202">
        <v>21.824999999999999</v>
      </c>
      <c r="J13" s="202">
        <v>22.76</v>
      </c>
      <c r="K13" s="202">
        <v>22.734999999999999</v>
      </c>
      <c r="L13" s="202">
        <v>23.19</v>
      </c>
      <c r="M13" s="202">
        <v>23.92</v>
      </c>
      <c r="N13" s="202">
        <v>24.155000000000001</v>
      </c>
      <c r="O13" s="202">
        <v>24.204999999999998</v>
      </c>
      <c r="P13" s="202">
        <v>23.785</v>
      </c>
      <c r="Q13" s="202">
        <v>23.895</v>
      </c>
      <c r="R13" s="202">
        <v>23.885000000000002</v>
      </c>
      <c r="S13" s="202">
        <v>24.391999999999999</v>
      </c>
      <c r="T13" s="202">
        <v>24.954999999999998</v>
      </c>
      <c r="U13" s="202">
        <v>25.61</v>
      </c>
      <c r="V13" s="202">
        <v>25.635000000000002</v>
      </c>
      <c r="W13" s="202">
        <v>25.965</v>
      </c>
      <c r="X13" s="202">
        <v>26.285</v>
      </c>
      <c r="Y13" s="202">
        <v>26.635000000000002</v>
      </c>
      <c r="Z13" s="202">
        <v>26.7</v>
      </c>
      <c r="AA13" s="202">
        <v>26.7</v>
      </c>
      <c r="AB13" s="202">
        <v>27.395</v>
      </c>
      <c r="AC13" s="202">
        <v>27.065000000000001</v>
      </c>
      <c r="AD13" s="202">
        <v>27.39</v>
      </c>
      <c r="AE13" s="202">
        <v>26.944654</v>
      </c>
      <c r="AF13" s="202">
        <v>27.1</v>
      </c>
      <c r="AG13" s="202">
        <v>27.38</v>
      </c>
      <c r="AH13" s="202">
        <v>28.35</v>
      </c>
      <c r="AI13" s="202">
        <v>28.5</v>
      </c>
      <c r="AJ13" s="202">
        <v>28.085000000000001</v>
      </c>
      <c r="AK13" s="202">
        <v>27.66</v>
      </c>
      <c r="AL13" s="202">
        <v>27.71</v>
      </c>
      <c r="AM13" s="202">
        <v>27.114999999999998</v>
      </c>
      <c r="AN13" s="202">
        <v>27.4</v>
      </c>
      <c r="AO13" s="202">
        <v>27.614999999999998</v>
      </c>
      <c r="AP13" s="202">
        <v>27.59</v>
      </c>
      <c r="AQ13" s="202">
        <v>26.984999999999999</v>
      </c>
      <c r="AR13" s="202">
        <v>27.135000000000002</v>
      </c>
      <c r="AS13" s="202">
        <v>26.29</v>
      </c>
      <c r="AT13" s="202">
        <v>26.085000000000001</v>
      </c>
      <c r="AU13" s="202">
        <v>26.745000000000001</v>
      </c>
      <c r="AV13" s="202">
        <v>26.625</v>
      </c>
      <c r="AW13" s="202">
        <v>26.61</v>
      </c>
      <c r="AX13" s="202">
        <v>26.52</v>
      </c>
      <c r="AY13" s="202">
        <v>26.34</v>
      </c>
      <c r="AZ13" s="202">
        <v>26.725000000000001</v>
      </c>
      <c r="BA13" s="202">
        <v>26.905000000000001</v>
      </c>
      <c r="BB13" s="297">
        <v>26.490444</v>
      </c>
      <c r="BC13" s="297">
        <v>26.499604000000001</v>
      </c>
      <c r="BD13" s="297">
        <v>26.506764</v>
      </c>
      <c r="BE13" s="297">
        <v>27.232924000000001</v>
      </c>
      <c r="BF13" s="297">
        <v>27.262083000000001</v>
      </c>
      <c r="BG13" s="297">
        <v>27.301242999999999</v>
      </c>
      <c r="BH13" s="297">
        <v>27.255403000000001</v>
      </c>
      <c r="BI13" s="297">
        <v>27.064563</v>
      </c>
      <c r="BJ13" s="297">
        <v>27.073722</v>
      </c>
      <c r="BK13" s="297">
        <v>27.165548999999999</v>
      </c>
      <c r="BL13" s="297">
        <v>27.164209</v>
      </c>
      <c r="BM13" s="297">
        <v>27.262868000000001</v>
      </c>
      <c r="BN13" s="297">
        <v>27.306528</v>
      </c>
      <c r="BO13" s="297">
        <v>27.355187999999998</v>
      </c>
      <c r="BP13" s="297">
        <v>27.453848000000001</v>
      </c>
      <c r="BQ13" s="297">
        <v>27.447507000000002</v>
      </c>
      <c r="BR13" s="297">
        <v>27.446166999999999</v>
      </c>
      <c r="BS13" s="297">
        <v>27.444827</v>
      </c>
      <c r="BT13" s="297">
        <v>27.338486</v>
      </c>
      <c r="BU13" s="297">
        <v>27.137146000000001</v>
      </c>
      <c r="BV13" s="297">
        <v>27.035806000000001</v>
      </c>
    </row>
    <row r="14" spans="1:74" ht="11.15" customHeight="1" x14ac:dyDescent="0.25">
      <c r="A14" s="127" t="s">
        <v>355</v>
      </c>
      <c r="B14" s="135" t="s">
        <v>965</v>
      </c>
      <c r="C14" s="202">
        <v>5.0450572970999996</v>
      </c>
      <c r="D14" s="202">
        <v>5.0154794881000004</v>
      </c>
      <c r="E14" s="202">
        <v>4.9840321823</v>
      </c>
      <c r="F14" s="202">
        <v>5.0128787016</v>
      </c>
      <c r="G14" s="202">
        <v>4.9342647712999996</v>
      </c>
      <c r="H14" s="202">
        <v>4.9395670003000003</v>
      </c>
      <c r="I14" s="202">
        <v>4.9508250611999998</v>
      </c>
      <c r="J14" s="202">
        <v>4.9898113360999998</v>
      </c>
      <c r="K14" s="202">
        <v>5.0726996938999998</v>
      </c>
      <c r="L14" s="202">
        <v>5.0561288151000001</v>
      </c>
      <c r="M14" s="202">
        <v>5.0810909645000004</v>
      </c>
      <c r="N14" s="202">
        <v>5.0935331984000003</v>
      </c>
      <c r="O14" s="202">
        <v>5.2029366488999997</v>
      </c>
      <c r="P14" s="202">
        <v>5.1485848459000003</v>
      </c>
      <c r="Q14" s="202">
        <v>5.1653517394000001</v>
      </c>
      <c r="R14" s="202">
        <v>5.2753858918000001</v>
      </c>
      <c r="S14" s="202">
        <v>5.3064616854000004</v>
      </c>
      <c r="T14" s="202">
        <v>5.3065027238000004</v>
      </c>
      <c r="U14" s="202">
        <v>5.3425027238</v>
      </c>
      <c r="V14" s="202">
        <v>5.3520767686999999</v>
      </c>
      <c r="W14" s="202">
        <v>5.3588408061999999</v>
      </c>
      <c r="X14" s="202">
        <v>5.3681048436000003</v>
      </c>
      <c r="Y14" s="202">
        <v>5.2826442007000001</v>
      </c>
      <c r="Z14" s="202">
        <v>5.3881722692</v>
      </c>
      <c r="AA14" s="202">
        <v>5.5337055009</v>
      </c>
      <c r="AB14" s="202">
        <v>5.446823706</v>
      </c>
      <c r="AC14" s="202">
        <v>5.4208293075</v>
      </c>
      <c r="AD14" s="202">
        <v>5.3401955353000004</v>
      </c>
      <c r="AE14" s="202">
        <v>5.3360732034999998</v>
      </c>
      <c r="AF14" s="202">
        <v>5.3557736023000002</v>
      </c>
      <c r="AG14" s="202">
        <v>5.387791075</v>
      </c>
      <c r="AH14" s="202">
        <v>5.4088399999999996</v>
      </c>
      <c r="AI14" s="202">
        <v>5.3739232058999997</v>
      </c>
      <c r="AJ14" s="202">
        <v>5.3609787023999997</v>
      </c>
      <c r="AK14" s="202">
        <v>5.4248724976</v>
      </c>
      <c r="AL14" s="202">
        <v>5.5020639999999998</v>
      </c>
      <c r="AM14" s="202">
        <v>5.4652603137</v>
      </c>
      <c r="AN14" s="202">
        <v>5.3777999999999997</v>
      </c>
      <c r="AO14" s="202">
        <v>5.3517999999999999</v>
      </c>
      <c r="AP14" s="202">
        <v>5.2712000000000003</v>
      </c>
      <c r="AQ14" s="202">
        <v>5.1626000000000003</v>
      </c>
      <c r="AR14" s="202">
        <v>5.2359</v>
      </c>
      <c r="AS14" s="202">
        <v>5.2579000000000002</v>
      </c>
      <c r="AT14" s="202">
        <v>5.2785000000000002</v>
      </c>
      <c r="AU14" s="202">
        <v>5.2434000000000003</v>
      </c>
      <c r="AV14" s="202">
        <v>5.2294</v>
      </c>
      <c r="AW14" s="202">
        <v>5.2951262648000004</v>
      </c>
      <c r="AX14" s="202">
        <v>5.3721644208999999</v>
      </c>
      <c r="AY14" s="202">
        <v>5.4636265021000003</v>
      </c>
      <c r="AZ14" s="202">
        <v>5.3768949070999996</v>
      </c>
      <c r="BA14" s="202">
        <v>5.3494911016</v>
      </c>
      <c r="BB14" s="297">
        <v>5.2678043611999996</v>
      </c>
      <c r="BC14" s="297">
        <v>5.2580961868999996</v>
      </c>
      <c r="BD14" s="297">
        <v>5.2728269620999999</v>
      </c>
      <c r="BE14" s="297">
        <v>5.2940055911000004</v>
      </c>
      <c r="BF14" s="297">
        <v>5.3141187849999998</v>
      </c>
      <c r="BG14" s="297">
        <v>5.2782999233999996</v>
      </c>
      <c r="BH14" s="297">
        <v>5.2638793999000004</v>
      </c>
      <c r="BI14" s="297">
        <v>5.3271518734000001</v>
      </c>
      <c r="BJ14" s="297">
        <v>5.4029735396999996</v>
      </c>
      <c r="BK14" s="297">
        <v>5.2847750596000003</v>
      </c>
      <c r="BL14" s="297">
        <v>5.2851656404999998</v>
      </c>
      <c r="BM14" s="297">
        <v>5.2838277899000001</v>
      </c>
      <c r="BN14" s="297">
        <v>5.2827646538000002</v>
      </c>
      <c r="BO14" s="297">
        <v>5.2820386504999997</v>
      </c>
      <c r="BP14" s="297">
        <v>5.2822616460000003</v>
      </c>
      <c r="BQ14" s="297">
        <v>5.2815593193000003</v>
      </c>
      <c r="BR14" s="297">
        <v>5.2811529693999999</v>
      </c>
      <c r="BS14" s="297">
        <v>5.2808935311000003</v>
      </c>
      <c r="BT14" s="297">
        <v>5.2796641483000002</v>
      </c>
      <c r="BU14" s="297">
        <v>5.2796361491999999</v>
      </c>
      <c r="BV14" s="297">
        <v>5.2809487902000001</v>
      </c>
    </row>
    <row r="15" spans="1:74" ht="11.15" customHeight="1" x14ac:dyDescent="0.25">
      <c r="A15" s="127" t="s">
        <v>289</v>
      </c>
      <c r="B15" s="135" t="s">
        <v>262</v>
      </c>
      <c r="C15" s="202">
        <v>14.738608672</v>
      </c>
      <c r="D15" s="202">
        <v>14.733611961999999</v>
      </c>
      <c r="E15" s="202">
        <v>14.707459472</v>
      </c>
      <c r="F15" s="202">
        <v>14.757960262999999</v>
      </c>
      <c r="G15" s="202">
        <v>12.49521715</v>
      </c>
      <c r="H15" s="202">
        <v>12.289604869</v>
      </c>
      <c r="I15" s="202">
        <v>12.340020763</v>
      </c>
      <c r="J15" s="202">
        <v>12.888551335000001</v>
      </c>
      <c r="K15" s="202">
        <v>12.912187316000001</v>
      </c>
      <c r="L15" s="202">
        <v>13.05257784</v>
      </c>
      <c r="M15" s="202">
        <v>13.149003149</v>
      </c>
      <c r="N15" s="202">
        <v>13.184562123999999</v>
      </c>
      <c r="O15" s="202">
        <v>13.347719688</v>
      </c>
      <c r="P15" s="202">
        <v>13.404938842</v>
      </c>
      <c r="Q15" s="202">
        <v>13.513642931</v>
      </c>
      <c r="R15" s="202">
        <v>13.661440152999999</v>
      </c>
      <c r="S15" s="202">
        <v>13.665379113</v>
      </c>
      <c r="T15" s="202">
        <v>13.634845768</v>
      </c>
      <c r="U15" s="202">
        <v>13.696093642999999</v>
      </c>
      <c r="V15" s="202">
        <v>13.41327965</v>
      </c>
      <c r="W15" s="202">
        <v>13.771057963000001</v>
      </c>
      <c r="X15" s="202">
        <v>14.164488963</v>
      </c>
      <c r="Y15" s="202">
        <v>14.315020002000001</v>
      </c>
      <c r="Z15" s="202">
        <v>14.323740473000001</v>
      </c>
      <c r="AA15" s="202">
        <v>14.39149838</v>
      </c>
      <c r="AB15" s="202">
        <v>14.445047874</v>
      </c>
      <c r="AC15" s="202">
        <v>14.342086279</v>
      </c>
      <c r="AD15" s="202">
        <v>13.176435517</v>
      </c>
      <c r="AE15" s="202">
        <v>13.46183636</v>
      </c>
      <c r="AF15" s="202">
        <v>13.54311895</v>
      </c>
      <c r="AG15" s="202">
        <v>13.790788815000001</v>
      </c>
      <c r="AH15" s="202">
        <v>13.4687514</v>
      </c>
      <c r="AI15" s="202">
        <v>13.518539832</v>
      </c>
      <c r="AJ15" s="202">
        <v>13.657487143999999</v>
      </c>
      <c r="AK15" s="202">
        <v>14.191146405</v>
      </c>
      <c r="AL15" s="202">
        <v>14.174611877</v>
      </c>
      <c r="AM15" s="202">
        <v>14.139665675</v>
      </c>
      <c r="AN15" s="202">
        <v>14.260701477</v>
      </c>
      <c r="AO15" s="202">
        <v>13.935401476999999</v>
      </c>
      <c r="AP15" s="202">
        <v>13.831201477</v>
      </c>
      <c r="AQ15" s="202">
        <v>13.527200000000001</v>
      </c>
      <c r="AR15" s="202">
        <v>13.590299999999999</v>
      </c>
      <c r="AS15" s="202">
        <v>13.4749</v>
      </c>
      <c r="AT15" s="202">
        <v>13.3459</v>
      </c>
      <c r="AU15" s="202">
        <v>13.4488</v>
      </c>
      <c r="AV15" s="202">
        <v>13.6488</v>
      </c>
      <c r="AW15" s="202">
        <v>13.669975159</v>
      </c>
      <c r="AX15" s="202">
        <v>13.775406111000001</v>
      </c>
      <c r="AY15" s="202">
        <v>13.742033066999999</v>
      </c>
      <c r="AZ15" s="202">
        <v>13.659157923</v>
      </c>
      <c r="BA15" s="202">
        <v>13.588482031</v>
      </c>
      <c r="BB15" s="297">
        <v>13.386364055</v>
      </c>
      <c r="BC15" s="297">
        <v>13.316754363999999</v>
      </c>
      <c r="BD15" s="297">
        <v>13.198977164</v>
      </c>
      <c r="BE15" s="297">
        <v>13.229379923</v>
      </c>
      <c r="BF15" s="297">
        <v>13.183212611</v>
      </c>
      <c r="BG15" s="297">
        <v>13.224624018</v>
      </c>
      <c r="BH15" s="297">
        <v>13.371524519999999</v>
      </c>
      <c r="BI15" s="297">
        <v>13.409432826</v>
      </c>
      <c r="BJ15" s="297">
        <v>13.411677085000001</v>
      </c>
      <c r="BK15" s="297">
        <v>13.569134339</v>
      </c>
      <c r="BL15" s="297">
        <v>13.579107305000001</v>
      </c>
      <c r="BM15" s="297">
        <v>13.582608405</v>
      </c>
      <c r="BN15" s="297">
        <v>13.736886356999999</v>
      </c>
      <c r="BO15" s="297">
        <v>13.680716670000001</v>
      </c>
      <c r="BP15" s="297">
        <v>13.755623179000001</v>
      </c>
      <c r="BQ15" s="297">
        <v>13.864887964999999</v>
      </c>
      <c r="BR15" s="297">
        <v>13.526519914</v>
      </c>
      <c r="BS15" s="297">
        <v>13.816177702999999</v>
      </c>
      <c r="BT15" s="297">
        <v>13.854901151</v>
      </c>
      <c r="BU15" s="297">
        <v>13.940507335</v>
      </c>
      <c r="BV15" s="297">
        <v>13.940560468999999</v>
      </c>
    </row>
    <row r="16" spans="1:74" ht="11.15" customHeight="1" x14ac:dyDescent="0.25">
      <c r="A16" s="127" t="s">
        <v>290</v>
      </c>
      <c r="B16" s="135" t="s">
        <v>263</v>
      </c>
      <c r="C16" s="202">
        <v>4.9279381999999998</v>
      </c>
      <c r="D16" s="202">
        <v>4.8629382000000003</v>
      </c>
      <c r="E16" s="202">
        <v>4.8769033999999998</v>
      </c>
      <c r="F16" s="202">
        <v>4.8070301000000004</v>
      </c>
      <c r="G16" s="202">
        <v>4.8279078000000002</v>
      </c>
      <c r="H16" s="202">
        <v>4.9183836999999997</v>
      </c>
      <c r="I16" s="202">
        <v>4.8500211999999996</v>
      </c>
      <c r="J16" s="202">
        <v>4.8958203999999999</v>
      </c>
      <c r="K16" s="202">
        <v>4.8951390999999997</v>
      </c>
      <c r="L16" s="202">
        <v>4.8358596</v>
      </c>
      <c r="M16" s="202">
        <v>4.8551390999999997</v>
      </c>
      <c r="N16" s="202">
        <v>4.7987906000000002</v>
      </c>
      <c r="O16" s="202">
        <v>4.9963031000000004</v>
      </c>
      <c r="P16" s="202">
        <v>4.9489343999999997</v>
      </c>
      <c r="Q16" s="202">
        <v>5.0344392999999998</v>
      </c>
      <c r="R16" s="202">
        <v>5.0040579999999997</v>
      </c>
      <c r="S16" s="202">
        <v>5.0242775000000002</v>
      </c>
      <c r="T16" s="202">
        <v>5.0758359000000004</v>
      </c>
      <c r="U16" s="202">
        <v>4.9943404999999998</v>
      </c>
      <c r="V16" s="202">
        <v>5.0033810605999998</v>
      </c>
      <c r="W16" s="202">
        <v>5.0363810606000001</v>
      </c>
      <c r="X16" s="202">
        <v>4.9573810606000004</v>
      </c>
      <c r="Y16" s="202">
        <v>4.9653810606000004</v>
      </c>
      <c r="Z16" s="202">
        <v>4.8753810605999996</v>
      </c>
      <c r="AA16" s="202">
        <v>5.2078464715999999</v>
      </c>
      <c r="AB16" s="202">
        <v>5.1168464715999997</v>
      </c>
      <c r="AC16" s="202">
        <v>5.1958464716000003</v>
      </c>
      <c r="AD16" s="202">
        <v>5.1658464716000001</v>
      </c>
      <c r="AE16" s="202">
        <v>5.1638464716000003</v>
      </c>
      <c r="AF16" s="202">
        <v>5.2108464716</v>
      </c>
      <c r="AG16" s="202">
        <v>5.0588464715999999</v>
      </c>
      <c r="AH16" s="202">
        <v>5.0188459999999999</v>
      </c>
      <c r="AI16" s="202">
        <v>5.0728464716000001</v>
      </c>
      <c r="AJ16" s="202">
        <v>5.0918464716000003</v>
      </c>
      <c r="AK16" s="202">
        <v>5.1138464715999996</v>
      </c>
      <c r="AL16" s="202">
        <v>5.0508459999999999</v>
      </c>
      <c r="AM16" s="202">
        <v>5.2398464715999999</v>
      </c>
      <c r="AN16" s="202">
        <v>5.3677999999999999</v>
      </c>
      <c r="AO16" s="202">
        <v>5.3567999999999998</v>
      </c>
      <c r="AP16" s="202">
        <v>5.2847999999999997</v>
      </c>
      <c r="AQ16" s="202">
        <v>5.3311000000000002</v>
      </c>
      <c r="AR16" s="202">
        <v>5.3449</v>
      </c>
      <c r="AS16" s="202">
        <v>5.1573000000000002</v>
      </c>
      <c r="AT16" s="202">
        <v>5.1950000000000003</v>
      </c>
      <c r="AU16" s="202">
        <v>5.2054</v>
      </c>
      <c r="AV16" s="202">
        <v>5.18</v>
      </c>
      <c r="AW16" s="202">
        <v>5.2376321244000001</v>
      </c>
      <c r="AX16" s="202">
        <v>5.2629687642</v>
      </c>
      <c r="AY16" s="202">
        <v>5.3044721031000002</v>
      </c>
      <c r="AZ16" s="202">
        <v>5.3723430658</v>
      </c>
      <c r="BA16" s="202">
        <v>5.2858885438999996</v>
      </c>
      <c r="BB16" s="297">
        <v>5.2937189014000001</v>
      </c>
      <c r="BC16" s="297">
        <v>5.3155162504</v>
      </c>
      <c r="BD16" s="297">
        <v>5.3503579054000001</v>
      </c>
      <c r="BE16" s="297">
        <v>5.2805113853999996</v>
      </c>
      <c r="BF16" s="297">
        <v>5.3172010769</v>
      </c>
      <c r="BG16" s="297">
        <v>5.3379277718999996</v>
      </c>
      <c r="BH16" s="297">
        <v>5.3558480241000002</v>
      </c>
      <c r="BI16" s="297">
        <v>5.3734210409000003</v>
      </c>
      <c r="BJ16" s="297">
        <v>5.3276592187</v>
      </c>
      <c r="BK16" s="297">
        <v>5.3316863978000004</v>
      </c>
      <c r="BL16" s="297">
        <v>5.3224235588999997</v>
      </c>
      <c r="BM16" s="297">
        <v>5.3156158431999998</v>
      </c>
      <c r="BN16" s="297">
        <v>5.3221523989000001</v>
      </c>
      <c r="BO16" s="297">
        <v>5.3442391867000003</v>
      </c>
      <c r="BP16" s="297">
        <v>5.3793956077000002</v>
      </c>
      <c r="BQ16" s="297">
        <v>5.3093043154000004</v>
      </c>
      <c r="BR16" s="297">
        <v>5.3455797439000001</v>
      </c>
      <c r="BS16" s="297">
        <v>5.3668311762999998</v>
      </c>
      <c r="BT16" s="297">
        <v>5.3845403958000002</v>
      </c>
      <c r="BU16" s="297">
        <v>5.4020812631000004</v>
      </c>
      <c r="BV16" s="297">
        <v>5.3566979007000004</v>
      </c>
    </row>
    <row r="17" spans="1:74" ht="11.15" customHeight="1" x14ac:dyDescent="0.25">
      <c r="A17" s="127" t="s">
        <v>291</v>
      </c>
      <c r="B17" s="135" t="s">
        <v>265</v>
      </c>
      <c r="C17" s="202">
        <v>15.928828098</v>
      </c>
      <c r="D17" s="202">
        <v>15.682139584</v>
      </c>
      <c r="E17" s="202">
        <v>15.915942635</v>
      </c>
      <c r="F17" s="202">
        <v>15.532208434999999</v>
      </c>
      <c r="G17" s="202">
        <v>15.18519601</v>
      </c>
      <c r="H17" s="202">
        <v>15.765097528</v>
      </c>
      <c r="I17" s="202">
        <v>15.95733209</v>
      </c>
      <c r="J17" s="202">
        <v>16.024655228</v>
      </c>
      <c r="K17" s="202">
        <v>15.855917408</v>
      </c>
      <c r="L17" s="202">
        <v>15.591106405</v>
      </c>
      <c r="M17" s="202">
        <v>15.152481406</v>
      </c>
      <c r="N17" s="202">
        <v>14.815864715</v>
      </c>
      <c r="O17" s="202">
        <v>15.044274321</v>
      </c>
      <c r="P17" s="202">
        <v>14.901547462</v>
      </c>
      <c r="Q17" s="202">
        <v>15.012793125</v>
      </c>
      <c r="R17" s="202">
        <v>15.387769508</v>
      </c>
      <c r="S17" s="202">
        <v>15.655488682</v>
      </c>
      <c r="T17" s="202">
        <v>15.680910875</v>
      </c>
      <c r="U17" s="202">
        <v>15.927543834</v>
      </c>
      <c r="V17" s="202">
        <v>15.812334094000001</v>
      </c>
      <c r="W17" s="202">
        <v>15.899313186000001</v>
      </c>
      <c r="X17" s="202">
        <v>15.214423772</v>
      </c>
      <c r="Y17" s="202">
        <v>15.084079887</v>
      </c>
      <c r="Z17" s="202">
        <v>14.745039383</v>
      </c>
      <c r="AA17" s="202">
        <v>15.007698456</v>
      </c>
      <c r="AB17" s="202">
        <v>15.216489317000001</v>
      </c>
      <c r="AC17" s="202">
        <v>15.186933703999999</v>
      </c>
      <c r="AD17" s="202">
        <v>15.588050494999999</v>
      </c>
      <c r="AE17" s="202">
        <v>15.857999507000001</v>
      </c>
      <c r="AF17" s="202">
        <v>15.952130037</v>
      </c>
      <c r="AG17" s="202">
        <v>16.129639448999999</v>
      </c>
      <c r="AH17" s="202">
        <v>16.272097305999999</v>
      </c>
      <c r="AI17" s="202">
        <v>16.165670059</v>
      </c>
      <c r="AJ17" s="202">
        <v>16.171032913000001</v>
      </c>
      <c r="AK17" s="202">
        <v>15.792477828000001</v>
      </c>
      <c r="AL17" s="202">
        <v>15.527189631000001</v>
      </c>
      <c r="AM17" s="202">
        <v>15.541386157</v>
      </c>
      <c r="AN17" s="202">
        <v>15.437377389</v>
      </c>
      <c r="AO17" s="202">
        <v>15.305558035000001</v>
      </c>
      <c r="AP17" s="202">
        <v>15.734670215</v>
      </c>
      <c r="AQ17" s="202">
        <v>16.360083025000002</v>
      </c>
      <c r="AR17" s="202">
        <v>16.669849477</v>
      </c>
      <c r="AS17" s="202">
        <v>16.927998849000002</v>
      </c>
      <c r="AT17" s="202">
        <v>16.77412799</v>
      </c>
      <c r="AU17" s="202">
        <v>17.000655764000001</v>
      </c>
      <c r="AV17" s="202">
        <v>16.803983979000002</v>
      </c>
      <c r="AW17" s="202">
        <v>16.860734839999999</v>
      </c>
      <c r="AX17" s="202">
        <v>16.762066416</v>
      </c>
      <c r="AY17" s="202">
        <v>16.432141547000001</v>
      </c>
      <c r="AZ17" s="202">
        <v>16.478271107000001</v>
      </c>
      <c r="BA17" s="202">
        <v>16.412999483</v>
      </c>
      <c r="BB17" s="297">
        <v>16.641660864999999</v>
      </c>
      <c r="BC17" s="297">
        <v>16.904170769</v>
      </c>
      <c r="BD17" s="297">
        <v>17.039252646000001</v>
      </c>
      <c r="BE17" s="297">
        <v>17.315987592999999</v>
      </c>
      <c r="BF17" s="297">
        <v>17.375093324000002</v>
      </c>
      <c r="BG17" s="297">
        <v>17.397021135999999</v>
      </c>
      <c r="BH17" s="297">
        <v>17.127915573999999</v>
      </c>
      <c r="BI17" s="297">
        <v>16.996398916</v>
      </c>
      <c r="BJ17" s="297">
        <v>16.68094713</v>
      </c>
      <c r="BK17" s="297">
        <v>16.668876838999999</v>
      </c>
      <c r="BL17" s="297">
        <v>16.776939510999998</v>
      </c>
      <c r="BM17" s="297">
        <v>16.638001885000001</v>
      </c>
      <c r="BN17" s="297">
        <v>16.923598021</v>
      </c>
      <c r="BO17" s="297">
        <v>17.149612377</v>
      </c>
      <c r="BP17" s="297">
        <v>17.388878752</v>
      </c>
      <c r="BQ17" s="297">
        <v>17.536805802</v>
      </c>
      <c r="BR17" s="297">
        <v>17.611530842000001</v>
      </c>
      <c r="BS17" s="297">
        <v>17.676971446</v>
      </c>
      <c r="BT17" s="297">
        <v>17.484288115999998</v>
      </c>
      <c r="BU17" s="297">
        <v>17.402932257</v>
      </c>
      <c r="BV17" s="297">
        <v>17.189092227</v>
      </c>
    </row>
    <row r="18" spans="1:74" ht="11.15" customHeight="1" x14ac:dyDescent="0.25">
      <c r="A18" s="127" t="s">
        <v>293</v>
      </c>
      <c r="B18" s="135" t="s">
        <v>1245</v>
      </c>
      <c r="C18" s="202">
        <v>101.00411097999999</v>
      </c>
      <c r="D18" s="202">
        <v>99.812086549</v>
      </c>
      <c r="E18" s="202">
        <v>100.05847937</v>
      </c>
      <c r="F18" s="202">
        <v>99.440042980000001</v>
      </c>
      <c r="G18" s="202">
        <v>88.153888637999998</v>
      </c>
      <c r="H18" s="202">
        <v>88.285058883999994</v>
      </c>
      <c r="I18" s="202">
        <v>90.142905271000004</v>
      </c>
      <c r="J18" s="202">
        <v>91.091452985999993</v>
      </c>
      <c r="K18" s="202">
        <v>91.183784770000003</v>
      </c>
      <c r="L18" s="202">
        <v>91.448389642999999</v>
      </c>
      <c r="M18" s="202">
        <v>93.116325033999999</v>
      </c>
      <c r="N18" s="202">
        <v>93.080515641999995</v>
      </c>
      <c r="O18" s="202">
        <v>93.879817101</v>
      </c>
      <c r="P18" s="202">
        <v>90.510238603000005</v>
      </c>
      <c r="Q18" s="202">
        <v>93.828458318000003</v>
      </c>
      <c r="R18" s="202">
        <v>94.001810516000006</v>
      </c>
      <c r="S18" s="202">
        <v>94.976313361999999</v>
      </c>
      <c r="T18" s="202">
        <v>95.528358241999996</v>
      </c>
      <c r="U18" s="202">
        <v>97.049190672999998</v>
      </c>
      <c r="V18" s="202">
        <v>96.488930401000005</v>
      </c>
      <c r="W18" s="202">
        <v>96.725206970000002</v>
      </c>
      <c r="X18" s="202">
        <v>98.071893936999999</v>
      </c>
      <c r="Y18" s="202">
        <v>98.705980513</v>
      </c>
      <c r="Z18" s="202">
        <v>98.253913459000003</v>
      </c>
      <c r="AA18" s="202">
        <v>98.264802223999993</v>
      </c>
      <c r="AB18" s="202">
        <v>98.992537951000003</v>
      </c>
      <c r="AC18" s="202">
        <v>99.638258886000003</v>
      </c>
      <c r="AD18" s="202">
        <v>98.778320656000005</v>
      </c>
      <c r="AE18" s="202">
        <v>98.701925545999998</v>
      </c>
      <c r="AF18" s="202">
        <v>99.117913501999993</v>
      </c>
      <c r="AG18" s="202">
        <v>100.34061402</v>
      </c>
      <c r="AH18" s="202">
        <v>100.96725782999999</v>
      </c>
      <c r="AI18" s="202">
        <v>101.36208893</v>
      </c>
      <c r="AJ18" s="202">
        <v>101.50485284</v>
      </c>
      <c r="AK18" s="202">
        <v>101.58114150999999</v>
      </c>
      <c r="AL18" s="202">
        <v>100.51463785999999</v>
      </c>
      <c r="AM18" s="202">
        <v>100.66751305</v>
      </c>
      <c r="AN18" s="202">
        <v>101.17900622000001</v>
      </c>
      <c r="AO18" s="202">
        <v>101.47716938000001</v>
      </c>
      <c r="AP18" s="202">
        <v>101.48972962000001</v>
      </c>
      <c r="AQ18" s="202">
        <v>100.77660012</v>
      </c>
      <c r="AR18" s="202">
        <v>102.19196788000001</v>
      </c>
      <c r="AS18" s="202">
        <v>101.54638678000001</v>
      </c>
      <c r="AT18" s="202">
        <v>101.24641325</v>
      </c>
      <c r="AU18" s="202">
        <v>102.29422743000001</v>
      </c>
      <c r="AV18" s="202">
        <v>102.39132862</v>
      </c>
      <c r="AW18" s="202">
        <v>103.15172289</v>
      </c>
      <c r="AX18" s="202">
        <v>103.17322686999999</v>
      </c>
      <c r="AY18" s="202">
        <v>101.01310176</v>
      </c>
      <c r="AZ18" s="202">
        <v>102.38195431</v>
      </c>
      <c r="BA18" s="202">
        <v>102.0967962</v>
      </c>
      <c r="BB18" s="297">
        <v>101.54405063999999</v>
      </c>
      <c r="BC18" s="297">
        <v>101.7423213</v>
      </c>
      <c r="BD18" s="297">
        <v>102.07495095</v>
      </c>
      <c r="BE18" s="297">
        <v>103.36135152999999</v>
      </c>
      <c r="BF18" s="297">
        <v>103.51946418</v>
      </c>
      <c r="BG18" s="297">
        <v>103.26806406</v>
      </c>
      <c r="BH18" s="297">
        <v>103.57116984</v>
      </c>
      <c r="BI18" s="297">
        <v>103.66623495</v>
      </c>
      <c r="BJ18" s="297">
        <v>103.52380290000001</v>
      </c>
      <c r="BK18" s="297">
        <v>103.58782655</v>
      </c>
      <c r="BL18" s="297">
        <v>103.53659706000001</v>
      </c>
      <c r="BM18" s="297">
        <v>103.81846254</v>
      </c>
      <c r="BN18" s="297">
        <v>104.13999299</v>
      </c>
      <c r="BO18" s="297">
        <v>104.31608912999999</v>
      </c>
      <c r="BP18" s="297">
        <v>104.89196575</v>
      </c>
      <c r="BQ18" s="297">
        <v>105.27484155</v>
      </c>
      <c r="BR18" s="297">
        <v>105.02048456999999</v>
      </c>
      <c r="BS18" s="297">
        <v>105.06138489999999</v>
      </c>
      <c r="BT18" s="297">
        <v>105.27665875</v>
      </c>
      <c r="BU18" s="297">
        <v>105.33780493</v>
      </c>
      <c r="BV18" s="297">
        <v>105.02797622</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97"/>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356</v>
      </c>
      <c r="B20" s="135" t="s">
        <v>1246</v>
      </c>
      <c r="C20" s="202">
        <v>68.639053677999996</v>
      </c>
      <c r="D20" s="202">
        <v>68.146607060999997</v>
      </c>
      <c r="E20" s="202">
        <v>68.284447188000001</v>
      </c>
      <c r="F20" s="202">
        <v>65.572164278000002</v>
      </c>
      <c r="G20" s="202">
        <v>60.189623867000002</v>
      </c>
      <c r="H20" s="202">
        <v>62.215491884000002</v>
      </c>
      <c r="I20" s="202">
        <v>63.367080209999997</v>
      </c>
      <c r="J20" s="202">
        <v>63.34164165</v>
      </c>
      <c r="K20" s="202">
        <v>63.376085076000003</v>
      </c>
      <c r="L20" s="202">
        <v>63.202260828</v>
      </c>
      <c r="M20" s="202">
        <v>64.11523407</v>
      </c>
      <c r="N20" s="202">
        <v>63.831982443000001</v>
      </c>
      <c r="O20" s="202">
        <v>64.471880451999994</v>
      </c>
      <c r="P20" s="202">
        <v>61.576653757000003</v>
      </c>
      <c r="Q20" s="202">
        <v>64.768106579000005</v>
      </c>
      <c r="R20" s="202">
        <v>64.841424623999998</v>
      </c>
      <c r="S20" s="202">
        <v>65.277851677000001</v>
      </c>
      <c r="T20" s="202">
        <v>65.266855518</v>
      </c>
      <c r="U20" s="202">
        <v>66.096687949</v>
      </c>
      <c r="V20" s="202">
        <v>65.501853632000007</v>
      </c>
      <c r="W20" s="202">
        <v>65.401366163999995</v>
      </c>
      <c r="X20" s="202">
        <v>66.418789093000001</v>
      </c>
      <c r="Y20" s="202">
        <v>66.788336311999998</v>
      </c>
      <c r="Z20" s="202">
        <v>66.165741189000002</v>
      </c>
      <c r="AA20" s="202">
        <v>66.031096723000005</v>
      </c>
      <c r="AB20" s="202">
        <v>66.150714245000003</v>
      </c>
      <c r="AC20" s="202">
        <v>67.152429577999996</v>
      </c>
      <c r="AD20" s="202">
        <v>66.048125120999998</v>
      </c>
      <c r="AE20" s="202">
        <v>66.421198341999997</v>
      </c>
      <c r="AF20" s="202">
        <v>66.6621399</v>
      </c>
      <c r="AG20" s="202">
        <v>67.572822948999999</v>
      </c>
      <c r="AH20" s="202">
        <v>67.208417835000006</v>
      </c>
      <c r="AI20" s="202">
        <v>67.488165722000005</v>
      </c>
      <c r="AJ20" s="202">
        <v>68.058874141999993</v>
      </c>
      <c r="AK20" s="202">
        <v>68.496269009000002</v>
      </c>
      <c r="AL20" s="202">
        <v>67.302573862000003</v>
      </c>
      <c r="AM20" s="202">
        <v>68.087252741</v>
      </c>
      <c r="AN20" s="202">
        <v>68.401206223000003</v>
      </c>
      <c r="AO20" s="202">
        <v>68.510369382999997</v>
      </c>
      <c r="AP20" s="202">
        <v>68.628529624999999</v>
      </c>
      <c r="AQ20" s="202">
        <v>68.629000121999994</v>
      </c>
      <c r="AR20" s="202">
        <v>69.821067877000004</v>
      </c>
      <c r="AS20" s="202">
        <v>69.998486784999997</v>
      </c>
      <c r="AT20" s="202">
        <v>69.882913247999994</v>
      </c>
      <c r="AU20" s="202">
        <v>70.305827430999997</v>
      </c>
      <c r="AV20" s="202">
        <v>70.536928623999998</v>
      </c>
      <c r="AW20" s="202">
        <v>71.246596625999999</v>
      </c>
      <c r="AX20" s="202">
        <v>71.281062453000004</v>
      </c>
      <c r="AY20" s="202">
        <v>69.209475261999998</v>
      </c>
      <c r="AZ20" s="202">
        <v>70.280059401000003</v>
      </c>
      <c r="BA20" s="202">
        <v>69.842305092999993</v>
      </c>
      <c r="BB20" s="297">
        <v>69.785802274000005</v>
      </c>
      <c r="BC20" s="297">
        <v>69.984621114999996</v>
      </c>
      <c r="BD20" s="297">
        <v>70.295359985000005</v>
      </c>
      <c r="BE20" s="297">
        <v>70.834421935999998</v>
      </c>
      <c r="BF20" s="297">
        <v>70.943262395000005</v>
      </c>
      <c r="BG20" s="297">
        <v>70.688521136000006</v>
      </c>
      <c r="BH20" s="297">
        <v>71.051887444000002</v>
      </c>
      <c r="BI20" s="297">
        <v>71.274520080000002</v>
      </c>
      <c r="BJ20" s="297">
        <v>71.047107363999999</v>
      </c>
      <c r="BK20" s="297">
        <v>71.137502486000002</v>
      </c>
      <c r="BL20" s="297">
        <v>71.087222423</v>
      </c>
      <c r="BM20" s="297">
        <v>71.271766748000005</v>
      </c>
      <c r="BN20" s="297">
        <v>71.550700332000005</v>
      </c>
      <c r="BO20" s="297">
        <v>71.678862482</v>
      </c>
      <c r="BP20" s="297">
        <v>72.155856103000005</v>
      </c>
      <c r="BQ20" s="297">
        <v>72.545775231999997</v>
      </c>
      <c r="BR20" s="297">
        <v>72.293164603999998</v>
      </c>
      <c r="BS20" s="297">
        <v>72.335664367999996</v>
      </c>
      <c r="BT20" s="297">
        <v>72.658508597999997</v>
      </c>
      <c r="BU20" s="297">
        <v>72.921022780000001</v>
      </c>
      <c r="BV20" s="297">
        <v>72.711221429000005</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966</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97"/>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274</v>
      </c>
      <c r="B23" s="135" t="s">
        <v>237</v>
      </c>
      <c r="C23" s="202">
        <v>45.946539973</v>
      </c>
      <c r="D23" s="202">
        <v>47.040066750999998</v>
      </c>
      <c r="E23" s="202">
        <v>43.198351741000003</v>
      </c>
      <c r="F23" s="202">
        <v>35.096501596000003</v>
      </c>
      <c r="G23" s="202">
        <v>37.201219993000002</v>
      </c>
      <c r="H23" s="202">
        <v>40.433549837999998</v>
      </c>
      <c r="I23" s="202">
        <v>42.290373039999999</v>
      </c>
      <c r="J23" s="202">
        <v>41.893990520000003</v>
      </c>
      <c r="K23" s="202">
        <v>42.754672315000001</v>
      </c>
      <c r="L23" s="202">
        <v>42.746261652999998</v>
      </c>
      <c r="M23" s="202">
        <v>42.855617535</v>
      </c>
      <c r="N23" s="202">
        <v>43.189075787</v>
      </c>
      <c r="O23" s="202">
        <v>41.875786718999997</v>
      </c>
      <c r="P23" s="202">
        <v>41.997952716999997</v>
      </c>
      <c r="Q23" s="202">
        <v>43.607054075000001</v>
      </c>
      <c r="R23" s="202">
        <v>43.296071533999999</v>
      </c>
      <c r="S23" s="202">
        <v>43.185313532000002</v>
      </c>
      <c r="T23" s="202">
        <v>45.489636902000001</v>
      </c>
      <c r="U23" s="202">
        <v>45.555715288000002</v>
      </c>
      <c r="V23" s="202">
        <v>45.621284713000001</v>
      </c>
      <c r="W23" s="202">
        <v>45.986198104000003</v>
      </c>
      <c r="X23" s="202">
        <v>46.256749771999999</v>
      </c>
      <c r="Y23" s="202">
        <v>46.670405631999998</v>
      </c>
      <c r="Z23" s="202">
        <v>47.537892261000003</v>
      </c>
      <c r="AA23" s="202">
        <v>44.408938114000001</v>
      </c>
      <c r="AB23" s="202">
        <v>46.562634869999997</v>
      </c>
      <c r="AC23" s="202">
        <v>46.112055310999999</v>
      </c>
      <c r="AD23" s="202">
        <v>44.503242270999998</v>
      </c>
      <c r="AE23" s="202">
        <v>44.910808631000002</v>
      </c>
      <c r="AF23" s="202">
        <v>46.094582781</v>
      </c>
      <c r="AG23" s="202">
        <v>45.679342968999997</v>
      </c>
      <c r="AH23" s="202">
        <v>46.538584376999999</v>
      </c>
      <c r="AI23" s="202">
        <v>46.125044647999999</v>
      </c>
      <c r="AJ23" s="202">
        <v>44.966195132000003</v>
      </c>
      <c r="AK23" s="202">
        <v>45.991691684000003</v>
      </c>
      <c r="AL23" s="202">
        <v>45.973327503</v>
      </c>
      <c r="AM23" s="202">
        <v>43.847579000000003</v>
      </c>
      <c r="AN23" s="202">
        <v>46.079360999999999</v>
      </c>
      <c r="AO23" s="202">
        <v>45.807448999999998</v>
      </c>
      <c r="AP23" s="202">
        <v>44.662677000000002</v>
      </c>
      <c r="AQ23" s="202">
        <v>45.811279999999996</v>
      </c>
      <c r="AR23" s="202">
        <v>46.561861999999998</v>
      </c>
      <c r="AS23" s="202">
        <v>45.892128999999997</v>
      </c>
      <c r="AT23" s="202">
        <v>46.508325999999997</v>
      </c>
      <c r="AU23" s="202">
        <v>45.713130999999997</v>
      </c>
      <c r="AV23" s="202">
        <v>46.185251000000001</v>
      </c>
      <c r="AW23" s="202">
        <v>46.253599999999999</v>
      </c>
      <c r="AX23" s="202">
        <v>45.798696999999997</v>
      </c>
      <c r="AY23" s="202">
        <v>44.583977365000003</v>
      </c>
      <c r="AZ23" s="202">
        <v>46.054292334000003</v>
      </c>
      <c r="BA23" s="202">
        <v>45.686015726000001</v>
      </c>
      <c r="BB23" s="297">
        <v>45.559107767</v>
      </c>
      <c r="BC23" s="297">
        <v>45.16353264</v>
      </c>
      <c r="BD23" s="297">
        <v>46.086577177000002</v>
      </c>
      <c r="BE23" s="297">
        <v>46.151780293999998</v>
      </c>
      <c r="BF23" s="297">
        <v>46.637605633</v>
      </c>
      <c r="BG23" s="297">
        <v>46.097918026999999</v>
      </c>
      <c r="BH23" s="297">
        <v>46.298208879000001</v>
      </c>
      <c r="BI23" s="297">
        <v>46.165573397000003</v>
      </c>
      <c r="BJ23" s="297">
        <v>46.687461089999999</v>
      </c>
      <c r="BK23" s="297">
        <v>44.988976708000003</v>
      </c>
      <c r="BL23" s="297">
        <v>46.660441822000003</v>
      </c>
      <c r="BM23" s="297">
        <v>46.061683793999997</v>
      </c>
      <c r="BN23" s="297">
        <v>45.452442355000002</v>
      </c>
      <c r="BO23" s="297">
        <v>45.125499851999997</v>
      </c>
      <c r="BP23" s="297">
        <v>46.125898288999998</v>
      </c>
      <c r="BQ23" s="297">
        <v>46.169405773000001</v>
      </c>
      <c r="BR23" s="297">
        <v>46.493712006999999</v>
      </c>
      <c r="BS23" s="297">
        <v>46.117537356</v>
      </c>
      <c r="BT23" s="297">
        <v>46.259033809000002</v>
      </c>
      <c r="BU23" s="297">
        <v>46.092521847999997</v>
      </c>
      <c r="BV23" s="297">
        <v>46.761622553000002</v>
      </c>
    </row>
    <row r="24" spans="1:74" ht="11.15" customHeight="1" x14ac:dyDescent="0.25">
      <c r="A24" s="127" t="s">
        <v>268</v>
      </c>
      <c r="B24" s="135" t="s">
        <v>238</v>
      </c>
      <c r="C24" s="202">
        <v>19.933385999999999</v>
      </c>
      <c r="D24" s="202">
        <v>20.132245999999999</v>
      </c>
      <c r="E24" s="202">
        <v>18.462838000000001</v>
      </c>
      <c r="F24" s="202">
        <v>14.548503</v>
      </c>
      <c r="G24" s="202">
        <v>16.078182999999999</v>
      </c>
      <c r="H24" s="202">
        <v>17.578056</v>
      </c>
      <c r="I24" s="202">
        <v>18.381069</v>
      </c>
      <c r="J24" s="202">
        <v>18.557874000000002</v>
      </c>
      <c r="K24" s="202">
        <v>18.414828</v>
      </c>
      <c r="L24" s="202">
        <v>18.613648000000001</v>
      </c>
      <c r="M24" s="202">
        <v>18.742515999999998</v>
      </c>
      <c r="N24" s="202">
        <v>18.801689</v>
      </c>
      <c r="O24" s="202">
        <v>18.814347999999999</v>
      </c>
      <c r="P24" s="202">
        <v>17.699107999999999</v>
      </c>
      <c r="Q24" s="202">
        <v>19.132116</v>
      </c>
      <c r="R24" s="202">
        <v>19.743698999999999</v>
      </c>
      <c r="S24" s="202">
        <v>20.049742999999999</v>
      </c>
      <c r="T24" s="202">
        <v>20.585872999999999</v>
      </c>
      <c r="U24" s="202">
        <v>20.171831000000001</v>
      </c>
      <c r="V24" s="202">
        <v>20.572572999999998</v>
      </c>
      <c r="W24" s="202">
        <v>20.138569</v>
      </c>
      <c r="X24" s="202">
        <v>20.37715</v>
      </c>
      <c r="Y24" s="202">
        <v>20.572648000000001</v>
      </c>
      <c r="Z24" s="202">
        <v>20.656690000000001</v>
      </c>
      <c r="AA24" s="202">
        <v>19.613111</v>
      </c>
      <c r="AB24" s="202">
        <v>20.190412999999999</v>
      </c>
      <c r="AC24" s="202">
        <v>20.483485999999999</v>
      </c>
      <c r="AD24" s="202">
        <v>19.727340999999999</v>
      </c>
      <c r="AE24" s="202">
        <v>19.839566999999999</v>
      </c>
      <c r="AF24" s="202">
        <v>20.433236999999998</v>
      </c>
      <c r="AG24" s="202">
        <v>19.925560999999998</v>
      </c>
      <c r="AH24" s="202">
        <v>20.265028999999998</v>
      </c>
      <c r="AI24" s="202">
        <v>20.129058000000001</v>
      </c>
      <c r="AJ24" s="202">
        <v>20.006618</v>
      </c>
      <c r="AK24" s="202">
        <v>20.214213999999998</v>
      </c>
      <c r="AL24" s="202">
        <v>19.327209</v>
      </c>
      <c r="AM24" s="202">
        <v>19.149204000000001</v>
      </c>
      <c r="AN24" s="202">
        <v>19.758786000000001</v>
      </c>
      <c r="AO24" s="202">
        <v>20.082774000000001</v>
      </c>
      <c r="AP24" s="202">
        <v>20.036802000000002</v>
      </c>
      <c r="AQ24" s="202">
        <v>20.395605</v>
      </c>
      <c r="AR24" s="202">
        <v>20.715786999999999</v>
      </c>
      <c r="AS24" s="202">
        <v>20.124354</v>
      </c>
      <c r="AT24" s="202">
        <v>20.881050999999999</v>
      </c>
      <c r="AU24" s="202">
        <v>20.092255999999999</v>
      </c>
      <c r="AV24" s="202">
        <v>20.680175999999999</v>
      </c>
      <c r="AW24" s="202">
        <v>20.710025000000002</v>
      </c>
      <c r="AX24" s="202">
        <v>20.293222</v>
      </c>
      <c r="AY24" s="202">
        <v>19.586970999999998</v>
      </c>
      <c r="AZ24" s="202">
        <v>19.668902847999998</v>
      </c>
      <c r="BA24" s="202">
        <v>20.198270177000001</v>
      </c>
      <c r="BB24" s="297">
        <v>20.497250000000001</v>
      </c>
      <c r="BC24" s="297">
        <v>20.59788</v>
      </c>
      <c r="BD24" s="297">
        <v>20.855440000000002</v>
      </c>
      <c r="BE24" s="297">
        <v>20.672619999999998</v>
      </c>
      <c r="BF24" s="297">
        <v>21.09282</v>
      </c>
      <c r="BG24" s="297">
        <v>20.377109999999998</v>
      </c>
      <c r="BH24" s="297">
        <v>20.723020000000002</v>
      </c>
      <c r="BI24" s="297">
        <v>20.57572</v>
      </c>
      <c r="BJ24" s="297">
        <v>20.507390000000001</v>
      </c>
      <c r="BK24" s="297">
        <v>20.017869999999998</v>
      </c>
      <c r="BL24" s="297">
        <v>20.298690000000001</v>
      </c>
      <c r="BM24" s="297">
        <v>20.59468</v>
      </c>
      <c r="BN24" s="297">
        <v>20.404710000000001</v>
      </c>
      <c r="BO24" s="297">
        <v>20.570319999999999</v>
      </c>
      <c r="BP24" s="297">
        <v>20.902429999999999</v>
      </c>
      <c r="BQ24" s="297">
        <v>20.699909999999999</v>
      </c>
      <c r="BR24" s="297">
        <v>20.961069999999999</v>
      </c>
      <c r="BS24" s="297">
        <v>20.405360000000002</v>
      </c>
      <c r="BT24" s="297">
        <v>20.694019999999998</v>
      </c>
      <c r="BU24" s="297">
        <v>20.51886</v>
      </c>
      <c r="BV24" s="297">
        <v>20.607780000000002</v>
      </c>
    </row>
    <row r="25" spans="1:74" ht="11.15" customHeight="1" x14ac:dyDescent="0.25">
      <c r="A25" s="127" t="s">
        <v>269</v>
      </c>
      <c r="B25" s="135" t="s">
        <v>256</v>
      </c>
      <c r="C25" s="202">
        <v>0.10795397288</v>
      </c>
      <c r="D25" s="202">
        <v>0.10552075148999999</v>
      </c>
      <c r="E25" s="202">
        <v>0.11191374111000001</v>
      </c>
      <c r="F25" s="202">
        <v>0.11269859617</v>
      </c>
      <c r="G25" s="202">
        <v>0.11703699292</v>
      </c>
      <c r="H25" s="202">
        <v>0.11889383787</v>
      </c>
      <c r="I25" s="202">
        <v>0.12860404034</v>
      </c>
      <c r="J25" s="202">
        <v>0.12871652041000001</v>
      </c>
      <c r="K25" s="202">
        <v>0.12924431483000001</v>
      </c>
      <c r="L25" s="202">
        <v>0.12141365299</v>
      </c>
      <c r="M25" s="202">
        <v>0.12010153527</v>
      </c>
      <c r="N25" s="202">
        <v>0.12178678709</v>
      </c>
      <c r="O25" s="202">
        <v>0.10793871876</v>
      </c>
      <c r="P25" s="202">
        <v>0.10564471687</v>
      </c>
      <c r="Q25" s="202">
        <v>0.11193807482</v>
      </c>
      <c r="R25" s="202">
        <v>0.1127725336</v>
      </c>
      <c r="S25" s="202">
        <v>0.11697053224999999</v>
      </c>
      <c r="T25" s="202">
        <v>0.11886390242</v>
      </c>
      <c r="U25" s="202">
        <v>0.12848428784999999</v>
      </c>
      <c r="V25" s="202">
        <v>0.12851171320999999</v>
      </c>
      <c r="W25" s="202">
        <v>0.12902910374000001</v>
      </c>
      <c r="X25" s="202">
        <v>0.12129977234</v>
      </c>
      <c r="Y25" s="202">
        <v>0.12005763207</v>
      </c>
      <c r="Z25" s="202">
        <v>0.12180226147999999</v>
      </c>
      <c r="AA25" s="202">
        <v>0.10962711360000001</v>
      </c>
      <c r="AB25" s="202">
        <v>0.10722187012000001</v>
      </c>
      <c r="AC25" s="202">
        <v>0.11366931057</v>
      </c>
      <c r="AD25" s="202">
        <v>0.11450127112</v>
      </c>
      <c r="AE25" s="202">
        <v>0.11884163111</v>
      </c>
      <c r="AF25" s="202">
        <v>0.12074578119</v>
      </c>
      <c r="AG25" s="202">
        <v>0.1305819691</v>
      </c>
      <c r="AH25" s="202">
        <v>0.13065537666999999</v>
      </c>
      <c r="AI25" s="202">
        <v>0.13118664793000001</v>
      </c>
      <c r="AJ25" s="202">
        <v>0.12327713223</v>
      </c>
      <c r="AK25" s="202">
        <v>0.12197768376</v>
      </c>
      <c r="AL25" s="202">
        <v>0.12371850298000001</v>
      </c>
      <c r="AM25" s="202">
        <v>0.115175</v>
      </c>
      <c r="AN25" s="202">
        <v>0.115175</v>
      </c>
      <c r="AO25" s="202">
        <v>0.115175</v>
      </c>
      <c r="AP25" s="202">
        <v>0.115175</v>
      </c>
      <c r="AQ25" s="202">
        <v>0.115175</v>
      </c>
      <c r="AR25" s="202">
        <v>0.115175</v>
      </c>
      <c r="AS25" s="202">
        <v>0.115175</v>
      </c>
      <c r="AT25" s="202">
        <v>0.115175</v>
      </c>
      <c r="AU25" s="202">
        <v>0.115175</v>
      </c>
      <c r="AV25" s="202">
        <v>0.115175</v>
      </c>
      <c r="AW25" s="202">
        <v>0.115175</v>
      </c>
      <c r="AX25" s="202">
        <v>0.115175</v>
      </c>
      <c r="AY25" s="202">
        <v>0.113692</v>
      </c>
      <c r="AZ25" s="202">
        <v>0.113692</v>
      </c>
      <c r="BA25" s="202">
        <v>0.113692</v>
      </c>
      <c r="BB25" s="297">
        <v>0.113692</v>
      </c>
      <c r="BC25" s="297">
        <v>0.113692</v>
      </c>
      <c r="BD25" s="297">
        <v>0.113692</v>
      </c>
      <c r="BE25" s="297">
        <v>0.113692</v>
      </c>
      <c r="BF25" s="297">
        <v>0.113692</v>
      </c>
      <c r="BG25" s="297">
        <v>0.113692</v>
      </c>
      <c r="BH25" s="297">
        <v>0.113692</v>
      </c>
      <c r="BI25" s="297">
        <v>0.113692</v>
      </c>
      <c r="BJ25" s="297">
        <v>0.113692</v>
      </c>
      <c r="BK25" s="297">
        <v>0.11323800000000001</v>
      </c>
      <c r="BL25" s="297">
        <v>0.11323800000000001</v>
      </c>
      <c r="BM25" s="297">
        <v>0.11323800000000001</v>
      </c>
      <c r="BN25" s="297">
        <v>0.11323800000000001</v>
      </c>
      <c r="BO25" s="297">
        <v>0.11323800000000001</v>
      </c>
      <c r="BP25" s="297">
        <v>0.11323800000000001</v>
      </c>
      <c r="BQ25" s="297">
        <v>0.11323800000000001</v>
      </c>
      <c r="BR25" s="297">
        <v>0.11323800000000001</v>
      </c>
      <c r="BS25" s="297">
        <v>0.11323800000000001</v>
      </c>
      <c r="BT25" s="297">
        <v>0.11323800000000001</v>
      </c>
      <c r="BU25" s="297">
        <v>0.11323800000000001</v>
      </c>
      <c r="BV25" s="297">
        <v>0.11323800000000001</v>
      </c>
    </row>
    <row r="26" spans="1:74" ht="11.15" customHeight="1" x14ac:dyDescent="0.25">
      <c r="A26" s="127" t="s">
        <v>270</v>
      </c>
      <c r="B26" s="135" t="s">
        <v>257</v>
      </c>
      <c r="C26" s="202">
        <v>2.3500999999999999</v>
      </c>
      <c r="D26" s="202">
        <v>2.4337</v>
      </c>
      <c r="E26" s="202">
        <v>2.3018000000000001</v>
      </c>
      <c r="F26" s="202">
        <v>1.8263</v>
      </c>
      <c r="G26" s="202">
        <v>1.9933000000000001</v>
      </c>
      <c r="H26" s="202">
        <v>2.2330999999999999</v>
      </c>
      <c r="I26" s="202">
        <v>2.2532999999999999</v>
      </c>
      <c r="J26" s="202">
        <v>2.2305000000000001</v>
      </c>
      <c r="K26" s="202">
        <v>2.2690000000000001</v>
      </c>
      <c r="L26" s="202">
        <v>2.1631</v>
      </c>
      <c r="M26" s="202">
        <v>2.3721000000000001</v>
      </c>
      <c r="N26" s="202">
        <v>2.153</v>
      </c>
      <c r="O26" s="202">
        <v>2.2216</v>
      </c>
      <c r="P26" s="202">
        <v>2.1682999999999999</v>
      </c>
      <c r="Q26" s="202">
        <v>2.2566999999999999</v>
      </c>
      <c r="R26" s="202">
        <v>2.0185</v>
      </c>
      <c r="S26" s="202">
        <v>2.0478000000000001</v>
      </c>
      <c r="T26" s="202">
        <v>2.2938000000000001</v>
      </c>
      <c r="U26" s="202">
        <v>2.448</v>
      </c>
      <c r="V26" s="202">
        <v>2.3235999999999999</v>
      </c>
      <c r="W26" s="202">
        <v>2.2673999999999999</v>
      </c>
      <c r="X26" s="202">
        <v>2.3509000000000002</v>
      </c>
      <c r="Y26" s="202">
        <v>2.3843000000000001</v>
      </c>
      <c r="Z26" s="202">
        <v>2.298</v>
      </c>
      <c r="AA26" s="202">
        <v>2.3807999999999998</v>
      </c>
      <c r="AB26" s="202">
        <v>2.4661</v>
      </c>
      <c r="AC26" s="202">
        <v>2.2408999999999999</v>
      </c>
      <c r="AD26" s="202">
        <v>2.2749000000000001</v>
      </c>
      <c r="AE26" s="202">
        <v>2.2797000000000001</v>
      </c>
      <c r="AF26" s="202">
        <v>2.5163000000000002</v>
      </c>
      <c r="AG26" s="202">
        <v>2.4876</v>
      </c>
      <c r="AH26" s="202">
        <v>2.4258999999999999</v>
      </c>
      <c r="AI26" s="202">
        <v>2.4123999999999999</v>
      </c>
      <c r="AJ26" s="202">
        <v>2.3626999999999998</v>
      </c>
      <c r="AK26" s="202">
        <v>2.4980000000000002</v>
      </c>
      <c r="AL26" s="202">
        <v>2.5400999999999998</v>
      </c>
      <c r="AM26" s="202">
        <v>2.3043</v>
      </c>
      <c r="AN26" s="202">
        <v>2.3714</v>
      </c>
      <c r="AO26" s="202">
        <v>2.3233000000000001</v>
      </c>
      <c r="AP26" s="202">
        <v>2.2948</v>
      </c>
      <c r="AQ26" s="202">
        <v>2.4864000000000002</v>
      </c>
      <c r="AR26" s="202">
        <v>2.6333000000000002</v>
      </c>
      <c r="AS26" s="202">
        <v>2.7309000000000001</v>
      </c>
      <c r="AT26" s="202">
        <v>2.6634000000000002</v>
      </c>
      <c r="AU26" s="202">
        <v>2.4853000000000001</v>
      </c>
      <c r="AV26" s="202">
        <v>2.4948000000000001</v>
      </c>
      <c r="AW26" s="202">
        <v>2.2780999999999998</v>
      </c>
      <c r="AX26" s="202">
        <v>2.3489</v>
      </c>
      <c r="AY26" s="202">
        <v>2.3853004630000001</v>
      </c>
      <c r="AZ26" s="202">
        <v>2.42968165</v>
      </c>
      <c r="BA26" s="202">
        <v>2.3269177700000001</v>
      </c>
      <c r="BB26" s="297">
        <v>2.271495373</v>
      </c>
      <c r="BC26" s="297">
        <v>2.328587272</v>
      </c>
      <c r="BD26" s="297">
        <v>2.3859384779999999</v>
      </c>
      <c r="BE26" s="297">
        <v>2.4057919710000002</v>
      </c>
      <c r="BF26" s="297">
        <v>2.4604741209999998</v>
      </c>
      <c r="BG26" s="297">
        <v>2.4142139569999999</v>
      </c>
      <c r="BH26" s="297">
        <v>2.3892442790000001</v>
      </c>
      <c r="BI26" s="297">
        <v>2.4101418099999998</v>
      </c>
      <c r="BJ26" s="297">
        <v>2.415260306</v>
      </c>
      <c r="BK26" s="297">
        <v>2.3491556770000002</v>
      </c>
      <c r="BL26" s="297">
        <v>2.3936114069999999</v>
      </c>
      <c r="BM26" s="297">
        <v>2.2906749230000001</v>
      </c>
      <c r="BN26" s="297">
        <v>2.2351594389999998</v>
      </c>
      <c r="BO26" s="297">
        <v>2.2923472299999998</v>
      </c>
      <c r="BP26" s="297">
        <v>2.3497947639999999</v>
      </c>
      <c r="BQ26" s="297">
        <v>2.3696816030000001</v>
      </c>
      <c r="BR26" s="297">
        <v>2.4244555980000002</v>
      </c>
      <c r="BS26" s="297">
        <v>2.378117735</v>
      </c>
      <c r="BT26" s="297">
        <v>2.3531061169999998</v>
      </c>
      <c r="BU26" s="297">
        <v>2.3740387479999998</v>
      </c>
      <c r="BV26" s="297">
        <v>2.3791658409999998</v>
      </c>
    </row>
    <row r="27" spans="1:74" ht="11.15" customHeight="1" x14ac:dyDescent="0.25">
      <c r="A27" s="127" t="s">
        <v>271</v>
      </c>
      <c r="B27" s="135" t="s">
        <v>258</v>
      </c>
      <c r="C27" s="202">
        <v>13.369300000000001</v>
      </c>
      <c r="D27" s="202">
        <v>13.8925</v>
      </c>
      <c r="E27" s="202">
        <v>12.704499999999999</v>
      </c>
      <c r="F27" s="202">
        <v>10.3316</v>
      </c>
      <c r="G27" s="202">
        <v>10.678599999999999</v>
      </c>
      <c r="H27" s="202">
        <v>11.980499999999999</v>
      </c>
      <c r="I27" s="202">
        <v>12.9719</v>
      </c>
      <c r="J27" s="202">
        <v>12.4232</v>
      </c>
      <c r="K27" s="202">
        <v>13.1708</v>
      </c>
      <c r="L27" s="202">
        <v>12.926</v>
      </c>
      <c r="M27" s="202">
        <v>12.309900000000001</v>
      </c>
      <c r="N27" s="202">
        <v>12.2226</v>
      </c>
      <c r="O27" s="202">
        <v>11.3483</v>
      </c>
      <c r="P27" s="202">
        <v>12.1472</v>
      </c>
      <c r="Q27" s="202">
        <v>12.5444</v>
      </c>
      <c r="R27" s="202">
        <v>12.427099999999999</v>
      </c>
      <c r="S27" s="202">
        <v>12.223599999999999</v>
      </c>
      <c r="T27" s="202">
        <v>13.4899</v>
      </c>
      <c r="U27" s="202">
        <v>13.835100000000001</v>
      </c>
      <c r="V27" s="202">
        <v>13.7362</v>
      </c>
      <c r="W27" s="202">
        <v>14.2905</v>
      </c>
      <c r="X27" s="202">
        <v>14.260400000000001</v>
      </c>
      <c r="Y27" s="202">
        <v>13.940300000000001</v>
      </c>
      <c r="Z27" s="202">
        <v>13.854699999999999</v>
      </c>
      <c r="AA27" s="202">
        <v>12.4</v>
      </c>
      <c r="AB27" s="202">
        <v>13.7422</v>
      </c>
      <c r="AC27" s="202">
        <v>13.497299999999999</v>
      </c>
      <c r="AD27" s="202">
        <v>13.2225</v>
      </c>
      <c r="AE27" s="202">
        <v>13.394600000000001</v>
      </c>
      <c r="AF27" s="202">
        <v>13.8057</v>
      </c>
      <c r="AG27" s="202">
        <v>13.7866</v>
      </c>
      <c r="AH27" s="202">
        <v>14.0715</v>
      </c>
      <c r="AI27" s="202">
        <v>14.1829</v>
      </c>
      <c r="AJ27" s="202">
        <v>13.2196</v>
      </c>
      <c r="AK27" s="202">
        <v>13.402799999999999</v>
      </c>
      <c r="AL27" s="202">
        <v>13.418200000000001</v>
      </c>
      <c r="AM27" s="202">
        <v>12.360099999999999</v>
      </c>
      <c r="AN27" s="202">
        <v>13.588699999999999</v>
      </c>
      <c r="AO27" s="202">
        <v>13.378299999999999</v>
      </c>
      <c r="AP27" s="202">
        <v>13.063800000000001</v>
      </c>
      <c r="AQ27" s="202">
        <v>13.697800000000001</v>
      </c>
      <c r="AR27" s="202">
        <v>13.886200000000001</v>
      </c>
      <c r="AS27" s="202">
        <v>13.6503</v>
      </c>
      <c r="AT27" s="202">
        <v>13.5151</v>
      </c>
      <c r="AU27" s="202">
        <v>13.7567</v>
      </c>
      <c r="AV27" s="202">
        <v>13.6768</v>
      </c>
      <c r="AW27" s="202">
        <v>13.361499999999999</v>
      </c>
      <c r="AX27" s="202">
        <v>12.948700000000001</v>
      </c>
      <c r="AY27" s="202">
        <v>12.689172343999999</v>
      </c>
      <c r="AZ27" s="202">
        <v>13.586114314</v>
      </c>
      <c r="BA27" s="202">
        <v>13.28799051</v>
      </c>
      <c r="BB27" s="297">
        <v>13.367294086999999</v>
      </c>
      <c r="BC27" s="297">
        <v>13.047743033</v>
      </c>
      <c r="BD27" s="297">
        <v>13.585362630000001</v>
      </c>
      <c r="BE27" s="297">
        <v>13.704182377</v>
      </c>
      <c r="BF27" s="297">
        <v>13.569168282</v>
      </c>
      <c r="BG27" s="297">
        <v>13.950883194999999</v>
      </c>
      <c r="BH27" s="297">
        <v>13.812598528000001</v>
      </c>
      <c r="BI27" s="297">
        <v>13.379468124000001</v>
      </c>
      <c r="BJ27" s="297">
        <v>13.307194085000001</v>
      </c>
      <c r="BK27" s="297">
        <v>12.676609387999999</v>
      </c>
      <c r="BL27" s="297">
        <v>13.579038006999999</v>
      </c>
      <c r="BM27" s="297">
        <v>13.279090568000001</v>
      </c>
      <c r="BN27" s="297">
        <v>13.358879249999999</v>
      </c>
      <c r="BO27" s="297">
        <v>13.037373479999999</v>
      </c>
      <c r="BP27" s="297">
        <v>13.578281731000001</v>
      </c>
      <c r="BQ27" s="297">
        <v>13.69782831</v>
      </c>
      <c r="BR27" s="297">
        <v>13.561988317000001</v>
      </c>
      <c r="BS27" s="297">
        <v>13.946038214</v>
      </c>
      <c r="BT27" s="297">
        <v>13.806907647999999</v>
      </c>
      <c r="BU27" s="297">
        <v>13.371127757</v>
      </c>
      <c r="BV27" s="297">
        <v>13.29841161</v>
      </c>
    </row>
    <row r="28" spans="1:74" ht="11.15" customHeight="1" x14ac:dyDescent="0.25">
      <c r="A28" s="127" t="s">
        <v>272</v>
      </c>
      <c r="B28" s="135" t="s">
        <v>259</v>
      </c>
      <c r="C28" s="202">
        <v>3.8283</v>
      </c>
      <c r="D28" s="202">
        <v>4.0701999999999998</v>
      </c>
      <c r="E28" s="202">
        <v>3.5445000000000002</v>
      </c>
      <c r="F28" s="202">
        <v>3.1623999999999999</v>
      </c>
      <c r="G28" s="202">
        <v>2.8094000000000001</v>
      </c>
      <c r="H28" s="202">
        <v>2.9445000000000001</v>
      </c>
      <c r="I28" s="202">
        <v>3.0628000000000002</v>
      </c>
      <c r="J28" s="202">
        <v>3.1185999999999998</v>
      </c>
      <c r="K28" s="202">
        <v>3.1438000000000001</v>
      </c>
      <c r="L28" s="202">
        <v>3.2353000000000001</v>
      </c>
      <c r="M28" s="202">
        <v>3.5207000000000002</v>
      </c>
      <c r="N28" s="202">
        <v>3.9763000000000002</v>
      </c>
      <c r="O28" s="202">
        <v>3.8218000000000001</v>
      </c>
      <c r="P28" s="202">
        <v>3.8820000000000001</v>
      </c>
      <c r="Q28" s="202">
        <v>3.6246</v>
      </c>
      <c r="R28" s="202">
        <v>3.2376</v>
      </c>
      <c r="S28" s="202">
        <v>2.9085999999999999</v>
      </c>
      <c r="T28" s="202">
        <v>3.0438000000000001</v>
      </c>
      <c r="U28" s="202">
        <v>3.1044</v>
      </c>
      <c r="V28" s="202">
        <v>3.0918999999999999</v>
      </c>
      <c r="W28" s="202">
        <v>3.2997000000000001</v>
      </c>
      <c r="X28" s="202">
        <v>3.3254999999999999</v>
      </c>
      <c r="Y28" s="202">
        <v>3.5009999999999999</v>
      </c>
      <c r="Z28" s="202">
        <v>4.12</v>
      </c>
      <c r="AA28" s="202">
        <v>3.7831000000000001</v>
      </c>
      <c r="AB28" s="202">
        <v>3.8224999999999998</v>
      </c>
      <c r="AC28" s="202">
        <v>3.4918</v>
      </c>
      <c r="AD28" s="202">
        <v>3.0186999999999999</v>
      </c>
      <c r="AE28" s="202">
        <v>2.9655</v>
      </c>
      <c r="AF28" s="202">
        <v>3.1320000000000001</v>
      </c>
      <c r="AG28" s="202">
        <v>3.1097999999999999</v>
      </c>
      <c r="AH28" s="202">
        <v>3.3262999999999998</v>
      </c>
      <c r="AI28" s="202">
        <v>3.1659999999999999</v>
      </c>
      <c r="AJ28" s="202">
        <v>3.2393000000000001</v>
      </c>
      <c r="AK28" s="202">
        <v>3.4653</v>
      </c>
      <c r="AL28" s="202">
        <v>4.0125999999999999</v>
      </c>
      <c r="AM28" s="202">
        <v>3.7637</v>
      </c>
      <c r="AN28" s="202">
        <v>3.9257</v>
      </c>
      <c r="AO28" s="202">
        <v>3.5179</v>
      </c>
      <c r="AP28" s="202">
        <v>3.1989000000000001</v>
      </c>
      <c r="AQ28" s="202">
        <v>3.0053000000000001</v>
      </c>
      <c r="AR28" s="202">
        <v>3.0950000000000002</v>
      </c>
      <c r="AS28" s="202">
        <v>3.0750999999999999</v>
      </c>
      <c r="AT28" s="202">
        <v>3.1331000000000002</v>
      </c>
      <c r="AU28" s="202">
        <v>3.1057000000000001</v>
      </c>
      <c r="AV28" s="202">
        <v>3.0897999999999999</v>
      </c>
      <c r="AW28" s="202">
        <v>3.444</v>
      </c>
      <c r="AX28" s="202">
        <v>3.7789999999999999</v>
      </c>
      <c r="AY28" s="202">
        <v>3.5372535310000002</v>
      </c>
      <c r="AZ28" s="202">
        <v>3.780080554</v>
      </c>
      <c r="BA28" s="202">
        <v>3.4772222500000001</v>
      </c>
      <c r="BB28" s="297">
        <v>3.1438842139999998</v>
      </c>
      <c r="BC28" s="297">
        <v>2.8851559990000002</v>
      </c>
      <c r="BD28" s="297">
        <v>2.9142331979999998</v>
      </c>
      <c r="BE28" s="297">
        <v>3.0422502229999999</v>
      </c>
      <c r="BF28" s="297">
        <v>3.1399294150000001</v>
      </c>
      <c r="BG28" s="297">
        <v>3.063822708</v>
      </c>
      <c r="BH28" s="297">
        <v>3.0931123390000002</v>
      </c>
      <c r="BI28" s="297">
        <v>3.3292467299999999</v>
      </c>
      <c r="BJ28" s="297">
        <v>3.805311095</v>
      </c>
      <c r="BK28" s="297">
        <v>3.483866661</v>
      </c>
      <c r="BL28" s="297">
        <v>3.721627142</v>
      </c>
      <c r="BM28" s="297">
        <v>3.4250879219999999</v>
      </c>
      <c r="BN28" s="297">
        <v>3.0987049249999998</v>
      </c>
      <c r="BO28" s="297">
        <v>2.8453750289999999</v>
      </c>
      <c r="BP28" s="297">
        <v>2.8738455369999998</v>
      </c>
      <c r="BQ28" s="297">
        <v>2.9991915100000002</v>
      </c>
      <c r="BR28" s="297">
        <v>3.0948326430000002</v>
      </c>
      <c r="BS28" s="297">
        <v>3.020313888</v>
      </c>
      <c r="BT28" s="297">
        <v>3.0489923970000001</v>
      </c>
      <c r="BU28" s="297">
        <v>3.280199885</v>
      </c>
      <c r="BV28" s="297">
        <v>3.7463312520000001</v>
      </c>
    </row>
    <row r="29" spans="1:74" ht="11.15" customHeight="1" x14ac:dyDescent="0.25">
      <c r="A29" s="127" t="s">
        <v>273</v>
      </c>
      <c r="B29" s="135" t="s">
        <v>260</v>
      </c>
      <c r="C29" s="202">
        <v>6.3574999999999999</v>
      </c>
      <c r="D29" s="202">
        <v>6.4058999999999999</v>
      </c>
      <c r="E29" s="202">
        <v>6.0728</v>
      </c>
      <c r="F29" s="202">
        <v>5.1150000000000002</v>
      </c>
      <c r="G29" s="202">
        <v>5.5247000000000002</v>
      </c>
      <c r="H29" s="202">
        <v>5.5785</v>
      </c>
      <c r="I29" s="202">
        <v>5.4927000000000001</v>
      </c>
      <c r="J29" s="202">
        <v>5.4351000000000003</v>
      </c>
      <c r="K29" s="202">
        <v>5.6269999999999998</v>
      </c>
      <c r="L29" s="202">
        <v>5.6867999999999999</v>
      </c>
      <c r="M29" s="202">
        <v>5.7903000000000002</v>
      </c>
      <c r="N29" s="202">
        <v>5.9137000000000004</v>
      </c>
      <c r="O29" s="202">
        <v>5.5617999999999999</v>
      </c>
      <c r="P29" s="202">
        <v>5.9957000000000003</v>
      </c>
      <c r="Q29" s="202">
        <v>5.9372999999999996</v>
      </c>
      <c r="R29" s="202">
        <v>5.7564000000000002</v>
      </c>
      <c r="S29" s="202">
        <v>5.8385999999999996</v>
      </c>
      <c r="T29" s="202">
        <v>5.9573999999999998</v>
      </c>
      <c r="U29" s="202">
        <v>5.8678999999999997</v>
      </c>
      <c r="V29" s="202">
        <v>5.7685000000000004</v>
      </c>
      <c r="W29" s="202">
        <v>5.8609999999999998</v>
      </c>
      <c r="X29" s="202">
        <v>5.8215000000000003</v>
      </c>
      <c r="Y29" s="202">
        <v>6.1520999999999999</v>
      </c>
      <c r="Z29" s="202">
        <v>6.4866999999999999</v>
      </c>
      <c r="AA29" s="202">
        <v>6.1223000000000001</v>
      </c>
      <c r="AB29" s="202">
        <v>6.2342000000000004</v>
      </c>
      <c r="AC29" s="202">
        <v>6.2849000000000004</v>
      </c>
      <c r="AD29" s="202">
        <v>6.1452999999999998</v>
      </c>
      <c r="AE29" s="202">
        <v>6.3125999999999998</v>
      </c>
      <c r="AF29" s="202">
        <v>6.0865999999999998</v>
      </c>
      <c r="AG29" s="202">
        <v>6.2392000000000003</v>
      </c>
      <c r="AH29" s="202">
        <v>6.3192000000000004</v>
      </c>
      <c r="AI29" s="202">
        <v>6.1035000000000004</v>
      </c>
      <c r="AJ29" s="202">
        <v>6.0147000000000004</v>
      </c>
      <c r="AK29" s="202">
        <v>6.2893999999999997</v>
      </c>
      <c r="AL29" s="202">
        <v>6.5514999999999999</v>
      </c>
      <c r="AM29" s="202">
        <v>6.1551</v>
      </c>
      <c r="AN29" s="202">
        <v>6.3196000000000003</v>
      </c>
      <c r="AO29" s="202">
        <v>6.39</v>
      </c>
      <c r="AP29" s="202">
        <v>5.9531999999999998</v>
      </c>
      <c r="AQ29" s="202">
        <v>6.1109999999999998</v>
      </c>
      <c r="AR29" s="202">
        <v>6.1163999999999996</v>
      </c>
      <c r="AS29" s="202">
        <v>6.1962999999999999</v>
      </c>
      <c r="AT29" s="202">
        <v>6.2004999999999999</v>
      </c>
      <c r="AU29" s="202">
        <v>6.1580000000000004</v>
      </c>
      <c r="AV29" s="202">
        <v>6.1284999999999998</v>
      </c>
      <c r="AW29" s="202">
        <v>6.3448000000000002</v>
      </c>
      <c r="AX29" s="202">
        <v>6.3136999999999999</v>
      </c>
      <c r="AY29" s="202">
        <v>6.271588027</v>
      </c>
      <c r="AZ29" s="202">
        <v>6.4758209679999998</v>
      </c>
      <c r="BA29" s="202">
        <v>6.2819230189999997</v>
      </c>
      <c r="BB29" s="297">
        <v>6.1654920930000001</v>
      </c>
      <c r="BC29" s="297">
        <v>6.1904743360000003</v>
      </c>
      <c r="BD29" s="297">
        <v>6.2319108710000002</v>
      </c>
      <c r="BE29" s="297">
        <v>6.2132437229999997</v>
      </c>
      <c r="BF29" s="297">
        <v>6.261521815</v>
      </c>
      <c r="BG29" s="297">
        <v>6.1781961670000003</v>
      </c>
      <c r="BH29" s="297">
        <v>6.1665417329999999</v>
      </c>
      <c r="BI29" s="297">
        <v>6.3573047330000003</v>
      </c>
      <c r="BJ29" s="297">
        <v>6.538613604</v>
      </c>
      <c r="BK29" s="297">
        <v>6.3482369820000004</v>
      </c>
      <c r="BL29" s="297">
        <v>6.5542372660000003</v>
      </c>
      <c r="BM29" s="297">
        <v>6.3589123809999997</v>
      </c>
      <c r="BN29" s="297">
        <v>6.2417507409999997</v>
      </c>
      <c r="BO29" s="297">
        <v>6.2668461129999997</v>
      </c>
      <c r="BP29" s="297">
        <v>6.3083082570000002</v>
      </c>
      <c r="BQ29" s="297">
        <v>6.2895563499999998</v>
      </c>
      <c r="BR29" s="297">
        <v>6.3381274489999999</v>
      </c>
      <c r="BS29" s="297">
        <v>6.2544695189999997</v>
      </c>
      <c r="BT29" s="297">
        <v>6.2427696470000003</v>
      </c>
      <c r="BU29" s="297">
        <v>6.4350574580000002</v>
      </c>
      <c r="BV29" s="297">
        <v>6.6166958500000002</v>
      </c>
    </row>
    <row r="30" spans="1:74" ht="11.15" customHeight="1" x14ac:dyDescent="0.25">
      <c r="A30" s="127" t="s">
        <v>280</v>
      </c>
      <c r="B30" s="135" t="s">
        <v>261</v>
      </c>
      <c r="C30" s="202">
        <v>48.256542158000002</v>
      </c>
      <c r="D30" s="202">
        <v>48.427557839000002</v>
      </c>
      <c r="E30" s="202">
        <v>48.174580914000003</v>
      </c>
      <c r="F30" s="202">
        <v>48.807171637000003</v>
      </c>
      <c r="G30" s="202">
        <v>49.406931860999997</v>
      </c>
      <c r="H30" s="202">
        <v>49.851610073000003</v>
      </c>
      <c r="I30" s="202">
        <v>50.066237667999999</v>
      </c>
      <c r="J30" s="202">
        <v>50.041383437999997</v>
      </c>
      <c r="K30" s="202">
        <v>50.669272730000003</v>
      </c>
      <c r="L30" s="202">
        <v>49.699291615999996</v>
      </c>
      <c r="M30" s="202">
        <v>50.442352178</v>
      </c>
      <c r="N30" s="202">
        <v>50.983446542000003</v>
      </c>
      <c r="O30" s="202">
        <v>51.218377035000003</v>
      </c>
      <c r="P30" s="202">
        <v>52.524809775999998</v>
      </c>
      <c r="Q30" s="202">
        <v>52.33998845</v>
      </c>
      <c r="R30" s="202">
        <v>52.693125723000001</v>
      </c>
      <c r="S30" s="202">
        <v>53.119308013999998</v>
      </c>
      <c r="T30" s="202">
        <v>53.614724135000003</v>
      </c>
      <c r="U30" s="202">
        <v>53.221811979000002</v>
      </c>
      <c r="V30" s="202">
        <v>52.886660693000003</v>
      </c>
      <c r="W30" s="202">
        <v>53.509597505000002</v>
      </c>
      <c r="X30" s="202">
        <v>52.405960465</v>
      </c>
      <c r="Y30" s="202">
        <v>53.139148716999998</v>
      </c>
      <c r="Z30" s="202">
        <v>53.705635864000001</v>
      </c>
      <c r="AA30" s="202">
        <v>52.989596999</v>
      </c>
      <c r="AB30" s="202">
        <v>54.057841734999997</v>
      </c>
      <c r="AC30" s="202">
        <v>53.307131703000003</v>
      </c>
      <c r="AD30" s="202">
        <v>53.641049557999999</v>
      </c>
      <c r="AE30" s="202">
        <v>54.475062801999997</v>
      </c>
      <c r="AF30" s="202">
        <v>55.084642058999997</v>
      </c>
      <c r="AG30" s="202">
        <v>54.711614396999998</v>
      </c>
      <c r="AH30" s="202">
        <v>54.45326987</v>
      </c>
      <c r="AI30" s="202">
        <v>55.112654990999999</v>
      </c>
      <c r="AJ30" s="202">
        <v>53.986975680999997</v>
      </c>
      <c r="AK30" s="202">
        <v>54.546200024000001</v>
      </c>
      <c r="AL30" s="202">
        <v>55.164855963000001</v>
      </c>
      <c r="AM30" s="202">
        <v>54.925258204000002</v>
      </c>
      <c r="AN30" s="202">
        <v>56.409251331999997</v>
      </c>
      <c r="AO30" s="202">
        <v>55.980669048000003</v>
      </c>
      <c r="AP30" s="202">
        <v>55.648672759</v>
      </c>
      <c r="AQ30" s="202">
        <v>56.303708334</v>
      </c>
      <c r="AR30" s="202">
        <v>56.861064306000003</v>
      </c>
      <c r="AS30" s="202">
        <v>56.210105884000001</v>
      </c>
      <c r="AT30" s="202">
        <v>56.133220342000001</v>
      </c>
      <c r="AU30" s="202">
        <v>56.791601847000003</v>
      </c>
      <c r="AV30" s="202">
        <v>55.295801064000003</v>
      </c>
      <c r="AW30" s="202">
        <v>56.516072936999997</v>
      </c>
      <c r="AX30" s="202">
        <v>57.458725805</v>
      </c>
      <c r="AY30" s="202">
        <v>55.937857602000001</v>
      </c>
      <c r="AZ30" s="202">
        <v>57.339715933000001</v>
      </c>
      <c r="BA30" s="202">
        <v>56.650557609000003</v>
      </c>
      <c r="BB30" s="297">
        <v>56.600180565000002</v>
      </c>
      <c r="BC30" s="297">
        <v>57.050835171999999</v>
      </c>
      <c r="BD30" s="297">
        <v>57.735822194999997</v>
      </c>
      <c r="BE30" s="297">
        <v>57.088628217</v>
      </c>
      <c r="BF30" s="297">
        <v>56.721104699000001</v>
      </c>
      <c r="BG30" s="297">
        <v>57.465504813000003</v>
      </c>
      <c r="BH30" s="297">
        <v>56.023195604000001</v>
      </c>
      <c r="BI30" s="297">
        <v>57.067641682999998</v>
      </c>
      <c r="BJ30" s="297">
        <v>58.089060111999999</v>
      </c>
      <c r="BK30" s="297">
        <v>57.162421229000003</v>
      </c>
      <c r="BL30" s="297">
        <v>58.601462593000001</v>
      </c>
      <c r="BM30" s="297">
        <v>57.903287661</v>
      </c>
      <c r="BN30" s="297">
        <v>57.857860064</v>
      </c>
      <c r="BO30" s="297">
        <v>58.331793298999997</v>
      </c>
      <c r="BP30" s="297">
        <v>59.035014551000003</v>
      </c>
      <c r="BQ30" s="297">
        <v>58.363415924000002</v>
      </c>
      <c r="BR30" s="297">
        <v>57.9832161</v>
      </c>
      <c r="BS30" s="297">
        <v>58.742814346000003</v>
      </c>
      <c r="BT30" s="297">
        <v>57.268789181999999</v>
      </c>
      <c r="BU30" s="297">
        <v>58.325834669000002</v>
      </c>
      <c r="BV30" s="297">
        <v>59.369798795999998</v>
      </c>
    </row>
    <row r="31" spans="1:74" ht="11.15" customHeight="1" x14ac:dyDescent="0.25">
      <c r="A31" s="127" t="s">
        <v>275</v>
      </c>
      <c r="B31" s="135" t="s">
        <v>867</v>
      </c>
      <c r="C31" s="202">
        <v>4.2465213387</v>
      </c>
      <c r="D31" s="202">
        <v>4.4669029674000003</v>
      </c>
      <c r="E31" s="202">
        <v>4.3651848530999997</v>
      </c>
      <c r="F31" s="202">
        <v>4.2968679929000002</v>
      </c>
      <c r="G31" s="202">
        <v>4.4248888827000004</v>
      </c>
      <c r="H31" s="202">
        <v>4.6117310471000001</v>
      </c>
      <c r="I31" s="202">
        <v>4.6718312807000002</v>
      </c>
      <c r="J31" s="202">
        <v>4.7834701295000004</v>
      </c>
      <c r="K31" s="202">
        <v>4.6965711396999996</v>
      </c>
      <c r="L31" s="202">
        <v>4.5315159232999997</v>
      </c>
      <c r="M31" s="202">
        <v>4.5942643986</v>
      </c>
      <c r="N31" s="202">
        <v>4.6360227393000004</v>
      </c>
      <c r="O31" s="202">
        <v>4.5395265592999996</v>
      </c>
      <c r="P31" s="202">
        <v>4.7782232252999997</v>
      </c>
      <c r="Q31" s="202">
        <v>4.6680601887000002</v>
      </c>
      <c r="R31" s="202">
        <v>4.5939937006999996</v>
      </c>
      <c r="S31" s="202">
        <v>4.7326534383999999</v>
      </c>
      <c r="T31" s="202">
        <v>4.9350249979000003</v>
      </c>
      <c r="U31" s="202">
        <v>5.0001113596</v>
      </c>
      <c r="V31" s="202">
        <v>5.121031243</v>
      </c>
      <c r="W31" s="202">
        <v>5.0269139402</v>
      </c>
      <c r="X31" s="202">
        <v>4.8480242993999996</v>
      </c>
      <c r="Y31" s="202">
        <v>4.9159886401000001</v>
      </c>
      <c r="Z31" s="202">
        <v>4.9612105323</v>
      </c>
      <c r="AA31" s="202">
        <v>4.5211855715000002</v>
      </c>
      <c r="AB31" s="202">
        <v>4.7611538559</v>
      </c>
      <c r="AC31" s="202">
        <v>4.6503909962999996</v>
      </c>
      <c r="AD31" s="202">
        <v>4.5756536100999998</v>
      </c>
      <c r="AE31" s="202">
        <v>4.7150516004999998</v>
      </c>
      <c r="AF31" s="202">
        <v>4.9184979647000002</v>
      </c>
      <c r="AG31" s="202">
        <v>4.9838438349</v>
      </c>
      <c r="AH31" s="202">
        <v>5.1054022015999996</v>
      </c>
      <c r="AI31" s="202">
        <v>5.0107766879</v>
      </c>
      <c r="AJ31" s="202">
        <v>4.830646497</v>
      </c>
      <c r="AK31" s="202">
        <v>4.8989697102000003</v>
      </c>
      <c r="AL31" s="202">
        <v>4.9444390676000003</v>
      </c>
      <c r="AM31" s="202">
        <v>4.5222425800000003</v>
      </c>
      <c r="AN31" s="202">
        <v>4.7946345370000003</v>
      </c>
      <c r="AO31" s="202">
        <v>4.6738521349999997</v>
      </c>
      <c r="AP31" s="202">
        <v>4.6463594119999998</v>
      </c>
      <c r="AQ31" s="202">
        <v>4.7924741930000003</v>
      </c>
      <c r="AR31" s="202">
        <v>5.0210780560000003</v>
      </c>
      <c r="AS31" s="202">
        <v>5.102076834</v>
      </c>
      <c r="AT31" s="202">
        <v>5.2356841980000004</v>
      </c>
      <c r="AU31" s="202">
        <v>5.1444355359999996</v>
      </c>
      <c r="AV31" s="202">
        <v>5.0195904450000004</v>
      </c>
      <c r="AW31" s="202">
        <v>5.0770801289999996</v>
      </c>
      <c r="AX31" s="202">
        <v>5.087331195</v>
      </c>
      <c r="AY31" s="202">
        <v>4.4562582409999996</v>
      </c>
      <c r="AZ31" s="202">
        <v>4.7330765159999997</v>
      </c>
      <c r="BA31" s="202">
        <v>4.6103182049999996</v>
      </c>
      <c r="BB31" s="297">
        <v>4.5821315499999997</v>
      </c>
      <c r="BC31" s="297">
        <v>4.7306695620000001</v>
      </c>
      <c r="BD31" s="297">
        <v>4.9629975990000004</v>
      </c>
      <c r="BE31" s="297">
        <v>5.0452804999999996</v>
      </c>
      <c r="BF31" s="297">
        <v>5.1810777129999996</v>
      </c>
      <c r="BG31" s="297">
        <v>5.088290046</v>
      </c>
      <c r="BH31" s="297">
        <v>4.9610821830000003</v>
      </c>
      <c r="BI31" s="297">
        <v>5.0195868429999999</v>
      </c>
      <c r="BJ31" s="297">
        <v>5.0301691450000003</v>
      </c>
      <c r="BK31" s="297">
        <v>4.4891635640000001</v>
      </c>
      <c r="BL31" s="297">
        <v>4.7684022620000004</v>
      </c>
      <c r="BM31" s="297">
        <v>4.644623298</v>
      </c>
      <c r="BN31" s="297">
        <v>4.6171758110000001</v>
      </c>
      <c r="BO31" s="297">
        <v>4.7668176520000003</v>
      </c>
      <c r="BP31" s="297">
        <v>5.0011395759999999</v>
      </c>
      <c r="BQ31" s="297">
        <v>5.0842698960000003</v>
      </c>
      <c r="BR31" s="297">
        <v>5.2211796990000003</v>
      </c>
      <c r="BS31" s="297">
        <v>5.1278049340000003</v>
      </c>
      <c r="BT31" s="297">
        <v>5.0008169120000003</v>
      </c>
      <c r="BU31" s="297">
        <v>5.0595110060000001</v>
      </c>
      <c r="BV31" s="297">
        <v>5.0695292600000004</v>
      </c>
    </row>
    <row r="32" spans="1:74" ht="11.15" customHeight="1" x14ac:dyDescent="0.25">
      <c r="A32" s="127" t="s">
        <v>276</v>
      </c>
      <c r="B32" s="135" t="s">
        <v>258</v>
      </c>
      <c r="C32" s="202">
        <v>0.65664822181000004</v>
      </c>
      <c r="D32" s="202">
        <v>0.6773351313</v>
      </c>
      <c r="E32" s="202">
        <v>0.68379095764999998</v>
      </c>
      <c r="F32" s="202">
        <v>0.69271202814999999</v>
      </c>
      <c r="G32" s="202">
        <v>0.71360817239999996</v>
      </c>
      <c r="H32" s="202">
        <v>0.71018979801000004</v>
      </c>
      <c r="I32" s="202">
        <v>0.72086996099</v>
      </c>
      <c r="J32" s="202">
        <v>0.72413787038999999</v>
      </c>
      <c r="K32" s="202">
        <v>0.72243444353999997</v>
      </c>
      <c r="L32" s="202">
        <v>0.74152298202</v>
      </c>
      <c r="M32" s="202">
        <v>0.72965366375999996</v>
      </c>
      <c r="N32" s="202">
        <v>0.69809952247999996</v>
      </c>
      <c r="O32" s="202">
        <v>0.69443943681999998</v>
      </c>
      <c r="P32" s="202">
        <v>0.71587029792000001</v>
      </c>
      <c r="Q32" s="202">
        <v>0.72251225203000002</v>
      </c>
      <c r="R32" s="202">
        <v>0.73176316629000004</v>
      </c>
      <c r="S32" s="202">
        <v>0.75364884463000004</v>
      </c>
      <c r="T32" s="202">
        <v>0.74998117804999997</v>
      </c>
      <c r="U32" s="202">
        <v>0.76086049878999995</v>
      </c>
      <c r="V32" s="202">
        <v>0.76478593787000004</v>
      </c>
      <c r="W32" s="202">
        <v>0.76263580259999997</v>
      </c>
      <c r="X32" s="202">
        <v>0.78238868008999995</v>
      </c>
      <c r="Y32" s="202">
        <v>0.77089546622000005</v>
      </c>
      <c r="Z32" s="202">
        <v>0.73762243561999996</v>
      </c>
      <c r="AA32" s="202">
        <v>0.70810611274000002</v>
      </c>
      <c r="AB32" s="202">
        <v>0.72996692274999997</v>
      </c>
      <c r="AC32" s="202">
        <v>0.73674781222999997</v>
      </c>
      <c r="AD32" s="202">
        <v>0.74621004074999997</v>
      </c>
      <c r="AE32" s="202">
        <v>0.76853682023000003</v>
      </c>
      <c r="AF32" s="202">
        <v>0.76478782932</v>
      </c>
      <c r="AG32" s="202">
        <v>0.77591626013000004</v>
      </c>
      <c r="AH32" s="202">
        <v>0.77992616437999995</v>
      </c>
      <c r="AI32" s="202">
        <v>0.77773272358000001</v>
      </c>
      <c r="AJ32" s="202">
        <v>0.79785353587999996</v>
      </c>
      <c r="AK32" s="202">
        <v>0.78613665031000002</v>
      </c>
      <c r="AL32" s="202">
        <v>0.75218454742999996</v>
      </c>
      <c r="AM32" s="202">
        <v>0.72845762700000005</v>
      </c>
      <c r="AN32" s="202">
        <v>0.74682454799999998</v>
      </c>
      <c r="AO32" s="202">
        <v>0.758896872</v>
      </c>
      <c r="AP32" s="202">
        <v>0.75120739999999997</v>
      </c>
      <c r="AQ32" s="202">
        <v>0.76601262800000003</v>
      </c>
      <c r="AR32" s="202">
        <v>0.77279264599999997</v>
      </c>
      <c r="AS32" s="202">
        <v>0.76265429100000004</v>
      </c>
      <c r="AT32" s="202">
        <v>0.76569482</v>
      </c>
      <c r="AU32" s="202">
        <v>0.77325690499999999</v>
      </c>
      <c r="AV32" s="202">
        <v>0.78515701500000001</v>
      </c>
      <c r="AW32" s="202">
        <v>0.77626635600000005</v>
      </c>
      <c r="AX32" s="202">
        <v>0.75142395399999995</v>
      </c>
      <c r="AY32" s="202">
        <v>0.73135053900000002</v>
      </c>
      <c r="AZ32" s="202">
        <v>0.74979039999999997</v>
      </c>
      <c r="BA32" s="202">
        <v>0.76191066500000004</v>
      </c>
      <c r="BB32" s="297">
        <v>0.75419065699999999</v>
      </c>
      <c r="BC32" s="297">
        <v>0.76905468099999996</v>
      </c>
      <c r="BD32" s="297">
        <v>0.77586162599999997</v>
      </c>
      <c r="BE32" s="297">
        <v>0.765683012</v>
      </c>
      <c r="BF32" s="297">
        <v>0.76873561499999998</v>
      </c>
      <c r="BG32" s="297">
        <v>0.776327726</v>
      </c>
      <c r="BH32" s="297">
        <v>0.78827509799999995</v>
      </c>
      <c r="BI32" s="297">
        <v>0.779349132</v>
      </c>
      <c r="BJ32" s="297">
        <v>0.75440806999999999</v>
      </c>
      <c r="BK32" s="297">
        <v>0.74022144000000001</v>
      </c>
      <c r="BL32" s="297">
        <v>0.75888496400000005</v>
      </c>
      <c r="BM32" s="297">
        <v>0.77115223899999996</v>
      </c>
      <c r="BN32" s="297">
        <v>0.76333859100000001</v>
      </c>
      <c r="BO32" s="297">
        <v>0.77838290700000001</v>
      </c>
      <c r="BP32" s="297">
        <v>0.78527241699999994</v>
      </c>
      <c r="BQ32" s="297">
        <v>0.77497034300000001</v>
      </c>
      <c r="BR32" s="297">
        <v>0.77805997100000002</v>
      </c>
      <c r="BS32" s="297">
        <v>0.78574417200000002</v>
      </c>
      <c r="BT32" s="297">
        <v>0.79783645700000005</v>
      </c>
      <c r="BU32" s="297">
        <v>0.78880222499999997</v>
      </c>
      <c r="BV32" s="297">
        <v>0.76355864100000004</v>
      </c>
    </row>
    <row r="33" spans="1:74" ht="11.15" customHeight="1" x14ac:dyDescent="0.25">
      <c r="A33" s="127" t="s">
        <v>277</v>
      </c>
      <c r="B33" s="135" t="s">
        <v>263</v>
      </c>
      <c r="C33" s="202">
        <v>14.357234384</v>
      </c>
      <c r="D33" s="202">
        <v>13.73531382</v>
      </c>
      <c r="E33" s="202">
        <v>13.560950387</v>
      </c>
      <c r="F33" s="202">
        <v>14.164651263</v>
      </c>
      <c r="G33" s="202">
        <v>14.132404396</v>
      </c>
      <c r="H33" s="202">
        <v>13.953295082</v>
      </c>
      <c r="I33" s="202">
        <v>14.489768219</v>
      </c>
      <c r="J33" s="202">
        <v>14.33466346</v>
      </c>
      <c r="K33" s="202">
        <v>15.137347982</v>
      </c>
      <c r="L33" s="202">
        <v>14.338653546</v>
      </c>
      <c r="M33" s="202">
        <v>15.278533565</v>
      </c>
      <c r="N33" s="202">
        <v>15.709823896</v>
      </c>
      <c r="O33" s="202">
        <v>15.119251375999999</v>
      </c>
      <c r="P33" s="202">
        <v>15.577829015000001</v>
      </c>
      <c r="Q33" s="202">
        <v>15.48420361</v>
      </c>
      <c r="R33" s="202">
        <v>15.807204887999999</v>
      </c>
      <c r="S33" s="202">
        <v>15.580286245</v>
      </c>
      <c r="T33" s="202">
        <v>15.405290029</v>
      </c>
      <c r="U33" s="202">
        <v>15.345351389999999</v>
      </c>
      <c r="V33" s="202">
        <v>14.875573032</v>
      </c>
      <c r="W33" s="202">
        <v>15.684142636000001</v>
      </c>
      <c r="X33" s="202">
        <v>14.766071333999999</v>
      </c>
      <c r="Y33" s="202">
        <v>15.694006034999999</v>
      </c>
      <c r="Z33" s="202">
        <v>16.133902954</v>
      </c>
      <c r="AA33" s="202">
        <v>15.218628388000001</v>
      </c>
      <c r="AB33" s="202">
        <v>15.406880039000001</v>
      </c>
      <c r="AC33" s="202">
        <v>14.748226058</v>
      </c>
      <c r="AD33" s="202">
        <v>15.044855145</v>
      </c>
      <c r="AE33" s="202">
        <v>15.176902657999999</v>
      </c>
      <c r="AF33" s="202">
        <v>15.082612683000001</v>
      </c>
      <c r="AG33" s="202">
        <v>15.070746193</v>
      </c>
      <c r="AH33" s="202">
        <v>14.678967132</v>
      </c>
      <c r="AI33" s="202">
        <v>15.535622756</v>
      </c>
      <c r="AJ33" s="202">
        <v>14.603378448999999</v>
      </c>
      <c r="AK33" s="202">
        <v>15.377424317999999</v>
      </c>
      <c r="AL33" s="202">
        <v>15.866567633000001</v>
      </c>
      <c r="AM33" s="202">
        <v>15.760465536</v>
      </c>
      <c r="AN33" s="202">
        <v>16.209428805000002</v>
      </c>
      <c r="AO33" s="202">
        <v>16.111260592000001</v>
      </c>
      <c r="AP33" s="202">
        <v>16.425529940000001</v>
      </c>
      <c r="AQ33" s="202">
        <v>16.194929115000001</v>
      </c>
      <c r="AR33" s="202">
        <v>16.015547668</v>
      </c>
      <c r="AS33" s="202">
        <v>15.949917263</v>
      </c>
      <c r="AT33" s="202">
        <v>15.478157907</v>
      </c>
      <c r="AU33" s="202">
        <v>16.272320573999998</v>
      </c>
      <c r="AV33" s="202">
        <v>15.356139853</v>
      </c>
      <c r="AW33" s="202">
        <v>16.268113165999999</v>
      </c>
      <c r="AX33" s="202">
        <v>16.696506930000002</v>
      </c>
      <c r="AY33" s="202">
        <v>16.016691616999999</v>
      </c>
      <c r="AZ33" s="202">
        <v>16.477211506</v>
      </c>
      <c r="BA33" s="202">
        <v>16.376516376000001</v>
      </c>
      <c r="BB33" s="297">
        <v>16.698875230999999</v>
      </c>
      <c r="BC33" s="297">
        <v>16.462338584000001</v>
      </c>
      <c r="BD33" s="297">
        <v>16.278339736</v>
      </c>
      <c r="BE33" s="297">
        <v>16.211019961000002</v>
      </c>
      <c r="BF33" s="297">
        <v>15.727117197</v>
      </c>
      <c r="BG33" s="297">
        <v>16.541722151999998</v>
      </c>
      <c r="BH33" s="297">
        <v>15.601958314999999</v>
      </c>
      <c r="BI33" s="297">
        <v>16.537406442999998</v>
      </c>
      <c r="BJ33" s="297">
        <v>16.976827354000001</v>
      </c>
      <c r="BK33" s="297">
        <v>16.286128997999999</v>
      </c>
      <c r="BL33" s="297">
        <v>16.755733153000001</v>
      </c>
      <c r="BM33" s="297">
        <v>16.653051699999999</v>
      </c>
      <c r="BN33" s="297">
        <v>16.981769441000001</v>
      </c>
      <c r="BO33" s="297">
        <v>16.740566845</v>
      </c>
      <c r="BP33" s="297">
        <v>16.552938416</v>
      </c>
      <c r="BQ33" s="297">
        <v>16.484290684000001</v>
      </c>
      <c r="BR33" s="297">
        <v>15.990842402</v>
      </c>
      <c r="BS33" s="297">
        <v>16.821516341999999</v>
      </c>
      <c r="BT33" s="297">
        <v>15.863214621999999</v>
      </c>
      <c r="BU33" s="297">
        <v>16.817115501</v>
      </c>
      <c r="BV33" s="297">
        <v>17.265204477000001</v>
      </c>
    </row>
    <row r="34" spans="1:74" ht="11.15" customHeight="1" x14ac:dyDescent="0.25">
      <c r="A34" s="127" t="s">
        <v>278</v>
      </c>
      <c r="B34" s="135" t="s">
        <v>264</v>
      </c>
      <c r="C34" s="202">
        <v>12.167054814</v>
      </c>
      <c r="D34" s="202">
        <v>12.505555366999999</v>
      </c>
      <c r="E34" s="202">
        <v>12.471844529</v>
      </c>
      <c r="F34" s="202">
        <v>12.423166876</v>
      </c>
      <c r="G34" s="202">
        <v>12.485227476</v>
      </c>
      <c r="H34" s="202">
        <v>12.411479927</v>
      </c>
      <c r="I34" s="202">
        <v>12.170379754000001</v>
      </c>
      <c r="J34" s="202">
        <v>12.072539376</v>
      </c>
      <c r="K34" s="202">
        <v>12.145433349999999</v>
      </c>
      <c r="L34" s="202">
        <v>12.279473031</v>
      </c>
      <c r="M34" s="202">
        <v>12.469387346</v>
      </c>
      <c r="N34" s="202">
        <v>12.518374382999999</v>
      </c>
      <c r="O34" s="202">
        <v>12.964324419</v>
      </c>
      <c r="P34" s="202">
        <v>13.321204537</v>
      </c>
      <c r="Q34" s="202">
        <v>13.286184275</v>
      </c>
      <c r="R34" s="202">
        <v>13.234866326000001</v>
      </c>
      <c r="S34" s="202">
        <v>13.300907636</v>
      </c>
      <c r="T34" s="202">
        <v>13.222773647</v>
      </c>
      <c r="U34" s="202">
        <v>12.967793003000001</v>
      </c>
      <c r="V34" s="202">
        <v>12.864651259</v>
      </c>
      <c r="W34" s="202">
        <v>12.941492124</v>
      </c>
      <c r="X34" s="202">
        <v>13.084317387</v>
      </c>
      <c r="Y34" s="202">
        <v>13.284438075000001</v>
      </c>
      <c r="Z34" s="202">
        <v>13.336427607999999</v>
      </c>
      <c r="AA34" s="202">
        <v>13.655280210000001</v>
      </c>
      <c r="AB34" s="202">
        <v>14.037921324999999</v>
      </c>
      <c r="AC34" s="202">
        <v>14.000582494</v>
      </c>
      <c r="AD34" s="202">
        <v>13.945166894</v>
      </c>
      <c r="AE34" s="202">
        <v>14.016129831000001</v>
      </c>
      <c r="AF34" s="202">
        <v>13.93228981</v>
      </c>
      <c r="AG34" s="202">
        <v>13.658954788000001</v>
      </c>
      <c r="AH34" s="202">
        <v>13.548370059</v>
      </c>
      <c r="AI34" s="202">
        <v>13.630763773</v>
      </c>
      <c r="AJ34" s="202">
        <v>13.783380802</v>
      </c>
      <c r="AK34" s="202">
        <v>13.997893003</v>
      </c>
      <c r="AL34" s="202">
        <v>14.053730802</v>
      </c>
      <c r="AM34" s="202">
        <v>14.176103248</v>
      </c>
      <c r="AN34" s="202">
        <v>14.739930749999999</v>
      </c>
      <c r="AO34" s="202">
        <v>14.840035335</v>
      </c>
      <c r="AP34" s="202">
        <v>14.262192064000001</v>
      </c>
      <c r="AQ34" s="202">
        <v>14.647927785</v>
      </c>
      <c r="AR34" s="202">
        <v>14.448742944999999</v>
      </c>
      <c r="AS34" s="202">
        <v>13.844735784999999</v>
      </c>
      <c r="AT34" s="202">
        <v>13.9686538</v>
      </c>
      <c r="AU34" s="202">
        <v>13.957972825000001</v>
      </c>
      <c r="AV34" s="202">
        <v>13.949846417</v>
      </c>
      <c r="AW34" s="202">
        <v>14.443583373999999</v>
      </c>
      <c r="AX34" s="202">
        <v>14.570918583999999</v>
      </c>
      <c r="AY34" s="202">
        <v>14.665312982</v>
      </c>
      <c r="AZ34" s="202">
        <v>15.100208318</v>
      </c>
      <c r="BA34" s="202">
        <v>15.122477245000001</v>
      </c>
      <c r="BB34" s="297">
        <v>14.900899441</v>
      </c>
      <c r="BC34" s="297">
        <v>15.027893499999999</v>
      </c>
      <c r="BD34" s="297">
        <v>14.867241061</v>
      </c>
      <c r="BE34" s="297">
        <v>14.405289358999999</v>
      </c>
      <c r="BF34" s="297">
        <v>14.247679589000001</v>
      </c>
      <c r="BG34" s="297">
        <v>14.305007734</v>
      </c>
      <c r="BH34" s="297">
        <v>14.381882828</v>
      </c>
      <c r="BI34" s="297">
        <v>14.703782421</v>
      </c>
      <c r="BJ34" s="297">
        <v>14.834956525999999</v>
      </c>
      <c r="BK34" s="297">
        <v>15.128801528</v>
      </c>
      <c r="BL34" s="297">
        <v>15.585282296999999</v>
      </c>
      <c r="BM34" s="297">
        <v>15.607864588</v>
      </c>
      <c r="BN34" s="297">
        <v>15.378921374999999</v>
      </c>
      <c r="BO34" s="297">
        <v>15.511266128999999</v>
      </c>
      <c r="BP34" s="297">
        <v>15.344293651999999</v>
      </c>
      <c r="BQ34" s="297">
        <v>14.863299592000001</v>
      </c>
      <c r="BR34" s="297">
        <v>14.698578376</v>
      </c>
      <c r="BS34" s="297">
        <v>14.759976850999999</v>
      </c>
      <c r="BT34" s="297">
        <v>14.842979029</v>
      </c>
      <c r="BU34" s="297">
        <v>15.17899096</v>
      </c>
      <c r="BV34" s="297">
        <v>15.315018043</v>
      </c>
    </row>
    <row r="35" spans="1:74" ht="11.15" customHeight="1" x14ac:dyDescent="0.25">
      <c r="A35" s="127" t="s">
        <v>279</v>
      </c>
      <c r="B35" s="135" t="s">
        <v>265</v>
      </c>
      <c r="C35" s="202">
        <v>16.829083399999998</v>
      </c>
      <c r="D35" s="202">
        <v>17.042450552999998</v>
      </c>
      <c r="E35" s="202">
        <v>17.092810187000001</v>
      </c>
      <c r="F35" s="202">
        <v>17.229773475999998</v>
      </c>
      <c r="G35" s="202">
        <v>17.650802934000001</v>
      </c>
      <c r="H35" s="202">
        <v>18.164914219</v>
      </c>
      <c r="I35" s="202">
        <v>18.013388454000001</v>
      </c>
      <c r="J35" s="202">
        <v>18.126572603</v>
      </c>
      <c r="K35" s="202">
        <v>17.967485814</v>
      </c>
      <c r="L35" s="202">
        <v>17.808126132999998</v>
      </c>
      <c r="M35" s="202">
        <v>17.370513205000002</v>
      </c>
      <c r="N35" s="202">
        <v>17.421126002000001</v>
      </c>
      <c r="O35" s="202">
        <v>17.900835244</v>
      </c>
      <c r="P35" s="202">
        <v>18.131682700999999</v>
      </c>
      <c r="Q35" s="202">
        <v>18.179028123999998</v>
      </c>
      <c r="R35" s="202">
        <v>18.325297640999999</v>
      </c>
      <c r="S35" s="202">
        <v>18.751811850999999</v>
      </c>
      <c r="T35" s="202">
        <v>19.301654283000001</v>
      </c>
      <c r="U35" s="202">
        <v>19.147695726999999</v>
      </c>
      <c r="V35" s="202">
        <v>19.260619220999999</v>
      </c>
      <c r="W35" s="202">
        <v>19.094413003</v>
      </c>
      <c r="X35" s="202">
        <v>18.925158763999999</v>
      </c>
      <c r="Y35" s="202">
        <v>18.473820500999999</v>
      </c>
      <c r="Z35" s="202">
        <v>18.536472333999999</v>
      </c>
      <c r="AA35" s="202">
        <v>18.886396717</v>
      </c>
      <c r="AB35" s="202">
        <v>19.121919593000001</v>
      </c>
      <c r="AC35" s="202">
        <v>19.171184343</v>
      </c>
      <c r="AD35" s="202">
        <v>19.329163867999998</v>
      </c>
      <c r="AE35" s="202">
        <v>19.798441892</v>
      </c>
      <c r="AF35" s="202">
        <v>20.386453773</v>
      </c>
      <c r="AG35" s="202">
        <v>20.222153322</v>
      </c>
      <c r="AH35" s="202">
        <v>20.340604313</v>
      </c>
      <c r="AI35" s="202">
        <v>20.157759050999999</v>
      </c>
      <c r="AJ35" s="202">
        <v>19.971716396000001</v>
      </c>
      <c r="AK35" s="202">
        <v>19.485776343000001</v>
      </c>
      <c r="AL35" s="202">
        <v>19.547933913000001</v>
      </c>
      <c r="AM35" s="202">
        <v>19.737989212999999</v>
      </c>
      <c r="AN35" s="202">
        <v>19.918432693</v>
      </c>
      <c r="AO35" s="202">
        <v>19.596624114000001</v>
      </c>
      <c r="AP35" s="202">
        <v>19.563383943000002</v>
      </c>
      <c r="AQ35" s="202">
        <v>19.902364613</v>
      </c>
      <c r="AR35" s="202">
        <v>20.602902991000001</v>
      </c>
      <c r="AS35" s="202">
        <v>20.550721710000001</v>
      </c>
      <c r="AT35" s="202">
        <v>20.685029617000001</v>
      </c>
      <c r="AU35" s="202">
        <v>20.643616007999999</v>
      </c>
      <c r="AV35" s="202">
        <v>20.185067333999999</v>
      </c>
      <c r="AW35" s="202">
        <v>19.951029911999999</v>
      </c>
      <c r="AX35" s="202">
        <v>20.352545143</v>
      </c>
      <c r="AY35" s="202">
        <v>20.068244223000001</v>
      </c>
      <c r="AZ35" s="202">
        <v>20.279429192999999</v>
      </c>
      <c r="BA35" s="202">
        <v>19.779335118999999</v>
      </c>
      <c r="BB35" s="297">
        <v>19.664083686000001</v>
      </c>
      <c r="BC35" s="297">
        <v>20.060878845000001</v>
      </c>
      <c r="BD35" s="297">
        <v>20.851382174000001</v>
      </c>
      <c r="BE35" s="297">
        <v>20.661355385</v>
      </c>
      <c r="BF35" s="297">
        <v>20.796494585000001</v>
      </c>
      <c r="BG35" s="297">
        <v>20.754157156000002</v>
      </c>
      <c r="BH35" s="297">
        <v>20.28999718</v>
      </c>
      <c r="BI35" s="297">
        <v>20.027516844000001</v>
      </c>
      <c r="BJ35" s="297">
        <v>20.492699017</v>
      </c>
      <c r="BK35" s="297">
        <v>20.518105698999999</v>
      </c>
      <c r="BL35" s="297">
        <v>20.733159916999998</v>
      </c>
      <c r="BM35" s="297">
        <v>20.226595835000001</v>
      </c>
      <c r="BN35" s="297">
        <v>20.116654845999999</v>
      </c>
      <c r="BO35" s="297">
        <v>20.534759766000001</v>
      </c>
      <c r="BP35" s="297">
        <v>21.351370491000001</v>
      </c>
      <c r="BQ35" s="297">
        <v>21.156585409000002</v>
      </c>
      <c r="BR35" s="297">
        <v>21.294555652</v>
      </c>
      <c r="BS35" s="297">
        <v>21.247772047000002</v>
      </c>
      <c r="BT35" s="297">
        <v>20.763942160999999</v>
      </c>
      <c r="BU35" s="297">
        <v>20.481414977</v>
      </c>
      <c r="BV35" s="297">
        <v>20.956488373999999</v>
      </c>
    </row>
    <row r="36" spans="1:74" ht="11.15" customHeight="1" x14ac:dyDescent="0.25">
      <c r="A36" s="127" t="s">
        <v>281</v>
      </c>
      <c r="B36" s="135" t="s">
        <v>214</v>
      </c>
      <c r="C36" s="202">
        <v>94.203082131000002</v>
      </c>
      <c r="D36" s="202">
        <v>95.46762459</v>
      </c>
      <c r="E36" s="202">
        <v>91.372932656000003</v>
      </c>
      <c r="F36" s="202">
        <v>83.903673233000006</v>
      </c>
      <c r="G36" s="202">
        <v>86.608151853999999</v>
      </c>
      <c r="H36" s="202">
        <v>90.285159910999994</v>
      </c>
      <c r="I36" s="202">
        <v>92.356610708999995</v>
      </c>
      <c r="J36" s="202">
        <v>91.935373959000003</v>
      </c>
      <c r="K36" s="202">
        <v>93.423945044999996</v>
      </c>
      <c r="L36" s="202">
        <v>92.445553269000001</v>
      </c>
      <c r="M36" s="202">
        <v>93.297969713000001</v>
      </c>
      <c r="N36" s="202">
        <v>94.172522329000003</v>
      </c>
      <c r="O36" s="202">
        <v>93.094163753999993</v>
      </c>
      <c r="P36" s="202">
        <v>94.522762493000002</v>
      </c>
      <c r="Q36" s="202">
        <v>95.947042525000001</v>
      </c>
      <c r="R36" s="202">
        <v>95.989197257000001</v>
      </c>
      <c r="S36" s="202">
        <v>96.304621546999996</v>
      </c>
      <c r="T36" s="202">
        <v>99.104361037000004</v>
      </c>
      <c r="U36" s="202">
        <v>98.777527266999996</v>
      </c>
      <c r="V36" s="202">
        <v>98.507945406999994</v>
      </c>
      <c r="W36" s="202">
        <v>99.495795608999998</v>
      </c>
      <c r="X36" s="202">
        <v>98.662710236999999</v>
      </c>
      <c r="Y36" s="202">
        <v>99.809554348999995</v>
      </c>
      <c r="Z36" s="202">
        <v>101.24352813</v>
      </c>
      <c r="AA36" s="202">
        <v>97.398535112999994</v>
      </c>
      <c r="AB36" s="202">
        <v>100.62047661</v>
      </c>
      <c r="AC36" s="202">
        <v>99.419187014000002</v>
      </c>
      <c r="AD36" s="202">
        <v>98.144291828999997</v>
      </c>
      <c r="AE36" s="202">
        <v>99.385871433000005</v>
      </c>
      <c r="AF36" s="202">
        <v>101.17922484</v>
      </c>
      <c r="AG36" s="202">
        <v>100.39095737</v>
      </c>
      <c r="AH36" s="202">
        <v>100.99185425</v>
      </c>
      <c r="AI36" s="202">
        <v>101.23769964</v>
      </c>
      <c r="AJ36" s="202">
        <v>98.953170813</v>
      </c>
      <c r="AK36" s="202">
        <v>100.53789171</v>
      </c>
      <c r="AL36" s="202">
        <v>101.13818347</v>
      </c>
      <c r="AM36" s="202">
        <v>98.772837203999998</v>
      </c>
      <c r="AN36" s="202">
        <v>102.48861233</v>
      </c>
      <c r="AO36" s="202">
        <v>101.78811804999999</v>
      </c>
      <c r="AP36" s="202">
        <v>100.31134976</v>
      </c>
      <c r="AQ36" s="202">
        <v>102.11498833</v>
      </c>
      <c r="AR36" s="202">
        <v>103.42292630999999</v>
      </c>
      <c r="AS36" s="202">
        <v>102.10223488</v>
      </c>
      <c r="AT36" s="202">
        <v>102.64154634</v>
      </c>
      <c r="AU36" s="202">
        <v>102.50473285</v>
      </c>
      <c r="AV36" s="202">
        <v>101.48105206</v>
      </c>
      <c r="AW36" s="202">
        <v>102.76967294000001</v>
      </c>
      <c r="AX36" s="202">
        <v>103.25742280999999</v>
      </c>
      <c r="AY36" s="202">
        <v>100.52183497</v>
      </c>
      <c r="AZ36" s="202">
        <v>103.39400827</v>
      </c>
      <c r="BA36" s="202">
        <v>102.33657334</v>
      </c>
      <c r="BB36" s="297">
        <v>102.15928833</v>
      </c>
      <c r="BC36" s="297">
        <v>102.21436781</v>
      </c>
      <c r="BD36" s="297">
        <v>103.82239937</v>
      </c>
      <c r="BE36" s="297">
        <v>103.24040850999999</v>
      </c>
      <c r="BF36" s="297">
        <v>103.35871032999999</v>
      </c>
      <c r="BG36" s="297">
        <v>103.56342284</v>
      </c>
      <c r="BH36" s="297">
        <v>102.32140448</v>
      </c>
      <c r="BI36" s="297">
        <v>103.23321507999999</v>
      </c>
      <c r="BJ36" s="297">
        <v>104.7765212</v>
      </c>
      <c r="BK36" s="297">
        <v>102.15139794</v>
      </c>
      <c r="BL36" s="297">
        <v>105.26190441999999</v>
      </c>
      <c r="BM36" s="297">
        <v>103.96497144999999</v>
      </c>
      <c r="BN36" s="297">
        <v>103.31030242</v>
      </c>
      <c r="BO36" s="297">
        <v>103.45729315</v>
      </c>
      <c r="BP36" s="297">
        <v>105.16091283999999</v>
      </c>
      <c r="BQ36" s="297">
        <v>104.5328217</v>
      </c>
      <c r="BR36" s="297">
        <v>104.47692811</v>
      </c>
      <c r="BS36" s="297">
        <v>104.8603517</v>
      </c>
      <c r="BT36" s="297">
        <v>103.52782299</v>
      </c>
      <c r="BU36" s="297">
        <v>104.41835652</v>
      </c>
      <c r="BV36" s="297">
        <v>106.13142135</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97"/>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929</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97"/>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297</v>
      </c>
      <c r="B39" s="135" t="s">
        <v>539</v>
      </c>
      <c r="C39" s="202">
        <v>-0.58108270967999998</v>
      </c>
      <c r="D39" s="202">
        <v>0.59243124138000003</v>
      </c>
      <c r="E39" s="202">
        <v>-1.4196558065</v>
      </c>
      <c r="F39" s="202">
        <v>-2.6578777332999999</v>
      </c>
      <c r="G39" s="202">
        <v>-1.2625525484</v>
      </c>
      <c r="H39" s="202">
        <v>-1.1053888999999999</v>
      </c>
      <c r="I39" s="202">
        <v>0.11606909677</v>
      </c>
      <c r="J39" s="202">
        <v>0.80709600000000004</v>
      </c>
      <c r="K39" s="202">
        <v>0.65802563332999997</v>
      </c>
      <c r="L39" s="202">
        <v>1.3058708387</v>
      </c>
      <c r="M39" s="202">
        <v>-6.4125199999999993E-2</v>
      </c>
      <c r="N39" s="202">
        <v>1.4637193226</v>
      </c>
      <c r="O39" s="202">
        <v>0.20146358065</v>
      </c>
      <c r="P39" s="202">
        <v>1.2266935714</v>
      </c>
      <c r="Q39" s="202">
        <v>-0.25420290323</v>
      </c>
      <c r="R39" s="202">
        <v>0.54937383333000001</v>
      </c>
      <c r="S39" s="202">
        <v>2.5406129031999999E-2</v>
      </c>
      <c r="T39" s="202">
        <v>0.95948073332999995</v>
      </c>
      <c r="U39" s="202">
        <v>0.10481441934999999</v>
      </c>
      <c r="V39" s="202">
        <v>0.90041977418999997</v>
      </c>
      <c r="W39" s="202">
        <v>9.3268133333000006E-2</v>
      </c>
      <c r="X39" s="202">
        <v>0.16434712903000001</v>
      </c>
      <c r="Y39" s="202">
        <v>0.94660129999999998</v>
      </c>
      <c r="Z39" s="202">
        <v>1.3845306128999999</v>
      </c>
      <c r="AA39" s="202">
        <v>0.44756709677000001</v>
      </c>
      <c r="AB39" s="202">
        <v>1.2119150714</v>
      </c>
      <c r="AC39" s="202">
        <v>0.78022996773999997</v>
      </c>
      <c r="AD39" s="202">
        <v>0.62009700000000001</v>
      </c>
      <c r="AE39" s="202">
        <v>0.20744461289999999</v>
      </c>
      <c r="AF39" s="202">
        <v>0.71772676667000002</v>
      </c>
      <c r="AG39" s="202">
        <v>-0.30937048386999999</v>
      </c>
      <c r="AH39" s="202">
        <v>0.82566154839000006</v>
      </c>
      <c r="AI39" s="202">
        <v>0.85921573333000001</v>
      </c>
      <c r="AJ39" s="202">
        <v>9.2560064516000004E-2</v>
      </c>
      <c r="AK39" s="202">
        <v>0.46289229999999998</v>
      </c>
      <c r="AL39" s="202">
        <v>0.66367464515999997</v>
      </c>
      <c r="AM39" s="202">
        <v>-1.0172173871000001</v>
      </c>
      <c r="AN39" s="202">
        <v>-0.43465589286</v>
      </c>
      <c r="AO39" s="202">
        <v>1.1729062903</v>
      </c>
      <c r="AP39" s="202">
        <v>-0.2406256</v>
      </c>
      <c r="AQ39" s="202">
        <v>-0.16704467742000001</v>
      </c>
      <c r="AR39" s="202">
        <v>9.3417700000000006E-2</v>
      </c>
      <c r="AS39" s="202">
        <v>-0.23630525806</v>
      </c>
      <c r="AT39" s="202">
        <v>0.33436483871</v>
      </c>
      <c r="AU39" s="202">
        <v>-0.87129029999999996</v>
      </c>
      <c r="AV39" s="202">
        <v>0.62785338710000005</v>
      </c>
      <c r="AW39" s="202">
        <v>-0.12745020000000001</v>
      </c>
      <c r="AX39" s="202">
        <v>0.39092680645</v>
      </c>
      <c r="AY39" s="202">
        <v>0.48960700000000001</v>
      </c>
      <c r="AZ39" s="202">
        <v>0.11186401034</v>
      </c>
      <c r="BA39" s="202">
        <v>0.36095973850000002</v>
      </c>
      <c r="BB39" s="297">
        <v>-0.33674830644999998</v>
      </c>
      <c r="BC39" s="297">
        <v>-0.79212903225999998</v>
      </c>
      <c r="BD39" s="297">
        <v>-4.4833333332999999E-2</v>
      </c>
      <c r="BE39" s="297">
        <v>-0.42419354839000001</v>
      </c>
      <c r="BF39" s="297">
        <v>-0.12387096774</v>
      </c>
      <c r="BG39" s="297">
        <v>-0.22056666666999999</v>
      </c>
      <c r="BH39" s="297">
        <v>0.37506451613000003</v>
      </c>
      <c r="BI39" s="297">
        <v>-1.4766666667E-2</v>
      </c>
      <c r="BJ39" s="297">
        <v>0.60209677418999996</v>
      </c>
      <c r="BK39" s="297">
        <v>-0.39741935484000002</v>
      </c>
      <c r="BL39" s="297">
        <v>0.54803571428999998</v>
      </c>
      <c r="BM39" s="297">
        <v>-5.7838709677E-2</v>
      </c>
      <c r="BN39" s="297">
        <v>-0.52776666667000005</v>
      </c>
      <c r="BO39" s="297">
        <v>-0.72625806451999997</v>
      </c>
      <c r="BP39" s="297">
        <v>5.7700000000000001E-2</v>
      </c>
      <c r="BQ39" s="297">
        <v>-0.18561290322999999</v>
      </c>
      <c r="BR39" s="297">
        <v>-8.2064516128999995E-2</v>
      </c>
      <c r="BS39" s="297">
        <v>-0.13569999999999999</v>
      </c>
      <c r="BT39" s="297">
        <v>0.31835483870999998</v>
      </c>
      <c r="BU39" s="297">
        <v>-9.8466666667000005E-2</v>
      </c>
      <c r="BV39" s="297">
        <v>0.63516129032000002</v>
      </c>
    </row>
    <row r="40" spans="1:74" ht="11.15" customHeight="1" x14ac:dyDescent="0.25">
      <c r="A40" s="127" t="s">
        <v>298</v>
      </c>
      <c r="B40" s="135" t="s">
        <v>540</v>
      </c>
      <c r="C40" s="202">
        <v>-0.22109677419000001</v>
      </c>
      <c r="D40" s="202">
        <v>0.29775862068999998</v>
      </c>
      <c r="E40" s="202">
        <v>-1.6855806451999999</v>
      </c>
      <c r="F40" s="202">
        <v>-2.3677333332999999</v>
      </c>
      <c r="G40" s="202">
        <v>-1.8788064516</v>
      </c>
      <c r="H40" s="202">
        <v>0.82316666667000005</v>
      </c>
      <c r="I40" s="202">
        <v>-0.27374193547999998</v>
      </c>
      <c r="J40" s="202">
        <v>-0.43158064516</v>
      </c>
      <c r="K40" s="202">
        <v>0.76133333332999997</v>
      </c>
      <c r="L40" s="202">
        <v>0.49525806451999999</v>
      </c>
      <c r="M40" s="202">
        <v>0.70023333333000004</v>
      </c>
      <c r="N40" s="202">
        <v>0.88958064516000002</v>
      </c>
      <c r="O40" s="202">
        <v>-0.50958064516000001</v>
      </c>
      <c r="P40" s="202">
        <v>1.2494642857</v>
      </c>
      <c r="Q40" s="202">
        <v>1.9500967741999999</v>
      </c>
      <c r="R40" s="202">
        <v>-0.27210000000000001</v>
      </c>
      <c r="S40" s="202">
        <v>-0.47341935483999997</v>
      </c>
      <c r="T40" s="202">
        <v>1.1883999999999999</v>
      </c>
      <c r="U40" s="202">
        <v>0.83693548387000005</v>
      </c>
      <c r="V40" s="202">
        <v>0.13100000000000001</v>
      </c>
      <c r="W40" s="202">
        <v>1.7837666667000001</v>
      </c>
      <c r="X40" s="202">
        <v>0.27977419354999999</v>
      </c>
      <c r="Y40" s="202">
        <v>6.9466666666999993E-2</v>
      </c>
      <c r="Z40" s="202">
        <v>1.8054838710000001</v>
      </c>
      <c r="AA40" s="202">
        <v>-0.44151612902999998</v>
      </c>
      <c r="AB40" s="202">
        <v>0.106</v>
      </c>
      <c r="AC40" s="202">
        <v>7.2645161289999996E-2</v>
      </c>
      <c r="AD40" s="202">
        <v>-1.7039</v>
      </c>
      <c r="AE40" s="202">
        <v>0.21929032258</v>
      </c>
      <c r="AF40" s="202">
        <v>0.60560000000000003</v>
      </c>
      <c r="AG40" s="202">
        <v>-0.59964516129000001</v>
      </c>
      <c r="AH40" s="202">
        <v>-7.8387096774000006E-2</v>
      </c>
      <c r="AI40" s="202">
        <v>-0.76466666667000005</v>
      </c>
      <c r="AJ40" s="202">
        <v>-0.53325806452000002</v>
      </c>
      <c r="AK40" s="202">
        <v>-0.4047</v>
      </c>
      <c r="AL40" s="202">
        <v>0.13958064515999999</v>
      </c>
      <c r="AM40" s="202">
        <v>-0.65987096773999998</v>
      </c>
      <c r="AN40" s="202">
        <v>1.1654642856999999</v>
      </c>
      <c r="AO40" s="202">
        <v>0.54348387096999995</v>
      </c>
      <c r="AP40" s="202">
        <v>-1.5705</v>
      </c>
      <c r="AQ40" s="202">
        <v>0.58603225806000003</v>
      </c>
      <c r="AR40" s="202">
        <v>0.89746666666999997</v>
      </c>
      <c r="AS40" s="202">
        <v>-0.66729032257999998</v>
      </c>
      <c r="AT40" s="202">
        <v>-0.50141935484</v>
      </c>
      <c r="AU40" s="202">
        <v>0.73996666667</v>
      </c>
      <c r="AV40" s="202">
        <v>0.56612903226</v>
      </c>
      <c r="AW40" s="202">
        <v>-7.9251959656000001E-2</v>
      </c>
      <c r="AX40" s="202">
        <v>-9.4297499234000007E-2</v>
      </c>
      <c r="AY40" s="202">
        <v>-0.30294618853999999</v>
      </c>
      <c r="AZ40" s="202">
        <v>0.28368865346</v>
      </c>
      <c r="BA40" s="202">
        <v>-3.7603299522999997E-2</v>
      </c>
      <c r="BB40" s="297">
        <v>0.29216191884999998</v>
      </c>
      <c r="BC40" s="297">
        <v>0.38050273989</v>
      </c>
      <c r="BD40" s="297">
        <v>0.54505199718999997</v>
      </c>
      <c r="BE40" s="297">
        <v>9.3578489584000002E-2</v>
      </c>
      <c r="BF40" s="297">
        <v>-1.1452684417E-2</v>
      </c>
      <c r="BG40" s="297">
        <v>0.15952166812999999</v>
      </c>
      <c r="BH40" s="297">
        <v>-0.50926658965000005</v>
      </c>
      <c r="BI40" s="297">
        <v>-0.12948660301000001</v>
      </c>
      <c r="BJ40" s="297">
        <v>0.20212997949</v>
      </c>
      <c r="BK40" s="297">
        <v>-0.31589061854</v>
      </c>
      <c r="BL40" s="297">
        <v>0.36527505394999998</v>
      </c>
      <c r="BM40" s="297">
        <v>6.2421777599999999E-2</v>
      </c>
      <c r="BN40" s="297">
        <v>-9.1218322317E-2</v>
      </c>
      <c r="BO40" s="297">
        <v>-3.9264220554000001E-2</v>
      </c>
      <c r="BP40" s="297">
        <v>6.3238550461999998E-2</v>
      </c>
      <c r="BQ40" s="297">
        <v>-0.16904344871999999</v>
      </c>
      <c r="BR40" s="297">
        <v>-0.14108827988</v>
      </c>
      <c r="BS40" s="297">
        <v>-1.9890579863E-2</v>
      </c>
      <c r="BT40" s="297">
        <v>-0.63799746211999997</v>
      </c>
      <c r="BU40" s="297">
        <v>-0.25024595382999998</v>
      </c>
      <c r="BV40" s="297">
        <v>0.14320510222999999</v>
      </c>
    </row>
    <row r="41" spans="1:74" ht="11.15" customHeight="1" x14ac:dyDescent="0.25">
      <c r="A41" s="127" t="s">
        <v>299</v>
      </c>
      <c r="B41" s="135" t="s">
        <v>541</v>
      </c>
      <c r="C41" s="202">
        <v>-5.9988493608000004</v>
      </c>
      <c r="D41" s="202">
        <v>-5.2346518206999999</v>
      </c>
      <c r="E41" s="202">
        <v>-5.5803102628000003</v>
      </c>
      <c r="F41" s="202">
        <v>-10.51075868</v>
      </c>
      <c r="G41" s="202">
        <v>1.5956222162</v>
      </c>
      <c r="H41" s="202">
        <v>2.2823232605000001</v>
      </c>
      <c r="I41" s="202">
        <v>2.3713782760000002</v>
      </c>
      <c r="J41" s="202">
        <v>0.46840561812999998</v>
      </c>
      <c r="K41" s="202">
        <v>0.82080130833999998</v>
      </c>
      <c r="L41" s="202">
        <v>-0.80396527763000003</v>
      </c>
      <c r="M41" s="202">
        <v>-0.45446345468999999</v>
      </c>
      <c r="N41" s="202">
        <v>-1.2612932804999999</v>
      </c>
      <c r="O41" s="202">
        <v>-0.47753628284999999</v>
      </c>
      <c r="P41" s="202">
        <v>1.5363660332</v>
      </c>
      <c r="Q41" s="202">
        <v>0.42269033575999998</v>
      </c>
      <c r="R41" s="202">
        <v>1.7101129070000001</v>
      </c>
      <c r="S41" s="202">
        <v>1.7763214102</v>
      </c>
      <c r="T41" s="202">
        <v>1.4281220617999999</v>
      </c>
      <c r="U41" s="202">
        <v>0.78658669047999996</v>
      </c>
      <c r="V41" s="202">
        <v>0.98759523148999995</v>
      </c>
      <c r="W41" s="202">
        <v>0.89355383869000005</v>
      </c>
      <c r="X41" s="202">
        <v>0.14669497745999999</v>
      </c>
      <c r="Y41" s="202">
        <v>8.7505869259000002E-2</v>
      </c>
      <c r="Z41" s="202">
        <v>-0.20039981688</v>
      </c>
      <c r="AA41" s="202">
        <v>-0.87231807919000004</v>
      </c>
      <c r="AB41" s="202">
        <v>0.31002358299999999</v>
      </c>
      <c r="AC41" s="202">
        <v>-1.0719470008</v>
      </c>
      <c r="AD41" s="202">
        <v>0.44977417273999998</v>
      </c>
      <c r="AE41" s="202">
        <v>0.25721095175000003</v>
      </c>
      <c r="AF41" s="202">
        <v>0.73798457147999996</v>
      </c>
      <c r="AG41" s="202">
        <v>0.95935898782999995</v>
      </c>
      <c r="AH41" s="202">
        <v>-0.72267804028000004</v>
      </c>
      <c r="AI41" s="202">
        <v>-0.21893835576000001</v>
      </c>
      <c r="AJ41" s="202">
        <v>-2.1109840321000002</v>
      </c>
      <c r="AK41" s="202">
        <v>-1.1014420984</v>
      </c>
      <c r="AL41" s="202">
        <v>-0.17970968665000001</v>
      </c>
      <c r="AM41" s="202">
        <v>-0.21758749641</v>
      </c>
      <c r="AN41" s="202">
        <v>0.57879771698000004</v>
      </c>
      <c r="AO41" s="202">
        <v>-1.4054414962999999</v>
      </c>
      <c r="AP41" s="202">
        <v>0.63274573454000005</v>
      </c>
      <c r="AQ41" s="202">
        <v>0.91940063137000005</v>
      </c>
      <c r="AR41" s="202">
        <v>0.24007406242000001</v>
      </c>
      <c r="AS41" s="202">
        <v>1.4594436793000001</v>
      </c>
      <c r="AT41" s="202">
        <v>1.5621876099000001</v>
      </c>
      <c r="AU41" s="202">
        <v>0.34182905005000003</v>
      </c>
      <c r="AV41" s="202">
        <v>-2.1042589791999999</v>
      </c>
      <c r="AW41" s="202">
        <v>-0.17534779419999999</v>
      </c>
      <c r="AX41" s="202">
        <v>-0.21243337568000001</v>
      </c>
      <c r="AY41" s="202">
        <v>-0.67792760892000004</v>
      </c>
      <c r="AZ41" s="202">
        <v>0.61650129559</v>
      </c>
      <c r="BA41" s="202">
        <v>-8.3579298208999994E-2</v>
      </c>
      <c r="BB41" s="297">
        <v>0.65982408465999998</v>
      </c>
      <c r="BC41" s="297">
        <v>0.88367280176999996</v>
      </c>
      <c r="BD41" s="297">
        <v>1.2472297612000001</v>
      </c>
      <c r="BE41" s="297">
        <v>0.20967204332</v>
      </c>
      <c r="BF41" s="297">
        <v>-2.5430196254E-2</v>
      </c>
      <c r="BG41" s="297">
        <v>0.35640377931</v>
      </c>
      <c r="BH41" s="297">
        <v>-1.1155632868000001</v>
      </c>
      <c r="BI41" s="297">
        <v>-0.28876660404999999</v>
      </c>
      <c r="BJ41" s="297">
        <v>0.44849154491999998</v>
      </c>
      <c r="BK41" s="297">
        <v>-0.72311863507999996</v>
      </c>
      <c r="BL41" s="297">
        <v>0.81199658334000002</v>
      </c>
      <c r="BM41" s="297">
        <v>0.14192584938</v>
      </c>
      <c r="BN41" s="297">
        <v>-0.21070557817999999</v>
      </c>
      <c r="BO41" s="297">
        <v>-9.3273696678000007E-2</v>
      </c>
      <c r="BP41" s="297">
        <v>0.14800854124999999</v>
      </c>
      <c r="BQ41" s="297">
        <v>-0.38736350318000001</v>
      </c>
      <c r="BR41" s="297">
        <v>-0.32040367069999998</v>
      </c>
      <c r="BS41" s="297">
        <v>-4.5442617477E-2</v>
      </c>
      <c r="BT41" s="297">
        <v>-1.4291931321</v>
      </c>
      <c r="BU41" s="297">
        <v>-0.57073579124999996</v>
      </c>
      <c r="BV41" s="297">
        <v>0.32507873705000001</v>
      </c>
    </row>
    <row r="42" spans="1:74" ht="11.15" customHeight="1" x14ac:dyDescent="0.25">
      <c r="A42" s="127" t="s">
        <v>300</v>
      </c>
      <c r="B42" s="135" t="s">
        <v>542</v>
      </c>
      <c r="C42" s="202">
        <v>-6.8010288447000002</v>
      </c>
      <c r="D42" s="202">
        <v>-4.3444619587000002</v>
      </c>
      <c r="E42" s="202">
        <v>-8.6855467143999991</v>
      </c>
      <c r="F42" s="202">
        <v>-15.536369747</v>
      </c>
      <c r="G42" s="202">
        <v>-1.5457367838</v>
      </c>
      <c r="H42" s="202">
        <v>2.0001010270999999</v>
      </c>
      <c r="I42" s="202">
        <v>2.2137054372999998</v>
      </c>
      <c r="J42" s="202">
        <v>0.84392097297000002</v>
      </c>
      <c r="K42" s="202">
        <v>2.240160275</v>
      </c>
      <c r="L42" s="202">
        <v>0.99716362560000005</v>
      </c>
      <c r="M42" s="202">
        <v>0.18164467864</v>
      </c>
      <c r="N42" s="202">
        <v>1.0920066873000001</v>
      </c>
      <c r="O42" s="202">
        <v>-0.78565334737000003</v>
      </c>
      <c r="P42" s="202">
        <v>4.0125238902999998</v>
      </c>
      <c r="Q42" s="202">
        <v>2.1185842067</v>
      </c>
      <c r="R42" s="202">
        <v>1.9873867404000001</v>
      </c>
      <c r="S42" s="202">
        <v>1.3283081844</v>
      </c>
      <c r="T42" s="202">
        <v>3.5760027952</v>
      </c>
      <c r="U42" s="202">
        <v>1.7283365936999999</v>
      </c>
      <c r="V42" s="202">
        <v>2.0190150057</v>
      </c>
      <c r="W42" s="202">
        <v>2.7705886387000001</v>
      </c>
      <c r="X42" s="202">
        <v>0.59081630003999996</v>
      </c>
      <c r="Y42" s="202">
        <v>1.1035738359</v>
      </c>
      <c r="Z42" s="202">
        <v>2.9896146670000001</v>
      </c>
      <c r="AA42" s="202">
        <v>-0.86626711145000002</v>
      </c>
      <c r="AB42" s="202">
        <v>1.6279386544000001</v>
      </c>
      <c r="AC42" s="202">
        <v>-0.21907187177000001</v>
      </c>
      <c r="AD42" s="202">
        <v>-0.63402882725999998</v>
      </c>
      <c r="AE42" s="202">
        <v>0.68394588724000005</v>
      </c>
      <c r="AF42" s="202">
        <v>2.0613113381999999</v>
      </c>
      <c r="AG42" s="202">
        <v>5.0343342669E-2</v>
      </c>
      <c r="AH42" s="202">
        <v>2.4596411331999999E-2</v>
      </c>
      <c r="AI42" s="202">
        <v>-0.12438928909999999</v>
      </c>
      <c r="AJ42" s="202">
        <v>-2.5516820321</v>
      </c>
      <c r="AK42" s="202">
        <v>-1.0432497984</v>
      </c>
      <c r="AL42" s="202">
        <v>0.62354560367</v>
      </c>
      <c r="AM42" s="202">
        <v>-1.8946758511999999</v>
      </c>
      <c r="AN42" s="202">
        <v>1.3096061098</v>
      </c>
      <c r="AO42" s="202">
        <v>0.31094866496000001</v>
      </c>
      <c r="AP42" s="202">
        <v>-1.1783798655</v>
      </c>
      <c r="AQ42" s="202">
        <v>1.3383882119999999</v>
      </c>
      <c r="AR42" s="202">
        <v>1.2309584291</v>
      </c>
      <c r="AS42" s="202">
        <v>0.55584809867999996</v>
      </c>
      <c r="AT42" s="202">
        <v>1.3951330936999999</v>
      </c>
      <c r="AU42" s="202">
        <v>0.21050541672</v>
      </c>
      <c r="AV42" s="202">
        <v>-0.91027655985</v>
      </c>
      <c r="AW42" s="202">
        <v>-0.38204995386000001</v>
      </c>
      <c r="AX42" s="202">
        <v>8.4195931535999996E-2</v>
      </c>
      <c r="AY42" s="202">
        <v>-0.49126679746000002</v>
      </c>
      <c r="AZ42" s="202">
        <v>1.0120539594</v>
      </c>
      <c r="BA42" s="202">
        <v>0.23977714077000001</v>
      </c>
      <c r="BB42" s="297">
        <v>0.61523769705999998</v>
      </c>
      <c r="BC42" s="297">
        <v>0.47204650939999998</v>
      </c>
      <c r="BD42" s="297">
        <v>1.7474484251</v>
      </c>
      <c r="BE42" s="297">
        <v>-0.12094301548</v>
      </c>
      <c r="BF42" s="297">
        <v>-0.16075384841000001</v>
      </c>
      <c r="BG42" s="297">
        <v>0.29535878078</v>
      </c>
      <c r="BH42" s="297">
        <v>-1.2497653603000001</v>
      </c>
      <c r="BI42" s="297">
        <v>-0.43301987372</v>
      </c>
      <c r="BJ42" s="297">
        <v>1.2527182986000001</v>
      </c>
      <c r="BK42" s="297">
        <v>-1.4364286085</v>
      </c>
      <c r="BL42" s="297">
        <v>1.7253073515999999</v>
      </c>
      <c r="BM42" s="297">
        <v>0.14650891730000001</v>
      </c>
      <c r="BN42" s="297">
        <v>-0.82969056716</v>
      </c>
      <c r="BO42" s="297">
        <v>-0.85879598175000005</v>
      </c>
      <c r="BP42" s="297">
        <v>0.26894709170999997</v>
      </c>
      <c r="BQ42" s="297">
        <v>-0.74201985512000002</v>
      </c>
      <c r="BR42" s="297">
        <v>-0.54355646671000002</v>
      </c>
      <c r="BS42" s="297">
        <v>-0.20103319734</v>
      </c>
      <c r="BT42" s="297">
        <v>-1.7488357555</v>
      </c>
      <c r="BU42" s="297">
        <v>-0.91944841174000003</v>
      </c>
      <c r="BV42" s="297">
        <v>1.1034451296000001</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97"/>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997</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97"/>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538</v>
      </c>
      <c r="B45" s="135" t="s">
        <v>294</v>
      </c>
      <c r="C45" s="207">
        <v>1299.8931849999999</v>
      </c>
      <c r="D45" s="207">
        <v>1282.712679</v>
      </c>
      <c r="E45" s="207">
        <v>1326.7220090000001</v>
      </c>
      <c r="F45" s="207">
        <v>1403.5993410000001</v>
      </c>
      <c r="G45" s="207">
        <v>1432.23847</v>
      </c>
      <c r="H45" s="207">
        <v>1457.703137</v>
      </c>
      <c r="I45" s="207">
        <v>1453.987995</v>
      </c>
      <c r="J45" s="207">
        <v>1437.578019</v>
      </c>
      <c r="K45" s="207">
        <v>1423.1812500000001</v>
      </c>
      <c r="L45" s="207">
        <v>1386.329254</v>
      </c>
      <c r="M45" s="207">
        <v>1388.7240099999999</v>
      </c>
      <c r="N45" s="207">
        <v>1343.3477109999999</v>
      </c>
      <c r="O45" s="207">
        <v>1337.1033399999999</v>
      </c>
      <c r="P45" s="207">
        <v>1303.06792</v>
      </c>
      <c r="Q45" s="207">
        <v>1310.94721</v>
      </c>
      <c r="R45" s="207">
        <v>1298.811995</v>
      </c>
      <c r="S45" s="207">
        <v>1303.867405</v>
      </c>
      <c r="T45" s="207">
        <v>1281.363983</v>
      </c>
      <c r="U45" s="207">
        <v>1278.1167359999999</v>
      </c>
      <c r="V45" s="207">
        <v>1250.2037230000001</v>
      </c>
      <c r="W45" s="207">
        <v>1250.9396790000001</v>
      </c>
      <c r="X45" s="207">
        <v>1252.9669180000001</v>
      </c>
      <c r="Y45" s="207">
        <v>1233.747879</v>
      </c>
      <c r="Z45" s="207">
        <v>1198.6124299999999</v>
      </c>
      <c r="AA45" s="207">
        <v>1190.10285</v>
      </c>
      <c r="AB45" s="207">
        <v>1165.6142279999999</v>
      </c>
      <c r="AC45" s="207">
        <v>1154.2380989999999</v>
      </c>
      <c r="AD45" s="207">
        <v>1153.830189</v>
      </c>
      <c r="AE45" s="207">
        <v>1172.1564060000001</v>
      </c>
      <c r="AF45" s="207">
        <v>1180.4096030000001</v>
      </c>
      <c r="AG45" s="207">
        <v>1215.318088</v>
      </c>
      <c r="AH45" s="207">
        <v>1212.6715799999999</v>
      </c>
      <c r="AI45" s="207">
        <v>1215.5591079999999</v>
      </c>
      <c r="AJ45" s="207">
        <v>1230.5137460000001</v>
      </c>
      <c r="AK45" s="207">
        <v>1226.776977</v>
      </c>
      <c r="AL45" s="207">
        <v>1222.5920630000001</v>
      </c>
      <c r="AM45" s="207">
        <v>1254.576802</v>
      </c>
      <c r="AN45" s="207">
        <v>1266.747167</v>
      </c>
      <c r="AO45" s="207">
        <v>1230.791072</v>
      </c>
      <c r="AP45" s="207">
        <v>1245.4618399999999</v>
      </c>
      <c r="AQ45" s="207">
        <v>1259.9972250000001</v>
      </c>
      <c r="AR45" s="207">
        <v>1264.4026940000001</v>
      </c>
      <c r="AS45" s="207">
        <v>1271.432157</v>
      </c>
      <c r="AT45" s="207">
        <v>1258.1908470000001</v>
      </c>
      <c r="AU45" s="207">
        <v>1283.385556</v>
      </c>
      <c r="AV45" s="207">
        <v>1263.9221010000001</v>
      </c>
      <c r="AW45" s="207">
        <v>1267.1086069999999</v>
      </c>
      <c r="AX45" s="207">
        <v>1252.216876</v>
      </c>
      <c r="AY45" s="207">
        <v>1233.710059</v>
      </c>
      <c r="AZ45" s="207">
        <v>1227.5190027000001</v>
      </c>
      <c r="BA45" s="207">
        <v>1213.3585379000001</v>
      </c>
      <c r="BB45" s="246">
        <v>1220.261</v>
      </c>
      <c r="BC45" s="246">
        <v>1241.7170000000001</v>
      </c>
      <c r="BD45" s="246">
        <v>1240.1120000000001</v>
      </c>
      <c r="BE45" s="246">
        <v>1250.0619999999999</v>
      </c>
      <c r="BF45" s="246">
        <v>1247.652</v>
      </c>
      <c r="BG45" s="246">
        <v>1251.269</v>
      </c>
      <c r="BH45" s="246">
        <v>1239.6420000000001</v>
      </c>
      <c r="BI45" s="246">
        <v>1240.085</v>
      </c>
      <c r="BJ45" s="246">
        <v>1221.42</v>
      </c>
      <c r="BK45" s="246">
        <v>1233.74</v>
      </c>
      <c r="BL45" s="246">
        <v>1218.395</v>
      </c>
      <c r="BM45" s="246">
        <v>1220.1880000000001</v>
      </c>
      <c r="BN45" s="246">
        <v>1236.021</v>
      </c>
      <c r="BO45" s="246">
        <v>1258.5350000000001</v>
      </c>
      <c r="BP45" s="246">
        <v>1256.8040000000001</v>
      </c>
      <c r="BQ45" s="246">
        <v>1262.558</v>
      </c>
      <c r="BR45" s="246">
        <v>1265.1020000000001</v>
      </c>
      <c r="BS45" s="246">
        <v>1269.173</v>
      </c>
      <c r="BT45" s="246">
        <v>1259.3040000000001</v>
      </c>
      <c r="BU45" s="246">
        <v>1262.258</v>
      </c>
      <c r="BV45" s="246">
        <v>1242.568</v>
      </c>
    </row>
    <row r="46" spans="1:74" ht="11.15" customHeight="1" x14ac:dyDescent="0.25">
      <c r="A46" s="127" t="s">
        <v>296</v>
      </c>
      <c r="B46" s="206" t="s">
        <v>295</v>
      </c>
      <c r="C46" s="205">
        <v>2900.8501849999998</v>
      </c>
      <c r="D46" s="205">
        <v>2875.0346789999999</v>
      </c>
      <c r="E46" s="205">
        <v>2971.2970089999999</v>
      </c>
      <c r="F46" s="205">
        <v>3119.2063410000001</v>
      </c>
      <c r="G46" s="205">
        <v>3206.0884700000001</v>
      </c>
      <c r="H46" s="205">
        <v>3206.8581370000002</v>
      </c>
      <c r="I46" s="205">
        <v>3211.628995</v>
      </c>
      <c r="J46" s="205">
        <v>3208.598019</v>
      </c>
      <c r="K46" s="205">
        <v>3171.3612499999999</v>
      </c>
      <c r="L46" s="205">
        <v>3119.156254</v>
      </c>
      <c r="M46" s="205">
        <v>3100.5440100000001</v>
      </c>
      <c r="N46" s="205">
        <v>3027.5907109999998</v>
      </c>
      <c r="O46" s="205">
        <v>3037.1433400000001</v>
      </c>
      <c r="P46" s="205">
        <v>2968.1229199999998</v>
      </c>
      <c r="Q46" s="205">
        <v>2915.5492100000001</v>
      </c>
      <c r="R46" s="205">
        <v>2911.5769949999999</v>
      </c>
      <c r="S46" s="205">
        <v>2931.3084050000002</v>
      </c>
      <c r="T46" s="205">
        <v>2873.1529829999999</v>
      </c>
      <c r="U46" s="205">
        <v>2843.960736</v>
      </c>
      <c r="V46" s="205">
        <v>2811.986723</v>
      </c>
      <c r="W46" s="205">
        <v>2759.2096790000001</v>
      </c>
      <c r="X46" s="205">
        <v>2752.5639179999998</v>
      </c>
      <c r="Y46" s="205">
        <v>2731.2608789999999</v>
      </c>
      <c r="Z46" s="205">
        <v>2640.1554299999998</v>
      </c>
      <c r="AA46" s="205">
        <v>2645.3328499999998</v>
      </c>
      <c r="AB46" s="205">
        <v>2617.8762280000001</v>
      </c>
      <c r="AC46" s="205">
        <v>2604.2480989999999</v>
      </c>
      <c r="AD46" s="205">
        <v>2654.9571890000002</v>
      </c>
      <c r="AE46" s="205">
        <v>2666.4854059999998</v>
      </c>
      <c r="AF46" s="205">
        <v>2656.5706030000001</v>
      </c>
      <c r="AG46" s="205">
        <v>2710.068088</v>
      </c>
      <c r="AH46" s="205">
        <v>2709.85158</v>
      </c>
      <c r="AI46" s="205">
        <v>2735.6791079999998</v>
      </c>
      <c r="AJ46" s="205">
        <v>2767.1647459999999</v>
      </c>
      <c r="AK46" s="205">
        <v>2775.5689769999999</v>
      </c>
      <c r="AL46" s="205">
        <v>2767.0570630000002</v>
      </c>
      <c r="AM46" s="205">
        <v>2819.4978019999999</v>
      </c>
      <c r="AN46" s="205">
        <v>2799.035167</v>
      </c>
      <c r="AO46" s="205">
        <v>2746.231072</v>
      </c>
      <c r="AP46" s="205">
        <v>2808.0168399999998</v>
      </c>
      <c r="AQ46" s="205">
        <v>2804.385225</v>
      </c>
      <c r="AR46" s="205">
        <v>2781.8666939999998</v>
      </c>
      <c r="AS46" s="205">
        <v>2809.5821569999998</v>
      </c>
      <c r="AT46" s="205">
        <v>2811.8848469999998</v>
      </c>
      <c r="AU46" s="205">
        <v>2814.8805560000001</v>
      </c>
      <c r="AV46" s="205">
        <v>2777.8671009999998</v>
      </c>
      <c r="AW46" s="205">
        <v>2783.4311658000001</v>
      </c>
      <c r="AX46" s="205">
        <v>2771.4626573</v>
      </c>
      <c r="AY46" s="205">
        <v>2762.3471721000001</v>
      </c>
      <c r="AZ46" s="205">
        <v>2747.9291449000002</v>
      </c>
      <c r="BA46" s="205">
        <v>2734.9343822999999</v>
      </c>
      <c r="BB46" s="249">
        <v>2733.0719869</v>
      </c>
      <c r="BC46" s="249">
        <v>2742.7324018999998</v>
      </c>
      <c r="BD46" s="249">
        <v>2724.775842</v>
      </c>
      <c r="BE46" s="249">
        <v>2731.8249089000001</v>
      </c>
      <c r="BF46" s="249">
        <v>2729.7699421000002</v>
      </c>
      <c r="BG46" s="249">
        <v>2728.6012919999998</v>
      </c>
      <c r="BH46" s="249">
        <v>2732.7615562999999</v>
      </c>
      <c r="BI46" s="249">
        <v>2737.0891544000001</v>
      </c>
      <c r="BJ46" s="249">
        <v>2712.1581249999999</v>
      </c>
      <c r="BK46" s="249">
        <v>2734.2707341999999</v>
      </c>
      <c r="BL46" s="249">
        <v>2708.6980327000001</v>
      </c>
      <c r="BM46" s="249">
        <v>2708.5559576000001</v>
      </c>
      <c r="BN46" s="249">
        <v>2727.1255073000002</v>
      </c>
      <c r="BO46" s="249">
        <v>2750.8566980999999</v>
      </c>
      <c r="BP46" s="249">
        <v>2747.2285416</v>
      </c>
      <c r="BQ46" s="249">
        <v>2758.2228885</v>
      </c>
      <c r="BR46" s="249">
        <v>2765.1406252000002</v>
      </c>
      <c r="BS46" s="249">
        <v>2769.8083425999998</v>
      </c>
      <c r="BT46" s="249">
        <v>2779.7172639</v>
      </c>
      <c r="BU46" s="249">
        <v>2790.1786425</v>
      </c>
      <c r="BV46" s="249">
        <v>2766.0492843000002</v>
      </c>
    </row>
    <row r="47" spans="1:74" s="325" customFormat="1" ht="12" customHeight="1" x14ac:dyDescent="0.25">
      <c r="A47" s="324"/>
      <c r="B47" s="640" t="s">
        <v>765</v>
      </c>
      <c r="C47" s="640"/>
      <c r="D47" s="640"/>
      <c r="E47" s="640"/>
      <c r="F47" s="640"/>
      <c r="G47" s="640"/>
      <c r="H47" s="640"/>
      <c r="I47" s="640"/>
      <c r="J47" s="640"/>
      <c r="K47" s="640"/>
      <c r="L47" s="640"/>
      <c r="M47" s="640"/>
      <c r="N47" s="640"/>
      <c r="O47" s="640"/>
      <c r="P47" s="640"/>
      <c r="Q47" s="619"/>
      <c r="AY47" s="400"/>
      <c r="AZ47" s="400"/>
      <c r="BA47" s="400"/>
      <c r="BB47" s="400"/>
      <c r="BC47" s="400"/>
      <c r="BD47" s="482"/>
      <c r="BE47" s="482"/>
      <c r="BF47" s="482"/>
      <c r="BG47" s="400"/>
      <c r="BH47" s="400"/>
      <c r="BI47" s="400"/>
      <c r="BJ47" s="400"/>
    </row>
    <row r="48" spans="1:74" s="325" customFormat="1" ht="12" customHeight="1" x14ac:dyDescent="0.25">
      <c r="A48" s="324"/>
      <c r="B48" s="639" t="s">
        <v>1005</v>
      </c>
      <c r="C48" s="619"/>
      <c r="D48" s="619"/>
      <c r="E48" s="619"/>
      <c r="F48" s="619"/>
      <c r="G48" s="619"/>
      <c r="H48" s="619"/>
      <c r="I48" s="619"/>
      <c r="J48" s="619"/>
      <c r="K48" s="619"/>
      <c r="L48" s="619"/>
      <c r="M48" s="619"/>
      <c r="N48" s="619"/>
      <c r="O48" s="619"/>
      <c r="P48" s="619"/>
      <c r="Q48" s="619"/>
      <c r="AY48" s="400"/>
      <c r="AZ48" s="400"/>
      <c r="BA48" s="400"/>
      <c r="BB48" s="400"/>
      <c r="BC48" s="400"/>
      <c r="BD48" s="482"/>
      <c r="BE48" s="482"/>
      <c r="BF48" s="482"/>
      <c r="BG48" s="400"/>
      <c r="BH48" s="400"/>
      <c r="BI48" s="400"/>
      <c r="BJ48" s="400"/>
    </row>
    <row r="49" spans="1:74" s="325" customFormat="1" ht="12" customHeight="1" x14ac:dyDescent="0.25">
      <c r="A49" s="324"/>
      <c r="B49" s="640" t="s">
        <v>1006</v>
      </c>
      <c r="C49" s="618"/>
      <c r="D49" s="618"/>
      <c r="E49" s="618"/>
      <c r="F49" s="618"/>
      <c r="G49" s="618"/>
      <c r="H49" s="618"/>
      <c r="I49" s="618"/>
      <c r="J49" s="618"/>
      <c r="K49" s="618"/>
      <c r="L49" s="618"/>
      <c r="M49" s="618"/>
      <c r="N49" s="618"/>
      <c r="O49" s="618"/>
      <c r="P49" s="618"/>
      <c r="Q49" s="619"/>
      <c r="AY49" s="400"/>
      <c r="AZ49" s="400"/>
      <c r="BA49" s="400"/>
      <c r="BB49" s="400"/>
      <c r="BC49" s="400"/>
      <c r="BD49" s="482"/>
      <c r="BE49" s="482"/>
      <c r="BF49" s="482"/>
      <c r="BG49" s="400"/>
      <c r="BH49" s="400"/>
      <c r="BI49" s="400"/>
      <c r="BJ49" s="400"/>
    </row>
    <row r="50" spans="1:74" s="325" customFormat="1" ht="12" customHeight="1" x14ac:dyDescent="0.25">
      <c r="A50" s="324"/>
      <c r="B50" s="641" t="s">
        <v>1007</v>
      </c>
      <c r="C50" s="641"/>
      <c r="D50" s="641"/>
      <c r="E50" s="641"/>
      <c r="F50" s="641"/>
      <c r="G50" s="641"/>
      <c r="H50" s="641"/>
      <c r="I50" s="641"/>
      <c r="J50" s="641"/>
      <c r="K50" s="641"/>
      <c r="L50" s="641"/>
      <c r="M50" s="641"/>
      <c r="N50" s="641"/>
      <c r="O50" s="641"/>
      <c r="P50" s="641"/>
      <c r="Q50" s="641"/>
      <c r="AY50" s="400"/>
      <c r="AZ50" s="400"/>
      <c r="BA50" s="400"/>
      <c r="BB50" s="400"/>
      <c r="BC50" s="400"/>
      <c r="BD50" s="482"/>
      <c r="BE50" s="482"/>
      <c r="BF50" s="482"/>
      <c r="BG50" s="400"/>
      <c r="BH50" s="400"/>
      <c r="BI50" s="400"/>
      <c r="BJ50" s="400"/>
    </row>
    <row r="51" spans="1:74" s="325" customFormat="1" ht="12" customHeight="1" x14ac:dyDescent="0.25">
      <c r="A51" s="324"/>
      <c r="B51" s="625" t="s">
        <v>774</v>
      </c>
      <c r="C51" s="607"/>
      <c r="D51" s="607"/>
      <c r="E51" s="607"/>
      <c r="F51" s="607"/>
      <c r="G51" s="607"/>
      <c r="H51" s="607"/>
      <c r="I51" s="607"/>
      <c r="J51" s="607"/>
      <c r="K51" s="607"/>
      <c r="L51" s="607"/>
      <c r="M51" s="607"/>
      <c r="N51" s="607"/>
      <c r="O51" s="607"/>
      <c r="P51" s="607"/>
      <c r="Q51" s="607"/>
      <c r="R51" s="120"/>
      <c r="AY51" s="400"/>
      <c r="AZ51" s="400"/>
      <c r="BA51" s="400"/>
      <c r="BB51" s="400"/>
      <c r="BC51" s="400"/>
      <c r="BD51" s="482"/>
      <c r="BE51" s="482"/>
      <c r="BF51" s="482"/>
      <c r="BG51" s="400"/>
      <c r="BH51" s="400"/>
      <c r="BI51" s="400"/>
      <c r="BJ51" s="400"/>
    </row>
    <row r="52" spans="1:74" s="325" customFormat="1" ht="12" customHeight="1" x14ac:dyDescent="0.2">
      <c r="A52" s="324"/>
      <c r="B52" s="640" t="s">
        <v>1393</v>
      </c>
      <c r="C52" s="618"/>
      <c r="D52" s="618"/>
      <c r="E52" s="618"/>
      <c r="F52" s="618"/>
      <c r="G52" s="618"/>
      <c r="H52" s="618"/>
      <c r="I52" s="618"/>
      <c r="J52" s="618"/>
      <c r="K52" s="618"/>
      <c r="L52" s="618"/>
      <c r="M52" s="618"/>
      <c r="N52" s="618"/>
      <c r="O52" s="618"/>
      <c r="P52" s="618"/>
      <c r="Q52" s="619"/>
      <c r="R52" s="120"/>
      <c r="AY52" s="400"/>
      <c r="AZ52" s="400"/>
      <c r="BA52" s="400"/>
      <c r="BB52" s="400"/>
      <c r="BC52" s="400"/>
      <c r="BD52" s="482"/>
      <c r="BE52" s="482"/>
      <c r="BF52" s="482"/>
      <c r="BG52" s="400"/>
      <c r="BH52" s="400"/>
      <c r="BI52" s="400"/>
      <c r="BJ52" s="400"/>
    </row>
    <row r="53" spans="1:74" s="325" customFormat="1" ht="12" customHeight="1" x14ac:dyDescent="0.2">
      <c r="A53" s="324"/>
      <c r="B53" s="640" t="s">
        <v>1392</v>
      </c>
      <c r="C53" s="619"/>
      <c r="D53" s="619"/>
      <c r="E53" s="619"/>
      <c r="F53" s="619"/>
      <c r="G53" s="619"/>
      <c r="H53" s="619"/>
      <c r="I53" s="619"/>
      <c r="J53" s="619"/>
      <c r="K53" s="619"/>
      <c r="L53" s="619"/>
      <c r="M53" s="619"/>
      <c r="N53" s="619"/>
      <c r="O53" s="619"/>
      <c r="P53" s="619"/>
      <c r="Q53" s="619"/>
      <c r="R53" s="120"/>
      <c r="AY53" s="400"/>
      <c r="AZ53" s="400"/>
      <c r="BA53" s="400"/>
      <c r="BB53" s="400"/>
      <c r="BC53" s="400"/>
      <c r="BD53" s="482"/>
      <c r="BE53" s="482"/>
      <c r="BF53" s="482"/>
      <c r="BG53" s="400"/>
      <c r="BH53" s="400"/>
      <c r="BI53" s="400"/>
      <c r="BJ53" s="400"/>
    </row>
    <row r="54" spans="1:74" s="325" customFormat="1" ht="12" customHeight="1" x14ac:dyDescent="0.2">
      <c r="A54" s="324"/>
      <c r="B54" s="640" t="s">
        <v>1353</v>
      </c>
      <c r="C54" s="619"/>
      <c r="D54" s="619"/>
      <c r="E54" s="619"/>
      <c r="F54" s="619"/>
      <c r="G54" s="619"/>
      <c r="H54" s="619"/>
      <c r="I54" s="619"/>
      <c r="J54" s="619"/>
      <c r="K54" s="619"/>
      <c r="L54" s="619"/>
      <c r="M54" s="619"/>
      <c r="N54" s="619"/>
      <c r="O54" s="619"/>
      <c r="P54" s="619"/>
      <c r="Q54" s="619"/>
      <c r="R54" s="120"/>
      <c r="AY54" s="400"/>
      <c r="AZ54" s="400"/>
      <c r="BA54" s="400"/>
      <c r="BB54" s="400"/>
      <c r="BC54" s="400"/>
      <c r="BD54" s="482"/>
      <c r="BE54" s="482"/>
      <c r="BF54" s="482"/>
      <c r="BG54" s="400"/>
      <c r="BH54" s="400"/>
      <c r="BI54" s="400"/>
      <c r="BJ54" s="400"/>
    </row>
    <row r="55" spans="1:74" s="325" customFormat="1" ht="12" customHeight="1" x14ac:dyDescent="0.25">
      <c r="A55" s="324"/>
      <c r="B55" s="641" t="s">
        <v>1211</v>
      </c>
      <c r="C55" s="641"/>
      <c r="D55" s="641"/>
      <c r="E55" s="641"/>
      <c r="F55" s="641"/>
      <c r="G55" s="641"/>
      <c r="H55" s="641"/>
      <c r="I55" s="641"/>
      <c r="J55" s="641"/>
      <c r="K55" s="641"/>
      <c r="L55" s="641"/>
      <c r="M55" s="641"/>
      <c r="N55" s="641"/>
      <c r="O55" s="641"/>
      <c r="P55" s="641"/>
      <c r="Q55" s="641"/>
      <c r="R55" s="641"/>
      <c r="AY55" s="400"/>
      <c r="AZ55" s="400"/>
      <c r="BA55" s="400"/>
      <c r="BB55" s="400"/>
      <c r="BC55" s="400"/>
      <c r="BD55" s="482"/>
      <c r="BE55" s="482"/>
      <c r="BF55" s="482"/>
      <c r="BG55" s="400"/>
      <c r="BH55" s="400"/>
      <c r="BI55" s="400"/>
      <c r="BJ55" s="400"/>
    </row>
    <row r="56" spans="1:74" s="325" customFormat="1" ht="12" customHeight="1" x14ac:dyDescent="0.25">
      <c r="A56" s="324"/>
      <c r="B56" s="641" t="s">
        <v>1354</v>
      </c>
      <c r="C56" s="641"/>
      <c r="D56" s="641"/>
      <c r="E56" s="641"/>
      <c r="F56" s="641"/>
      <c r="G56" s="641"/>
      <c r="H56" s="641"/>
      <c r="I56" s="641"/>
      <c r="J56" s="641"/>
      <c r="K56" s="641"/>
      <c r="L56" s="641"/>
      <c r="M56" s="641"/>
      <c r="N56" s="641"/>
      <c r="O56" s="641"/>
      <c r="P56" s="641"/>
      <c r="Q56" s="641"/>
      <c r="R56" s="556"/>
      <c r="AY56" s="400"/>
      <c r="AZ56" s="400"/>
      <c r="BA56" s="400"/>
      <c r="BB56" s="400"/>
      <c r="BC56" s="400"/>
      <c r="BD56" s="482"/>
      <c r="BE56" s="482"/>
      <c r="BF56" s="482"/>
      <c r="BG56" s="400"/>
      <c r="BH56" s="400"/>
      <c r="BI56" s="400"/>
      <c r="BJ56" s="400"/>
    </row>
    <row r="57" spans="1:74" s="325" customFormat="1" ht="12" customHeight="1" x14ac:dyDescent="0.25">
      <c r="A57" s="324"/>
      <c r="B57" s="615" t="str">
        <f>"Notes: "&amp;"EIA completed modeling and analysis for this report on " &amp;Dates!$D$2&amp;"."</f>
        <v>Notes: EIA completed modeling and analysis for this report on 45386.</v>
      </c>
      <c r="C57" s="616"/>
      <c r="D57" s="616"/>
      <c r="E57" s="616"/>
      <c r="F57" s="616"/>
      <c r="G57" s="616"/>
      <c r="H57" s="616"/>
      <c r="I57" s="616"/>
      <c r="J57" s="616"/>
      <c r="K57" s="616"/>
      <c r="L57" s="616"/>
      <c r="M57" s="616"/>
      <c r="N57" s="616"/>
      <c r="O57" s="616"/>
      <c r="P57" s="616"/>
      <c r="Q57" s="616"/>
      <c r="AY57" s="400"/>
      <c r="AZ57" s="400"/>
      <c r="BA57" s="400"/>
      <c r="BB57" s="400"/>
      <c r="BC57" s="400"/>
      <c r="BD57" s="482"/>
      <c r="BE57" s="482"/>
      <c r="BF57" s="482"/>
      <c r="BG57" s="400"/>
      <c r="BH57" s="400"/>
      <c r="BI57" s="400"/>
      <c r="BJ57" s="400"/>
    </row>
    <row r="58" spans="1:74" s="325" customFormat="1" ht="12" customHeight="1" x14ac:dyDescent="0.25">
      <c r="A58" s="324"/>
      <c r="B58" s="627" t="s">
        <v>334</v>
      </c>
      <c r="C58" s="618"/>
      <c r="D58" s="618"/>
      <c r="E58" s="618"/>
      <c r="F58" s="618"/>
      <c r="G58" s="618"/>
      <c r="H58" s="618"/>
      <c r="I58" s="618"/>
      <c r="J58" s="618"/>
      <c r="K58" s="618"/>
      <c r="L58" s="618"/>
      <c r="M58" s="618"/>
      <c r="N58" s="618"/>
      <c r="O58" s="618"/>
      <c r="P58" s="618"/>
      <c r="Q58" s="619"/>
      <c r="AY58" s="400"/>
      <c r="AZ58" s="400"/>
      <c r="BA58" s="400"/>
      <c r="BB58" s="400"/>
      <c r="BC58" s="400"/>
      <c r="BD58" s="482"/>
      <c r="BE58" s="482"/>
      <c r="BF58" s="482"/>
      <c r="BG58" s="400"/>
      <c r="BH58" s="400"/>
      <c r="BI58" s="400"/>
      <c r="BJ58" s="400"/>
    </row>
    <row r="59" spans="1:74" s="325" customFormat="1" ht="12" customHeight="1" x14ac:dyDescent="0.25">
      <c r="A59" s="324"/>
      <c r="B59" s="638" t="s">
        <v>1355</v>
      </c>
      <c r="C59" s="619"/>
      <c r="D59" s="619"/>
      <c r="E59" s="619"/>
      <c r="F59" s="619"/>
      <c r="G59" s="619"/>
      <c r="H59" s="619"/>
      <c r="I59" s="619"/>
      <c r="J59" s="619"/>
      <c r="K59" s="619"/>
      <c r="L59" s="619"/>
      <c r="M59" s="619"/>
      <c r="N59" s="619"/>
      <c r="O59" s="619"/>
      <c r="P59" s="619"/>
      <c r="Q59" s="619"/>
      <c r="AY59" s="400"/>
      <c r="AZ59" s="400"/>
      <c r="BA59" s="400"/>
      <c r="BB59" s="400"/>
      <c r="BC59" s="400"/>
      <c r="BD59" s="482"/>
      <c r="BE59" s="482"/>
      <c r="BF59" s="482"/>
      <c r="BG59" s="400"/>
      <c r="BH59" s="400"/>
      <c r="BI59" s="400"/>
      <c r="BJ59" s="400"/>
    </row>
    <row r="60" spans="1:74" s="326" customFormat="1" ht="12" customHeight="1" x14ac:dyDescent="0.25">
      <c r="A60" s="322"/>
      <c r="B60" s="627" t="s">
        <v>793</v>
      </c>
      <c r="C60" s="628"/>
      <c r="D60" s="628"/>
      <c r="E60" s="628"/>
      <c r="F60" s="628"/>
      <c r="G60" s="628"/>
      <c r="H60" s="628"/>
      <c r="I60" s="628"/>
      <c r="J60" s="628"/>
      <c r="K60" s="628"/>
      <c r="L60" s="628"/>
      <c r="M60" s="628"/>
      <c r="N60" s="628"/>
      <c r="O60" s="628"/>
      <c r="P60" s="628"/>
      <c r="Q60" s="619"/>
      <c r="R60" s="325"/>
      <c r="AY60" s="399"/>
      <c r="AZ60" s="399"/>
      <c r="BA60" s="399"/>
      <c r="BB60" s="399"/>
      <c r="BC60" s="399"/>
      <c r="BD60" s="481"/>
      <c r="BE60" s="481"/>
      <c r="BF60" s="481"/>
      <c r="BG60" s="399"/>
      <c r="BH60" s="399"/>
      <c r="BI60" s="399"/>
      <c r="BJ60" s="399"/>
    </row>
    <row r="61" spans="1:74" ht="12" customHeight="1" x14ac:dyDescent="0.25">
      <c r="B61" s="635" t="s">
        <v>1233</v>
      </c>
      <c r="C61" s="619"/>
      <c r="D61" s="619"/>
      <c r="E61" s="619"/>
      <c r="F61" s="619"/>
      <c r="G61" s="619"/>
      <c r="H61" s="619"/>
      <c r="I61" s="619"/>
      <c r="J61" s="619"/>
      <c r="K61" s="619"/>
      <c r="L61" s="619"/>
      <c r="M61" s="619"/>
      <c r="N61" s="619"/>
      <c r="O61" s="619"/>
      <c r="P61" s="619"/>
      <c r="Q61" s="619"/>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3"/>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4296875" defaultRowHeight="10.5" x14ac:dyDescent="0.25"/>
  <cols>
    <col min="1" max="1" width="11.54296875" style="127" customWidth="1"/>
    <col min="2" max="2" width="35.45312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3.4" customHeight="1" x14ac:dyDescent="0.3">
      <c r="A1" s="604" t="s">
        <v>760</v>
      </c>
      <c r="B1" s="642" t="s">
        <v>1219</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row>
    <row r="2" spans="1:74" ht="12.5" x14ac:dyDescent="0.25">
      <c r="A2" s="605"/>
      <c r="B2" s="402" t="str">
        <f>"U.S. Energy Information Administration  |  Short-Term Energy Outlook  - "&amp;Dates!D1</f>
        <v>U.S. Energy Information Administration  |  Short-Term Energy Outlook  - April 2024</v>
      </c>
      <c r="C2" s="403"/>
      <c r="D2" s="403"/>
      <c r="E2" s="403"/>
      <c r="F2" s="403"/>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403"/>
      <c r="AL2" s="403"/>
    </row>
    <row r="3" spans="1:74" s="9" customFormat="1" ht="13" x14ac:dyDescent="0.3">
      <c r="A3" s="588" t="s">
        <v>1265</v>
      </c>
      <c r="B3" s="576"/>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BG5" s="476"/>
      <c r="BK5" s="299"/>
      <c r="BL5" s="299"/>
      <c r="BM5" s="299"/>
      <c r="BN5" s="299"/>
      <c r="BO5" s="299"/>
      <c r="BP5" s="299"/>
      <c r="BQ5" s="299"/>
      <c r="BR5" s="299"/>
      <c r="BS5" s="299"/>
      <c r="BT5" s="299"/>
      <c r="BU5" s="299"/>
      <c r="BV5" s="299"/>
    </row>
    <row r="6" spans="1:74" ht="11.15" customHeight="1" x14ac:dyDescent="0.25">
      <c r="A6" s="127" t="s">
        <v>345</v>
      </c>
      <c r="B6" s="134" t="s">
        <v>358</v>
      </c>
      <c r="C6" s="202">
        <v>28.129288319</v>
      </c>
      <c r="D6" s="202">
        <v>27.866290797000001</v>
      </c>
      <c r="E6" s="202">
        <v>27.895338158000001</v>
      </c>
      <c r="F6" s="202">
        <v>25.437638233000001</v>
      </c>
      <c r="G6" s="202">
        <v>22.869857415999999</v>
      </c>
      <c r="H6" s="202">
        <v>24.531799567</v>
      </c>
      <c r="I6" s="202">
        <v>25.361257835</v>
      </c>
      <c r="J6" s="202">
        <v>24.828906319000001</v>
      </c>
      <c r="K6" s="202">
        <v>25.290589567000001</v>
      </c>
      <c r="L6" s="202">
        <v>25.068614964999998</v>
      </c>
      <c r="M6" s="202">
        <v>26.219590199999999</v>
      </c>
      <c r="N6" s="202">
        <v>26.043907513000001</v>
      </c>
      <c r="O6" s="202">
        <v>26.141440303</v>
      </c>
      <c r="P6" s="202">
        <v>23.507868829</v>
      </c>
      <c r="Q6" s="202">
        <v>26.223039076999999</v>
      </c>
      <c r="R6" s="202">
        <v>26.214075099999999</v>
      </c>
      <c r="S6" s="202">
        <v>26.576025690000002</v>
      </c>
      <c r="T6" s="202">
        <v>26.687885566999999</v>
      </c>
      <c r="U6" s="202">
        <v>26.817527626</v>
      </c>
      <c r="V6" s="202">
        <v>26.504464403</v>
      </c>
      <c r="W6" s="202">
        <v>25.959453411999998</v>
      </c>
      <c r="X6" s="202">
        <v>27.334367112999999</v>
      </c>
      <c r="Y6" s="202">
        <v>27.747980644999998</v>
      </c>
      <c r="Z6" s="202">
        <v>27.498984221000001</v>
      </c>
      <c r="AA6" s="202">
        <v>26.823594916000001</v>
      </c>
      <c r="AB6" s="202">
        <v>26.726117238</v>
      </c>
      <c r="AC6" s="202">
        <v>27.833661904</v>
      </c>
      <c r="AD6" s="202">
        <v>27.605988330999999</v>
      </c>
      <c r="AE6" s="202">
        <v>27.514722348999999</v>
      </c>
      <c r="AF6" s="202">
        <v>27.835814287000002</v>
      </c>
      <c r="AG6" s="202">
        <v>28.20026622</v>
      </c>
      <c r="AH6" s="202">
        <v>28.121217129000001</v>
      </c>
      <c r="AI6" s="202">
        <v>28.487565522000001</v>
      </c>
      <c r="AJ6" s="202">
        <v>28.710521988</v>
      </c>
      <c r="AK6" s="202">
        <v>28.872554132000001</v>
      </c>
      <c r="AL6" s="202">
        <v>28.041003355000001</v>
      </c>
      <c r="AM6" s="202">
        <v>28.710935263</v>
      </c>
      <c r="AN6" s="202">
        <v>28.721427357</v>
      </c>
      <c r="AO6" s="202">
        <v>29.293509871000001</v>
      </c>
      <c r="AP6" s="202">
        <v>29.269257932999999</v>
      </c>
      <c r="AQ6" s="202">
        <v>28.910317097</v>
      </c>
      <c r="AR6" s="202">
        <v>29.6988184</v>
      </c>
      <c r="AS6" s="202">
        <v>29.922587934999999</v>
      </c>
      <c r="AT6" s="202">
        <v>30.148685258</v>
      </c>
      <c r="AU6" s="202">
        <v>30.419371667</v>
      </c>
      <c r="AV6" s="202">
        <v>30.501844644999998</v>
      </c>
      <c r="AW6" s="202">
        <v>30.995567338000001</v>
      </c>
      <c r="AX6" s="202">
        <v>30.907248892999998</v>
      </c>
      <c r="AY6" s="202">
        <v>29.244773436999999</v>
      </c>
      <c r="AZ6" s="202">
        <v>30.13220982</v>
      </c>
      <c r="BA6" s="202">
        <v>29.921412132</v>
      </c>
      <c r="BB6" s="297">
        <v>29.841572412000001</v>
      </c>
      <c r="BC6" s="297">
        <v>29.923406887999999</v>
      </c>
      <c r="BD6" s="297">
        <v>30.171395690000001</v>
      </c>
      <c r="BE6" s="297">
        <v>30.446675454000001</v>
      </c>
      <c r="BF6" s="297">
        <v>30.584669603999998</v>
      </c>
      <c r="BG6" s="297">
        <v>30.354052319000001</v>
      </c>
      <c r="BH6" s="297">
        <v>30.611666081999999</v>
      </c>
      <c r="BI6" s="297">
        <v>30.948188096999999</v>
      </c>
      <c r="BJ6" s="297">
        <v>31.057266297000002</v>
      </c>
      <c r="BK6" s="297">
        <v>30.869230938000001</v>
      </c>
      <c r="BL6" s="297">
        <v>30.693421055999998</v>
      </c>
      <c r="BM6" s="297">
        <v>31.034928888</v>
      </c>
      <c r="BN6" s="297">
        <v>30.878165023000001</v>
      </c>
      <c r="BO6" s="297">
        <v>30.927617825999999</v>
      </c>
      <c r="BP6" s="297">
        <v>31.050293004</v>
      </c>
      <c r="BQ6" s="297">
        <v>31.222134626999999</v>
      </c>
      <c r="BR6" s="297">
        <v>31.271792230999999</v>
      </c>
      <c r="BS6" s="297">
        <v>31.055856782999999</v>
      </c>
      <c r="BT6" s="297">
        <v>31.300745157000001</v>
      </c>
      <c r="BU6" s="297">
        <v>31.570055568000001</v>
      </c>
      <c r="BV6" s="297">
        <v>31.586572993000001</v>
      </c>
    </row>
    <row r="7" spans="1:74" ht="11.15" customHeight="1" x14ac:dyDescent="0.25">
      <c r="A7" s="127" t="s">
        <v>239</v>
      </c>
      <c r="B7" s="135" t="s">
        <v>325</v>
      </c>
      <c r="C7" s="202">
        <v>5.5714041999999999</v>
      </c>
      <c r="D7" s="202">
        <v>5.6874041999999996</v>
      </c>
      <c r="E7" s="202">
        <v>5.5974041999999997</v>
      </c>
      <c r="F7" s="202">
        <v>4.9664042000000004</v>
      </c>
      <c r="G7" s="202">
        <v>4.7114041999999996</v>
      </c>
      <c r="H7" s="202">
        <v>4.9804041999999997</v>
      </c>
      <c r="I7" s="202">
        <v>4.9444042000000001</v>
      </c>
      <c r="J7" s="202">
        <v>4.8364041999999996</v>
      </c>
      <c r="K7" s="202">
        <v>4.9684042000000002</v>
      </c>
      <c r="L7" s="202">
        <v>5.2554042000000001</v>
      </c>
      <c r="M7" s="202">
        <v>5.5844041999999998</v>
      </c>
      <c r="N7" s="202">
        <v>5.7274041999999996</v>
      </c>
      <c r="O7" s="202">
        <v>5.7187850999999998</v>
      </c>
      <c r="P7" s="202">
        <v>5.5137850999999998</v>
      </c>
      <c r="Q7" s="202">
        <v>5.6177850999999999</v>
      </c>
      <c r="R7" s="202">
        <v>5.2427850999999999</v>
      </c>
      <c r="S7" s="202">
        <v>5.3347851000000004</v>
      </c>
      <c r="T7" s="202">
        <v>5.5237850999999996</v>
      </c>
      <c r="U7" s="202">
        <v>5.6507851000000002</v>
      </c>
      <c r="V7" s="202">
        <v>5.4665697707999996</v>
      </c>
      <c r="W7" s="202">
        <v>5.3385697708000004</v>
      </c>
      <c r="X7" s="202">
        <v>5.7025697708000003</v>
      </c>
      <c r="Y7" s="202">
        <v>5.7725697707999997</v>
      </c>
      <c r="Z7" s="202">
        <v>5.5555697708</v>
      </c>
      <c r="AA7" s="202">
        <v>5.4868128907999996</v>
      </c>
      <c r="AB7" s="202">
        <v>5.7272735364000003</v>
      </c>
      <c r="AC7" s="202">
        <v>5.7582210287000004</v>
      </c>
      <c r="AD7" s="202">
        <v>5.6019283986000001</v>
      </c>
      <c r="AE7" s="202">
        <v>5.4099762480000004</v>
      </c>
      <c r="AF7" s="202">
        <v>5.5345326208000003</v>
      </c>
      <c r="AG7" s="202">
        <v>5.7283759405000003</v>
      </c>
      <c r="AH7" s="202">
        <v>5.7509920000000001</v>
      </c>
      <c r="AI7" s="202">
        <v>5.6772192969999997</v>
      </c>
      <c r="AJ7" s="202">
        <v>5.8057309334999996</v>
      </c>
      <c r="AK7" s="202">
        <v>5.9174413741</v>
      </c>
      <c r="AL7" s="202">
        <v>6.0106719999999996</v>
      </c>
      <c r="AM7" s="202">
        <v>5.8202629741000003</v>
      </c>
      <c r="AN7" s="202">
        <v>5.7241</v>
      </c>
      <c r="AO7" s="202">
        <v>5.8240999999999996</v>
      </c>
      <c r="AP7" s="202">
        <v>5.6285999999999996</v>
      </c>
      <c r="AQ7" s="202">
        <v>5.2135999999999996</v>
      </c>
      <c r="AR7" s="202">
        <v>5.4865000000000004</v>
      </c>
      <c r="AS7" s="202">
        <v>5.8440000000000003</v>
      </c>
      <c r="AT7" s="202">
        <v>5.8434999999999997</v>
      </c>
      <c r="AU7" s="202">
        <v>5.6715</v>
      </c>
      <c r="AV7" s="202">
        <v>5.8487</v>
      </c>
      <c r="AW7" s="202">
        <v>6.2009807479000001</v>
      </c>
      <c r="AX7" s="202">
        <v>6.2572312633999996</v>
      </c>
      <c r="AY7" s="202">
        <v>6.1268966155999998</v>
      </c>
      <c r="AZ7" s="202">
        <v>6.0807538210000001</v>
      </c>
      <c r="BA7" s="202">
        <v>6.0056584770999999</v>
      </c>
      <c r="BB7" s="297">
        <v>5.7484353846999996</v>
      </c>
      <c r="BC7" s="297">
        <v>5.6191509934999999</v>
      </c>
      <c r="BD7" s="297">
        <v>5.7007398856</v>
      </c>
      <c r="BE7" s="297">
        <v>5.9115181742000003</v>
      </c>
      <c r="BF7" s="297">
        <v>5.9136719143000001</v>
      </c>
      <c r="BG7" s="297">
        <v>5.7771699821000002</v>
      </c>
      <c r="BH7" s="297">
        <v>5.9561688167</v>
      </c>
      <c r="BI7" s="297">
        <v>6.0938165187999997</v>
      </c>
      <c r="BJ7" s="297">
        <v>6.1685987230999997</v>
      </c>
      <c r="BK7" s="297">
        <v>6.1440036395000002</v>
      </c>
      <c r="BL7" s="297">
        <v>6.1556878406999997</v>
      </c>
      <c r="BM7" s="297">
        <v>6.1255299823999998</v>
      </c>
      <c r="BN7" s="297">
        <v>5.8929569942000004</v>
      </c>
      <c r="BO7" s="297">
        <v>5.7790434962999999</v>
      </c>
      <c r="BP7" s="297">
        <v>5.8709168657999999</v>
      </c>
      <c r="BQ7" s="297">
        <v>6.0886937559999996</v>
      </c>
      <c r="BR7" s="297">
        <v>6.0957274752000004</v>
      </c>
      <c r="BS7" s="297">
        <v>5.9630362374999999</v>
      </c>
      <c r="BT7" s="297">
        <v>6.0948047633</v>
      </c>
      <c r="BU7" s="297">
        <v>6.2052745121999999</v>
      </c>
      <c r="BV7" s="297">
        <v>6.2657073195999997</v>
      </c>
    </row>
    <row r="8" spans="1:74" ht="11.15" customHeight="1" x14ac:dyDescent="0.25">
      <c r="A8" s="127" t="s">
        <v>240</v>
      </c>
      <c r="B8" s="135" t="s">
        <v>326</v>
      </c>
      <c r="C8" s="202">
        <v>1.9912847</v>
      </c>
      <c r="D8" s="202">
        <v>1.9943846999999999</v>
      </c>
      <c r="E8" s="202">
        <v>2.0108847000000001</v>
      </c>
      <c r="F8" s="202">
        <v>1.9956847</v>
      </c>
      <c r="G8" s="202">
        <v>1.9110847</v>
      </c>
      <c r="H8" s="202">
        <v>1.8951846999999999</v>
      </c>
      <c r="I8" s="202">
        <v>1.8790846999999999</v>
      </c>
      <c r="J8" s="202">
        <v>1.9207847</v>
      </c>
      <c r="K8" s="202">
        <v>1.9221847000000001</v>
      </c>
      <c r="L8" s="202">
        <v>1.8871846999999999</v>
      </c>
      <c r="M8" s="202">
        <v>1.8867847</v>
      </c>
      <c r="N8" s="202">
        <v>1.9119847000000001</v>
      </c>
      <c r="O8" s="202">
        <v>1.9014853</v>
      </c>
      <c r="P8" s="202">
        <v>1.9274853000000001</v>
      </c>
      <c r="Q8" s="202">
        <v>1.9521853</v>
      </c>
      <c r="R8" s="202">
        <v>1.9481853</v>
      </c>
      <c r="S8" s="202">
        <v>1.9467852999999999</v>
      </c>
      <c r="T8" s="202">
        <v>1.9409852999999999</v>
      </c>
      <c r="U8" s="202">
        <v>1.9313853000000001</v>
      </c>
      <c r="V8" s="202">
        <v>1.8633573745000001</v>
      </c>
      <c r="W8" s="202">
        <v>1.8997573745</v>
      </c>
      <c r="X8" s="202">
        <v>1.9128573744999999</v>
      </c>
      <c r="Y8" s="202">
        <v>1.9317573745000001</v>
      </c>
      <c r="Z8" s="202">
        <v>1.9288726111000001</v>
      </c>
      <c r="AA8" s="202">
        <v>1.9293205094999999</v>
      </c>
      <c r="AB8" s="202">
        <v>1.9101271657000001</v>
      </c>
      <c r="AC8" s="202">
        <v>1.9013271656999999</v>
      </c>
      <c r="AD8" s="202">
        <v>1.8833271656999999</v>
      </c>
      <c r="AE8" s="202">
        <v>1.8924271657</v>
      </c>
      <c r="AF8" s="202">
        <v>1.9005271657</v>
      </c>
      <c r="AG8" s="202">
        <v>1.8969261181999999</v>
      </c>
      <c r="AH8" s="202">
        <v>1.90316</v>
      </c>
      <c r="AI8" s="202">
        <v>1.9009344581000001</v>
      </c>
      <c r="AJ8" s="202">
        <v>1.9027517641</v>
      </c>
      <c r="AK8" s="202">
        <v>1.9091932241</v>
      </c>
      <c r="AL8" s="202">
        <v>1.901535</v>
      </c>
      <c r="AM8" s="202">
        <v>1.9912962241000001</v>
      </c>
      <c r="AN8" s="202">
        <v>2.1116000000000001</v>
      </c>
      <c r="AO8" s="202">
        <v>2.1217000000000001</v>
      </c>
      <c r="AP8" s="202">
        <v>2.1602999999999999</v>
      </c>
      <c r="AQ8" s="202">
        <v>2.1640000000000001</v>
      </c>
      <c r="AR8" s="202">
        <v>2.1480000000000001</v>
      </c>
      <c r="AS8" s="202">
        <v>2.0912000000000002</v>
      </c>
      <c r="AT8" s="202">
        <v>2.1089000000000002</v>
      </c>
      <c r="AU8" s="202">
        <v>2.1214</v>
      </c>
      <c r="AV8" s="202">
        <v>2.0975999999999999</v>
      </c>
      <c r="AW8" s="202">
        <v>2.0980044897000001</v>
      </c>
      <c r="AX8" s="202">
        <v>2.0857057590000001</v>
      </c>
      <c r="AY8" s="202">
        <v>2.0544966926999999</v>
      </c>
      <c r="AZ8" s="202">
        <v>2.0463984771999999</v>
      </c>
      <c r="BA8" s="202">
        <v>2.0446101104999999</v>
      </c>
      <c r="BB8" s="297">
        <v>2.0260471268</v>
      </c>
      <c r="BC8" s="297">
        <v>2.0172464947000002</v>
      </c>
      <c r="BD8" s="297">
        <v>2.0105704042000001</v>
      </c>
      <c r="BE8" s="297">
        <v>1.9983498798999999</v>
      </c>
      <c r="BF8" s="297">
        <v>1.9960991893</v>
      </c>
      <c r="BG8" s="297">
        <v>1.9910689366000001</v>
      </c>
      <c r="BH8" s="297">
        <v>1.9756722654000001</v>
      </c>
      <c r="BI8" s="297">
        <v>1.9617234780999999</v>
      </c>
      <c r="BJ8" s="297">
        <v>1.9596878740999999</v>
      </c>
      <c r="BK8" s="297">
        <v>1.9673006988999999</v>
      </c>
      <c r="BL8" s="297">
        <v>1.9685443150999999</v>
      </c>
      <c r="BM8" s="297">
        <v>1.9640032059000001</v>
      </c>
      <c r="BN8" s="297">
        <v>1.9470613288</v>
      </c>
      <c r="BO8" s="297">
        <v>1.93982433</v>
      </c>
      <c r="BP8" s="297">
        <v>1.9345672384000001</v>
      </c>
      <c r="BQ8" s="297">
        <v>1.9236101712</v>
      </c>
      <c r="BR8" s="297">
        <v>1.922483156</v>
      </c>
      <c r="BS8" s="297">
        <v>1.9185376451</v>
      </c>
      <c r="BT8" s="297">
        <v>1.904082794</v>
      </c>
      <c r="BU8" s="297">
        <v>1.8910071560999999</v>
      </c>
      <c r="BV8" s="297">
        <v>1.8898036737999999</v>
      </c>
    </row>
    <row r="9" spans="1:74" ht="11.15" customHeight="1" x14ac:dyDescent="0.25">
      <c r="A9" s="127" t="s">
        <v>241</v>
      </c>
      <c r="B9" s="135" t="s">
        <v>327</v>
      </c>
      <c r="C9" s="202">
        <v>20.566599418999999</v>
      </c>
      <c r="D9" s="202">
        <v>20.184501897000001</v>
      </c>
      <c r="E9" s="202">
        <v>20.287049258</v>
      </c>
      <c r="F9" s="202">
        <v>18.475549333</v>
      </c>
      <c r="G9" s="202">
        <v>16.247368516000002</v>
      </c>
      <c r="H9" s="202">
        <v>17.656210667</v>
      </c>
      <c r="I9" s="202">
        <v>18.537768934999999</v>
      </c>
      <c r="J9" s="202">
        <v>18.071717418999999</v>
      </c>
      <c r="K9" s="202">
        <v>18.400000667</v>
      </c>
      <c r="L9" s="202">
        <v>17.926026064999999</v>
      </c>
      <c r="M9" s="202">
        <v>18.748401300000001</v>
      </c>
      <c r="N9" s="202">
        <v>18.404518613</v>
      </c>
      <c r="O9" s="202">
        <v>18.521169903000001</v>
      </c>
      <c r="P9" s="202">
        <v>16.066598428999999</v>
      </c>
      <c r="Q9" s="202">
        <v>18.653068677</v>
      </c>
      <c r="R9" s="202">
        <v>19.023104700000001</v>
      </c>
      <c r="S9" s="202">
        <v>19.294455289999998</v>
      </c>
      <c r="T9" s="202">
        <v>19.223115167</v>
      </c>
      <c r="U9" s="202">
        <v>19.235357226000001</v>
      </c>
      <c r="V9" s="202">
        <v>19.174537258000001</v>
      </c>
      <c r="W9" s="202">
        <v>18.721126266999999</v>
      </c>
      <c r="X9" s="202">
        <v>19.718939968000001</v>
      </c>
      <c r="Y9" s="202">
        <v>20.043653500000001</v>
      </c>
      <c r="Z9" s="202">
        <v>20.014541839</v>
      </c>
      <c r="AA9" s="202">
        <v>19.407461516000001</v>
      </c>
      <c r="AB9" s="202">
        <v>19.088716536</v>
      </c>
      <c r="AC9" s="202">
        <v>20.17411371</v>
      </c>
      <c r="AD9" s="202">
        <v>20.120732767</v>
      </c>
      <c r="AE9" s="202">
        <v>20.212318934999999</v>
      </c>
      <c r="AF9" s="202">
        <v>20.400754500000001</v>
      </c>
      <c r="AG9" s="202">
        <v>20.574964161</v>
      </c>
      <c r="AH9" s="202">
        <v>20.467065129000002</v>
      </c>
      <c r="AI9" s="202">
        <v>20.909411767000002</v>
      </c>
      <c r="AJ9" s="202">
        <v>21.002039289999999</v>
      </c>
      <c r="AK9" s="202">
        <v>21.045919532999999</v>
      </c>
      <c r="AL9" s="202">
        <v>20.128796354999999</v>
      </c>
      <c r="AM9" s="202">
        <v>20.899376064999998</v>
      </c>
      <c r="AN9" s="202">
        <v>20.885727357</v>
      </c>
      <c r="AO9" s="202">
        <v>21.347709870999999</v>
      </c>
      <c r="AP9" s="202">
        <v>21.480357933000001</v>
      </c>
      <c r="AQ9" s="202">
        <v>21.532717096999999</v>
      </c>
      <c r="AR9" s="202">
        <v>22.064318400000001</v>
      </c>
      <c r="AS9" s="202">
        <v>21.987387935000001</v>
      </c>
      <c r="AT9" s="202">
        <v>22.196285258</v>
      </c>
      <c r="AU9" s="202">
        <v>22.626471667000001</v>
      </c>
      <c r="AV9" s="202">
        <v>22.555544645000001</v>
      </c>
      <c r="AW9" s="202">
        <v>22.696582100000001</v>
      </c>
      <c r="AX9" s="202">
        <v>22.564311871000001</v>
      </c>
      <c r="AY9" s="202">
        <v>21.063380128999999</v>
      </c>
      <c r="AZ9" s="202">
        <v>22.005057521000001</v>
      </c>
      <c r="BA9" s="202">
        <v>21.871143544999999</v>
      </c>
      <c r="BB9" s="297">
        <v>22.067089899999999</v>
      </c>
      <c r="BC9" s="297">
        <v>22.287009399999999</v>
      </c>
      <c r="BD9" s="297">
        <v>22.460085400000001</v>
      </c>
      <c r="BE9" s="297">
        <v>22.536807400000001</v>
      </c>
      <c r="BF9" s="297">
        <v>22.674898500000001</v>
      </c>
      <c r="BG9" s="297">
        <v>22.585813399999999</v>
      </c>
      <c r="BH9" s="297">
        <v>22.679825000000001</v>
      </c>
      <c r="BI9" s="297">
        <v>22.892648099999999</v>
      </c>
      <c r="BJ9" s="297">
        <v>22.928979699999999</v>
      </c>
      <c r="BK9" s="297">
        <v>22.757926600000001</v>
      </c>
      <c r="BL9" s="297">
        <v>22.5691889</v>
      </c>
      <c r="BM9" s="297">
        <v>22.945395699999999</v>
      </c>
      <c r="BN9" s="297">
        <v>23.038146699999999</v>
      </c>
      <c r="BO9" s="297">
        <v>23.208749999999998</v>
      </c>
      <c r="BP9" s="297">
        <v>23.244808899999999</v>
      </c>
      <c r="BQ9" s="297">
        <v>23.209830700000001</v>
      </c>
      <c r="BR9" s="297">
        <v>23.2535816</v>
      </c>
      <c r="BS9" s="297">
        <v>23.174282900000001</v>
      </c>
      <c r="BT9" s="297">
        <v>23.301857600000002</v>
      </c>
      <c r="BU9" s="297">
        <v>23.473773900000001</v>
      </c>
      <c r="BV9" s="297">
        <v>23.431062000000001</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365"/>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344</v>
      </c>
      <c r="B11" s="134" t="s">
        <v>359</v>
      </c>
      <c r="C11" s="202">
        <v>6.1315731597000003</v>
      </c>
      <c r="D11" s="202">
        <v>5.9543636556999999</v>
      </c>
      <c r="E11" s="202">
        <v>5.9835320335000004</v>
      </c>
      <c r="F11" s="202">
        <v>5.8390093633999998</v>
      </c>
      <c r="G11" s="202">
        <v>5.8987706898000001</v>
      </c>
      <c r="H11" s="202">
        <v>6.4214448677</v>
      </c>
      <c r="I11" s="202">
        <v>6.6799132567999999</v>
      </c>
      <c r="J11" s="202">
        <v>6.6875854830000003</v>
      </c>
      <c r="K11" s="202">
        <v>6.5563885519999996</v>
      </c>
      <c r="L11" s="202">
        <v>6.3147068280000003</v>
      </c>
      <c r="M11" s="202">
        <v>5.8630142385999999</v>
      </c>
      <c r="N11" s="202">
        <v>5.5330284080999999</v>
      </c>
      <c r="O11" s="202">
        <v>5.6556251166999996</v>
      </c>
      <c r="P11" s="202">
        <v>5.5763780196999999</v>
      </c>
      <c r="Q11" s="202">
        <v>5.6743891976</v>
      </c>
      <c r="R11" s="202">
        <v>6.0670885953000004</v>
      </c>
      <c r="S11" s="202">
        <v>6.3992176176999997</v>
      </c>
      <c r="T11" s="202">
        <v>6.3893765416999999</v>
      </c>
      <c r="U11" s="202">
        <v>6.7174546858999999</v>
      </c>
      <c r="V11" s="202">
        <v>6.6674832998999998</v>
      </c>
      <c r="W11" s="202">
        <v>6.6836884021999996</v>
      </c>
      <c r="X11" s="202">
        <v>6.0734632550000001</v>
      </c>
      <c r="Y11" s="202">
        <v>5.8305851755999996</v>
      </c>
      <c r="Z11" s="202">
        <v>5.4777295581000001</v>
      </c>
      <c r="AA11" s="202">
        <v>5.8512664011000002</v>
      </c>
      <c r="AB11" s="202">
        <v>5.7949178286</v>
      </c>
      <c r="AC11" s="202">
        <v>5.8513571819000001</v>
      </c>
      <c r="AD11" s="202">
        <v>6.2167371555999997</v>
      </c>
      <c r="AE11" s="202">
        <v>6.5394546428</v>
      </c>
      <c r="AF11" s="202">
        <v>6.4724835282999997</v>
      </c>
      <c r="AG11" s="202">
        <v>6.8338548523</v>
      </c>
      <c r="AH11" s="202">
        <v>6.9054663022999998</v>
      </c>
      <c r="AI11" s="202">
        <v>6.8555831278000001</v>
      </c>
      <c r="AJ11" s="202">
        <v>6.8981007149</v>
      </c>
      <c r="AK11" s="202">
        <v>6.5536265810999996</v>
      </c>
      <c r="AL11" s="202">
        <v>6.2808276270999999</v>
      </c>
      <c r="AM11" s="202">
        <v>6.3728074285999998</v>
      </c>
      <c r="AN11" s="202">
        <v>6.3076773889000002</v>
      </c>
      <c r="AO11" s="202">
        <v>6.2497580352000002</v>
      </c>
      <c r="AP11" s="202">
        <v>6.5589702147000004</v>
      </c>
      <c r="AQ11" s="202">
        <v>7.1191830251999999</v>
      </c>
      <c r="AR11" s="202">
        <v>7.2985494769999999</v>
      </c>
      <c r="AS11" s="202">
        <v>7.6106988494000003</v>
      </c>
      <c r="AT11" s="202">
        <v>7.5458279900000003</v>
      </c>
      <c r="AU11" s="202">
        <v>7.7097557639999996</v>
      </c>
      <c r="AV11" s="202">
        <v>7.4348839790000003</v>
      </c>
      <c r="AW11" s="202">
        <v>7.4849893407000003</v>
      </c>
      <c r="AX11" s="202">
        <v>7.2852661347999996</v>
      </c>
      <c r="AY11" s="202">
        <v>7.0728229648000003</v>
      </c>
      <c r="AZ11" s="202">
        <v>7.1771724626999998</v>
      </c>
      <c r="BA11" s="202">
        <v>7.1586283289999999</v>
      </c>
      <c r="BB11" s="297">
        <v>7.4333368330000003</v>
      </c>
      <c r="BC11" s="297">
        <v>7.6979419436000001</v>
      </c>
      <c r="BD11" s="297">
        <v>7.8028409563999999</v>
      </c>
      <c r="BE11" s="297">
        <v>7.9772200050000004</v>
      </c>
      <c r="BF11" s="297">
        <v>7.9700196921000002</v>
      </c>
      <c r="BG11" s="297">
        <v>7.9805174869000002</v>
      </c>
      <c r="BH11" s="297">
        <v>7.7195944251000004</v>
      </c>
      <c r="BI11" s="297">
        <v>7.5679780436000001</v>
      </c>
      <c r="BJ11" s="297">
        <v>7.2337128073999999</v>
      </c>
      <c r="BK11" s="297">
        <v>7.1986074178999999</v>
      </c>
      <c r="BL11" s="297">
        <v>7.2899724830999997</v>
      </c>
      <c r="BM11" s="297">
        <v>7.1486436668</v>
      </c>
      <c r="BN11" s="297">
        <v>7.4465437002000003</v>
      </c>
      <c r="BO11" s="297">
        <v>7.6751524835999998</v>
      </c>
      <c r="BP11" s="297">
        <v>7.8499498857000001</v>
      </c>
      <c r="BQ11" s="297">
        <v>8.0169792466000001</v>
      </c>
      <c r="BR11" s="297">
        <v>8.0582794314000008</v>
      </c>
      <c r="BS11" s="297">
        <v>8.1236857563000004</v>
      </c>
      <c r="BT11" s="297">
        <v>7.9268723907999998</v>
      </c>
      <c r="BU11" s="297">
        <v>7.8428457122999999</v>
      </c>
      <c r="BV11" s="297">
        <v>7.6248281533000002</v>
      </c>
    </row>
    <row r="12" spans="1:74" ht="11.15" customHeight="1" x14ac:dyDescent="0.25">
      <c r="A12" s="127" t="s">
        <v>242</v>
      </c>
      <c r="B12" s="135" t="s">
        <v>328</v>
      </c>
      <c r="C12" s="202">
        <v>0.69616054705999997</v>
      </c>
      <c r="D12" s="202">
        <v>0.72119799214000002</v>
      </c>
      <c r="E12" s="202">
        <v>0.71544326784000001</v>
      </c>
      <c r="F12" s="202">
        <v>0.61496925461999996</v>
      </c>
      <c r="G12" s="202">
        <v>0.60952850993999996</v>
      </c>
      <c r="H12" s="202">
        <v>0.63076933359999998</v>
      </c>
      <c r="I12" s="202">
        <v>0.66133737539000004</v>
      </c>
      <c r="J12" s="202">
        <v>0.65106809907999996</v>
      </c>
      <c r="K12" s="202">
        <v>0.65607379978000002</v>
      </c>
      <c r="L12" s="202">
        <v>0.63381265392999997</v>
      </c>
      <c r="M12" s="202">
        <v>0.64302426273000002</v>
      </c>
      <c r="N12" s="202">
        <v>0.64164195208999997</v>
      </c>
      <c r="O12" s="202">
        <v>0.65270601274999995</v>
      </c>
      <c r="P12" s="202">
        <v>0.63281379954999994</v>
      </c>
      <c r="Q12" s="202">
        <v>0.66415268813999995</v>
      </c>
      <c r="R12" s="202">
        <v>0.65852065570999996</v>
      </c>
      <c r="S12" s="202">
        <v>0.70844095099000004</v>
      </c>
      <c r="T12" s="202">
        <v>0.70483092617999998</v>
      </c>
      <c r="U12" s="202">
        <v>0.72944692466000005</v>
      </c>
      <c r="V12" s="202">
        <v>0.71845783694999998</v>
      </c>
      <c r="W12" s="202">
        <v>0.73352474497999998</v>
      </c>
      <c r="X12" s="202">
        <v>0.73415376302000002</v>
      </c>
      <c r="Y12" s="202">
        <v>0.73923760959999996</v>
      </c>
      <c r="Z12" s="202">
        <v>0.74581140251</v>
      </c>
      <c r="AA12" s="202">
        <v>0.76571132747000004</v>
      </c>
      <c r="AB12" s="202">
        <v>0.76807113763000001</v>
      </c>
      <c r="AC12" s="202">
        <v>0.76183554215000004</v>
      </c>
      <c r="AD12" s="202">
        <v>0.77697068998999996</v>
      </c>
      <c r="AE12" s="202">
        <v>0.77870476147000001</v>
      </c>
      <c r="AF12" s="202">
        <v>0.78825163391999997</v>
      </c>
      <c r="AG12" s="202">
        <v>0.77820615811000005</v>
      </c>
      <c r="AH12" s="202">
        <v>0.78241899999999998</v>
      </c>
      <c r="AI12" s="202">
        <v>0.79494186224999996</v>
      </c>
      <c r="AJ12" s="202">
        <v>0.82938491241000001</v>
      </c>
      <c r="AK12" s="202">
        <v>0.81552584354000002</v>
      </c>
      <c r="AL12" s="202">
        <v>0.81945800000000002</v>
      </c>
      <c r="AM12" s="202">
        <v>0.79604220247000002</v>
      </c>
      <c r="AN12" s="202">
        <v>0.80259999999999998</v>
      </c>
      <c r="AO12" s="202">
        <v>0.81620000000000004</v>
      </c>
      <c r="AP12" s="202">
        <v>0.81440000000000001</v>
      </c>
      <c r="AQ12" s="202">
        <v>0.8105</v>
      </c>
      <c r="AR12" s="202">
        <v>0.80059999999999998</v>
      </c>
      <c r="AS12" s="202">
        <v>0.80730000000000002</v>
      </c>
      <c r="AT12" s="202">
        <v>0.81399999999999995</v>
      </c>
      <c r="AU12" s="202">
        <v>0.82830000000000004</v>
      </c>
      <c r="AV12" s="202">
        <v>0.8367</v>
      </c>
      <c r="AW12" s="202">
        <v>0.84501048339999996</v>
      </c>
      <c r="AX12" s="202">
        <v>0.85245940612000004</v>
      </c>
      <c r="AY12" s="202">
        <v>0.85428275121999997</v>
      </c>
      <c r="AZ12" s="202">
        <v>0.87610385854999995</v>
      </c>
      <c r="BA12" s="202">
        <v>0.87370150355999998</v>
      </c>
      <c r="BB12" s="297">
        <v>0.87036807741</v>
      </c>
      <c r="BC12" s="297">
        <v>0.87182725467</v>
      </c>
      <c r="BD12" s="297">
        <v>0.88096436209999995</v>
      </c>
      <c r="BE12" s="297">
        <v>0.88594178312000005</v>
      </c>
      <c r="BF12" s="297">
        <v>0.89282426212999999</v>
      </c>
      <c r="BG12" s="297">
        <v>0.89272081678000004</v>
      </c>
      <c r="BH12" s="297">
        <v>0.90783795117999999</v>
      </c>
      <c r="BI12" s="297">
        <v>0.91033708619999998</v>
      </c>
      <c r="BJ12" s="297">
        <v>0.90923182436000005</v>
      </c>
      <c r="BK12" s="297">
        <v>0.90484550118999996</v>
      </c>
      <c r="BL12" s="297">
        <v>0.90699405011000001</v>
      </c>
      <c r="BM12" s="297">
        <v>0.89995833553000004</v>
      </c>
      <c r="BN12" s="297">
        <v>0.91085033950000005</v>
      </c>
      <c r="BO12" s="297">
        <v>0.90456030459000003</v>
      </c>
      <c r="BP12" s="297">
        <v>0.92122856135999998</v>
      </c>
      <c r="BQ12" s="297">
        <v>0.91598531580999998</v>
      </c>
      <c r="BR12" s="297">
        <v>0.92233128272999998</v>
      </c>
      <c r="BS12" s="297">
        <v>0.94508555075</v>
      </c>
      <c r="BT12" s="297">
        <v>0.93961971591000004</v>
      </c>
      <c r="BU12" s="297">
        <v>0.95886142992000001</v>
      </c>
      <c r="BV12" s="297">
        <v>0.94804237073999997</v>
      </c>
    </row>
    <row r="13" spans="1:74" ht="11.15" customHeight="1" x14ac:dyDescent="0.25">
      <c r="A13" s="127" t="s">
        <v>243</v>
      </c>
      <c r="B13" s="135" t="s">
        <v>329</v>
      </c>
      <c r="C13" s="202">
        <v>3.5299053508</v>
      </c>
      <c r="D13" s="202">
        <v>3.3208141380999998</v>
      </c>
      <c r="E13" s="202">
        <v>3.3969458593000001</v>
      </c>
      <c r="F13" s="202">
        <v>3.7573997567999999</v>
      </c>
      <c r="G13" s="202">
        <v>3.7712778158</v>
      </c>
      <c r="H13" s="202">
        <v>4.1060969084999996</v>
      </c>
      <c r="I13" s="202">
        <v>4.3100096747999999</v>
      </c>
      <c r="J13" s="202">
        <v>4.3175134829999999</v>
      </c>
      <c r="K13" s="202">
        <v>4.1930494792999999</v>
      </c>
      <c r="L13" s="202">
        <v>3.9399494750000001</v>
      </c>
      <c r="M13" s="202">
        <v>3.4534111907999998</v>
      </c>
      <c r="N13" s="202">
        <v>3.1202614895999998</v>
      </c>
      <c r="O13" s="202">
        <v>3.2265276546999999</v>
      </c>
      <c r="P13" s="202">
        <v>3.1791545174000002</v>
      </c>
      <c r="Q13" s="202">
        <v>3.2591999766000002</v>
      </c>
      <c r="R13" s="202">
        <v>3.6987338417000002</v>
      </c>
      <c r="S13" s="202">
        <v>3.9924730455000002</v>
      </c>
      <c r="T13" s="202">
        <v>3.9880694888999999</v>
      </c>
      <c r="U13" s="202">
        <v>4.2512297181000003</v>
      </c>
      <c r="V13" s="202">
        <v>4.2002005820999999</v>
      </c>
      <c r="W13" s="202">
        <v>4.1912576816999998</v>
      </c>
      <c r="X13" s="202">
        <v>3.5974892231000002</v>
      </c>
      <c r="Y13" s="202">
        <v>3.4309598095</v>
      </c>
      <c r="Z13" s="202">
        <v>3.2261130825</v>
      </c>
      <c r="AA13" s="202">
        <v>3.3840714711</v>
      </c>
      <c r="AB13" s="202">
        <v>3.2685345932000001</v>
      </c>
      <c r="AC13" s="202">
        <v>3.3366983743</v>
      </c>
      <c r="AD13" s="202">
        <v>3.5774371466999999</v>
      </c>
      <c r="AE13" s="202">
        <v>3.8991954066000001</v>
      </c>
      <c r="AF13" s="202">
        <v>3.8765376645999998</v>
      </c>
      <c r="AG13" s="202">
        <v>4.1724843194999996</v>
      </c>
      <c r="AH13" s="202">
        <v>4.1690529999999999</v>
      </c>
      <c r="AI13" s="202">
        <v>4.1049989832999998</v>
      </c>
      <c r="AJ13" s="202">
        <v>4.0858203334000001</v>
      </c>
      <c r="AK13" s="202">
        <v>3.7704069868999999</v>
      </c>
      <c r="AL13" s="202">
        <v>3.476925</v>
      </c>
      <c r="AM13" s="202">
        <v>3.598613721</v>
      </c>
      <c r="AN13" s="202">
        <v>3.5842999999999998</v>
      </c>
      <c r="AO13" s="202">
        <v>3.4813000000000001</v>
      </c>
      <c r="AP13" s="202">
        <v>3.7585000000000002</v>
      </c>
      <c r="AQ13" s="202">
        <v>4.3289999999999997</v>
      </c>
      <c r="AR13" s="202">
        <v>4.4794</v>
      </c>
      <c r="AS13" s="202">
        <v>4.7893999999999997</v>
      </c>
      <c r="AT13" s="202">
        <v>4.7354000000000003</v>
      </c>
      <c r="AU13" s="202">
        <v>4.9302000000000001</v>
      </c>
      <c r="AV13" s="202">
        <v>4.6006999999999998</v>
      </c>
      <c r="AW13" s="202">
        <v>4.6364869432000004</v>
      </c>
      <c r="AX13" s="202">
        <v>4.2357588613999999</v>
      </c>
      <c r="AY13" s="202">
        <v>3.9531808718999999</v>
      </c>
      <c r="AZ13" s="202">
        <v>4.0549144202000003</v>
      </c>
      <c r="BA13" s="202">
        <v>4.0421036968999999</v>
      </c>
      <c r="BB13" s="297">
        <v>4.3225963964999998</v>
      </c>
      <c r="BC13" s="297">
        <v>4.5898222583999999</v>
      </c>
      <c r="BD13" s="297">
        <v>4.6832094972</v>
      </c>
      <c r="BE13" s="297">
        <v>4.8599107364999998</v>
      </c>
      <c r="BF13" s="297">
        <v>4.8440726275000001</v>
      </c>
      <c r="BG13" s="297">
        <v>4.8780861844999999</v>
      </c>
      <c r="BH13" s="297">
        <v>4.6052756785</v>
      </c>
      <c r="BI13" s="297">
        <v>4.4563092867999998</v>
      </c>
      <c r="BJ13" s="297">
        <v>4.1651755587999997</v>
      </c>
      <c r="BK13" s="297">
        <v>4.1346387741999999</v>
      </c>
      <c r="BL13" s="297">
        <v>4.2247707854999996</v>
      </c>
      <c r="BM13" s="297">
        <v>4.0939893822000002</v>
      </c>
      <c r="BN13" s="297">
        <v>4.3826871438000001</v>
      </c>
      <c r="BO13" s="297">
        <v>4.6152302874000002</v>
      </c>
      <c r="BP13" s="297">
        <v>4.7753967144000002</v>
      </c>
      <c r="BQ13" s="297">
        <v>4.9121058009</v>
      </c>
      <c r="BR13" s="297">
        <v>4.9063997604000003</v>
      </c>
      <c r="BS13" s="297">
        <v>4.9090522969999997</v>
      </c>
      <c r="BT13" s="297">
        <v>4.6791171138000003</v>
      </c>
      <c r="BU13" s="297">
        <v>4.5425443435000004</v>
      </c>
      <c r="BV13" s="297">
        <v>4.2929615609000003</v>
      </c>
    </row>
    <row r="14" spans="1:74" ht="11.15" customHeight="1" x14ac:dyDescent="0.25">
      <c r="A14" s="127" t="s">
        <v>244</v>
      </c>
      <c r="B14" s="135" t="s">
        <v>330</v>
      </c>
      <c r="C14" s="202">
        <v>0.91103639999999997</v>
      </c>
      <c r="D14" s="202">
        <v>0.90555339999999995</v>
      </c>
      <c r="E14" s="202">
        <v>0.88427739999999999</v>
      </c>
      <c r="F14" s="202">
        <v>0.82332839999999996</v>
      </c>
      <c r="G14" s="202">
        <v>0.75944040000000002</v>
      </c>
      <c r="H14" s="202">
        <v>0.7570694</v>
      </c>
      <c r="I14" s="202">
        <v>0.76215140000000003</v>
      </c>
      <c r="J14" s="202">
        <v>0.76925540000000003</v>
      </c>
      <c r="K14" s="202">
        <v>0.7764084</v>
      </c>
      <c r="L14" s="202">
        <v>0.77853939999999999</v>
      </c>
      <c r="M14" s="202">
        <v>0.78810539999999996</v>
      </c>
      <c r="N14" s="202">
        <v>0.78718239999999995</v>
      </c>
      <c r="O14" s="202">
        <v>0.77338839999999998</v>
      </c>
      <c r="P14" s="202">
        <v>0.77375439999999995</v>
      </c>
      <c r="Q14" s="202">
        <v>0.77341340000000003</v>
      </c>
      <c r="R14" s="202">
        <v>0.77347339999999998</v>
      </c>
      <c r="S14" s="202">
        <v>0.73146639999999996</v>
      </c>
      <c r="T14" s="202">
        <v>0.72213939999999999</v>
      </c>
      <c r="U14" s="202">
        <v>0.75898540000000003</v>
      </c>
      <c r="V14" s="202">
        <v>0.77562778306000002</v>
      </c>
      <c r="W14" s="202">
        <v>0.77217278306000003</v>
      </c>
      <c r="X14" s="202">
        <v>0.76794778306</v>
      </c>
      <c r="Y14" s="202">
        <v>0.77539978306000001</v>
      </c>
      <c r="Z14" s="202">
        <v>0.77295278306000004</v>
      </c>
      <c r="AA14" s="202">
        <v>0.77072664347999997</v>
      </c>
      <c r="AB14" s="202">
        <v>0.76972664347999997</v>
      </c>
      <c r="AC14" s="202">
        <v>0.77072664347999997</v>
      </c>
      <c r="AD14" s="202">
        <v>0.77172664347999997</v>
      </c>
      <c r="AE14" s="202">
        <v>0.77072664347999997</v>
      </c>
      <c r="AF14" s="202">
        <v>0.77572664347999998</v>
      </c>
      <c r="AG14" s="202">
        <v>0.77672664347999998</v>
      </c>
      <c r="AH14" s="202">
        <v>0.77672699999999995</v>
      </c>
      <c r="AI14" s="202">
        <v>0.77672664347999998</v>
      </c>
      <c r="AJ14" s="202">
        <v>0.79472664347999999</v>
      </c>
      <c r="AK14" s="202">
        <v>0.77772664347999998</v>
      </c>
      <c r="AL14" s="202">
        <v>0.78272699999999995</v>
      </c>
      <c r="AM14" s="202">
        <v>0.77815664348000002</v>
      </c>
      <c r="AN14" s="202">
        <v>0.79059999999999997</v>
      </c>
      <c r="AO14" s="202">
        <v>0.80220000000000002</v>
      </c>
      <c r="AP14" s="202">
        <v>0.81289999999999996</v>
      </c>
      <c r="AQ14" s="202">
        <v>0.80530000000000002</v>
      </c>
      <c r="AR14" s="202">
        <v>0.8085</v>
      </c>
      <c r="AS14" s="202">
        <v>0.81310000000000004</v>
      </c>
      <c r="AT14" s="202">
        <v>0.81310000000000004</v>
      </c>
      <c r="AU14" s="202">
        <v>0.80200000000000005</v>
      </c>
      <c r="AV14" s="202">
        <v>0.80879999999999996</v>
      </c>
      <c r="AW14" s="202">
        <v>0.80914394401</v>
      </c>
      <c r="AX14" s="202">
        <v>0.81777364534999997</v>
      </c>
      <c r="AY14" s="202">
        <v>0.80838542239</v>
      </c>
      <c r="AZ14" s="202">
        <v>0.80191476094000003</v>
      </c>
      <c r="BA14" s="202">
        <v>0.80052334047999996</v>
      </c>
      <c r="BB14" s="297">
        <v>0.80045662770000003</v>
      </c>
      <c r="BC14" s="297">
        <v>0.79884825176999996</v>
      </c>
      <c r="BD14" s="297">
        <v>0.79441133158999999</v>
      </c>
      <c r="BE14" s="297">
        <v>0.79212692328000001</v>
      </c>
      <c r="BF14" s="297">
        <v>0.79234520197000002</v>
      </c>
      <c r="BG14" s="297">
        <v>0.79018810626000002</v>
      </c>
      <c r="BH14" s="297">
        <v>0.78550412549000004</v>
      </c>
      <c r="BI14" s="297">
        <v>0.78297087563000001</v>
      </c>
      <c r="BJ14" s="297">
        <v>0.78232898558999997</v>
      </c>
      <c r="BK14" s="297">
        <v>0.78050843980999995</v>
      </c>
      <c r="BL14" s="297">
        <v>0.77646749015000005</v>
      </c>
      <c r="BM14" s="297">
        <v>0.77281778418000002</v>
      </c>
      <c r="BN14" s="297">
        <v>0.77157299795000001</v>
      </c>
      <c r="BO14" s="297">
        <v>0.77065280378000001</v>
      </c>
      <c r="BP14" s="297">
        <v>0.76650582465999995</v>
      </c>
      <c r="BQ14" s="297">
        <v>0.76223133533999998</v>
      </c>
      <c r="BR14" s="297">
        <v>0.76094005751000005</v>
      </c>
      <c r="BS14" s="297">
        <v>0.75976544848000005</v>
      </c>
      <c r="BT14" s="297">
        <v>0.75544225692</v>
      </c>
      <c r="BU14" s="297">
        <v>0.75121733745999997</v>
      </c>
      <c r="BV14" s="297">
        <v>0.74929907385000005</v>
      </c>
    </row>
    <row r="15" spans="1:74" ht="11.15" customHeight="1" x14ac:dyDescent="0.25">
      <c r="A15" s="127" t="s">
        <v>1212</v>
      </c>
      <c r="B15" s="135" t="s">
        <v>1213</v>
      </c>
      <c r="C15" s="202">
        <v>0.53763299161</v>
      </c>
      <c r="D15" s="202">
        <v>0.53954014655000004</v>
      </c>
      <c r="E15" s="202">
        <v>0.54361852128999999</v>
      </c>
      <c r="F15" s="202">
        <v>0.212871749</v>
      </c>
      <c r="G15" s="202">
        <v>0.33813522000000001</v>
      </c>
      <c r="H15" s="202">
        <v>0.51747807866999995</v>
      </c>
      <c r="I15" s="202">
        <v>0.52437729323000004</v>
      </c>
      <c r="J15" s="202">
        <v>0.51843510355</v>
      </c>
      <c r="K15" s="202">
        <v>0.51455256299999996</v>
      </c>
      <c r="L15" s="202">
        <v>0.51125273387000003</v>
      </c>
      <c r="M15" s="202">
        <v>0.51361987232999995</v>
      </c>
      <c r="N15" s="202">
        <v>0.51473127871000002</v>
      </c>
      <c r="O15" s="202">
        <v>0.51130897839</v>
      </c>
      <c r="P15" s="202">
        <v>0.50465228786000005</v>
      </c>
      <c r="Q15" s="202">
        <v>0.50520480225999997</v>
      </c>
      <c r="R15" s="202">
        <v>0.50197464933000002</v>
      </c>
      <c r="S15" s="202">
        <v>0.50109030161000001</v>
      </c>
      <c r="T15" s="202">
        <v>0.49654764699999998</v>
      </c>
      <c r="U15" s="202">
        <v>0.49559284097</v>
      </c>
      <c r="V15" s="202">
        <v>0.48768389908999998</v>
      </c>
      <c r="W15" s="202">
        <v>0.48785539365000002</v>
      </c>
      <c r="X15" s="202">
        <v>0.48406127822</v>
      </c>
      <c r="Y15" s="202">
        <v>0.48775875497999999</v>
      </c>
      <c r="Z15" s="202">
        <v>0.24917929724999999</v>
      </c>
      <c r="AA15" s="202">
        <v>0.45879038521999999</v>
      </c>
      <c r="AB15" s="202">
        <v>0.48116819189999999</v>
      </c>
      <c r="AC15" s="202">
        <v>0.49753053875999997</v>
      </c>
      <c r="AD15" s="202">
        <v>0.49988504784999999</v>
      </c>
      <c r="AE15" s="202">
        <v>0.4977463607</v>
      </c>
      <c r="AF15" s="202">
        <v>0.41152898251999998</v>
      </c>
      <c r="AG15" s="202">
        <v>0.48548268908999997</v>
      </c>
      <c r="AH15" s="202">
        <v>0.49719750225999998</v>
      </c>
      <c r="AI15" s="202">
        <v>0.49309162117999999</v>
      </c>
      <c r="AJ15" s="202">
        <v>0.49584474812000001</v>
      </c>
      <c r="AK15" s="202">
        <v>0.49199158018</v>
      </c>
      <c r="AL15" s="202">
        <v>0.49346182709999997</v>
      </c>
      <c r="AM15" s="202">
        <v>0.49232070456999999</v>
      </c>
      <c r="AN15" s="202">
        <v>0.44847738893</v>
      </c>
      <c r="AO15" s="202">
        <v>0.44945803515999999</v>
      </c>
      <c r="AP15" s="202">
        <v>0.47477021467000002</v>
      </c>
      <c r="AQ15" s="202">
        <v>0.47678302515999998</v>
      </c>
      <c r="AR15" s="202">
        <v>0.47614947699999999</v>
      </c>
      <c r="AS15" s="202">
        <v>0.48059884935000002</v>
      </c>
      <c r="AT15" s="202">
        <v>0.48372799</v>
      </c>
      <c r="AU15" s="202">
        <v>0.485555764</v>
      </c>
      <c r="AV15" s="202">
        <v>0.48528397902999998</v>
      </c>
      <c r="AW15" s="202">
        <v>0.49277723254</v>
      </c>
      <c r="AX15" s="202">
        <v>0.48877003838999999</v>
      </c>
      <c r="AY15" s="202">
        <v>0.49323339623000001</v>
      </c>
      <c r="AZ15" s="202">
        <v>0.49197555543999999</v>
      </c>
      <c r="BA15" s="202">
        <v>0.49276104546999999</v>
      </c>
      <c r="BB15" s="297">
        <v>0.49535558935000001</v>
      </c>
      <c r="BC15" s="297">
        <v>0.49201858986000002</v>
      </c>
      <c r="BD15" s="297">
        <v>0.49808405208000001</v>
      </c>
      <c r="BE15" s="297">
        <v>0.49290380985999999</v>
      </c>
      <c r="BF15" s="297">
        <v>0.4948129356</v>
      </c>
      <c r="BG15" s="297">
        <v>0.47490052293000001</v>
      </c>
      <c r="BH15" s="297">
        <v>0.47656568751</v>
      </c>
      <c r="BI15" s="297">
        <v>0.47648079109000002</v>
      </c>
      <c r="BJ15" s="297">
        <v>0.43623140510000002</v>
      </c>
      <c r="BK15" s="297">
        <v>0.43660873345000001</v>
      </c>
      <c r="BL15" s="297">
        <v>0.43703560793000001</v>
      </c>
      <c r="BM15" s="297">
        <v>0.43842654493</v>
      </c>
      <c r="BN15" s="297">
        <v>0.43861066340999999</v>
      </c>
      <c r="BO15" s="297">
        <v>0.44024625697000003</v>
      </c>
      <c r="BP15" s="297">
        <v>0.43976474691</v>
      </c>
      <c r="BQ15" s="297">
        <v>0.43802008589000002</v>
      </c>
      <c r="BR15" s="297">
        <v>0.43831977489000001</v>
      </c>
      <c r="BS15" s="297">
        <v>0.43914012791000001</v>
      </c>
      <c r="BT15" s="297">
        <v>0.44041944841000003</v>
      </c>
      <c r="BU15" s="297">
        <v>0.43794352325000002</v>
      </c>
      <c r="BV15" s="297">
        <v>0.44130491957000001</v>
      </c>
    </row>
    <row r="16" spans="1:74" ht="11.15" customHeight="1" x14ac:dyDescent="0.25">
      <c r="A16" s="127" t="s">
        <v>1267</v>
      </c>
      <c r="B16" s="135" t="s">
        <v>1268</v>
      </c>
      <c r="C16" s="202">
        <v>5.6322580645000002E-2</v>
      </c>
      <c r="D16" s="202">
        <v>7.1172413793000003E-2</v>
      </c>
      <c r="E16" s="202">
        <v>7.1903225806000004E-2</v>
      </c>
      <c r="F16" s="202">
        <v>7.2466666666999996E-2</v>
      </c>
      <c r="G16" s="202">
        <v>7.7709677419000006E-2</v>
      </c>
      <c r="H16" s="202">
        <v>5.3633333333000001E-2</v>
      </c>
      <c r="I16" s="202">
        <v>5.3677419354999999E-2</v>
      </c>
      <c r="J16" s="202">
        <v>6.8935483871E-2</v>
      </c>
      <c r="K16" s="202">
        <v>5.7966666666999997E-2</v>
      </c>
      <c r="L16" s="202">
        <v>9.6161290322999998E-2</v>
      </c>
      <c r="M16" s="202">
        <v>0.1012</v>
      </c>
      <c r="N16" s="202">
        <v>0.10993548387</v>
      </c>
      <c r="O16" s="202">
        <v>0.12493548387</v>
      </c>
      <c r="P16" s="202">
        <v>0.12135714286</v>
      </c>
      <c r="Q16" s="202">
        <v>0.12164516129</v>
      </c>
      <c r="R16" s="202">
        <v>8.6833333333000001E-2</v>
      </c>
      <c r="S16" s="202">
        <v>0.10338709677000001</v>
      </c>
      <c r="T16" s="202">
        <v>0.11260000000000001</v>
      </c>
      <c r="U16" s="202">
        <v>0.12103225805999999</v>
      </c>
      <c r="V16" s="202">
        <v>0.12461290323</v>
      </c>
      <c r="W16" s="202">
        <v>0.12773333333</v>
      </c>
      <c r="X16" s="202">
        <v>0.12080645161</v>
      </c>
      <c r="Y16" s="202">
        <v>3.5000000000000003E-2</v>
      </c>
      <c r="Z16" s="202">
        <v>0.121</v>
      </c>
      <c r="AA16" s="202">
        <v>0.10219354839</v>
      </c>
      <c r="AB16" s="202">
        <v>0.13500000000000001</v>
      </c>
      <c r="AC16" s="202">
        <v>0.13500000000000001</v>
      </c>
      <c r="AD16" s="202">
        <v>0.23</v>
      </c>
      <c r="AE16" s="202">
        <v>0.23</v>
      </c>
      <c r="AF16" s="202">
        <v>0.25285714285999999</v>
      </c>
      <c r="AG16" s="202">
        <v>0.27571428571000001</v>
      </c>
      <c r="AH16" s="202">
        <v>0.34499999999999997</v>
      </c>
      <c r="AI16" s="202">
        <v>0.34499999999999997</v>
      </c>
      <c r="AJ16" s="202">
        <v>0.34499999999999997</v>
      </c>
      <c r="AK16" s="202">
        <v>0.34499999999999997</v>
      </c>
      <c r="AL16" s="202">
        <v>0.35</v>
      </c>
      <c r="AM16" s="202">
        <v>0.35</v>
      </c>
      <c r="AN16" s="202">
        <v>0.35</v>
      </c>
      <c r="AO16" s="202">
        <v>0.35</v>
      </c>
      <c r="AP16" s="202">
        <v>0.35499999999999998</v>
      </c>
      <c r="AQ16" s="202">
        <v>0.36249999999999999</v>
      </c>
      <c r="AR16" s="202">
        <v>0.39510000000000001</v>
      </c>
      <c r="AS16" s="202">
        <v>0.38690000000000002</v>
      </c>
      <c r="AT16" s="202">
        <v>0.36499999999999999</v>
      </c>
      <c r="AU16" s="202">
        <v>0.33</v>
      </c>
      <c r="AV16" s="202">
        <v>0.38</v>
      </c>
      <c r="AW16" s="202">
        <v>0.38</v>
      </c>
      <c r="AX16" s="202">
        <v>0.55500000000000005</v>
      </c>
      <c r="AY16" s="202">
        <v>0.625</v>
      </c>
      <c r="AZ16" s="202">
        <v>0.625</v>
      </c>
      <c r="BA16" s="202">
        <v>0.625</v>
      </c>
      <c r="BB16" s="297">
        <v>0.625</v>
      </c>
      <c r="BC16" s="297">
        <v>0.625</v>
      </c>
      <c r="BD16" s="297">
        <v>0.625</v>
      </c>
      <c r="BE16" s="297">
        <v>0.625</v>
      </c>
      <c r="BF16" s="297">
        <v>0.625</v>
      </c>
      <c r="BG16" s="297">
        <v>0.625</v>
      </c>
      <c r="BH16" s="297">
        <v>0.625</v>
      </c>
      <c r="BI16" s="297">
        <v>0.625</v>
      </c>
      <c r="BJ16" s="297">
        <v>0.625</v>
      </c>
      <c r="BK16" s="297">
        <v>0.62624999999999997</v>
      </c>
      <c r="BL16" s="297">
        <v>0.62750249999999996</v>
      </c>
      <c r="BM16" s="297">
        <v>0.62875750500000005</v>
      </c>
      <c r="BN16" s="297">
        <v>0.63001502000999998</v>
      </c>
      <c r="BO16" s="297">
        <v>0.63127505004999995</v>
      </c>
      <c r="BP16" s="297">
        <v>0.63253760015000005</v>
      </c>
      <c r="BQ16" s="297">
        <v>0.67420426682000001</v>
      </c>
      <c r="BR16" s="297">
        <v>0.71587093347999997</v>
      </c>
      <c r="BS16" s="297">
        <v>0.75753760015000005</v>
      </c>
      <c r="BT16" s="297">
        <v>0.79920426682000001</v>
      </c>
      <c r="BU16" s="297">
        <v>0.84087093347999997</v>
      </c>
      <c r="BV16" s="297">
        <v>0.88253760015000005</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365"/>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332</v>
      </c>
      <c r="B18" s="134" t="s">
        <v>360</v>
      </c>
      <c r="C18" s="202">
        <v>4.3406887954000002</v>
      </c>
      <c r="D18" s="202">
        <v>4.4665987813000001</v>
      </c>
      <c r="E18" s="202">
        <v>4.2954984651999997</v>
      </c>
      <c r="F18" s="202">
        <v>4.4272114437000001</v>
      </c>
      <c r="G18" s="202">
        <v>4.2677373018000004</v>
      </c>
      <c r="H18" s="202">
        <v>4.1324316201000002</v>
      </c>
      <c r="I18" s="202">
        <v>4.3022075568</v>
      </c>
      <c r="J18" s="202">
        <v>4.0927140502999997</v>
      </c>
      <c r="K18" s="202">
        <v>3.8468998621999999</v>
      </c>
      <c r="L18" s="202">
        <v>4.0769940451000002</v>
      </c>
      <c r="M18" s="202">
        <v>4.1787179536999997</v>
      </c>
      <c r="N18" s="202">
        <v>4.4236945878</v>
      </c>
      <c r="O18" s="202">
        <v>4.3585160227999999</v>
      </c>
      <c r="P18" s="202">
        <v>4.2765959381999998</v>
      </c>
      <c r="Q18" s="202">
        <v>4.3583589734999997</v>
      </c>
      <c r="R18" s="202">
        <v>3.9780297055</v>
      </c>
      <c r="S18" s="202">
        <v>3.8138386545</v>
      </c>
      <c r="T18" s="202">
        <v>3.7041986479000002</v>
      </c>
      <c r="U18" s="202">
        <v>4.0744990868000004</v>
      </c>
      <c r="V18" s="202">
        <v>4.1752750558000002</v>
      </c>
      <c r="W18" s="202">
        <v>4.1174221739999997</v>
      </c>
      <c r="X18" s="202">
        <v>4.1586668159000002</v>
      </c>
      <c r="Y18" s="202">
        <v>4.0242433488999998</v>
      </c>
      <c r="Z18" s="202">
        <v>4.1565996830999996</v>
      </c>
      <c r="AA18" s="202">
        <v>4.0319052751999997</v>
      </c>
      <c r="AB18" s="202">
        <v>4.0963151208999999</v>
      </c>
      <c r="AC18" s="202">
        <v>4.0115399957999998</v>
      </c>
      <c r="AD18" s="202">
        <v>3.9284960833000002</v>
      </c>
      <c r="AE18" s="202">
        <v>3.8215604304999999</v>
      </c>
      <c r="AF18" s="202">
        <v>3.5309249308999999</v>
      </c>
      <c r="AG18" s="202">
        <v>3.9255134329999999</v>
      </c>
      <c r="AH18" s="202">
        <v>3.8250055000000001</v>
      </c>
      <c r="AI18" s="202">
        <v>3.6643807263000001</v>
      </c>
      <c r="AJ18" s="202">
        <v>3.8793157546999999</v>
      </c>
      <c r="AK18" s="202">
        <v>3.9780995317999999</v>
      </c>
      <c r="AL18" s="202">
        <v>3.9336395</v>
      </c>
      <c r="AM18" s="202">
        <v>3.9028416485999999</v>
      </c>
      <c r="AN18" s="202">
        <v>4.0753000000000004</v>
      </c>
      <c r="AO18" s="202">
        <v>4.0683999999999996</v>
      </c>
      <c r="AP18" s="202">
        <v>3.9731000000000001</v>
      </c>
      <c r="AQ18" s="202">
        <v>3.9331</v>
      </c>
      <c r="AR18" s="202">
        <v>3.9462000000000002</v>
      </c>
      <c r="AS18" s="202">
        <v>3.9756999999999998</v>
      </c>
      <c r="AT18" s="202">
        <v>3.8534000000000002</v>
      </c>
      <c r="AU18" s="202">
        <v>3.6795</v>
      </c>
      <c r="AV18" s="202">
        <v>3.8618000000000001</v>
      </c>
      <c r="AW18" s="202">
        <v>3.9541209208999999</v>
      </c>
      <c r="AX18" s="202">
        <v>4.0140418305000001</v>
      </c>
      <c r="AY18" s="202">
        <v>3.9333858926</v>
      </c>
      <c r="AZ18" s="202">
        <v>4.0907085706000004</v>
      </c>
      <c r="BA18" s="202">
        <v>4.0912924841000002</v>
      </c>
      <c r="BB18" s="297">
        <v>4.0814219515000003</v>
      </c>
      <c r="BC18" s="297">
        <v>3.9843879617</v>
      </c>
      <c r="BD18" s="297">
        <v>3.9945559893999998</v>
      </c>
      <c r="BE18" s="297">
        <v>4.0255779861000001</v>
      </c>
      <c r="BF18" s="297">
        <v>3.9459651553000001</v>
      </c>
      <c r="BG18" s="297">
        <v>3.8409505770000001</v>
      </c>
      <c r="BH18" s="297">
        <v>4.0565019770999999</v>
      </c>
      <c r="BI18" s="297">
        <v>4.0203916490999996</v>
      </c>
      <c r="BJ18" s="297">
        <v>4.0393569433999996</v>
      </c>
      <c r="BK18" s="297">
        <v>4.1713378805000003</v>
      </c>
      <c r="BL18" s="297">
        <v>4.1839113877000003</v>
      </c>
      <c r="BM18" s="297">
        <v>4.1747884902000001</v>
      </c>
      <c r="BN18" s="297">
        <v>4.1591013592000001</v>
      </c>
      <c r="BO18" s="297">
        <v>4.0454688070999998</v>
      </c>
      <c r="BP18" s="297">
        <v>4.0488499150999999</v>
      </c>
      <c r="BQ18" s="297">
        <v>4.0734540075999996</v>
      </c>
      <c r="BR18" s="297">
        <v>3.9970690088</v>
      </c>
      <c r="BS18" s="297">
        <v>3.8800072764000002</v>
      </c>
      <c r="BT18" s="297">
        <v>4.0979077561999997</v>
      </c>
      <c r="BU18" s="297">
        <v>4.0691160691999997</v>
      </c>
      <c r="BV18" s="297">
        <v>4.0981418785999999</v>
      </c>
    </row>
    <row r="19" spans="1:74" ht="11.15" customHeight="1" x14ac:dyDescent="0.25">
      <c r="A19" s="127" t="s">
        <v>245</v>
      </c>
      <c r="B19" s="135" t="s">
        <v>331</v>
      </c>
      <c r="C19" s="202">
        <v>1.9832422354999999</v>
      </c>
      <c r="D19" s="202">
        <v>2.1074609896999998</v>
      </c>
      <c r="E19" s="202">
        <v>2.0633890096999998</v>
      </c>
      <c r="F19" s="202">
        <v>2.0980042999999999</v>
      </c>
      <c r="G19" s="202">
        <v>2.0422870741999999</v>
      </c>
      <c r="H19" s="202">
        <v>1.8631776333000001</v>
      </c>
      <c r="I19" s="202">
        <v>2.0670412677000001</v>
      </c>
      <c r="J19" s="202">
        <v>2.0274751386999998</v>
      </c>
      <c r="K19" s="202">
        <v>1.7765853</v>
      </c>
      <c r="L19" s="202">
        <v>1.8840225581000001</v>
      </c>
      <c r="M19" s="202">
        <v>2.0367816332999999</v>
      </c>
      <c r="N19" s="202">
        <v>2.1348109451999999</v>
      </c>
      <c r="O19" s="202">
        <v>2.1282150323</v>
      </c>
      <c r="P19" s="202">
        <v>2.1097870714</v>
      </c>
      <c r="Q19" s="202">
        <v>2.0987940644999998</v>
      </c>
      <c r="R19" s="202">
        <v>2.0020633333000002</v>
      </c>
      <c r="S19" s="202">
        <v>1.8522666452000001</v>
      </c>
      <c r="T19" s="202">
        <v>1.850684</v>
      </c>
      <c r="U19" s="202">
        <v>2.0409666452000002</v>
      </c>
      <c r="V19" s="202">
        <v>2.0975592295999999</v>
      </c>
      <c r="W19" s="202">
        <v>2.0418893479000002</v>
      </c>
      <c r="X19" s="202">
        <v>2.0713847135000001</v>
      </c>
      <c r="Y19" s="202">
        <v>1.9785700145</v>
      </c>
      <c r="Z19" s="202">
        <v>2.0975592295999999</v>
      </c>
      <c r="AA19" s="202">
        <v>1.9714143077999999</v>
      </c>
      <c r="AB19" s="202">
        <v>2.0022483515</v>
      </c>
      <c r="AC19" s="202">
        <v>1.9525443078</v>
      </c>
      <c r="AD19" s="202">
        <v>1.8658302325</v>
      </c>
      <c r="AE19" s="202">
        <v>1.80990334</v>
      </c>
      <c r="AF19" s="202">
        <v>1.5462982325000001</v>
      </c>
      <c r="AG19" s="202">
        <v>1.8770643078</v>
      </c>
      <c r="AH19" s="202">
        <v>2.0121980000000002</v>
      </c>
      <c r="AI19" s="202">
        <v>1.8408798991999999</v>
      </c>
      <c r="AJ19" s="202">
        <v>1.9772985013</v>
      </c>
      <c r="AK19" s="202">
        <v>1.9838725658</v>
      </c>
      <c r="AL19" s="202">
        <v>2.007126</v>
      </c>
      <c r="AM19" s="202">
        <v>2.0016468883999998</v>
      </c>
      <c r="AN19" s="202">
        <v>2.0093999999999999</v>
      </c>
      <c r="AO19" s="202">
        <v>2.0630999999999999</v>
      </c>
      <c r="AP19" s="202">
        <v>2.0556999999999999</v>
      </c>
      <c r="AQ19" s="202">
        <v>2.0081000000000002</v>
      </c>
      <c r="AR19" s="202">
        <v>2.0226000000000002</v>
      </c>
      <c r="AS19" s="202">
        <v>2.0653999999999999</v>
      </c>
      <c r="AT19" s="202">
        <v>2.0190000000000001</v>
      </c>
      <c r="AU19" s="202">
        <v>1.8594999999999999</v>
      </c>
      <c r="AV19" s="202">
        <v>1.9923999999999999</v>
      </c>
      <c r="AW19" s="202">
        <v>2.0502642666000002</v>
      </c>
      <c r="AX19" s="202">
        <v>2.1269526712000002</v>
      </c>
      <c r="AY19" s="202">
        <v>2.0762866769000001</v>
      </c>
      <c r="AZ19" s="202">
        <v>2.0698020350999999</v>
      </c>
      <c r="BA19" s="202">
        <v>2.0690762337000002</v>
      </c>
      <c r="BB19" s="297">
        <v>2.0684264526999998</v>
      </c>
      <c r="BC19" s="297">
        <v>1.9678212420000001</v>
      </c>
      <c r="BD19" s="297">
        <v>1.9671548997999999</v>
      </c>
      <c r="BE19" s="297">
        <v>2.0763976167</v>
      </c>
      <c r="BF19" s="297">
        <v>2.0890418103999999</v>
      </c>
      <c r="BG19" s="297">
        <v>1.8515576659999999</v>
      </c>
      <c r="BH19" s="297">
        <v>2.1115377786999998</v>
      </c>
      <c r="BI19" s="297">
        <v>2.1533219192000002</v>
      </c>
      <c r="BJ19" s="297">
        <v>2.1636698754000001</v>
      </c>
      <c r="BK19" s="297">
        <v>2.1674425844999998</v>
      </c>
      <c r="BL19" s="297">
        <v>2.1719095579999999</v>
      </c>
      <c r="BM19" s="297">
        <v>2.1707875586999998</v>
      </c>
      <c r="BN19" s="297">
        <v>2.1701951584999999</v>
      </c>
      <c r="BO19" s="297">
        <v>2.0701863792999999</v>
      </c>
      <c r="BP19" s="297">
        <v>2.0708485793000002</v>
      </c>
      <c r="BQ19" s="297">
        <v>2.1716355330999999</v>
      </c>
      <c r="BR19" s="297">
        <v>2.1731662226999999</v>
      </c>
      <c r="BS19" s="297">
        <v>1.9254602156</v>
      </c>
      <c r="BT19" s="297">
        <v>2.1784707820000002</v>
      </c>
      <c r="BU19" s="297">
        <v>2.1825302253999999</v>
      </c>
      <c r="BV19" s="297">
        <v>2.1876616590000002</v>
      </c>
    </row>
    <row r="20" spans="1:74" ht="11.15" customHeight="1" x14ac:dyDescent="0.25">
      <c r="A20" s="127" t="s">
        <v>967</v>
      </c>
      <c r="B20" s="135" t="s">
        <v>968</v>
      </c>
      <c r="C20" s="202">
        <v>1.2167770348</v>
      </c>
      <c r="D20" s="202">
        <v>1.2090833258</v>
      </c>
      <c r="E20" s="202">
        <v>1.1017234479</v>
      </c>
      <c r="F20" s="202">
        <v>1.2196857346000001</v>
      </c>
      <c r="G20" s="202">
        <v>1.1040015939000001</v>
      </c>
      <c r="H20" s="202">
        <v>1.1586325652</v>
      </c>
      <c r="I20" s="202">
        <v>1.1020824737999999</v>
      </c>
      <c r="J20" s="202">
        <v>0.92493023921999995</v>
      </c>
      <c r="K20" s="202">
        <v>0.94569455765999999</v>
      </c>
      <c r="L20" s="202">
        <v>1.0534408208999999</v>
      </c>
      <c r="M20" s="202">
        <v>1.0150831879</v>
      </c>
      <c r="N20" s="202">
        <v>1.1528308355000001</v>
      </c>
      <c r="O20" s="202">
        <v>1.085688467</v>
      </c>
      <c r="P20" s="202">
        <v>1.0279747253</v>
      </c>
      <c r="Q20" s="202">
        <v>1.0998683213</v>
      </c>
      <c r="R20" s="202">
        <v>0.82951243534999997</v>
      </c>
      <c r="S20" s="202">
        <v>0.86452917704999999</v>
      </c>
      <c r="T20" s="202">
        <v>0.73367809880000001</v>
      </c>
      <c r="U20" s="202">
        <v>0.88410192927999998</v>
      </c>
      <c r="V20" s="202">
        <v>0.94309345557000002</v>
      </c>
      <c r="W20" s="202">
        <v>0.95140450496999995</v>
      </c>
      <c r="X20" s="202">
        <v>0.96659962185000003</v>
      </c>
      <c r="Y20" s="202">
        <v>0.89918850099000003</v>
      </c>
      <c r="Z20" s="202">
        <v>0.93443652690000001</v>
      </c>
      <c r="AA20" s="202">
        <v>0.96395907481999998</v>
      </c>
      <c r="AB20" s="202">
        <v>0.98522310051999995</v>
      </c>
      <c r="AC20" s="202">
        <v>0.95059022692999995</v>
      </c>
      <c r="AD20" s="202">
        <v>0.94644564771999995</v>
      </c>
      <c r="AE20" s="202">
        <v>0.90922163992000005</v>
      </c>
      <c r="AF20" s="202">
        <v>0.86762159896000002</v>
      </c>
      <c r="AG20" s="202">
        <v>0.93671407335000001</v>
      </c>
      <c r="AH20" s="202">
        <v>0.71853199999999995</v>
      </c>
      <c r="AI20" s="202">
        <v>0.73094389216</v>
      </c>
      <c r="AJ20" s="202">
        <v>0.81781424903</v>
      </c>
      <c r="AK20" s="202">
        <v>0.89567917720000001</v>
      </c>
      <c r="AL20" s="202">
        <v>0.82167400000000002</v>
      </c>
      <c r="AM20" s="202">
        <v>0.78602808876999997</v>
      </c>
      <c r="AN20" s="202">
        <v>0.94869999999999999</v>
      </c>
      <c r="AO20" s="202">
        <v>0.88180000000000003</v>
      </c>
      <c r="AP20" s="202">
        <v>0.80100000000000005</v>
      </c>
      <c r="AQ20" s="202">
        <v>0.82240000000000002</v>
      </c>
      <c r="AR20" s="202">
        <v>0.77190000000000003</v>
      </c>
      <c r="AS20" s="202">
        <v>0.81379999999999997</v>
      </c>
      <c r="AT20" s="202">
        <v>0.69840000000000002</v>
      </c>
      <c r="AU20" s="202">
        <v>0.72860000000000003</v>
      </c>
      <c r="AV20" s="202">
        <v>0.74060000000000004</v>
      </c>
      <c r="AW20" s="202">
        <v>0.78153347101000004</v>
      </c>
      <c r="AX20" s="202">
        <v>0.76463107581</v>
      </c>
      <c r="AY20" s="202">
        <v>0.75007664697999998</v>
      </c>
      <c r="AZ20" s="202">
        <v>0.90973681106000004</v>
      </c>
      <c r="BA20" s="202">
        <v>0.90873419657999999</v>
      </c>
      <c r="BB20" s="297">
        <v>0.90221064828999997</v>
      </c>
      <c r="BC20" s="297">
        <v>0.89587613648999997</v>
      </c>
      <c r="BD20" s="297">
        <v>0.89031776868000001</v>
      </c>
      <c r="BE20" s="297">
        <v>0.81386633640999995</v>
      </c>
      <c r="BF20" s="297">
        <v>0.71673980371000001</v>
      </c>
      <c r="BG20" s="297">
        <v>0.84651448803999996</v>
      </c>
      <c r="BH20" s="297">
        <v>0.80287357144000004</v>
      </c>
      <c r="BI20" s="297">
        <v>0.72254592847999999</v>
      </c>
      <c r="BJ20" s="297">
        <v>0.72470387743999998</v>
      </c>
      <c r="BK20" s="297">
        <v>0.86995601468999995</v>
      </c>
      <c r="BL20" s="297">
        <v>0.87057772070999995</v>
      </c>
      <c r="BM20" s="297">
        <v>0.86431026137</v>
      </c>
      <c r="BN20" s="297">
        <v>0.85822263580000002</v>
      </c>
      <c r="BO20" s="297">
        <v>0.85256580657000003</v>
      </c>
      <c r="BP20" s="297">
        <v>0.84767505882000005</v>
      </c>
      <c r="BQ20" s="297">
        <v>0.77181662378000004</v>
      </c>
      <c r="BR20" s="297">
        <v>0.68728598748000003</v>
      </c>
      <c r="BS20" s="297">
        <v>0.81653054968000005</v>
      </c>
      <c r="BT20" s="297">
        <v>0.78181141657999997</v>
      </c>
      <c r="BU20" s="297">
        <v>0.76362260921000003</v>
      </c>
      <c r="BV20" s="297">
        <v>0.76775680922</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349</v>
      </c>
      <c r="B22" s="134" t="s">
        <v>868</v>
      </c>
      <c r="C22" s="202">
        <v>14.738608672</v>
      </c>
      <c r="D22" s="202">
        <v>14.733611961999999</v>
      </c>
      <c r="E22" s="202">
        <v>14.707459472</v>
      </c>
      <c r="F22" s="202">
        <v>14.757960262999999</v>
      </c>
      <c r="G22" s="202">
        <v>12.49521715</v>
      </c>
      <c r="H22" s="202">
        <v>12.289604869</v>
      </c>
      <c r="I22" s="202">
        <v>12.340020763</v>
      </c>
      <c r="J22" s="202">
        <v>12.888551335000001</v>
      </c>
      <c r="K22" s="202">
        <v>12.912187316000001</v>
      </c>
      <c r="L22" s="202">
        <v>13.05257784</v>
      </c>
      <c r="M22" s="202">
        <v>13.149003149</v>
      </c>
      <c r="N22" s="202">
        <v>13.184562123999999</v>
      </c>
      <c r="O22" s="202">
        <v>13.347719688</v>
      </c>
      <c r="P22" s="202">
        <v>13.404938842</v>
      </c>
      <c r="Q22" s="202">
        <v>13.513642931</v>
      </c>
      <c r="R22" s="202">
        <v>13.661440152999999</v>
      </c>
      <c r="S22" s="202">
        <v>13.665379113</v>
      </c>
      <c r="T22" s="202">
        <v>13.634845768</v>
      </c>
      <c r="U22" s="202">
        <v>13.696093642999999</v>
      </c>
      <c r="V22" s="202">
        <v>13.41327965</v>
      </c>
      <c r="W22" s="202">
        <v>13.771057963000001</v>
      </c>
      <c r="X22" s="202">
        <v>14.164488963</v>
      </c>
      <c r="Y22" s="202">
        <v>14.315020002000001</v>
      </c>
      <c r="Z22" s="202">
        <v>14.323740473000001</v>
      </c>
      <c r="AA22" s="202">
        <v>14.39149838</v>
      </c>
      <c r="AB22" s="202">
        <v>14.445047874</v>
      </c>
      <c r="AC22" s="202">
        <v>14.342086279</v>
      </c>
      <c r="AD22" s="202">
        <v>13.176435517</v>
      </c>
      <c r="AE22" s="202">
        <v>13.46183636</v>
      </c>
      <c r="AF22" s="202">
        <v>13.54311895</v>
      </c>
      <c r="AG22" s="202">
        <v>13.790788815000001</v>
      </c>
      <c r="AH22" s="202">
        <v>13.4687514</v>
      </c>
      <c r="AI22" s="202">
        <v>13.518539832</v>
      </c>
      <c r="AJ22" s="202">
        <v>13.657487143999999</v>
      </c>
      <c r="AK22" s="202">
        <v>14.191146405</v>
      </c>
      <c r="AL22" s="202">
        <v>14.174611877</v>
      </c>
      <c r="AM22" s="202">
        <v>14.139665675</v>
      </c>
      <c r="AN22" s="202">
        <v>14.260701477</v>
      </c>
      <c r="AO22" s="202">
        <v>13.935401476999999</v>
      </c>
      <c r="AP22" s="202">
        <v>13.831201477</v>
      </c>
      <c r="AQ22" s="202">
        <v>13.527200000000001</v>
      </c>
      <c r="AR22" s="202">
        <v>13.590299999999999</v>
      </c>
      <c r="AS22" s="202">
        <v>13.4749</v>
      </c>
      <c r="AT22" s="202">
        <v>13.3459</v>
      </c>
      <c r="AU22" s="202">
        <v>13.4488</v>
      </c>
      <c r="AV22" s="202">
        <v>13.6488</v>
      </c>
      <c r="AW22" s="202">
        <v>13.669975159</v>
      </c>
      <c r="AX22" s="202">
        <v>13.775406111000001</v>
      </c>
      <c r="AY22" s="202">
        <v>13.742033066999999</v>
      </c>
      <c r="AZ22" s="202">
        <v>13.659157923</v>
      </c>
      <c r="BA22" s="202">
        <v>13.588482031</v>
      </c>
      <c r="BB22" s="297">
        <v>13.386364055</v>
      </c>
      <c r="BC22" s="297">
        <v>13.316754363999999</v>
      </c>
      <c r="BD22" s="297">
        <v>13.198977164</v>
      </c>
      <c r="BE22" s="297">
        <v>13.229379923</v>
      </c>
      <c r="BF22" s="297">
        <v>13.183212611</v>
      </c>
      <c r="BG22" s="297">
        <v>13.224624018</v>
      </c>
      <c r="BH22" s="297">
        <v>13.371524519999999</v>
      </c>
      <c r="BI22" s="297">
        <v>13.409432826</v>
      </c>
      <c r="BJ22" s="297">
        <v>13.411677085000001</v>
      </c>
      <c r="BK22" s="297">
        <v>13.569134339</v>
      </c>
      <c r="BL22" s="297">
        <v>13.579107305000001</v>
      </c>
      <c r="BM22" s="297">
        <v>13.582608405</v>
      </c>
      <c r="BN22" s="297">
        <v>13.736886356999999</v>
      </c>
      <c r="BO22" s="297">
        <v>13.680716670000001</v>
      </c>
      <c r="BP22" s="297">
        <v>13.755623179000001</v>
      </c>
      <c r="BQ22" s="297">
        <v>13.864887964999999</v>
      </c>
      <c r="BR22" s="297">
        <v>13.526519914</v>
      </c>
      <c r="BS22" s="297">
        <v>13.816177702999999</v>
      </c>
      <c r="BT22" s="297">
        <v>13.854901151</v>
      </c>
      <c r="BU22" s="297">
        <v>13.940507335</v>
      </c>
      <c r="BV22" s="297">
        <v>13.940560468999999</v>
      </c>
    </row>
    <row r="23" spans="1:74" ht="11.15" customHeight="1" x14ac:dyDescent="0.25">
      <c r="A23" s="127" t="s">
        <v>246</v>
      </c>
      <c r="B23" s="135" t="s">
        <v>346</v>
      </c>
      <c r="C23" s="202">
        <v>0.77150084593000001</v>
      </c>
      <c r="D23" s="202">
        <v>0.75310084593000004</v>
      </c>
      <c r="E23" s="202">
        <v>0.76640084593000002</v>
      </c>
      <c r="F23" s="202">
        <v>0.77390084592999997</v>
      </c>
      <c r="G23" s="202">
        <v>0.65250084593000002</v>
      </c>
      <c r="H23" s="202">
        <v>0.65150084593000002</v>
      </c>
      <c r="I23" s="202">
        <v>0.65260084593000001</v>
      </c>
      <c r="J23" s="202">
        <v>0.67160084593000002</v>
      </c>
      <c r="K23" s="202">
        <v>0.65600084592999997</v>
      </c>
      <c r="L23" s="202">
        <v>0.67770084593000002</v>
      </c>
      <c r="M23" s="202">
        <v>0.68870084593000003</v>
      </c>
      <c r="N23" s="202">
        <v>0.69130084592999996</v>
      </c>
      <c r="O23" s="202">
        <v>0.75502404593000005</v>
      </c>
      <c r="P23" s="202">
        <v>0.74402404593000004</v>
      </c>
      <c r="Q23" s="202">
        <v>0.73782404592999995</v>
      </c>
      <c r="R23" s="202">
        <v>0.70102404593000001</v>
      </c>
      <c r="S23" s="202">
        <v>0.67702404592999998</v>
      </c>
      <c r="T23" s="202">
        <v>0.70812404593</v>
      </c>
      <c r="U23" s="202">
        <v>0.72002404593000002</v>
      </c>
      <c r="V23" s="202">
        <v>0.71439610355000005</v>
      </c>
      <c r="W23" s="202">
        <v>0.70589610354999999</v>
      </c>
      <c r="X23" s="202">
        <v>0.70719610354999995</v>
      </c>
      <c r="Y23" s="202">
        <v>0.71119610354999996</v>
      </c>
      <c r="Z23" s="202">
        <v>0.72039610355000006</v>
      </c>
      <c r="AA23" s="202">
        <v>0.70365909526000003</v>
      </c>
      <c r="AB23" s="202">
        <v>0.68695909525999999</v>
      </c>
      <c r="AC23" s="202">
        <v>0.69925909525999996</v>
      </c>
      <c r="AD23" s="202">
        <v>0.69595909525999999</v>
      </c>
      <c r="AE23" s="202">
        <v>0.68275909526</v>
      </c>
      <c r="AF23" s="202">
        <v>0.63525909526000002</v>
      </c>
      <c r="AG23" s="202">
        <v>0.66185909525999997</v>
      </c>
      <c r="AH23" s="202">
        <v>0.64385899999999996</v>
      </c>
      <c r="AI23" s="202">
        <v>0.65685909525999997</v>
      </c>
      <c r="AJ23" s="202">
        <v>0.66665909526</v>
      </c>
      <c r="AK23" s="202">
        <v>0.66965909526</v>
      </c>
      <c r="AL23" s="202">
        <v>0.67085899999999998</v>
      </c>
      <c r="AM23" s="202">
        <v>0.65485909525999997</v>
      </c>
      <c r="AN23" s="202">
        <v>0.65069999999999995</v>
      </c>
      <c r="AO23" s="202">
        <v>0.63470000000000004</v>
      </c>
      <c r="AP23" s="202">
        <v>0.62870000000000004</v>
      </c>
      <c r="AQ23" s="202">
        <v>0.61480000000000001</v>
      </c>
      <c r="AR23" s="202">
        <v>0.61280000000000001</v>
      </c>
      <c r="AS23" s="202">
        <v>0.62380000000000002</v>
      </c>
      <c r="AT23" s="202">
        <v>0.62280000000000002</v>
      </c>
      <c r="AU23" s="202">
        <v>0.60980000000000001</v>
      </c>
      <c r="AV23" s="202">
        <v>0.60570000000000002</v>
      </c>
      <c r="AW23" s="202">
        <v>0.61205514898000002</v>
      </c>
      <c r="AX23" s="202">
        <v>0.60707944544000003</v>
      </c>
      <c r="AY23" s="202">
        <v>0.60094317660999996</v>
      </c>
      <c r="AZ23" s="202">
        <v>0.60108624921999998</v>
      </c>
      <c r="BA23" s="202">
        <v>0.59741366052</v>
      </c>
      <c r="BB23" s="297">
        <v>0.59763400459000005</v>
      </c>
      <c r="BC23" s="297">
        <v>0.59809909022999996</v>
      </c>
      <c r="BD23" s="297">
        <v>0.59827048766000002</v>
      </c>
      <c r="BE23" s="297">
        <v>0.60144380318000001</v>
      </c>
      <c r="BF23" s="297">
        <v>0.60071377094</v>
      </c>
      <c r="BG23" s="297">
        <v>0.60025023100999997</v>
      </c>
      <c r="BH23" s="297">
        <v>0.61074599999000001</v>
      </c>
      <c r="BI23" s="297">
        <v>0.61058067239000002</v>
      </c>
      <c r="BJ23" s="297">
        <v>0.61033461338999995</v>
      </c>
      <c r="BK23" s="297">
        <v>0.61677845972000001</v>
      </c>
      <c r="BL23" s="297">
        <v>0.62357547845000005</v>
      </c>
      <c r="BM23" s="297">
        <v>0.63023824285999996</v>
      </c>
      <c r="BN23" s="297">
        <v>0.63248746276000001</v>
      </c>
      <c r="BO23" s="297">
        <v>0.63924455792000001</v>
      </c>
      <c r="BP23" s="297">
        <v>0.64608442563000001</v>
      </c>
      <c r="BQ23" s="297">
        <v>0.65282950964999997</v>
      </c>
      <c r="BR23" s="297">
        <v>0.65963612655000003</v>
      </c>
      <c r="BS23" s="297">
        <v>0.65618724067</v>
      </c>
      <c r="BT23" s="297">
        <v>0.65767590746000004</v>
      </c>
      <c r="BU23" s="297">
        <v>0.65479685394999998</v>
      </c>
      <c r="BV23" s="297">
        <v>0.65198503887000003</v>
      </c>
    </row>
    <row r="24" spans="1:74" ht="11.15" customHeight="1" x14ac:dyDescent="0.25">
      <c r="A24" s="127" t="s">
        <v>247</v>
      </c>
      <c r="B24" s="135" t="s">
        <v>347</v>
      </c>
      <c r="C24" s="202">
        <v>2.0473572710000001</v>
      </c>
      <c r="D24" s="202">
        <v>2.0787306276000002</v>
      </c>
      <c r="E24" s="202">
        <v>2.0429186839</v>
      </c>
      <c r="F24" s="202">
        <v>2.0439404933</v>
      </c>
      <c r="G24" s="202">
        <v>1.8406886194000001</v>
      </c>
      <c r="H24" s="202">
        <v>1.704477</v>
      </c>
      <c r="I24" s="202">
        <v>1.7014261032</v>
      </c>
      <c r="J24" s="202">
        <v>1.7407880305000001</v>
      </c>
      <c r="K24" s="202">
        <v>1.6859510799999999</v>
      </c>
      <c r="L24" s="202">
        <v>1.7734167613</v>
      </c>
      <c r="M24" s="202">
        <v>1.8307742467000001</v>
      </c>
      <c r="N24" s="202">
        <v>1.8312633677000001</v>
      </c>
      <c r="O24" s="202">
        <v>1.8015180001</v>
      </c>
      <c r="P24" s="202">
        <v>1.9205790071</v>
      </c>
      <c r="Q24" s="202">
        <v>1.8801065903</v>
      </c>
      <c r="R24" s="202">
        <v>1.8459621067</v>
      </c>
      <c r="S24" s="202">
        <v>1.8758703452000001</v>
      </c>
      <c r="T24" s="202">
        <v>1.8547177667000001</v>
      </c>
      <c r="U24" s="202">
        <v>1.8576512870999999</v>
      </c>
      <c r="V24" s="202">
        <v>1.6146734541000001</v>
      </c>
      <c r="W24" s="202">
        <v>1.6886078600000001</v>
      </c>
      <c r="X24" s="202">
        <v>1.9524433480000001</v>
      </c>
      <c r="Y24" s="202">
        <v>2.0369752658000002</v>
      </c>
      <c r="Z24" s="202">
        <v>2.0382686963999999</v>
      </c>
      <c r="AA24" s="202">
        <v>2.0164786704000002</v>
      </c>
      <c r="AB24" s="202">
        <v>2.0278506655999999</v>
      </c>
      <c r="AC24" s="202">
        <v>1.9761968381999999</v>
      </c>
      <c r="AD24" s="202">
        <v>1.8006176889000001</v>
      </c>
      <c r="AE24" s="202">
        <v>1.9482231994999999</v>
      </c>
      <c r="AF24" s="202">
        <v>1.5673417889000001</v>
      </c>
      <c r="AG24" s="202">
        <v>1.7670629479</v>
      </c>
      <c r="AH24" s="202">
        <v>1.588266</v>
      </c>
      <c r="AI24" s="202">
        <v>1.5082922622999999</v>
      </c>
      <c r="AJ24" s="202">
        <v>1.6627705737</v>
      </c>
      <c r="AK24" s="202">
        <v>2.0437568356</v>
      </c>
      <c r="AL24" s="202">
        <v>2.0513460000000001</v>
      </c>
      <c r="AM24" s="202">
        <v>2.0381378639999999</v>
      </c>
      <c r="AN24" s="202">
        <v>2.0146000000000002</v>
      </c>
      <c r="AO24" s="202">
        <v>2.0055000000000001</v>
      </c>
      <c r="AP24" s="202">
        <v>2.0076999999999998</v>
      </c>
      <c r="AQ24" s="202">
        <v>1.9173</v>
      </c>
      <c r="AR24" s="202">
        <v>1.982</v>
      </c>
      <c r="AS24" s="202">
        <v>1.8562000000000001</v>
      </c>
      <c r="AT24" s="202">
        <v>1.8035000000000001</v>
      </c>
      <c r="AU24" s="202">
        <v>1.8896999999999999</v>
      </c>
      <c r="AV24" s="202">
        <v>2.0131000000000001</v>
      </c>
      <c r="AW24" s="202">
        <v>1.9656444199000001</v>
      </c>
      <c r="AX24" s="202">
        <v>2.0004876341000002</v>
      </c>
      <c r="AY24" s="202">
        <v>1.9988907393999999</v>
      </c>
      <c r="AZ24" s="202">
        <v>1.9894541749000001</v>
      </c>
      <c r="BA24" s="202">
        <v>1.9724945892000001</v>
      </c>
      <c r="BB24" s="297">
        <v>1.9306951171</v>
      </c>
      <c r="BC24" s="297">
        <v>1.9503339755</v>
      </c>
      <c r="BD24" s="297">
        <v>1.9565883201000001</v>
      </c>
      <c r="BE24" s="297">
        <v>1.9881077851</v>
      </c>
      <c r="BF24" s="297">
        <v>1.8922740568</v>
      </c>
      <c r="BG24" s="297">
        <v>1.9334179767999999</v>
      </c>
      <c r="BH24" s="297">
        <v>1.9701440829000001</v>
      </c>
      <c r="BI24" s="297">
        <v>2.0074800132999999</v>
      </c>
      <c r="BJ24" s="297">
        <v>2.0095537751000001</v>
      </c>
      <c r="BK24" s="297">
        <v>2.0614103972</v>
      </c>
      <c r="BL24" s="297">
        <v>2.0632876885</v>
      </c>
      <c r="BM24" s="297">
        <v>2.0604990303999999</v>
      </c>
      <c r="BN24" s="297">
        <v>2.1126476275999999</v>
      </c>
      <c r="BO24" s="297">
        <v>2.0496496173000001</v>
      </c>
      <c r="BP24" s="297">
        <v>2.1171342526000001</v>
      </c>
      <c r="BQ24" s="297">
        <v>2.1194100910999998</v>
      </c>
      <c r="BR24" s="297">
        <v>1.7741513238</v>
      </c>
      <c r="BS24" s="297">
        <v>2.0667161459000001</v>
      </c>
      <c r="BT24" s="297">
        <v>2.1045017057000002</v>
      </c>
      <c r="BU24" s="297">
        <v>2.1923975091000001</v>
      </c>
      <c r="BV24" s="297">
        <v>2.1949218894999998</v>
      </c>
    </row>
    <row r="25" spans="1:74" ht="11.15" customHeight="1" x14ac:dyDescent="0.25">
      <c r="A25" s="127" t="s">
        <v>248</v>
      </c>
      <c r="B25" s="135" t="s">
        <v>348</v>
      </c>
      <c r="C25" s="202">
        <v>11.541134488999999</v>
      </c>
      <c r="D25" s="202">
        <v>11.522200421999999</v>
      </c>
      <c r="E25" s="202">
        <v>11.518718875999999</v>
      </c>
      <c r="F25" s="202">
        <v>11.563714857000001</v>
      </c>
      <c r="G25" s="202">
        <v>9.6256006181</v>
      </c>
      <c r="H25" s="202">
        <v>9.5583419567999997</v>
      </c>
      <c r="I25" s="202">
        <v>9.6107987471000005</v>
      </c>
      <c r="J25" s="202">
        <v>10.100466392</v>
      </c>
      <c r="K25" s="202">
        <v>10.195001323</v>
      </c>
      <c r="L25" s="202">
        <v>10.226424165999999</v>
      </c>
      <c r="M25" s="202">
        <v>10.254862989999999</v>
      </c>
      <c r="N25" s="202">
        <v>10.287617844</v>
      </c>
      <c r="O25" s="202">
        <v>10.404126547000001</v>
      </c>
      <c r="P25" s="202">
        <v>10.352994693999999</v>
      </c>
      <c r="Q25" s="202">
        <v>10.5086972</v>
      </c>
      <c r="R25" s="202">
        <v>10.728067906</v>
      </c>
      <c r="S25" s="202">
        <v>10.724565627</v>
      </c>
      <c r="T25" s="202">
        <v>10.682126861</v>
      </c>
      <c r="U25" s="202">
        <v>10.730252215</v>
      </c>
      <c r="V25" s="202">
        <v>10.696325433</v>
      </c>
      <c r="W25" s="202">
        <v>10.989086339</v>
      </c>
      <c r="X25" s="202">
        <v>11.118307851999999</v>
      </c>
      <c r="Y25" s="202">
        <v>11.181750972</v>
      </c>
      <c r="Z25" s="202">
        <v>11.178603013</v>
      </c>
      <c r="AA25" s="202">
        <v>11.277783275999999</v>
      </c>
      <c r="AB25" s="202">
        <v>11.330900442000001</v>
      </c>
      <c r="AC25" s="202">
        <v>11.287241341</v>
      </c>
      <c r="AD25" s="202">
        <v>10.322676395</v>
      </c>
      <c r="AE25" s="202">
        <v>10.467676395</v>
      </c>
      <c r="AF25" s="202">
        <v>10.977676395</v>
      </c>
      <c r="AG25" s="202">
        <v>10.999360101000001</v>
      </c>
      <c r="AH25" s="202">
        <v>10.874453000000001</v>
      </c>
      <c r="AI25" s="202">
        <v>10.991544804</v>
      </c>
      <c r="AJ25" s="202">
        <v>10.966544804</v>
      </c>
      <c r="AK25" s="202">
        <v>11.116544804</v>
      </c>
      <c r="AL25" s="202">
        <v>11.091546477</v>
      </c>
      <c r="AM25" s="202">
        <v>11.066544803999999</v>
      </c>
      <c r="AN25" s="202">
        <v>11.216401477</v>
      </c>
      <c r="AO25" s="202">
        <v>10.916401477000001</v>
      </c>
      <c r="AP25" s="202">
        <v>10.816401476999999</v>
      </c>
      <c r="AQ25" s="202">
        <v>10.6168</v>
      </c>
      <c r="AR25" s="202">
        <v>10.6173</v>
      </c>
      <c r="AS25" s="202">
        <v>10.617100000000001</v>
      </c>
      <c r="AT25" s="202">
        <v>10.5421</v>
      </c>
      <c r="AU25" s="202">
        <v>10.571999999999999</v>
      </c>
      <c r="AV25" s="202">
        <v>10.6532</v>
      </c>
      <c r="AW25" s="202">
        <v>10.685660745</v>
      </c>
      <c r="AX25" s="202">
        <v>10.762459899</v>
      </c>
      <c r="AY25" s="202">
        <v>10.737827945999999</v>
      </c>
      <c r="AZ25" s="202">
        <v>10.664679221</v>
      </c>
      <c r="BA25" s="202">
        <v>10.615503103</v>
      </c>
      <c r="BB25" s="297">
        <v>10.455732725000001</v>
      </c>
      <c r="BC25" s="297">
        <v>10.366858798000001</v>
      </c>
      <c r="BD25" s="297">
        <v>10.243406695999999</v>
      </c>
      <c r="BE25" s="297">
        <v>10.239559721999999</v>
      </c>
      <c r="BF25" s="297">
        <v>10.290702967</v>
      </c>
      <c r="BG25" s="297">
        <v>10.291869684</v>
      </c>
      <c r="BH25" s="297">
        <v>10.392643426999999</v>
      </c>
      <c r="BI25" s="297">
        <v>10.394002212</v>
      </c>
      <c r="BJ25" s="297">
        <v>10.395532529</v>
      </c>
      <c r="BK25" s="297">
        <v>10.495652804000001</v>
      </c>
      <c r="BL25" s="297">
        <v>10.497331040000001</v>
      </c>
      <c r="BM25" s="297">
        <v>10.497812089</v>
      </c>
      <c r="BN25" s="297">
        <v>10.598467596000001</v>
      </c>
      <c r="BO25" s="297">
        <v>10.599340856</v>
      </c>
      <c r="BP25" s="297">
        <v>10.600636940999999</v>
      </c>
      <c r="BQ25" s="297">
        <v>10.701299667000001</v>
      </c>
      <c r="BR25" s="297">
        <v>10.702117818</v>
      </c>
      <c r="BS25" s="297">
        <v>10.703055300000001</v>
      </c>
      <c r="BT25" s="297">
        <v>10.70352668</v>
      </c>
      <c r="BU25" s="297">
        <v>10.704601908000001</v>
      </c>
      <c r="BV25" s="297">
        <v>10.705900559</v>
      </c>
    </row>
    <row r="26" spans="1:74" ht="11.15" customHeight="1" x14ac:dyDescent="0.25">
      <c r="A26" s="127" t="s">
        <v>811</v>
      </c>
      <c r="B26" s="135" t="s">
        <v>812</v>
      </c>
      <c r="C26" s="202">
        <v>0.24001084645000001</v>
      </c>
      <c r="D26" s="202">
        <v>0.24001084645000001</v>
      </c>
      <c r="E26" s="202">
        <v>0.24001084645000001</v>
      </c>
      <c r="F26" s="202">
        <v>0.24001084645000001</v>
      </c>
      <c r="G26" s="202">
        <v>0.24001084645000001</v>
      </c>
      <c r="H26" s="202">
        <v>0.24001084645000001</v>
      </c>
      <c r="I26" s="202">
        <v>0.24001084645000001</v>
      </c>
      <c r="J26" s="202">
        <v>0.24001084645000001</v>
      </c>
      <c r="K26" s="202">
        <v>0.24001084645000001</v>
      </c>
      <c r="L26" s="202">
        <v>0.24001084645000001</v>
      </c>
      <c r="M26" s="202">
        <v>0.24001084645000001</v>
      </c>
      <c r="N26" s="202">
        <v>0.24001084645000001</v>
      </c>
      <c r="O26" s="202">
        <v>0.25278800499999998</v>
      </c>
      <c r="P26" s="202">
        <v>0.25278800499999998</v>
      </c>
      <c r="Q26" s="202">
        <v>0.25278800499999998</v>
      </c>
      <c r="R26" s="202">
        <v>0.25278800499999998</v>
      </c>
      <c r="S26" s="202">
        <v>0.25278800499999998</v>
      </c>
      <c r="T26" s="202">
        <v>0.25278800499999998</v>
      </c>
      <c r="U26" s="202">
        <v>0.25278800499999998</v>
      </c>
      <c r="V26" s="202">
        <v>0.25264958103000001</v>
      </c>
      <c r="W26" s="202">
        <v>0.25264958103000001</v>
      </c>
      <c r="X26" s="202">
        <v>0.25264958103000001</v>
      </c>
      <c r="Y26" s="202">
        <v>0.25264958103000001</v>
      </c>
      <c r="Z26" s="202">
        <v>0.25264958103000001</v>
      </c>
      <c r="AA26" s="202">
        <v>0.25501837865999999</v>
      </c>
      <c r="AB26" s="202">
        <v>0.25501837865999999</v>
      </c>
      <c r="AC26" s="202">
        <v>0.25501837865999999</v>
      </c>
      <c r="AD26" s="202">
        <v>0.25501837865999999</v>
      </c>
      <c r="AE26" s="202">
        <v>0.25501837865999999</v>
      </c>
      <c r="AF26" s="202">
        <v>0.25501837865999999</v>
      </c>
      <c r="AG26" s="202">
        <v>0.25501837865999999</v>
      </c>
      <c r="AH26" s="202">
        <v>0.25501800000000002</v>
      </c>
      <c r="AI26" s="202">
        <v>0.25501837865999999</v>
      </c>
      <c r="AJ26" s="202">
        <v>0.25501837865999999</v>
      </c>
      <c r="AK26" s="202">
        <v>0.25501837865999999</v>
      </c>
      <c r="AL26" s="202">
        <v>0.25501800000000002</v>
      </c>
      <c r="AM26" s="202">
        <v>0.27460561977999998</v>
      </c>
      <c r="AN26" s="202">
        <v>0.27439999999999998</v>
      </c>
      <c r="AO26" s="202">
        <v>0.27439999999999998</v>
      </c>
      <c r="AP26" s="202">
        <v>0.27439999999999998</v>
      </c>
      <c r="AQ26" s="202">
        <v>0.27450000000000002</v>
      </c>
      <c r="AR26" s="202">
        <v>0.27450000000000002</v>
      </c>
      <c r="AS26" s="202">
        <v>0.27450000000000002</v>
      </c>
      <c r="AT26" s="202">
        <v>0.27450000000000002</v>
      </c>
      <c r="AU26" s="202">
        <v>0.27450000000000002</v>
      </c>
      <c r="AV26" s="202">
        <v>0.27450000000000002</v>
      </c>
      <c r="AW26" s="202">
        <v>0.27472466068000001</v>
      </c>
      <c r="AX26" s="202">
        <v>0.27473941313</v>
      </c>
      <c r="AY26" s="202">
        <v>0.27465667273</v>
      </c>
      <c r="AZ26" s="202">
        <v>0.27474354428999997</v>
      </c>
      <c r="BA26" s="202">
        <v>0.27471156118000001</v>
      </c>
      <c r="BB26" s="297">
        <v>0.27470619902999999</v>
      </c>
      <c r="BC26" s="297">
        <v>0.27470786495999999</v>
      </c>
      <c r="BD26" s="297">
        <v>0.27475650138000002</v>
      </c>
      <c r="BE26" s="297">
        <v>0.27473889852</v>
      </c>
      <c r="BF26" s="297">
        <v>0.27474247667000001</v>
      </c>
      <c r="BG26" s="297">
        <v>0.27474866839000001</v>
      </c>
      <c r="BH26" s="297">
        <v>0.27471110239000002</v>
      </c>
      <c r="BI26" s="297">
        <v>0.27473868094999998</v>
      </c>
      <c r="BJ26" s="297">
        <v>0.27478535968000001</v>
      </c>
      <c r="BK26" s="297">
        <v>0.27470596038</v>
      </c>
      <c r="BL26" s="297">
        <v>0.27480004055000001</v>
      </c>
      <c r="BM26" s="297">
        <v>0.27476081359999999</v>
      </c>
      <c r="BN26" s="297">
        <v>0.27474101253</v>
      </c>
      <c r="BO26" s="297">
        <v>0.27474545839999998</v>
      </c>
      <c r="BP26" s="297">
        <v>0.27479698596000002</v>
      </c>
      <c r="BQ26" s="297">
        <v>0.27477798875999998</v>
      </c>
      <c r="BR26" s="297">
        <v>0.27477629820999999</v>
      </c>
      <c r="BS26" s="297">
        <v>0.27478789521000002</v>
      </c>
      <c r="BT26" s="297">
        <v>0.27474759164000001</v>
      </c>
      <c r="BU26" s="297">
        <v>0.27477452665000002</v>
      </c>
      <c r="BV26" s="297">
        <v>0.27482633989999999</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365"/>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351</v>
      </c>
      <c r="B28" s="134" t="s">
        <v>361</v>
      </c>
      <c r="C28" s="202">
        <v>2.9796613000000001</v>
      </c>
      <c r="D28" s="202">
        <v>3.0256223000000002</v>
      </c>
      <c r="E28" s="202">
        <v>3.1639105903</v>
      </c>
      <c r="F28" s="202">
        <v>3.2285336999999998</v>
      </c>
      <c r="G28" s="202">
        <v>2.8881703000000001</v>
      </c>
      <c r="H28" s="202">
        <v>2.9711932999999999</v>
      </c>
      <c r="I28" s="202">
        <v>2.9692162999999998</v>
      </c>
      <c r="J28" s="202">
        <v>2.9992393000000002</v>
      </c>
      <c r="K28" s="202">
        <v>3.0082632999999999</v>
      </c>
      <c r="L28" s="202">
        <v>3.0422863000000002</v>
      </c>
      <c r="M28" s="202">
        <v>3.0393093000000002</v>
      </c>
      <c r="N28" s="202">
        <v>3.0563332999999999</v>
      </c>
      <c r="O28" s="202">
        <v>3.0860935</v>
      </c>
      <c r="P28" s="202">
        <v>3.0851175</v>
      </c>
      <c r="Q28" s="202">
        <v>3.0931405000000001</v>
      </c>
      <c r="R28" s="202">
        <v>3.1091644999999999</v>
      </c>
      <c r="S28" s="202">
        <v>3.1191884999999999</v>
      </c>
      <c r="T28" s="202">
        <v>3.1362125000000001</v>
      </c>
      <c r="U28" s="202">
        <v>3.1492365000000002</v>
      </c>
      <c r="V28" s="202">
        <v>3.1601487816999998</v>
      </c>
      <c r="W28" s="202">
        <v>3.1752977816999999</v>
      </c>
      <c r="X28" s="202">
        <v>3.1770177817</v>
      </c>
      <c r="Y28" s="202">
        <v>3.1932147817000001</v>
      </c>
      <c r="Z28" s="202">
        <v>3.1512827817</v>
      </c>
      <c r="AA28" s="202">
        <v>3.1537479624000002</v>
      </c>
      <c r="AB28" s="202">
        <v>3.2604059624000001</v>
      </c>
      <c r="AC28" s="202">
        <v>3.2919009624000002</v>
      </c>
      <c r="AD28" s="202">
        <v>3.2885089623999999</v>
      </c>
      <c r="AE28" s="202">
        <v>3.2697009624</v>
      </c>
      <c r="AF28" s="202">
        <v>3.3167149623999999</v>
      </c>
      <c r="AG28" s="202">
        <v>3.3309549623999999</v>
      </c>
      <c r="AH28" s="202">
        <v>3.3364669999999998</v>
      </c>
      <c r="AI28" s="202">
        <v>3.3401869623999998</v>
      </c>
      <c r="AJ28" s="202">
        <v>3.3405549624000002</v>
      </c>
      <c r="AK28" s="202">
        <v>3.2489139624000001</v>
      </c>
      <c r="AL28" s="202">
        <v>3.2408220000000001</v>
      </c>
      <c r="AM28" s="202">
        <v>3.1669039624000002</v>
      </c>
      <c r="AN28" s="202">
        <v>3.2336</v>
      </c>
      <c r="AO28" s="202">
        <v>3.2749000000000001</v>
      </c>
      <c r="AP28" s="202">
        <v>3.2694999999999999</v>
      </c>
      <c r="AQ28" s="202">
        <v>3.2597999999999998</v>
      </c>
      <c r="AR28" s="202">
        <v>3.2621000000000002</v>
      </c>
      <c r="AS28" s="202">
        <v>3.1760000000000002</v>
      </c>
      <c r="AT28" s="202">
        <v>3.2507000000000001</v>
      </c>
      <c r="AU28" s="202">
        <v>3.2621000000000002</v>
      </c>
      <c r="AV28" s="202">
        <v>3.2566000000000002</v>
      </c>
      <c r="AW28" s="202">
        <v>3.1789206355999999</v>
      </c>
      <c r="AX28" s="202">
        <v>3.1813714434000002</v>
      </c>
      <c r="AY28" s="202">
        <v>3.1503597533000001</v>
      </c>
      <c r="AZ28" s="202">
        <v>3.1360956703</v>
      </c>
      <c r="BA28" s="202">
        <v>3.1314825885999999</v>
      </c>
      <c r="BB28" s="297">
        <v>3.1298993180000001</v>
      </c>
      <c r="BC28" s="297">
        <v>3.1286662402999998</v>
      </c>
      <c r="BD28" s="297">
        <v>3.1430321439000002</v>
      </c>
      <c r="BE28" s="297">
        <v>3.1829299435</v>
      </c>
      <c r="BF28" s="297">
        <v>3.2032941653</v>
      </c>
      <c r="BG28" s="297">
        <v>3.2024448898000002</v>
      </c>
      <c r="BH28" s="297">
        <v>3.2011805655000001</v>
      </c>
      <c r="BI28" s="297">
        <v>3.2006314563</v>
      </c>
      <c r="BJ28" s="297">
        <v>3.2000021408000001</v>
      </c>
      <c r="BK28" s="297">
        <v>3.2296063930000001</v>
      </c>
      <c r="BL28" s="297">
        <v>3.2287341969000001</v>
      </c>
      <c r="BM28" s="297">
        <v>3.2275082130000001</v>
      </c>
      <c r="BN28" s="297">
        <v>3.2319767468</v>
      </c>
      <c r="BO28" s="297">
        <v>3.2308878431000001</v>
      </c>
      <c r="BP28" s="297">
        <v>3.2803967544999999</v>
      </c>
      <c r="BQ28" s="297">
        <v>3.2874123766999999</v>
      </c>
      <c r="BR28" s="297">
        <v>3.3228715114999998</v>
      </c>
      <c r="BS28" s="297">
        <v>3.3221738322999999</v>
      </c>
      <c r="BT28" s="297">
        <v>3.3511998128</v>
      </c>
      <c r="BU28" s="297">
        <v>3.3507081431999999</v>
      </c>
      <c r="BV28" s="297">
        <v>3.3504691209000002</v>
      </c>
    </row>
    <row r="29" spans="1:74" ht="11.15" customHeight="1" x14ac:dyDescent="0.25">
      <c r="A29" s="127" t="s">
        <v>249</v>
      </c>
      <c r="B29" s="135" t="s">
        <v>350</v>
      </c>
      <c r="C29" s="202">
        <v>0.9675397</v>
      </c>
      <c r="D29" s="202">
        <v>0.96476969999999995</v>
      </c>
      <c r="E29" s="202">
        <v>1.0877449903</v>
      </c>
      <c r="F29" s="202">
        <v>1.1176801000000001</v>
      </c>
      <c r="G29" s="202">
        <v>0.84726970000000001</v>
      </c>
      <c r="H29" s="202">
        <v>0.90226969999999995</v>
      </c>
      <c r="I29" s="202">
        <v>0.90126969999999995</v>
      </c>
      <c r="J29" s="202">
        <v>0.93026969999999998</v>
      </c>
      <c r="K29" s="202">
        <v>0.92626969999999997</v>
      </c>
      <c r="L29" s="202">
        <v>0.9532697</v>
      </c>
      <c r="M29" s="202">
        <v>0.94926969999999999</v>
      </c>
      <c r="N29" s="202">
        <v>0.9542697</v>
      </c>
      <c r="O29" s="202">
        <v>0.96741520000000003</v>
      </c>
      <c r="P29" s="202">
        <v>0.95841520000000002</v>
      </c>
      <c r="Q29" s="202">
        <v>0.96141520000000003</v>
      </c>
      <c r="R29" s="202">
        <v>0.95941520000000002</v>
      </c>
      <c r="S29" s="202">
        <v>0.96441520000000003</v>
      </c>
      <c r="T29" s="202">
        <v>0.97141520000000003</v>
      </c>
      <c r="U29" s="202">
        <v>0.97541520000000004</v>
      </c>
      <c r="V29" s="202">
        <v>0.98235182236999996</v>
      </c>
      <c r="W29" s="202">
        <v>0.99235182236999997</v>
      </c>
      <c r="X29" s="202">
        <v>1.0013518224</v>
      </c>
      <c r="Y29" s="202">
        <v>1.0073518224</v>
      </c>
      <c r="Z29" s="202">
        <v>1.0193518224</v>
      </c>
      <c r="AA29" s="202">
        <v>1.0373693427999999</v>
      </c>
      <c r="AB29" s="202">
        <v>1.0463693428</v>
      </c>
      <c r="AC29" s="202">
        <v>1.0533693427999999</v>
      </c>
      <c r="AD29" s="202">
        <v>1.0583693428000001</v>
      </c>
      <c r="AE29" s="202">
        <v>1.0623693428000001</v>
      </c>
      <c r="AF29" s="202">
        <v>1.0783693428000001</v>
      </c>
      <c r="AG29" s="202">
        <v>1.0933693428</v>
      </c>
      <c r="AH29" s="202">
        <v>1.1003689999999999</v>
      </c>
      <c r="AI29" s="202">
        <v>1.1003693428000001</v>
      </c>
      <c r="AJ29" s="202">
        <v>1.1033693428</v>
      </c>
      <c r="AK29" s="202">
        <v>1.0703693428000001</v>
      </c>
      <c r="AL29" s="202">
        <v>1.0653919999999999</v>
      </c>
      <c r="AM29" s="202">
        <v>1.0743693428000001</v>
      </c>
      <c r="AN29" s="202">
        <v>1.0703</v>
      </c>
      <c r="AO29" s="202">
        <v>1.0723</v>
      </c>
      <c r="AP29" s="202">
        <v>1.0752999999999999</v>
      </c>
      <c r="AQ29" s="202">
        <v>1.0532999999999999</v>
      </c>
      <c r="AR29" s="202">
        <v>1.0495000000000001</v>
      </c>
      <c r="AS29" s="202">
        <v>1.0478000000000001</v>
      </c>
      <c r="AT29" s="202">
        <v>1.0504</v>
      </c>
      <c r="AU29" s="202">
        <v>1.0501</v>
      </c>
      <c r="AV29" s="202">
        <v>1.0499000000000001</v>
      </c>
      <c r="AW29" s="202">
        <v>1.0438507639000001</v>
      </c>
      <c r="AX29" s="202">
        <v>1.0473265596000001</v>
      </c>
      <c r="AY29" s="202">
        <v>1.0151592344</v>
      </c>
      <c r="AZ29" s="202">
        <v>1.00188185</v>
      </c>
      <c r="BA29" s="202">
        <v>0.99853593279999997</v>
      </c>
      <c r="BB29" s="297">
        <v>0.99846699717999998</v>
      </c>
      <c r="BC29" s="297">
        <v>0.99844147772000003</v>
      </c>
      <c r="BD29" s="297">
        <v>0.99842110783000004</v>
      </c>
      <c r="BE29" s="297">
        <v>1.0393844235</v>
      </c>
      <c r="BF29" s="297">
        <v>1.0393496924000001</v>
      </c>
      <c r="BG29" s="297">
        <v>1.0393822854000001</v>
      </c>
      <c r="BH29" s="297">
        <v>1.0393391863000001</v>
      </c>
      <c r="BI29" s="297">
        <v>1.0393267684</v>
      </c>
      <c r="BJ29" s="297">
        <v>1.0394326028</v>
      </c>
      <c r="BK29" s="297">
        <v>1.0657362128000001</v>
      </c>
      <c r="BL29" s="297">
        <v>1.0656879011</v>
      </c>
      <c r="BM29" s="297">
        <v>1.0656402455</v>
      </c>
      <c r="BN29" s="297">
        <v>1.0655718722</v>
      </c>
      <c r="BO29" s="297">
        <v>1.0655545228000001</v>
      </c>
      <c r="BP29" s="297">
        <v>1.065542105</v>
      </c>
      <c r="BQ29" s="297">
        <v>1.0655111513</v>
      </c>
      <c r="BR29" s="297">
        <v>1.0654801276999999</v>
      </c>
      <c r="BS29" s="297">
        <v>1.0655210791</v>
      </c>
      <c r="BT29" s="297">
        <v>1.0654823790000001</v>
      </c>
      <c r="BU29" s="297">
        <v>1.0654750988999999</v>
      </c>
      <c r="BV29" s="297">
        <v>1.0655885060000001</v>
      </c>
    </row>
    <row r="30" spans="1:74" ht="11.15" customHeight="1" x14ac:dyDescent="0.25">
      <c r="A30" s="127" t="s">
        <v>1004</v>
      </c>
      <c r="B30" s="135" t="s">
        <v>1003</v>
      </c>
      <c r="C30" s="202">
        <v>1.7436902000000001</v>
      </c>
      <c r="D30" s="202">
        <v>1.7336902000000001</v>
      </c>
      <c r="E30" s="202">
        <v>1.7406902</v>
      </c>
      <c r="F30" s="202">
        <v>1.7666902</v>
      </c>
      <c r="G30" s="202">
        <v>1.7636902000000001</v>
      </c>
      <c r="H30" s="202">
        <v>1.7766902</v>
      </c>
      <c r="I30" s="202">
        <v>1.7786902</v>
      </c>
      <c r="J30" s="202">
        <v>1.7766902</v>
      </c>
      <c r="K30" s="202">
        <v>1.7766902</v>
      </c>
      <c r="L30" s="202">
        <v>1.7766902</v>
      </c>
      <c r="M30" s="202">
        <v>1.7756902000000001</v>
      </c>
      <c r="N30" s="202">
        <v>1.7856901999999999</v>
      </c>
      <c r="O30" s="202">
        <v>1.800457</v>
      </c>
      <c r="P30" s="202">
        <v>1.8054570000000001</v>
      </c>
      <c r="Q30" s="202">
        <v>1.8074570000000001</v>
      </c>
      <c r="R30" s="202">
        <v>1.822457</v>
      </c>
      <c r="S30" s="202">
        <v>1.822457</v>
      </c>
      <c r="T30" s="202">
        <v>1.8274570000000001</v>
      </c>
      <c r="U30" s="202">
        <v>1.830457</v>
      </c>
      <c r="V30" s="202">
        <v>1.8301229125</v>
      </c>
      <c r="W30" s="202">
        <v>1.8301229125</v>
      </c>
      <c r="X30" s="202">
        <v>1.8331229124999999</v>
      </c>
      <c r="Y30" s="202">
        <v>1.8231229124999999</v>
      </c>
      <c r="Z30" s="202">
        <v>1.8351229124999999</v>
      </c>
      <c r="AA30" s="202">
        <v>1.8532152294999999</v>
      </c>
      <c r="AB30" s="202">
        <v>1.8532152294999999</v>
      </c>
      <c r="AC30" s="202">
        <v>1.8582152295000001</v>
      </c>
      <c r="AD30" s="202">
        <v>1.8582152295000001</v>
      </c>
      <c r="AE30" s="202">
        <v>1.8582152295000001</v>
      </c>
      <c r="AF30" s="202">
        <v>1.8582152295000001</v>
      </c>
      <c r="AG30" s="202">
        <v>1.8582152295000001</v>
      </c>
      <c r="AH30" s="202">
        <v>1.858215</v>
      </c>
      <c r="AI30" s="202">
        <v>1.8582152295000001</v>
      </c>
      <c r="AJ30" s="202">
        <v>1.8582152295000001</v>
      </c>
      <c r="AK30" s="202">
        <v>1.8582152295000001</v>
      </c>
      <c r="AL30" s="202">
        <v>1.858215</v>
      </c>
      <c r="AM30" s="202">
        <v>1.8582152295000001</v>
      </c>
      <c r="AN30" s="202">
        <v>1.8582000000000001</v>
      </c>
      <c r="AO30" s="202">
        <v>1.8582000000000001</v>
      </c>
      <c r="AP30" s="202">
        <v>1.8582000000000001</v>
      </c>
      <c r="AQ30" s="202">
        <v>1.8583000000000001</v>
      </c>
      <c r="AR30" s="202">
        <v>1.8584000000000001</v>
      </c>
      <c r="AS30" s="202">
        <v>1.8584000000000001</v>
      </c>
      <c r="AT30" s="202">
        <v>1.8584000000000001</v>
      </c>
      <c r="AU30" s="202">
        <v>1.8584000000000001</v>
      </c>
      <c r="AV30" s="202">
        <v>1.8583000000000001</v>
      </c>
      <c r="AW30" s="202">
        <v>1.8585025545</v>
      </c>
      <c r="AX30" s="202">
        <v>1.8585381620000001</v>
      </c>
      <c r="AY30" s="202">
        <v>1.8583384543000001</v>
      </c>
      <c r="AZ30" s="202">
        <v>1.8585481332</v>
      </c>
      <c r="BA30" s="202">
        <v>1.8584709367000001</v>
      </c>
      <c r="BB30" s="297">
        <v>1.8584579941999999</v>
      </c>
      <c r="BC30" s="297">
        <v>1.8584620152</v>
      </c>
      <c r="BD30" s="297">
        <v>1.8585794072999999</v>
      </c>
      <c r="BE30" s="297">
        <v>1.8585369198999999</v>
      </c>
      <c r="BF30" s="297">
        <v>1.8585455563</v>
      </c>
      <c r="BG30" s="297">
        <v>1.8585605010999999</v>
      </c>
      <c r="BH30" s="297">
        <v>1.8584698292999999</v>
      </c>
      <c r="BI30" s="297">
        <v>1.8585363947</v>
      </c>
      <c r="BJ30" s="297">
        <v>1.8586490616</v>
      </c>
      <c r="BK30" s="297">
        <v>1.8584574182</v>
      </c>
      <c r="BL30" s="297">
        <v>1.8586844963</v>
      </c>
      <c r="BM30" s="297">
        <v>1.8585898156</v>
      </c>
      <c r="BN30" s="297">
        <v>1.8585420224</v>
      </c>
      <c r="BO30" s="297">
        <v>1.8585527531999999</v>
      </c>
      <c r="BP30" s="297">
        <v>1.9086771236</v>
      </c>
      <c r="BQ30" s="297">
        <v>1.9086312706999999</v>
      </c>
      <c r="BR30" s="297">
        <v>1.9446271902000001</v>
      </c>
      <c r="BS30" s="297">
        <v>1.9446551814999999</v>
      </c>
      <c r="BT30" s="297">
        <v>1.9745579021999999</v>
      </c>
      <c r="BU30" s="297">
        <v>1.9746229143</v>
      </c>
      <c r="BV30" s="297">
        <v>1.9747479742</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365"/>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352</v>
      </c>
      <c r="B32" s="134" t="s">
        <v>362</v>
      </c>
      <c r="C32" s="202">
        <v>9.3230822620999998</v>
      </c>
      <c r="D32" s="202">
        <v>9.1593851154999992</v>
      </c>
      <c r="E32" s="202">
        <v>9.2137627795999997</v>
      </c>
      <c r="F32" s="202">
        <v>8.9637926539000006</v>
      </c>
      <c r="G32" s="202">
        <v>8.8995092287999995</v>
      </c>
      <c r="H32" s="202">
        <v>9.0591104620999996</v>
      </c>
      <c r="I32" s="202">
        <v>8.9827722167000008</v>
      </c>
      <c r="J32" s="202">
        <v>9.0874512119999995</v>
      </c>
      <c r="K32" s="202">
        <v>8.9571193741999995</v>
      </c>
      <c r="L32" s="202">
        <v>8.9688944043000003</v>
      </c>
      <c r="M32" s="202">
        <v>8.9682536439000007</v>
      </c>
      <c r="N32" s="202">
        <v>8.9392593963000007</v>
      </c>
      <c r="O32" s="202">
        <v>9.2092096272999999</v>
      </c>
      <c r="P32" s="202">
        <v>9.0682470745000003</v>
      </c>
      <c r="Q32" s="202">
        <v>9.2215243688000008</v>
      </c>
      <c r="R32" s="202">
        <v>9.1394775878000001</v>
      </c>
      <c r="S32" s="202">
        <v>9.0773685185000001</v>
      </c>
      <c r="T32" s="202">
        <v>9.0993399499999992</v>
      </c>
      <c r="U32" s="202">
        <v>9.0263348216000008</v>
      </c>
      <c r="V32" s="202">
        <v>9.0220918065000006</v>
      </c>
      <c r="W32" s="202">
        <v>9.0555199007000002</v>
      </c>
      <c r="X32" s="202">
        <v>8.9188176646000006</v>
      </c>
      <c r="Y32" s="202">
        <v>9.0603139540999997</v>
      </c>
      <c r="Z32" s="202">
        <v>8.8980156420000007</v>
      </c>
      <c r="AA32" s="202">
        <v>9.1754264186000007</v>
      </c>
      <c r="AB32" s="202">
        <v>9.1563351734000005</v>
      </c>
      <c r="AC32" s="202">
        <v>9.1800819734000001</v>
      </c>
      <c r="AD32" s="202">
        <v>9.1448239733999994</v>
      </c>
      <c r="AE32" s="202">
        <v>9.1329125285000003</v>
      </c>
      <c r="AF32" s="202">
        <v>9.2132708001000001</v>
      </c>
      <c r="AG32" s="202">
        <v>8.8263181278000005</v>
      </c>
      <c r="AH32" s="202">
        <v>8.8384160000000005</v>
      </c>
      <c r="AI32" s="202">
        <v>8.9398332006000008</v>
      </c>
      <c r="AJ32" s="202">
        <v>8.9334478756000006</v>
      </c>
      <c r="AK32" s="202">
        <v>9.0552265305000006</v>
      </c>
      <c r="AL32" s="202">
        <v>8.9999269999999996</v>
      </c>
      <c r="AM32" s="202">
        <v>9.1692342520000008</v>
      </c>
      <c r="AN32" s="202">
        <v>9.2512000000000008</v>
      </c>
      <c r="AO32" s="202">
        <v>9.2011000000000003</v>
      </c>
      <c r="AP32" s="202">
        <v>9.1511999999999993</v>
      </c>
      <c r="AQ32" s="202">
        <v>9.2063000000000006</v>
      </c>
      <c r="AR32" s="202">
        <v>9.3657000000000004</v>
      </c>
      <c r="AS32" s="202">
        <v>9.1401000000000003</v>
      </c>
      <c r="AT32" s="202">
        <v>9.093</v>
      </c>
      <c r="AU32" s="202">
        <v>9.1277000000000008</v>
      </c>
      <c r="AV32" s="202">
        <v>9.0972000000000008</v>
      </c>
      <c r="AW32" s="202">
        <v>9.3105587582999991</v>
      </c>
      <c r="AX32" s="202">
        <v>9.3731694544999993</v>
      </c>
      <c r="AY32" s="202">
        <v>9.3835634997999993</v>
      </c>
      <c r="AZ32" s="202">
        <v>9.4675905187999998</v>
      </c>
      <c r="BA32" s="202">
        <v>9.3690781455999996</v>
      </c>
      <c r="BB32" s="297">
        <v>9.3660850342999993</v>
      </c>
      <c r="BC32" s="297">
        <v>9.3751107889000007</v>
      </c>
      <c r="BD32" s="297">
        <v>9.4175967095999997</v>
      </c>
      <c r="BE32" s="297">
        <v>9.3315620611999996</v>
      </c>
      <c r="BF32" s="297">
        <v>9.4000309662999992</v>
      </c>
      <c r="BG32" s="297">
        <v>9.4109637808999995</v>
      </c>
      <c r="BH32" s="297">
        <v>9.4162929813999998</v>
      </c>
      <c r="BI32" s="297">
        <v>9.4350171903</v>
      </c>
      <c r="BJ32" s="297">
        <v>9.3914087322000004</v>
      </c>
      <c r="BK32" s="297">
        <v>9.4349828372999998</v>
      </c>
      <c r="BL32" s="297">
        <v>9.4377580681000008</v>
      </c>
      <c r="BM32" s="297">
        <v>9.4247728862999995</v>
      </c>
      <c r="BN32" s="297">
        <v>9.4262052678000003</v>
      </c>
      <c r="BO32" s="297">
        <v>9.4427691388999992</v>
      </c>
      <c r="BP32" s="297">
        <v>9.4948230111999994</v>
      </c>
      <c r="BQ32" s="297">
        <v>9.4216933647999994</v>
      </c>
      <c r="BR32" s="297">
        <v>9.4580394459000008</v>
      </c>
      <c r="BS32" s="297">
        <v>9.4797254363000008</v>
      </c>
      <c r="BT32" s="297">
        <v>9.4906788107000004</v>
      </c>
      <c r="BU32" s="297">
        <v>9.5120704857000007</v>
      </c>
      <c r="BV32" s="297">
        <v>9.4752866778999998</v>
      </c>
    </row>
    <row r="33" spans="1:74" ht="11.15" customHeight="1" x14ac:dyDescent="0.25">
      <c r="A33" s="127" t="s">
        <v>250</v>
      </c>
      <c r="B33" s="135" t="s">
        <v>321</v>
      </c>
      <c r="C33" s="202">
        <v>0.47134102325999999</v>
      </c>
      <c r="D33" s="202">
        <v>0.43843616614000003</v>
      </c>
      <c r="E33" s="202">
        <v>0.50014948678000004</v>
      </c>
      <c r="F33" s="202">
        <v>0.51089023326000005</v>
      </c>
      <c r="G33" s="202">
        <v>0.44578461866000002</v>
      </c>
      <c r="H33" s="202">
        <v>0.48191702952999999</v>
      </c>
      <c r="I33" s="202">
        <v>0.46133819547999999</v>
      </c>
      <c r="J33" s="202">
        <v>0.50188874641000003</v>
      </c>
      <c r="K33" s="202">
        <v>0.47505025359000003</v>
      </c>
      <c r="L33" s="202">
        <v>0.48107140334999998</v>
      </c>
      <c r="M33" s="202">
        <v>0.46757069054</v>
      </c>
      <c r="N33" s="202">
        <v>0.46539033364999999</v>
      </c>
      <c r="O33" s="202">
        <v>0.46217275721000001</v>
      </c>
      <c r="P33" s="202">
        <v>0.42130702649000001</v>
      </c>
      <c r="Q33" s="202">
        <v>0.50276091120999999</v>
      </c>
      <c r="R33" s="202">
        <v>0.46800389782000001</v>
      </c>
      <c r="S33" s="202">
        <v>0.42472077752999998</v>
      </c>
      <c r="T33" s="202">
        <v>0.35967949999999999</v>
      </c>
      <c r="U33" s="202">
        <v>0.456679</v>
      </c>
      <c r="V33" s="202">
        <v>0.47082727593000001</v>
      </c>
      <c r="W33" s="202">
        <v>0.49482727592999998</v>
      </c>
      <c r="X33" s="202">
        <v>0.47582727593000002</v>
      </c>
      <c r="Y33" s="202">
        <v>0.53682727593000001</v>
      </c>
      <c r="Z33" s="202">
        <v>0.44482727592999999</v>
      </c>
      <c r="AA33" s="202">
        <v>0.44206282490999999</v>
      </c>
      <c r="AB33" s="202">
        <v>0.42106282491000002</v>
      </c>
      <c r="AC33" s="202">
        <v>0.45506282491</v>
      </c>
      <c r="AD33" s="202">
        <v>0.45506282491</v>
      </c>
      <c r="AE33" s="202">
        <v>0.48206282491000002</v>
      </c>
      <c r="AF33" s="202">
        <v>0.46106282491</v>
      </c>
      <c r="AG33" s="202">
        <v>0.34174216115</v>
      </c>
      <c r="AH33" s="202">
        <v>0.37606299999999998</v>
      </c>
      <c r="AI33" s="202">
        <v>0.45471471199000002</v>
      </c>
      <c r="AJ33" s="202">
        <v>0.42623447262000003</v>
      </c>
      <c r="AK33" s="202">
        <v>0.43121524105999998</v>
      </c>
      <c r="AL33" s="202">
        <v>0.444351</v>
      </c>
      <c r="AM33" s="202">
        <v>0.42527812745999999</v>
      </c>
      <c r="AN33" s="202">
        <v>0.40279999999999999</v>
      </c>
      <c r="AO33" s="202">
        <v>0.41099999999999998</v>
      </c>
      <c r="AP33" s="202">
        <v>0.39600000000000002</v>
      </c>
      <c r="AQ33" s="202">
        <v>0.4219</v>
      </c>
      <c r="AR33" s="202">
        <v>0.42159999999999997</v>
      </c>
      <c r="AS33" s="202">
        <v>0.39250000000000002</v>
      </c>
      <c r="AT33" s="202">
        <v>0.4113</v>
      </c>
      <c r="AU33" s="202">
        <v>0.39789999999999998</v>
      </c>
      <c r="AV33" s="202">
        <v>0.4012</v>
      </c>
      <c r="AW33" s="202">
        <v>0.40130398031999998</v>
      </c>
      <c r="AX33" s="202">
        <v>0.42850339221</v>
      </c>
      <c r="AY33" s="202">
        <v>0.42072808749000001</v>
      </c>
      <c r="AZ33" s="202">
        <v>0.41002811712999998</v>
      </c>
      <c r="BA33" s="202">
        <v>0.40800797135</v>
      </c>
      <c r="BB33" s="297">
        <v>0.40615065584999999</v>
      </c>
      <c r="BC33" s="297">
        <v>0.40433553605</v>
      </c>
      <c r="BD33" s="297">
        <v>0.40280862610000001</v>
      </c>
      <c r="BE33" s="297">
        <v>0.39887274808000001</v>
      </c>
      <c r="BF33" s="297">
        <v>0.39706630840000001</v>
      </c>
      <c r="BG33" s="297">
        <v>0.39527498486000001</v>
      </c>
      <c r="BH33" s="297">
        <v>0.39321322378000001</v>
      </c>
      <c r="BI33" s="297">
        <v>0.39155172713000003</v>
      </c>
      <c r="BJ33" s="297">
        <v>0.39000695322000001</v>
      </c>
      <c r="BK33" s="297">
        <v>0.38195652001000002</v>
      </c>
      <c r="BL33" s="297">
        <v>0.38080680898000002</v>
      </c>
      <c r="BM33" s="297">
        <v>0.37883515929</v>
      </c>
      <c r="BN33" s="297">
        <v>0.37798220558000001</v>
      </c>
      <c r="BO33" s="297">
        <v>0.37727766265000001</v>
      </c>
      <c r="BP33" s="297">
        <v>0.37686218231000002</v>
      </c>
      <c r="BQ33" s="297">
        <v>0.37601150508999998</v>
      </c>
      <c r="BR33" s="297">
        <v>0.37526656523000002</v>
      </c>
      <c r="BS33" s="297">
        <v>0.37560263277</v>
      </c>
      <c r="BT33" s="297">
        <v>0.37561826607999999</v>
      </c>
      <c r="BU33" s="297">
        <v>0.37604720733000002</v>
      </c>
      <c r="BV33" s="297">
        <v>0.37462859922000002</v>
      </c>
    </row>
    <row r="34" spans="1:74" ht="11.15" customHeight="1" x14ac:dyDescent="0.25">
      <c r="A34" s="127" t="s">
        <v>251</v>
      </c>
      <c r="B34" s="135" t="s">
        <v>322</v>
      </c>
      <c r="C34" s="202">
        <v>4.9279381999999998</v>
      </c>
      <c r="D34" s="202">
        <v>4.8629382000000003</v>
      </c>
      <c r="E34" s="202">
        <v>4.8769033999999998</v>
      </c>
      <c r="F34" s="202">
        <v>4.8070301000000004</v>
      </c>
      <c r="G34" s="202">
        <v>4.8279078000000002</v>
      </c>
      <c r="H34" s="202">
        <v>4.9183836999999997</v>
      </c>
      <c r="I34" s="202">
        <v>4.8500211999999996</v>
      </c>
      <c r="J34" s="202">
        <v>4.8958203999999999</v>
      </c>
      <c r="K34" s="202">
        <v>4.8951390999999997</v>
      </c>
      <c r="L34" s="202">
        <v>4.8358596</v>
      </c>
      <c r="M34" s="202">
        <v>4.8551390999999997</v>
      </c>
      <c r="N34" s="202">
        <v>4.7987906000000002</v>
      </c>
      <c r="O34" s="202">
        <v>4.9963031000000004</v>
      </c>
      <c r="P34" s="202">
        <v>4.9489343999999997</v>
      </c>
      <c r="Q34" s="202">
        <v>5.0344392999999998</v>
      </c>
      <c r="R34" s="202">
        <v>5.0040579999999997</v>
      </c>
      <c r="S34" s="202">
        <v>5.0242775000000002</v>
      </c>
      <c r="T34" s="202">
        <v>5.0758359000000004</v>
      </c>
      <c r="U34" s="202">
        <v>4.9943404999999998</v>
      </c>
      <c r="V34" s="202">
        <v>5.0033810605999998</v>
      </c>
      <c r="W34" s="202">
        <v>5.0363810606000001</v>
      </c>
      <c r="X34" s="202">
        <v>4.9573810606000004</v>
      </c>
      <c r="Y34" s="202">
        <v>4.9653810606000004</v>
      </c>
      <c r="Z34" s="202">
        <v>4.8753810605999996</v>
      </c>
      <c r="AA34" s="202">
        <v>5.2078464715999999</v>
      </c>
      <c r="AB34" s="202">
        <v>5.1168464715999997</v>
      </c>
      <c r="AC34" s="202">
        <v>5.1958464716000003</v>
      </c>
      <c r="AD34" s="202">
        <v>5.1658464716000001</v>
      </c>
      <c r="AE34" s="202">
        <v>5.1638464716000003</v>
      </c>
      <c r="AF34" s="202">
        <v>5.2108464716</v>
      </c>
      <c r="AG34" s="202">
        <v>5.0588464715999999</v>
      </c>
      <c r="AH34" s="202">
        <v>5.0188459999999999</v>
      </c>
      <c r="AI34" s="202">
        <v>5.0728464716000001</v>
      </c>
      <c r="AJ34" s="202">
        <v>5.0918464716000003</v>
      </c>
      <c r="AK34" s="202">
        <v>5.1138464715999996</v>
      </c>
      <c r="AL34" s="202">
        <v>5.0508459999999999</v>
      </c>
      <c r="AM34" s="202">
        <v>5.2398464715999999</v>
      </c>
      <c r="AN34" s="202">
        <v>5.3677999999999999</v>
      </c>
      <c r="AO34" s="202">
        <v>5.3567999999999998</v>
      </c>
      <c r="AP34" s="202">
        <v>5.2847999999999997</v>
      </c>
      <c r="AQ34" s="202">
        <v>5.3311000000000002</v>
      </c>
      <c r="AR34" s="202">
        <v>5.3449</v>
      </c>
      <c r="AS34" s="202">
        <v>5.1573000000000002</v>
      </c>
      <c r="AT34" s="202">
        <v>5.1950000000000003</v>
      </c>
      <c r="AU34" s="202">
        <v>5.2054</v>
      </c>
      <c r="AV34" s="202">
        <v>5.18</v>
      </c>
      <c r="AW34" s="202">
        <v>5.2376321244000001</v>
      </c>
      <c r="AX34" s="202">
        <v>5.2629687642</v>
      </c>
      <c r="AY34" s="202">
        <v>5.3044721031000002</v>
      </c>
      <c r="AZ34" s="202">
        <v>5.3723430658</v>
      </c>
      <c r="BA34" s="202">
        <v>5.2858885438999996</v>
      </c>
      <c r="BB34" s="297">
        <v>5.2937189014000001</v>
      </c>
      <c r="BC34" s="297">
        <v>5.3155162504</v>
      </c>
      <c r="BD34" s="297">
        <v>5.3503579054000001</v>
      </c>
      <c r="BE34" s="297">
        <v>5.2805113853999996</v>
      </c>
      <c r="BF34" s="297">
        <v>5.3172010769</v>
      </c>
      <c r="BG34" s="297">
        <v>5.3379277718999996</v>
      </c>
      <c r="BH34" s="297">
        <v>5.3558480241000002</v>
      </c>
      <c r="BI34" s="297">
        <v>5.3734210409000003</v>
      </c>
      <c r="BJ34" s="297">
        <v>5.3276592187</v>
      </c>
      <c r="BK34" s="297">
        <v>5.3316863978000004</v>
      </c>
      <c r="BL34" s="297">
        <v>5.3224235588999997</v>
      </c>
      <c r="BM34" s="297">
        <v>5.3156158431999998</v>
      </c>
      <c r="BN34" s="297">
        <v>5.3221523989000001</v>
      </c>
      <c r="BO34" s="297">
        <v>5.3442391867000003</v>
      </c>
      <c r="BP34" s="297">
        <v>5.3793956077000002</v>
      </c>
      <c r="BQ34" s="297">
        <v>5.3093043154000004</v>
      </c>
      <c r="BR34" s="297">
        <v>5.3455797439000001</v>
      </c>
      <c r="BS34" s="297">
        <v>5.3668311762999998</v>
      </c>
      <c r="BT34" s="297">
        <v>5.3845403958000002</v>
      </c>
      <c r="BU34" s="297">
        <v>5.4020812631000004</v>
      </c>
      <c r="BV34" s="297">
        <v>5.3566979007000004</v>
      </c>
    </row>
    <row r="35" spans="1:74" ht="11.15" customHeight="1" x14ac:dyDescent="0.25">
      <c r="A35" s="127" t="s">
        <v>252</v>
      </c>
      <c r="B35" s="135" t="s">
        <v>323</v>
      </c>
      <c r="C35" s="202">
        <v>0.93405992580999997</v>
      </c>
      <c r="D35" s="202">
        <v>0.90762690000000001</v>
      </c>
      <c r="E35" s="202">
        <v>0.91151210322999998</v>
      </c>
      <c r="F35" s="202">
        <v>0.85369189332999995</v>
      </c>
      <c r="G35" s="202">
        <v>0.85613146128999995</v>
      </c>
      <c r="H35" s="202">
        <v>0.88334288667000005</v>
      </c>
      <c r="I35" s="202">
        <v>0.89682204839000002</v>
      </c>
      <c r="J35" s="202">
        <v>0.88443891289999998</v>
      </c>
      <c r="K35" s="202">
        <v>0.86964160000000001</v>
      </c>
      <c r="L35" s="202">
        <v>0.87418222902999998</v>
      </c>
      <c r="M35" s="202">
        <v>0.88423123332999998</v>
      </c>
      <c r="N35" s="202">
        <v>0.87513039031999995</v>
      </c>
      <c r="O35" s="202">
        <v>0.89183598065000003</v>
      </c>
      <c r="P35" s="202">
        <v>0.89077061429000004</v>
      </c>
      <c r="Q35" s="202">
        <v>0.91862618065000001</v>
      </c>
      <c r="R35" s="202">
        <v>0.91629765333000002</v>
      </c>
      <c r="S35" s="202">
        <v>0.86863661290000005</v>
      </c>
      <c r="T35" s="202">
        <v>0.90110718000000001</v>
      </c>
      <c r="U35" s="202">
        <v>0.90649991934999996</v>
      </c>
      <c r="V35" s="202">
        <v>0.87758635001999996</v>
      </c>
      <c r="W35" s="202">
        <v>0.88649986999999997</v>
      </c>
      <c r="X35" s="202">
        <v>0.88050482097000005</v>
      </c>
      <c r="Y35" s="202">
        <v>0.88382932332999997</v>
      </c>
      <c r="Z35" s="202">
        <v>0.87383307257999998</v>
      </c>
      <c r="AA35" s="202">
        <v>0.88138230871000001</v>
      </c>
      <c r="AB35" s="202">
        <v>0.87909738612999999</v>
      </c>
      <c r="AC35" s="202">
        <v>0.89014341193000002</v>
      </c>
      <c r="AD35" s="202">
        <v>0.87371218613000001</v>
      </c>
      <c r="AE35" s="202">
        <v>0.90177545063999998</v>
      </c>
      <c r="AF35" s="202">
        <v>0.90505754613</v>
      </c>
      <c r="AG35" s="202">
        <v>0.88329852045000001</v>
      </c>
      <c r="AH35" s="202">
        <v>0.86215600000000003</v>
      </c>
      <c r="AI35" s="202">
        <v>0.86243882627000001</v>
      </c>
      <c r="AJ35" s="202">
        <v>0.84531040835000004</v>
      </c>
      <c r="AK35" s="202">
        <v>0.85321619371000001</v>
      </c>
      <c r="AL35" s="202">
        <v>0.85388399999999998</v>
      </c>
      <c r="AM35" s="202">
        <v>0.87143545245999998</v>
      </c>
      <c r="AN35" s="202">
        <v>0.83709999999999996</v>
      </c>
      <c r="AO35" s="202">
        <v>0.84550000000000003</v>
      </c>
      <c r="AP35" s="202">
        <v>0.84140000000000004</v>
      </c>
      <c r="AQ35" s="202">
        <v>0.87150000000000005</v>
      </c>
      <c r="AR35" s="202">
        <v>0.93930000000000002</v>
      </c>
      <c r="AS35" s="202">
        <v>0.94289999999999996</v>
      </c>
      <c r="AT35" s="202">
        <v>0.91810000000000003</v>
      </c>
      <c r="AU35" s="202">
        <v>0.91269999999999996</v>
      </c>
      <c r="AV35" s="202">
        <v>0.91739999999999999</v>
      </c>
      <c r="AW35" s="202">
        <v>0.95624267102000005</v>
      </c>
      <c r="AX35" s="202">
        <v>0.94609418322000005</v>
      </c>
      <c r="AY35" s="202">
        <v>0.96252385841999999</v>
      </c>
      <c r="AZ35" s="202">
        <v>0.97092137917999999</v>
      </c>
      <c r="BA35" s="202">
        <v>0.97470061118999995</v>
      </c>
      <c r="BB35" s="297">
        <v>0.96899211491000004</v>
      </c>
      <c r="BC35" s="297">
        <v>0.96628885904999995</v>
      </c>
      <c r="BD35" s="297">
        <v>0.97190437541999997</v>
      </c>
      <c r="BE35" s="297">
        <v>0.96606174014000001</v>
      </c>
      <c r="BF35" s="297">
        <v>0.96098931386999997</v>
      </c>
      <c r="BG35" s="297">
        <v>0.95836428928999995</v>
      </c>
      <c r="BH35" s="297">
        <v>0.95675768541999995</v>
      </c>
      <c r="BI35" s="297">
        <v>0.95581495431999997</v>
      </c>
      <c r="BJ35" s="297">
        <v>0.95674703326999999</v>
      </c>
      <c r="BK35" s="297">
        <v>0.98271142382999999</v>
      </c>
      <c r="BL35" s="297">
        <v>0.99111102493000003</v>
      </c>
      <c r="BM35" s="297">
        <v>0.99281007721000003</v>
      </c>
      <c r="BN35" s="297">
        <v>0.98548680308000003</v>
      </c>
      <c r="BO35" s="297">
        <v>0.98399203630999998</v>
      </c>
      <c r="BP35" s="297">
        <v>0.99022266251000002</v>
      </c>
      <c r="BQ35" s="297">
        <v>0.98624926007000002</v>
      </c>
      <c r="BR35" s="297">
        <v>0.98423437838000005</v>
      </c>
      <c r="BS35" s="297">
        <v>0.98281063154000003</v>
      </c>
      <c r="BT35" s="297">
        <v>0.98126342560000002</v>
      </c>
      <c r="BU35" s="297">
        <v>0.98146625589000003</v>
      </c>
      <c r="BV35" s="297">
        <v>0.98283558081</v>
      </c>
    </row>
    <row r="36" spans="1:74" ht="11.15" customHeight="1" x14ac:dyDescent="0.25">
      <c r="A36" s="127" t="s">
        <v>964</v>
      </c>
      <c r="B36" s="135" t="s">
        <v>963</v>
      </c>
      <c r="C36" s="202">
        <v>0.91393659999999999</v>
      </c>
      <c r="D36" s="202">
        <v>0.91593659999999999</v>
      </c>
      <c r="E36" s="202">
        <v>0.91593659999999999</v>
      </c>
      <c r="F36" s="202">
        <v>0.90493659999999998</v>
      </c>
      <c r="G36" s="202">
        <v>0.89493659999999997</v>
      </c>
      <c r="H36" s="202">
        <v>0.89593659999999997</v>
      </c>
      <c r="I36" s="202">
        <v>0.89093659999999997</v>
      </c>
      <c r="J36" s="202">
        <v>0.89393659999999997</v>
      </c>
      <c r="K36" s="202">
        <v>0.84293660000000004</v>
      </c>
      <c r="L36" s="202">
        <v>0.89293659999999997</v>
      </c>
      <c r="M36" s="202">
        <v>0.89093659999999997</v>
      </c>
      <c r="N36" s="202">
        <v>0.88293659999999996</v>
      </c>
      <c r="O36" s="202">
        <v>0.88749109999999998</v>
      </c>
      <c r="P36" s="202">
        <v>0.87849109999999997</v>
      </c>
      <c r="Q36" s="202">
        <v>0.87649109999999997</v>
      </c>
      <c r="R36" s="202">
        <v>0.85749109999999995</v>
      </c>
      <c r="S36" s="202">
        <v>0.84749110000000005</v>
      </c>
      <c r="T36" s="202">
        <v>0.85349109999999995</v>
      </c>
      <c r="U36" s="202">
        <v>0.85749109999999995</v>
      </c>
      <c r="V36" s="202">
        <v>0.85958283848000006</v>
      </c>
      <c r="W36" s="202">
        <v>0.84277033848000005</v>
      </c>
      <c r="X36" s="202">
        <v>0.84230283847999998</v>
      </c>
      <c r="Y36" s="202">
        <v>0.84377033848000005</v>
      </c>
      <c r="Z36" s="202">
        <v>0.85077033848000005</v>
      </c>
      <c r="AA36" s="202">
        <v>0.82456954683000006</v>
      </c>
      <c r="AB36" s="202">
        <v>0.87756954682999999</v>
      </c>
      <c r="AC36" s="202">
        <v>0.80956954683000004</v>
      </c>
      <c r="AD36" s="202">
        <v>0.83556954682999995</v>
      </c>
      <c r="AE36" s="202">
        <v>0.81356954683000005</v>
      </c>
      <c r="AF36" s="202">
        <v>0.84756954682999996</v>
      </c>
      <c r="AG36" s="202">
        <v>0.82056954683000005</v>
      </c>
      <c r="AH36" s="202">
        <v>0.79857</v>
      </c>
      <c r="AI36" s="202">
        <v>0.79956954683000003</v>
      </c>
      <c r="AJ36" s="202">
        <v>0.81056954683000004</v>
      </c>
      <c r="AK36" s="202">
        <v>0.84456954682999996</v>
      </c>
      <c r="AL36" s="202">
        <v>0.83501599999999998</v>
      </c>
      <c r="AM36" s="202">
        <v>0.84256954682999996</v>
      </c>
      <c r="AN36" s="202">
        <v>0.84550000000000003</v>
      </c>
      <c r="AO36" s="202">
        <v>0.78349999999999997</v>
      </c>
      <c r="AP36" s="202">
        <v>0.85550000000000004</v>
      </c>
      <c r="AQ36" s="202">
        <v>0.88680000000000003</v>
      </c>
      <c r="AR36" s="202">
        <v>0.90500000000000003</v>
      </c>
      <c r="AS36" s="202">
        <v>0.876</v>
      </c>
      <c r="AT36" s="202">
        <v>0.8579</v>
      </c>
      <c r="AU36" s="202">
        <v>0.877</v>
      </c>
      <c r="AV36" s="202">
        <v>0.86580000000000001</v>
      </c>
      <c r="AW36" s="202">
        <v>0.85800205759000003</v>
      </c>
      <c r="AX36" s="202">
        <v>0.87826639401999995</v>
      </c>
      <c r="AY36" s="202">
        <v>0.86383545018999996</v>
      </c>
      <c r="AZ36" s="202">
        <v>0.89053374398999996</v>
      </c>
      <c r="BA36" s="202">
        <v>0.88855049702</v>
      </c>
      <c r="BB36" s="297">
        <v>0.88670590221000001</v>
      </c>
      <c r="BC36" s="297">
        <v>0.88489791235000004</v>
      </c>
      <c r="BD36" s="297">
        <v>0.88333456282</v>
      </c>
      <c r="BE36" s="297">
        <v>0.88142621371999996</v>
      </c>
      <c r="BF36" s="297">
        <v>0.87962818342000004</v>
      </c>
      <c r="BG36" s="297">
        <v>0.87784376561999999</v>
      </c>
      <c r="BH36" s="297">
        <v>0.87583144076999997</v>
      </c>
      <c r="BI36" s="297">
        <v>0.87415841385000004</v>
      </c>
      <c r="BJ36" s="297">
        <v>0.87258486797000001</v>
      </c>
      <c r="BK36" s="297">
        <v>0.88602132589000004</v>
      </c>
      <c r="BL36" s="297">
        <v>0.88536133156999997</v>
      </c>
      <c r="BM36" s="297">
        <v>0.88400702254999997</v>
      </c>
      <c r="BN36" s="297">
        <v>0.88275389094000001</v>
      </c>
      <c r="BO36" s="297">
        <v>0.88162704675000003</v>
      </c>
      <c r="BP36" s="297">
        <v>0.88174542211999996</v>
      </c>
      <c r="BQ36" s="297">
        <v>0.88149647739000003</v>
      </c>
      <c r="BR36" s="297">
        <v>0.88133767234000004</v>
      </c>
      <c r="BS36" s="297">
        <v>0.88024807399000005</v>
      </c>
      <c r="BT36" s="297">
        <v>0.87888815749000004</v>
      </c>
      <c r="BU36" s="297">
        <v>0.87787844541000004</v>
      </c>
      <c r="BV36" s="297">
        <v>0.87699830869999995</v>
      </c>
    </row>
    <row r="37" spans="1:74" ht="11.15" customHeight="1" x14ac:dyDescent="0.25">
      <c r="A37" s="127" t="s">
        <v>253</v>
      </c>
      <c r="B37" s="135" t="s">
        <v>324</v>
      </c>
      <c r="C37" s="202">
        <v>0.74475578173000001</v>
      </c>
      <c r="D37" s="202">
        <v>0.71422209314999996</v>
      </c>
      <c r="E37" s="202">
        <v>0.70510810347999997</v>
      </c>
      <c r="F37" s="202">
        <v>0.61112622396000005</v>
      </c>
      <c r="G37" s="202">
        <v>0.60618708212000005</v>
      </c>
      <c r="H37" s="202">
        <v>0.62355567593000005</v>
      </c>
      <c r="I37" s="202">
        <v>0.64701154471</v>
      </c>
      <c r="J37" s="202">
        <v>0.63879746652000002</v>
      </c>
      <c r="K37" s="202">
        <v>0.63658791727999997</v>
      </c>
      <c r="L37" s="202">
        <v>0.63087632445999997</v>
      </c>
      <c r="M37" s="202">
        <v>0.64346878339000002</v>
      </c>
      <c r="N37" s="202">
        <v>0.66513316038000003</v>
      </c>
      <c r="O37" s="202">
        <v>0.67927198834000002</v>
      </c>
      <c r="P37" s="202">
        <v>0.65303230860000006</v>
      </c>
      <c r="Q37" s="202">
        <v>0.61946063277999996</v>
      </c>
      <c r="R37" s="202">
        <v>0.61110180000000003</v>
      </c>
      <c r="S37" s="202">
        <v>0.6321118</v>
      </c>
      <c r="T37" s="202">
        <v>0.63108180000000003</v>
      </c>
      <c r="U37" s="202">
        <v>0.58063180000000003</v>
      </c>
      <c r="V37" s="202">
        <v>0.56302139220000003</v>
      </c>
      <c r="W37" s="202">
        <v>0.57595139220000002</v>
      </c>
      <c r="X37" s="202">
        <v>0.56198139219999999</v>
      </c>
      <c r="Y37" s="202">
        <v>0.60098139220000002</v>
      </c>
      <c r="Z37" s="202">
        <v>0.59898139220000002</v>
      </c>
      <c r="AA37" s="202">
        <v>0.59917555958000002</v>
      </c>
      <c r="AB37" s="202">
        <v>0.64317555957999994</v>
      </c>
      <c r="AC37" s="202">
        <v>0.61117555958000003</v>
      </c>
      <c r="AD37" s="202">
        <v>0.60217555958000002</v>
      </c>
      <c r="AE37" s="202">
        <v>0.58400889292000002</v>
      </c>
      <c r="AF37" s="202">
        <v>0.60884222624999995</v>
      </c>
      <c r="AG37" s="202">
        <v>0.54567555958000002</v>
      </c>
      <c r="AH37" s="202">
        <v>0.59250899999999995</v>
      </c>
      <c r="AI37" s="202">
        <v>0.59634222625</v>
      </c>
      <c r="AJ37" s="202">
        <v>0.60117555958000002</v>
      </c>
      <c r="AK37" s="202">
        <v>0.62700889291999995</v>
      </c>
      <c r="AL37" s="202">
        <v>0.62484300000000004</v>
      </c>
      <c r="AM37" s="202">
        <v>0.60567555957999997</v>
      </c>
      <c r="AN37" s="202">
        <v>0.62239999999999995</v>
      </c>
      <c r="AO37" s="202">
        <v>0.60619999999999996</v>
      </c>
      <c r="AP37" s="202">
        <v>0.60209999999999997</v>
      </c>
      <c r="AQ37" s="202">
        <v>0.55220000000000002</v>
      </c>
      <c r="AR37" s="202">
        <v>0.59219999999999995</v>
      </c>
      <c r="AS37" s="202">
        <v>0.59699999999999998</v>
      </c>
      <c r="AT37" s="202">
        <v>0.54779999999999995</v>
      </c>
      <c r="AU37" s="202">
        <v>0.59870000000000001</v>
      </c>
      <c r="AV37" s="202">
        <v>0.59079999999999999</v>
      </c>
      <c r="AW37" s="202">
        <v>0.61520534180999997</v>
      </c>
      <c r="AX37" s="202">
        <v>0.62109740354999998</v>
      </c>
      <c r="AY37" s="202">
        <v>0.58756236909000004</v>
      </c>
      <c r="AZ37" s="202">
        <v>0.59444161592</v>
      </c>
      <c r="BA37" s="202">
        <v>0.59191149909999996</v>
      </c>
      <c r="BB37" s="297">
        <v>0.58899481815999999</v>
      </c>
      <c r="BC37" s="297">
        <v>0.58663558552999995</v>
      </c>
      <c r="BD37" s="297">
        <v>0.58451483226000001</v>
      </c>
      <c r="BE37" s="297">
        <v>0.58205783840000003</v>
      </c>
      <c r="BF37" s="297">
        <v>0.57970839968999999</v>
      </c>
      <c r="BG37" s="297">
        <v>0.57737225613999998</v>
      </c>
      <c r="BH37" s="297">
        <v>0.57481399908999997</v>
      </c>
      <c r="BI37" s="297">
        <v>0.57758647961999998</v>
      </c>
      <c r="BJ37" s="297">
        <v>0.57845594868000005</v>
      </c>
      <c r="BK37" s="297">
        <v>0.58038133371</v>
      </c>
      <c r="BL37" s="297">
        <v>0.58215778492000003</v>
      </c>
      <c r="BM37" s="297">
        <v>0.58260493075999997</v>
      </c>
      <c r="BN37" s="297">
        <v>0.58262857938000001</v>
      </c>
      <c r="BO37" s="297">
        <v>0.58329669452999999</v>
      </c>
      <c r="BP37" s="297">
        <v>0.58620347018999996</v>
      </c>
      <c r="BQ37" s="297">
        <v>0.58775187726</v>
      </c>
      <c r="BR37" s="297">
        <v>0.59038780945000002</v>
      </c>
      <c r="BS37" s="297">
        <v>0.59009087315999997</v>
      </c>
      <c r="BT37" s="297">
        <v>0.58953014459999997</v>
      </c>
      <c r="BU37" s="297">
        <v>0.58931045311999997</v>
      </c>
      <c r="BV37" s="297">
        <v>0.58921676154000002</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365"/>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354</v>
      </c>
      <c r="B39" s="134" t="s">
        <v>363</v>
      </c>
      <c r="C39" s="202">
        <v>2.9961511694</v>
      </c>
      <c r="D39" s="202">
        <v>2.9407344491999998</v>
      </c>
      <c r="E39" s="202">
        <v>3.0249456884999999</v>
      </c>
      <c r="F39" s="202">
        <v>2.9180186214999999</v>
      </c>
      <c r="G39" s="202">
        <v>2.8703617804000001</v>
      </c>
      <c r="H39" s="202">
        <v>2.8099071979999999</v>
      </c>
      <c r="I39" s="202">
        <v>2.7316922816</v>
      </c>
      <c r="J39" s="202">
        <v>2.7571939499</v>
      </c>
      <c r="K39" s="202">
        <v>2.8046371049999999</v>
      </c>
      <c r="L39" s="202">
        <v>2.6781864460000002</v>
      </c>
      <c r="M39" s="202">
        <v>2.6973455843999998</v>
      </c>
      <c r="N39" s="202">
        <v>2.6511971142999999</v>
      </c>
      <c r="O39" s="202">
        <v>2.6732761942000001</v>
      </c>
      <c r="P39" s="202">
        <v>2.6575075542</v>
      </c>
      <c r="Q39" s="202">
        <v>2.6840115302999998</v>
      </c>
      <c r="R39" s="202">
        <v>2.6721489824</v>
      </c>
      <c r="S39" s="202">
        <v>2.6268335830999998</v>
      </c>
      <c r="T39" s="202">
        <v>2.6149965434000002</v>
      </c>
      <c r="U39" s="202">
        <v>2.6155415861</v>
      </c>
      <c r="V39" s="202">
        <v>2.5591106348000001</v>
      </c>
      <c r="W39" s="202">
        <v>2.6389265311000001</v>
      </c>
      <c r="X39" s="202">
        <v>2.5919674997</v>
      </c>
      <c r="Y39" s="202">
        <v>2.6169784049999998</v>
      </c>
      <c r="Z39" s="202">
        <v>2.6593888308999998</v>
      </c>
      <c r="AA39" s="202">
        <v>2.6036573697000001</v>
      </c>
      <c r="AB39" s="202">
        <v>2.6715750479000002</v>
      </c>
      <c r="AC39" s="202">
        <v>2.6418012818999999</v>
      </c>
      <c r="AD39" s="202">
        <v>2.6871350987999998</v>
      </c>
      <c r="AE39" s="202">
        <v>2.6810110685000001</v>
      </c>
      <c r="AF39" s="202">
        <v>2.7498124417000001</v>
      </c>
      <c r="AG39" s="202">
        <v>2.6651265383</v>
      </c>
      <c r="AH39" s="202">
        <v>2.7130945036999998</v>
      </c>
      <c r="AI39" s="202">
        <v>2.6820763507000001</v>
      </c>
      <c r="AJ39" s="202">
        <v>2.6394457032999998</v>
      </c>
      <c r="AK39" s="202">
        <v>2.5967018660000001</v>
      </c>
      <c r="AL39" s="202">
        <v>2.6317425037</v>
      </c>
      <c r="AM39" s="202">
        <v>2.6248645117999998</v>
      </c>
      <c r="AN39" s="202">
        <v>2.5512999999999999</v>
      </c>
      <c r="AO39" s="202">
        <v>2.4872999999999998</v>
      </c>
      <c r="AP39" s="202">
        <v>2.5752999999999999</v>
      </c>
      <c r="AQ39" s="202">
        <v>2.6730999999999998</v>
      </c>
      <c r="AR39" s="202">
        <v>2.6594000000000002</v>
      </c>
      <c r="AS39" s="202">
        <v>2.6985000000000001</v>
      </c>
      <c r="AT39" s="202">
        <v>2.6454</v>
      </c>
      <c r="AU39" s="202">
        <v>2.6585999999999999</v>
      </c>
      <c r="AV39" s="202">
        <v>2.7357999999999998</v>
      </c>
      <c r="AW39" s="202">
        <v>2.6524644733999998</v>
      </c>
      <c r="AX39" s="202">
        <v>2.7445585853000001</v>
      </c>
      <c r="AY39" s="202">
        <v>2.6825366476000001</v>
      </c>
      <c r="AZ39" s="202">
        <v>2.6171244359000001</v>
      </c>
      <c r="BA39" s="202">
        <v>2.5819293827999998</v>
      </c>
      <c r="BB39" s="297">
        <v>2.5471226707999999</v>
      </c>
      <c r="BC39" s="297">
        <v>2.5583529281000001</v>
      </c>
      <c r="BD39" s="297">
        <v>2.5669613317</v>
      </c>
      <c r="BE39" s="297">
        <v>2.6410765635</v>
      </c>
      <c r="BF39" s="297">
        <v>2.6560702019</v>
      </c>
      <c r="BG39" s="297">
        <v>2.6749680649999998</v>
      </c>
      <c r="BH39" s="297">
        <v>2.6751268926999998</v>
      </c>
      <c r="BI39" s="297">
        <v>2.6928808179999999</v>
      </c>
      <c r="BJ39" s="297">
        <v>2.7136833579999999</v>
      </c>
      <c r="BK39" s="297">
        <v>2.6646026793000002</v>
      </c>
      <c r="BL39" s="297">
        <v>2.6743179266000001</v>
      </c>
      <c r="BM39" s="297">
        <v>2.6785161979000001</v>
      </c>
      <c r="BN39" s="297">
        <v>2.6718218780999998</v>
      </c>
      <c r="BO39" s="297">
        <v>2.6762497129999998</v>
      </c>
      <c r="BP39" s="297">
        <v>2.6759203531</v>
      </c>
      <c r="BQ39" s="297">
        <v>2.6592136444999999</v>
      </c>
      <c r="BR39" s="297">
        <v>2.6585930618</v>
      </c>
      <c r="BS39" s="297">
        <v>2.6580375811999999</v>
      </c>
      <c r="BT39" s="297">
        <v>2.6362035185999999</v>
      </c>
      <c r="BU39" s="297">
        <v>2.6357194658999998</v>
      </c>
      <c r="BV39" s="297">
        <v>2.6353621356999999</v>
      </c>
    </row>
    <row r="40" spans="1:74" ht="11.15" customHeight="1" x14ac:dyDescent="0.25">
      <c r="A40" s="127" t="s">
        <v>1409</v>
      </c>
      <c r="B40" s="135" t="s">
        <v>1410</v>
      </c>
      <c r="C40" s="202">
        <v>1.433154</v>
      </c>
      <c r="D40" s="202">
        <v>1.383154</v>
      </c>
      <c r="E40" s="202">
        <v>1.4831540000000001</v>
      </c>
      <c r="F40" s="202">
        <v>1.403154</v>
      </c>
      <c r="G40" s="202">
        <v>1.363154</v>
      </c>
      <c r="H40" s="202">
        <v>1.3031539999999999</v>
      </c>
      <c r="I40" s="202">
        <v>1.2331540000000001</v>
      </c>
      <c r="J40" s="202">
        <v>1.2631540000000001</v>
      </c>
      <c r="K40" s="202">
        <v>1.3231539999999999</v>
      </c>
      <c r="L40" s="202">
        <v>1.2131540000000001</v>
      </c>
      <c r="M40" s="202">
        <v>1.2331540000000001</v>
      </c>
      <c r="N40" s="202">
        <v>1.183154</v>
      </c>
      <c r="O40" s="202">
        <v>1.1915733428999999</v>
      </c>
      <c r="P40" s="202">
        <v>1.1815733428999999</v>
      </c>
      <c r="Q40" s="202">
        <v>1.2215733429</v>
      </c>
      <c r="R40" s="202">
        <v>1.2015733429</v>
      </c>
      <c r="S40" s="202">
        <v>1.1615733428999999</v>
      </c>
      <c r="T40" s="202">
        <v>1.1515733428999999</v>
      </c>
      <c r="U40" s="202">
        <v>1.2015733429</v>
      </c>
      <c r="V40" s="202">
        <v>1.1616156249</v>
      </c>
      <c r="W40" s="202">
        <v>1.2316156249000001</v>
      </c>
      <c r="X40" s="202">
        <v>1.1816156249</v>
      </c>
      <c r="Y40" s="202">
        <v>1.2116156249000001</v>
      </c>
      <c r="Z40" s="202">
        <v>1.2616156248999999</v>
      </c>
      <c r="AA40" s="202">
        <v>1.2080940937</v>
      </c>
      <c r="AB40" s="202">
        <v>1.2680940937</v>
      </c>
      <c r="AC40" s="202">
        <v>1.2380940937</v>
      </c>
      <c r="AD40" s="202">
        <v>1.2880940937000001</v>
      </c>
      <c r="AE40" s="202">
        <v>1.2480940937</v>
      </c>
      <c r="AF40" s="202">
        <v>1.2880940937000001</v>
      </c>
      <c r="AG40" s="202">
        <v>1.2280940937</v>
      </c>
      <c r="AH40" s="202">
        <v>1.268097</v>
      </c>
      <c r="AI40" s="202">
        <v>1.2380940937</v>
      </c>
      <c r="AJ40" s="202">
        <v>1.1980940937</v>
      </c>
      <c r="AK40" s="202">
        <v>1.1580940936999999</v>
      </c>
      <c r="AL40" s="202">
        <v>1.198097</v>
      </c>
      <c r="AM40" s="202">
        <v>1.2380940937</v>
      </c>
      <c r="AN40" s="202">
        <v>1.1679999999999999</v>
      </c>
      <c r="AO40" s="202">
        <v>1.1080000000000001</v>
      </c>
      <c r="AP40" s="202">
        <v>1.1879999999999999</v>
      </c>
      <c r="AQ40" s="202">
        <v>1.268</v>
      </c>
      <c r="AR40" s="202">
        <v>1.238</v>
      </c>
      <c r="AS40" s="202">
        <v>1.268</v>
      </c>
      <c r="AT40" s="202">
        <v>1.208</v>
      </c>
      <c r="AU40" s="202">
        <v>1.208</v>
      </c>
      <c r="AV40" s="202">
        <v>1.268</v>
      </c>
      <c r="AW40" s="202">
        <v>1.1855032380999999</v>
      </c>
      <c r="AX40" s="202">
        <v>1.2654987354</v>
      </c>
      <c r="AY40" s="202">
        <v>1.1934918472</v>
      </c>
      <c r="AZ40" s="202">
        <v>1.2334653325</v>
      </c>
      <c r="BA40" s="202">
        <v>1.1834750943000001</v>
      </c>
      <c r="BB40" s="297">
        <v>1.1434767309</v>
      </c>
      <c r="BC40" s="297">
        <v>1.1434762223999999</v>
      </c>
      <c r="BD40" s="297">
        <v>1.1434613778</v>
      </c>
      <c r="BE40" s="297">
        <v>1.1234667505</v>
      </c>
      <c r="BF40" s="297">
        <v>1.1234656584</v>
      </c>
      <c r="BG40" s="297">
        <v>1.1234637685</v>
      </c>
      <c r="BH40" s="297">
        <v>1.1034752343000001</v>
      </c>
      <c r="BI40" s="297">
        <v>1.1034668168999999</v>
      </c>
      <c r="BJ40" s="297">
        <v>1.1034525696999999</v>
      </c>
      <c r="BK40" s="297">
        <v>1.0836014881</v>
      </c>
      <c r="BL40" s="297">
        <v>1.0835727732</v>
      </c>
      <c r="BM40" s="297">
        <v>1.0835847460000001</v>
      </c>
      <c r="BN40" s="297">
        <v>1.0735907896000001</v>
      </c>
      <c r="BO40" s="297">
        <v>1.0735894325999999</v>
      </c>
      <c r="BP40" s="297">
        <v>1.0735737055000001</v>
      </c>
      <c r="BQ40" s="297">
        <v>1.0635795038</v>
      </c>
      <c r="BR40" s="297">
        <v>1.0635800198000001</v>
      </c>
      <c r="BS40" s="297">
        <v>1.0635764802000001</v>
      </c>
      <c r="BT40" s="297">
        <v>1.0435887815</v>
      </c>
      <c r="BU40" s="297">
        <v>1.0435805604999999</v>
      </c>
      <c r="BV40" s="297">
        <v>1.0435647461999999</v>
      </c>
    </row>
    <row r="41" spans="1:74" ht="11.15" customHeight="1" x14ac:dyDescent="0.25">
      <c r="A41" s="127" t="s">
        <v>254</v>
      </c>
      <c r="B41" s="135" t="s">
        <v>353</v>
      </c>
      <c r="C41" s="202">
        <v>0.7065264</v>
      </c>
      <c r="D41" s="202">
        <v>0.70889959999999996</v>
      </c>
      <c r="E41" s="202">
        <v>0.68923670000000004</v>
      </c>
      <c r="F41" s="202">
        <v>0.69440740000000001</v>
      </c>
      <c r="G41" s="202">
        <v>0.68908049999999998</v>
      </c>
      <c r="H41" s="202">
        <v>0.69727810000000001</v>
      </c>
      <c r="I41" s="202">
        <v>0.68300890000000003</v>
      </c>
      <c r="J41" s="202">
        <v>0.67902680000000004</v>
      </c>
      <c r="K41" s="202">
        <v>0.66734490000000002</v>
      </c>
      <c r="L41" s="202">
        <v>0.6562287</v>
      </c>
      <c r="M41" s="202">
        <v>0.65571690000000005</v>
      </c>
      <c r="N41" s="202">
        <v>0.65362169999999997</v>
      </c>
      <c r="O41" s="202">
        <v>0.65846550000000004</v>
      </c>
      <c r="P41" s="202">
        <v>0.65853620000000002</v>
      </c>
      <c r="Q41" s="202">
        <v>0.66017079999999995</v>
      </c>
      <c r="R41" s="202">
        <v>0.67140979999999995</v>
      </c>
      <c r="S41" s="202">
        <v>0.66898060000000004</v>
      </c>
      <c r="T41" s="202">
        <v>0.66622650000000005</v>
      </c>
      <c r="U41" s="202">
        <v>0.65485020000000005</v>
      </c>
      <c r="V41" s="202">
        <v>0.64989267737</v>
      </c>
      <c r="W41" s="202">
        <v>0.65428077737000001</v>
      </c>
      <c r="X41" s="202">
        <v>0.65609897737</v>
      </c>
      <c r="Y41" s="202">
        <v>0.65869077737000004</v>
      </c>
      <c r="Z41" s="202">
        <v>0.66050081186999998</v>
      </c>
      <c r="AA41" s="202">
        <v>0.65275904120999995</v>
      </c>
      <c r="AB41" s="202">
        <v>0.65368284120999998</v>
      </c>
      <c r="AC41" s="202">
        <v>0.66093974120999999</v>
      </c>
      <c r="AD41" s="202">
        <v>0.65439424121000001</v>
      </c>
      <c r="AE41" s="202">
        <v>0.68965694120999999</v>
      </c>
      <c r="AF41" s="202">
        <v>0.68812964120999998</v>
      </c>
      <c r="AG41" s="202">
        <v>0.66336204120999998</v>
      </c>
      <c r="AH41" s="202">
        <v>0.67188800000000004</v>
      </c>
      <c r="AI41" s="202">
        <v>0.66484834121000003</v>
      </c>
      <c r="AJ41" s="202">
        <v>0.66328164120999999</v>
      </c>
      <c r="AK41" s="202">
        <v>0.66809584120999999</v>
      </c>
      <c r="AL41" s="202">
        <v>0.66778599999999999</v>
      </c>
      <c r="AM41" s="202">
        <v>0.65638914121000003</v>
      </c>
      <c r="AN41" s="202">
        <v>0.66180000000000005</v>
      </c>
      <c r="AO41" s="202">
        <v>0.66700000000000004</v>
      </c>
      <c r="AP41" s="202">
        <v>0.68330000000000002</v>
      </c>
      <c r="AQ41" s="202">
        <v>0.66769999999999996</v>
      </c>
      <c r="AR41" s="202">
        <v>0.66910000000000003</v>
      </c>
      <c r="AS41" s="202">
        <v>0.66839999999999999</v>
      </c>
      <c r="AT41" s="202">
        <v>0.67100000000000004</v>
      </c>
      <c r="AU41" s="202">
        <v>0.65890000000000004</v>
      </c>
      <c r="AV41" s="202">
        <v>0.66539999999999999</v>
      </c>
      <c r="AW41" s="202">
        <v>0.66423024645999995</v>
      </c>
      <c r="AX41" s="202">
        <v>0.66192858829000001</v>
      </c>
      <c r="AY41" s="202">
        <v>0.65937267488999995</v>
      </c>
      <c r="AZ41" s="202">
        <v>0.64384134276000005</v>
      </c>
      <c r="BA41" s="202">
        <v>0.64812095839999995</v>
      </c>
      <c r="BB41" s="297">
        <v>0.64344018788000001</v>
      </c>
      <c r="BC41" s="297">
        <v>0.64476275055999999</v>
      </c>
      <c r="BD41" s="297">
        <v>0.64320766366000004</v>
      </c>
      <c r="BE41" s="297">
        <v>0.64453704117999999</v>
      </c>
      <c r="BF41" s="297">
        <v>0.64305318710000003</v>
      </c>
      <c r="BG41" s="297">
        <v>0.64304509005999999</v>
      </c>
      <c r="BH41" s="297">
        <v>0.64454910637999996</v>
      </c>
      <c r="BI41" s="297">
        <v>0.64328961134999996</v>
      </c>
      <c r="BJ41" s="297">
        <v>0.64497765587</v>
      </c>
      <c r="BK41" s="297">
        <v>0.62154669853</v>
      </c>
      <c r="BL41" s="297">
        <v>0.62151635446999998</v>
      </c>
      <c r="BM41" s="297">
        <v>0.62152900649999998</v>
      </c>
      <c r="BN41" s="297">
        <v>0.62153539302000005</v>
      </c>
      <c r="BO41" s="297">
        <v>0.62153395907999998</v>
      </c>
      <c r="BP41" s="297">
        <v>0.62151733968</v>
      </c>
      <c r="BQ41" s="297">
        <v>0.62152346693000005</v>
      </c>
      <c r="BR41" s="297">
        <v>0.62152401218999997</v>
      </c>
      <c r="BS41" s="297">
        <v>0.62152027176000002</v>
      </c>
      <c r="BT41" s="297">
        <v>0.62153327103</v>
      </c>
      <c r="BU41" s="297">
        <v>0.62152458356999996</v>
      </c>
      <c r="BV41" s="297">
        <v>0.62150787204000002</v>
      </c>
    </row>
    <row r="42" spans="1:74" ht="11.15" customHeight="1" x14ac:dyDescent="0.25">
      <c r="A42" s="127" t="s">
        <v>970</v>
      </c>
      <c r="B42" s="135" t="s">
        <v>969</v>
      </c>
      <c r="C42" s="202">
        <v>0.15649420750000001</v>
      </c>
      <c r="D42" s="202">
        <v>0.15028043366999999</v>
      </c>
      <c r="E42" s="202">
        <v>0.15569391317</v>
      </c>
      <c r="F42" s="202">
        <v>0.1515197365</v>
      </c>
      <c r="G42" s="202">
        <v>0.15614186817</v>
      </c>
      <c r="H42" s="202">
        <v>0.15116222317</v>
      </c>
      <c r="I42" s="202">
        <v>0.16143501817</v>
      </c>
      <c r="J42" s="202">
        <v>0.17078794983000001</v>
      </c>
      <c r="K42" s="202">
        <v>0.17806088649999999</v>
      </c>
      <c r="L42" s="202">
        <v>0.17435210649999999</v>
      </c>
      <c r="M42" s="202">
        <v>0.17173773482999999</v>
      </c>
      <c r="N42" s="202">
        <v>0.17198991150000001</v>
      </c>
      <c r="O42" s="202">
        <v>0.16730964933</v>
      </c>
      <c r="P42" s="202">
        <v>0.16272318332999999</v>
      </c>
      <c r="Q42" s="202">
        <v>0.15232433433000001</v>
      </c>
      <c r="R42" s="202">
        <v>0.15415143033000001</v>
      </c>
      <c r="S42" s="202">
        <v>0.15589967699999999</v>
      </c>
      <c r="T42" s="202">
        <v>0.160555222</v>
      </c>
      <c r="U42" s="202">
        <v>0.15794232033</v>
      </c>
      <c r="V42" s="202">
        <v>0.14966812733000001</v>
      </c>
      <c r="W42" s="202">
        <v>0.15608389967</v>
      </c>
      <c r="X42" s="202">
        <v>0.16064390033000001</v>
      </c>
      <c r="Y42" s="202">
        <v>0.15763070428000001</v>
      </c>
      <c r="Z42" s="202">
        <v>0.151073121</v>
      </c>
      <c r="AA42" s="202">
        <v>0.15394946232000001</v>
      </c>
      <c r="AB42" s="202">
        <v>0.15982827893000001</v>
      </c>
      <c r="AC42" s="202">
        <v>0.15084302399999999</v>
      </c>
      <c r="AD42" s="202">
        <v>0.15502636567</v>
      </c>
      <c r="AE42" s="202">
        <v>0.15337201735</v>
      </c>
      <c r="AF42" s="202">
        <v>0.15522743899999999</v>
      </c>
      <c r="AG42" s="202">
        <v>0.15683343297999999</v>
      </c>
      <c r="AH42" s="202">
        <v>0.15813099999999999</v>
      </c>
      <c r="AI42" s="202">
        <v>0.16265841620999999</v>
      </c>
      <c r="AJ42" s="202">
        <v>0.15949658954000001</v>
      </c>
      <c r="AK42" s="202">
        <v>0.15148937889</v>
      </c>
      <c r="AL42" s="202">
        <v>0.14504400000000001</v>
      </c>
      <c r="AM42" s="202">
        <v>0.13954844382000001</v>
      </c>
      <c r="AN42" s="202">
        <v>0.13600000000000001</v>
      </c>
      <c r="AO42" s="202">
        <v>0.1245</v>
      </c>
      <c r="AP42" s="202">
        <v>0.1176</v>
      </c>
      <c r="AQ42" s="202">
        <v>0.13400000000000001</v>
      </c>
      <c r="AR42" s="202">
        <v>0.14729999999999999</v>
      </c>
      <c r="AS42" s="202">
        <v>0.157</v>
      </c>
      <c r="AT42" s="202">
        <v>0.15720000000000001</v>
      </c>
      <c r="AU42" s="202">
        <v>0.1764</v>
      </c>
      <c r="AV42" s="202">
        <v>0.18240000000000001</v>
      </c>
      <c r="AW42" s="202">
        <v>0.16</v>
      </c>
      <c r="AX42" s="202">
        <v>0.16</v>
      </c>
      <c r="AY42" s="202">
        <v>0.16</v>
      </c>
      <c r="AZ42" s="202">
        <v>0.08</v>
      </c>
      <c r="BA42" s="202">
        <v>0.08</v>
      </c>
      <c r="BB42" s="297">
        <v>0.08</v>
      </c>
      <c r="BC42" s="297">
        <v>0.08</v>
      </c>
      <c r="BD42" s="297">
        <v>0.08</v>
      </c>
      <c r="BE42" s="297">
        <v>0.15</v>
      </c>
      <c r="BF42" s="297">
        <v>0.15</v>
      </c>
      <c r="BG42" s="297">
        <v>0.15</v>
      </c>
      <c r="BH42" s="297">
        <v>0.15</v>
      </c>
      <c r="BI42" s="297">
        <v>0.15</v>
      </c>
      <c r="BJ42" s="297">
        <v>0.15</v>
      </c>
      <c r="BK42" s="297">
        <v>0.14499999999999999</v>
      </c>
      <c r="BL42" s="297">
        <v>0.14499999999999999</v>
      </c>
      <c r="BM42" s="297">
        <v>0.14499999999999999</v>
      </c>
      <c r="BN42" s="297">
        <v>0.14499999999999999</v>
      </c>
      <c r="BO42" s="297">
        <v>0.14499999999999999</v>
      </c>
      <c r="BP42" s="297">
        <v>0.14499999999999999</v>
      </c>
      <c r="BQ42" s="297">
        <v>0.14000000000000001</v>
      </c>
      <c r="BR42" s="297">
        <v>0.14000000000000001</v>
      </c>
      <c r="BS42" s="297">
        <v>0.14000000000000001</v>
      </c>
      <c r="BT42" s="297">
        <v>0.14000000000000001</v>
      </c>
      <c r="BU42" s="297">
        <v>0.14000000000000001</v>
      </c>
      <c r="BV42" s="297">
        <v>0.14000000000000001</v>
      </c>
    </row>
    <row r="43" spans="1:74" ht="11.15" customHeight="1" x14ac:dyDescent="0.2">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365"/>
      <c r="BC43" s="365"/>
      <c r="BD43" s="365"/>
      <c r="BE43" s="365"/>
      <c r="BF43" s="365"/>
      <c r="BG43" s="365"/>
      <c r="BH43" s="365"/>
      <c r="BI43" s="365"/>
      <c r="BJ43" s="298"/>
      <c r="BK43" s="298"/>
      <c r="BL43" s="298"/>
      <c r="BM43" s="298"/>
      <c r="BN43" s="298"/>
      <c r="BO43" s="298"/>
      <c r="BP43" s="298"/>
      <c r="BQ43" s="298"/>
      <c r="BR43" s="298"/>
      <c r="BS43" s="298"/>
      <c r="BT43" s="298"/>
      <c r="BU43" s="298"/>
      <c r="BV43" s="298"/>
    </row>
    <row r="44" spans="1:74" ht="11.15" customHeight="1" x14ac:dyDescent="0.25">
      <c r="A44" s="127" t="s">
        <v>356</v>
      </c>
      <c r="B44" s="134" t="s">
        <v>76</v>
      </c>
      <c r="C44" s="202">
        <v>68.639053677999996</v>
      </c>
      <c r="D44" s="202">
        <v>68.146607060999997</v>
      </c>
      <c r="E44" s="202">
        <v>68.284447188000001</v>
      </c>
      <c r="F44" s="202">
        <v>65.572164278000002</v>
      </c>
      <c r="G44" s="202">
        <v>60.189623867000002</v>
      </c>
      <c r="H44" s="202">
        <v>62.215491884000002</v>
      </c>
      <c r="I44" s="202">
        <v>63.367080209999997</v>
      </c>
      <c r="J44" s="202">
        <v>63.34164165</v>
      </c>
      <c r="K44" s="202">
        <v>63.376085076000003</v>
      </c>
      <c r="L44" s="202">
        <v>63.202260828</v>
      </c>
      <c r="M44" s="202">
        <v>64.11523407</v>
      </c>
      <c r="N44" s="202">
        <v>63.831982443000001</v>
      </c>
      <c r="O44" s="202">
        <v>64.471880451999994</v>
      </c>
      <c r="P44" s="202">
        <v>61.576653757000003</v>
      </c>
      <c r="Q44" s="202">
        <v>64.768106579000005</v>
      </c>
      <c r="R44" s="202">
        <v>64.841424623999998</v>
      </c>
      <c r="S44" s="202">
        <v>65.277851677000001</v>
      </c>
      <c r="T44" s="202">
        <v>65.266855518</v>
      </c>
      <c r="U44" s="202">
        <v>66.096687949</v>
      </c>
      <c r="V44" s="202">
        <v>65.501853632000007</v>
      </c>
      <c r="W44" s="202">
        <v>65.401366163999995</v>
      </c>
      <c r="X44" s="202">
        <v>66.418789093000001</v>
      </c>
      <c r="Y44" s="202">
        <v>66.788336311999998</v>
      </c>
      <c r="Z44" s="202">
        <v>66.165741189000002</v>
      </c>
      <c r="AA44" s="202">
        <v>66.031096723000005</v>
      </c>
      <c r="AB44" s="202">
        <v>66.150714245000003</v>
      </c>
      <c r="AC44" s="202">
        <v>67.152429577999996</v>
      </c>
      <c r="AD44" s="202">
        <v>66.048125120999998</v>
      </c>
      <c r="AE44" s="202">
        <v>66.421198341999997</v>
      </c>
      <c r="AF44" s="202">
        <v>66.6621399</v>
      </c>
      <c r="AG44" s="202">
        <v>67.572822948999999</v>
      </c>
      <c r="AH44" s="202">
        <v>67.208417835000006</v>
      </c>
      <c r="AI44" s="202">
        <v>67.488165722000005</v>
      </c>
      <c r="AJ44" s="202">
        <v>68.058874141999993</v>
      </c>
      <c r="AK44" s="202">
        <v>68.496269009000002</v>
      </c>
      <c r="AL44" s="202">
        <v>67.302573862000003</v>
      </c>
      <c r="AM44" s="202">
        <v>68.087252741</v>
      </c>
      <c r="AN44" s="202">
        <v>68.401206223000003</v>
      </c>
      <c r="AO44" s="202">
        <v>68.510369382999997</v>
      </c>
      <c r="AP44" s="202">
        <v>68.628529624999999</v>
      </c>
      <c r="AQ44" s="202">
        <v>68.629000121999994</v>
      </c>
      <c r="AR44" s="202">
        <v>69.821067877000004</v>
      </c>
      <c r="AS44" s="202">
        <v>69.998486784999997</v>
      </c>
      <c r="AT44" s="202">
        <v>69.882913247999994</v>
      </c>
      <c r="AU44" s="202">
        <v>70.305827430999997</v>
      </c>
      <c r="AV44" s="202">
        <v>70.536928623999998</v>
      </c>
      <c r="AW44" s="202">
        <v>71.246596625999999</v>
      </c>
      <c r="AX44" s="202">
        <v>71.281062453000004</v>
      </c>
      <c r="AY44" s="202">
        <v>69.209475261999998</v>
      </c>
      <c r="AZ44" s="202">
        <v>70.280059401000003</v>
      </c>
      <c r="BA44" s="202">
        <v>69.842305092999993</v>
      </c>
      <c r="BB44" s="297">
        <v>69.785802274000005</v>
      </c>
      <c r="BC44" s="297">
        <v>69.984621114999996</v>
      </c>
      <c r="BD44" s="297">
        <v>70.295359985000005</v>
      </c>
      <c r="BE44" s="297">
        <v>70.834421935999998</v>
      </c>
      <c r="BF44" s="297">
        <v>70.943262395000005</v>
      </c>
      <c r="BG44" s="297">
        <v>70.688521136000006</v>
      </c>
      <c r="BH44" s="297">
        <v>71.051887444000002</v>
      </c>
      <c r="BI44" s="297">
        <v>71.274520080000002</v>
      </c>
      <c r="BJ44" s="297">
        <v>71.047107363999999</v>
      </c>
      <c r="BK44" s="297">
        <v>71.137502486000002</v>
      </c>
      <c r="BL44" s="297">
        <v>71.087222423</v>
      </c>
      <c r="BM44" s="297">
        <v>71.271766748000005</v>
      </c>
      <c r="BN44" s="297">
        <v>71.550700332000005</v>
      </c>
      <c r="BO44" s="297">
        <v>71.678862482</v>
      </c>
      <c r="BP44" s="297">
        <v>72.155856103000005</v>
      </c>
      <c r="BQ44" s="297">
        <v>72.545775231999997</v>
      </c>
      <c r="BR44" s="297">
        <v>72.293164603999998</v>
      </c>
      <c r="BS44" s="297">
        <v>72.335664367999996</v>
      </c>
      <c r="BT44" s="297">
        <v>72.658508597999997</v>
      </c>
      <c r="BU44" s="297">
        <v>72.921022780000001</v>
      </c>
      <c r="BV44" s="297">
        <v>72.711221429000005</v>
      </c>
    </row>
    <row r="45" spans="1:74" ht="11.15" customHeight="1" x14ac:dyDescent="0.25">
      <c r="B45" s="13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97"/>
      <c r="BC45" s="297"/>
      <c r="BD45" s="297"/>
      <c r="BE45" s="297"/>
      <c r="BF45" s="297"/>
      <c r="BG45" s="297"/>
      <c r="BH45" s="297"/>
      <c r="BI45" s="297"/>
      <c r="BJ45" s="297"/>
      <c r="BK45" s="297"/>
      <c r="BL45" s="297"/>
      <c r="BM45" s="297"/>
      <c r="BN45" s="297"/>
      <c r="BO45" s="297"/>
      <c r="BP45" s="297"/>
      <c r="BQ45" s="297"/>
      <c r="BR45" s="297"/>
      <c r="BS45" s="297"/>
      <c r="BT45" s="297"/>
      <c r="BU45" s="297"/>
      <c r="BV45" s="297"/>
    </row>
    <row r="46" spans="1:74" ht="11.15" customHeight="1" x14ac:dyDescent="0.25">
      <c r="A46" s="127" t="s">
        <v>355</v>
      </c>
      <c r="B46" s="134" t="s">
        <v>364</v>
      </c>
      <c r="C46" s="202">
        <v>5.0450572970999996</v>
      </c>
      <c r="D46" s="202">
        <v>5.0154794881000004</v>
      </c>
      <c r="E46" s="202">
        <v>4.9840321823</v>
      </c>
      <c r="F46" s="202">
        <v>5.0128787016</v>
      </c>
      <c r="G46" s="202">
        <v>4.9342647712999996</v>
      </c>
      <c r="H46" s="202">
        <v>4.9395670003000003</v>
      </c>
      <c r="I46" s="202">
        <v>4.9508250611999998</v>
      </c>
      <c r="J46" s="202">
        <v>4.9898113360999998</v>
      </c>
      <c r="K46" s="202">
        <v>5.0726996938999998</v>
      </c>
      <c r="L46" s="202">
        <v>5.0561288151000001</v>
      </c>
      <c r="M46" s="202">
        <v>5.0810909645000004</v>
      </c>
      <c r="N46" s="202">
        <v>5.0935331984000003</v>
      </c>
      <c r="O46" s="202">
        <v>5.2029366488999997</v>
      </c>
      <c r="P46" s="202">
        <v>5.1485848459000003</v>
      </c>
      <c r="Q46" s="202">
        <v>5.1653517394000001</v>
      </c>
      <c r="R46" s="202">
        <v>5.2753858918000001</v>
      </c>
      <c r="S46" s="202">
        <v>5.3064616854000004</v>
      </c>
      <c r="T46" s="202">
        <v>5.3065027238000004</v>
      </c>
      <c r="U46" s="202">
        <v>5.3425027238</v>
      </c>
      <c r="V46" s="202">
        <v>5.3520767686999999</v>
      </c>
      <c r="W46" s="202">
        <v>5.3588408061999999</v>
      </c>
      <c r="X46" s="202">
        <v>5.3681048436000003</v>
      </c>
      <c r="Y46" s="202">
        <v>5.2826442007000001</v>
      </c>
      <c r="Z46" s="202">
        <v>5.3881722692</v>
      </c>
      <c r="AA46" s="202">
        <v>5.5337055009</v>
      </c>
      <c r="AB46" s="202">
        <v>5.446823706</v>
      </c>
      <c r="AC46" s="202">
        <v>5.4208293075</v>
      </c>
      <c r="AD46" s="202">
        <v>5.3401955353000004</v>
      </c>
      <c r="AE46" s="202">
        <v>5.3360732034999998</v>
      </c>
      <c r="AF46" s="202">
        <v>5.3557736023000002</v>
      </c>
      <c r="AG46" s="202">
        <v>5.387791075</v>
      </c>
      <c r="AH46" s="202">
        <v>5.4088399999999996</v>
      </c>
      <c r="AI46" s="202">
        <v>5.3739232058999997</v>
      </c>
      <c r="AJ46" s="202">
        <v>5.3609787023999997</v>
      </c>
      <c r="AK46" s="202">
        <v>5.4248724976</v>
      </c>
      <c r="AL46" s="202">
        <v>5.5020639999999998</v>
      </c>
      <c r="AM46" s="202">
        <v>5.4652603137</v>
      </c>
      <c r="AN46" s="202">
        <v>5.3777999999999997</v>
      </c>
      <c r="AO46" s="202">
        <v>5.3517999999999999</v>
      </c>
      <c r="AP46" s="202">
        <v>5.2712000000000003</v>
      </c>
      <c r="AQ46" s="202">
        <v>5.1626000000000003</v>
      </c>
      <c r="AR46" s="202">
        <v>5.2359</v>
      </c>
      <c r="AS46" s="202">
        <v>5.2579000000000002</v>
      </c>
      <c r="AT46" s="202">
        <v>5.2785000000000002</v>
      </c>
      <c r="AU46" s="202">
        <v>5.2434000000000003</v>
      </c>
      <c r="AV46" s="202">
        <v>5.2294</v>
      </c>
      <c r="AW46" s="202">
        <v>5.2951262648000004</v>
      </c>
      <c r="AX46" s="202">
        <v>5.3721644208999999</v>
      </c>
      <c r="AY46" s="202">
        <v>5.4636265021000003</v>
      </c>
      <c r="AZ46" s="202">
        <v>5.3768949070999996</v>
      </c>
      <c r="BA46" s="202">
        <v>5.3494911016</v>
      </c>
      <c r="BB46" s="297">
        <v>5.2678043611999996</v>
      </c>
      <c r="BC46" s="297">
        <v>5.2580961868999996</v>
      </c>
      <c r="BD46" s="297">
        <v>5.2728269620999999</v>
      </c>
      <c r="BE46" s="297">
        <v>5.2940055911000004</v>
      </c>
      <c r="BF46" s="297">
        <v>5.3141187849999998</v>
      </c>
      <c r="BG46" s="297">
        <v>5.2782999233999996</v>
      </c>
      <c r="BH46" s="297">
        <v>5.2638793999000004</v>
      </c>
      <c r="BI46" s="297">
        <v>5.3271518734000001</v>
      </c>
      <c r="BJ46" s="297">
        <v>5.4029735396999996</v>
      </c>
      <c r="BK46" s="297">
        <v>5.2847750596000003</v>
      </c>
      <c r="BL46" s="297">
        <v>5.2851656404999998</v>
      </c>
      <c r="BM46" s="297">
        <v>5.2838277899000001</v>
      </c>
      <c r="BN46" s="297">
        <v>5.2827646538000002</v>
      </c>
      <c r="BO46" s="297">
        <v>5.2820386504999997</v>
      </c>
      <c r="BP46" s="297">
        <v>5.2822616460000003</v>
      </c>
      <c r="BQ46" s="297">
        <v>5.2815593193000003</v>
      </c>
      <c r="BR46" s="297">
        <v>5.2811529693999999</v>
      </c>
      <c r="BS46" s="297">
        <v>5.2808935311000003</v>
      </c>
      <c r="BT46" s="297">
        <v>5.2796641483000002</v>
      </c>
      <c r="BU46" s="297">
        <v>5.2796361491999999</v>
      </c>
      <c r="BV46" s="297">
        <v>5.2809487902000001</v>
      </c>
    </row>
    <row r="47" spans="1:74" ht="11.15" customHeight="1" x14ac:dyDescent="0.25">
      <c r="A47" s="127" t="s">
        <v>357</v>
      </c>
      <c r="B47" s="134" t="s">
        <v>365</v>
      </c>
      <c r="C47" s="202">
        <v>73.684110974999996</v>
      </c>
      <c r="D47" s="202">
        <v>73.162086548999994</v>
      </c>
      <c r="E47" s="202">
        <v>73.268479369999994</v>
      </c>
      <c r="F47" s="202">
        <v>70.585042979999997</v>
      </c>
      <c r="G47" s="202">
        <v>65.123888637999997</v>
      </c>
      <c r="H47" s="202">
        <v>67.155058883999999</v>
      </c>
      <c r="I47" s="202">
        <v>68.317905271000001</v>
      </c>
      <c r="J47" s="202">
        <v>68.331452986000002</v>
      </c>
      <c r="K47" s="202">
        <v>68.448784770000003</v>
      </c>
      <c r="L47" s="202">
        <v>68.258389643000001</v>
      </c>
      <c r="M47" s="202">
        <v>69.196325033999997</v>
      </c>
      <c r="N47" s="202">
        <v>68.925515641999993</v>
      </c>
      <c r="O47" s="202">
        <v>69.674817101000002</v>
      </c>
      <c r="P47" s="202">
        <v>66.725238602999994</v>
      </c>
      <c r="Q47" s="202">
        <v>69.933458318000007</v>
      </c>
      <c r="R47" s="202">
        <v>70.116810516000001</v>
      </c>
      <c r="S47" s="202">
        <v>70.584313362000003</v>
      </c>
      <c r="T47" s="202">
        <v>70.573358241999998</v>
      </c>
      <c r="U47" s="202">
        <v>71.439190672999999</v>
      </c>
      <c r="V47" s="202">
        <v>70.853930401</v>
      </c>
      <c r="W47" s="202">
        <v>70.760206969999999</v>
      </c>
      <c r="X47" s="202">
        <v>71.786893937000002</v>
      </c>
      <c r="Y47" s="202">
        <v>72.070980512999995</v>
      </c>
      <c r="Z47" s="202">
        <v>71.553913459</v>
      </c>
      <c r="AA47" s="202">
        <v>71.564802224000005</v>
      </c>
      <c r="AB47" s="202">
        <v>71.597537951000007</v>
      </c>
      <c r="AC47" s="202">
        <v>72.573258886000005</v>
      </c>
      <c r="AD47" s="202">
        <v>71.388320656000005</v>
      </c>
      <c r="AE47" s="202">
        <v>71.757271545999998</v>
      </c>
      <c r="AF47" s="202">
        <v>72.017913501999999</v>
      </c>
      <c r="AG47" s="202">
        <v>72.960614023999995</v>
      </c>
      <c r="AH47" s="202">
        <v>72.617257835000004</v>
      </c>
      <c r="AI47" s="202">
        <v>72.862088928000006</v>
      </c>
      <c r="AJ47" s="202">
        <v>73.419852844999994</v>
      </c>
      <c r="AK47" s="202">
        <v>73.921141505999998</v>
      </c>
      <c r="AL47" s="202">
        <v>72.804637862000007</v>
      </c>
      <c r="AM47" s="202">
        <v>73.552513055000006</v>
      </c>
      <c r="AN47" s="202">
        <v>73.779006222999996</v>
      </c>
      <c r="AO47" s="202">
        <v>73.862169382999994</v>
      </c>
      <c r="AP47" s="202">
        <v>73.899729625000006</v>
      </c>
      <c r="AQ47" s="202">
        <v>73.791600122000006</v>
      </c>
      <c r="AR47" s="202">
        <v>75.056967877000005</v>
      </c>
      <c r="AS47" s="202">
        <v>75.256386785000004</v>
      </c>
      <c r="AT47" s="202">
        <v>75.161413248000002</v>
      </c>
      <c r="AU47" s="202">
        <v>75.549227431000006</v>
      </c>
      <c r="AV47" s="202">
        <v>75.766328623999996</v>
      </c>
      <c r="AW47" s="202">
        <v>76.541722891000006</v>
      </c>
      <c r="AX47" s="202">
        <v>76.653226873999998</v>
      </c>
      <c r="AY47" s="202">
        <v>74.673101763999995</v>
      </c>
      <c r="AZ47" s="202">
        <v>75.656954307999996</v>
      </c>
      <c r="BA47" s="202">
        <v>75.191796194999995</v>
      </c>
      <c r="BB47" s="297">
        <v>75.053606634999994</v>
      </c>
      <c r="BC47" s="297">
        <v>75.242717302000003</v>
      </c>
      <c r="BD47" s="297">
        <v>75.568186947000001</v>
      </c>
      <c r="BE47" s="297">
        <v>76.128427526999999</v>
      </c>
      <c r="BF47" s="297">
        <v>76.257381179999996</v>
      </c>
      <c r="BG47" s="297">
        <v>75.966821058999997</v>
      </c>
      <c r="BH47" s="297">
        <v>76.315766843999995</v>
      </c>
      <c r="BI47" s="297">
        <v>76.601671953999997</v>
      </c>
      <c r="BJ47" s="297">
        <v>76.450080904000004</v>
      </c>
      <c r="BK47" s="297">
        <v>76.422277545</v>
      </c>
      <c r="BL47" s="297">
        <v>76.372388064000006</v>
      </c>
      <c r="BM47" s="297">
        <v>76.555594537000005</v>
      </c>
      <c r="BN47" s="297">
        <v>76.833464985999996</v>
      </c>
      <c r="BO47" s="297">
        <v>76.960901132999993</v>
      </c>
      <c r="BP47" s="297">
        <v>77.438117749</v>
      </c>
      <c r="BQ47" s="297">
        <v>77.827334551999996</v>
      </c>
      <c r="BR47" s="297">
        <v>77.574317574000005</v>
      </c>
      <c r="BS47" s="297">
        <v>77.616557899</v>
      </c>
      <c r="BT47" s="297">
        <v>77.938172746000006</v>
      </c>
      <c r="BU47" s="297">
        <v>78.200658928999999</v>
      </c>
      <c r="BV47" s="297">
        <v>77.992170219000002</v>
      </c>
    </row>
    <row r="48" spans="1:74" ht="11.15" customHeight="1" x14ac:dyDescent="0.25">
      <c r="B48" s="134"/>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97"/>
      <c r="BC48" s="297"/>
      <c r="BD48" s="297"/>
      <c r="BE48" s="297"/>
      <c r="BF48" s="297"/>
      <c r="BG48" s="297"/>
      <c r="BH48" s="297"/>
      <c r="BI48" s="297"/>
      <c r="BJ48" s="297"/>
      <c r="BK48" s="297"/>
      <c r="BL48" s="297"/>
      <c r="BM48" s="297"/>
      <c r="BN48" s="297"/>
      <c r="BO48" s="297"/>
      <c r="BP48" s="297"/>
      <c r="BQ48" s="297"/>
      <c r="BR48" s="297"/>
      <c r="BS48" s="297"/>
      <c r="BT48" s="297"/>
      <c r="BU48" s="297"/>
      <c r="BV48" s="297"/>
    </row>
    <row r="49" spans="1:74" ht="11.15" customHeight="1" x14ac:dyDescent="0.25">
      <c r="A49" s="127" t="s">
        <v>848</v>
      </c>
      <c r="B49" s="136" t="s">
        <v>849</v>
      </c>
      <c r="C49" s="203">
        <v>0.184</v>
      </c>
      <c r="D49" s="203">
        <v>0.19804827586000001</v>
      </c>
      <c r="E49" s="203">
        <v>0.17322580644999999</v>
      </c>
      <c r="F49" s="203">
        <v>0.89100000000000001</v>
      </c>
      <c r="G49" s="203">
        <v>0.94799999999999995</v>
      </c>
      <c r="H49" s="203">
        <v>1.0029999999999999</v>
      </c>
      <c r="I49" s="203">
        <v>0.75036000000000003</v>
      </c>
      <c r="J49" s="203">
        <v>0.91654999999999998</v>
      </c>
      <c r="K49" s="203">
        <v>0.47603000000000001</v>
      </c>
      <c r="L49" s="203">
        <v>0.94864999999999999</v>
      </c>
      <c r="M49" s="203">
        <v>0.436</v>
      </c>
      <c r="N49" s="203">
        <v>0.46500000000000002</v>
      </c>
      <c r="O49" s="203">
        <v>0.32580645160999999</v>
      </c>
      <c r="P49" s="203">
        <v>1.2609999999999999</v>
      </c>
      <c r="Q49" s="203">
        <v>0.30499999999999999</v>
      </c>
      <c r="R49" s="203">
        <v>0.66600000000000004</v>
      </c>
      <c r="S49" s="203">
        <v>0.44900000000000001</v>
      </c>
      <c r="T49" s="203">
        <v>0.39600000000000002</v>
      </c>
      <c r="U49" s="203">
        <v>0.17499999999999999</v>
      </c>
      <c r="V49" s="203">
        <v>0.82799999999999996</v>
      </c>
      <c r="W49" s="203">
        <v>1.4179999999999999</v>
      </c>
      <c r="X49" s="203">
        <v>0.73099999999999998</v>
      </c>
      <c r="Y49" s="203">
        <v>0.7</v>
      </c>
      <c r="Z49" s="203">
        <v>1.1579999999999999</v>
      </c>
      <c r="AA49" s="203">
        <v>1.0609999999999999</v>
      </c>
      <c r="AB49" s="203">
        <v>0.41599999999999998</v>
      </c>
      <c r="AC49" s="203">
        <v>0.76100000000000001</v>
      </c>
      <c r="AD49" s="203">
        <v>1.746</v>
      </c>
      <c r="AE49" s="203">
        <v>1.4410000000000001</v>
      </c>
      <c r="AF49" s="203">
        <v>0.73350000000000004</v>
      </c>
      <c r="AG49" s="203">
        <v>0.65600000000000003</v>
      </c>
      <c r="AH49" s="203">
        <v>0.90300000000000002</v>
      </c>
      <c r="AI49" s="203">
        <v>0.78500000000000003</v>
      </c>
      <c r="AJ49" s="203">
        <v>0.55400000000000005</v>
      </c>
      <c r="AK49" s="203">
        <v>0.46400000000000002</v>
      </c>
      <c r="AL49" s="203">
        <v>0.66641935484000003</v>
      </c>
      <c r="AM49" s="203">
        <v>0.55700000000000005</v>
      </c>
      <c r="AN49" s="203">
        <v>0.41599999999999998</v>
      </c>
      <c r="AO49" s="203">
        <v>0.69</v>
      </c>
      <c r="AP49" s="203">
        <v>0.84199999999999997</v>
      </c>
      <c r="AQ49" s="203">
        <v>1.119</v>
      </c>
      <c r="AR49" s="203">
        <v>1.0980000000000001</v>
      </c>
      <c r="AS49" s="203">
        <v>0.93899999999999995</v>
      </c>
      <c r="AT49" s="203">
        <v>0.91900000000000004</v>
      </c>
      <c r="AU49" s="203">
        <v>0.91600000000000004</v>
      </c>
      <c r="AV49" s="203">
        <v>0.80100000000000005</v>
      </c>
      <c r="AW49" s="203">
        <v>1.0189999999999999</v>
      </c>
      <c r="AX49" s="203">
        <v>0.78800000000000003</v>
      </c>
      <c r="AY49" s="203">
        <v>1.385</v>
      </c>
      <c r="AZ49" s="203">
        <v>0.876</v>
      </c>
      <c r="BA49" s="203">
        <v>0.92600000000000005</v>
      </c>
      <c r="BB49" s="465" t="s">
        <v>1422</v>
      </c>
      <c r="BC49" s="465" t="s">
        <v>1422</v>
      </c>
      <c r="BD49" s="465" t="s">
        <v>1422</v>
      </c>
      <c r="BE49" s="465" t="s">
        <v>1422</v>
      </c>
      <c r="BF49" s="465" t="s">
        <v>1422</v>
      </c>
      <c r="BG49" s="465" t="s">
        <v>1422</v>
      </c>
      <c r="BH49" s="465" t="s">
        <v>1422</v>
      </c>
      <c r="BI49" s="465" t="s">
        <v>1422</v>
      </c>
      <c r="BJ49" s="465" t="s">
        <v>1422</v>
      </c>
      <c r="BK49" s="465" t="s">
        <v>1422</v>
      </c>
      <c r="BL49" s="465" t="s">
        <v>1422</v>
      </c>
      <c r="BM49" s="465" t="s">
        <v>1422</v>
      </c>
      <c r="BN49" s="465" t="s">
        <v>1422</v>
      </c>
      <c r="BO49" s="465" t="s">
        <v>1422</v>
      </c>
      <c r="BP49" s="465" t="s">
        <v>1422</v>
      </c>
      <c r="BQ49" s="465" t="s">
        <v>1422</v>
      </c>
      <c r="BR49" s="465" t="s">
        <v>1422</v>
      </c>
      <c r="BS49" s="465" t="s">
        <v>1422</v>
      </c>
      <c r="BT49" s="465" t="s">
        <v>1422</v>
      </c>
      <c r="BU49" s="465" t="s">
        <v>1422</v>
      </c>
      <c r="BV49" s="465" t="s">
        <v>1422</v>
      </c>
    </row>
    <row r="50" spans="1:74" ht="12" customHeight="1" x14ac:dyDescent="0.25">
      <c r="B50" s="625" t="s">
        <v>774</v>
      </c>
      <c r="C50" s="607"/>
      <c r="D50" s="607"/>
      <c r="E50" s="607"/>
      <c r="F50" s="607"/>
      <c r="G50" s="607"/>
      <c r="H50" s="607"/>
      <c r="I50" s="607"/>
      <c r="J50" s="607"/>
      <c r="K50" s="607"/>
      <c r="L50" s="607"/>
      <c r="M50" s="607"/>
      <c r="N50" s="607"/>
      <c r="O50" s="607"/>
      <c r="P50" s="607"/>
      <c r="Q50" s="607"/>
      <c r="BD50" s="367"/>
      <c r="BE50" s="367"/>
      <c r="BF50" s="367"/>
    </row>
    <row r="51" spans="1:74" ht="12" customHeight="1" x14ac:dyDescent="0.2">
      <c r="B51" s="641" t="s">
        <v>1214</v>
      </c>
      <c r="C51" s="641"/>
      <c r="D51" s="641"/>
      <c r="E51" s="641"/>
      <c r="F51" s="641"/>
      <c r="G51" s="641"/>
      <c r="H51" s="641"/>
      <c r="I51" s="641"/>
      <c r="J51" s="641"/>
      <c r="K51" s="641"/>
      <c r="L51" s="641"/>
      <c r="M51" s="641"/>
      <c r="N51" s="641"/>
      <c r="O51" s="641"/>
      <c r="P51" s="641"/>
      <c r="Q51" s="641"/>
      <c r="R51" s="641"/>
      <c r="BD51" s="367"/>
      <c r="BE51" s="367"/>
      <c r="BF51" s="367"/>
    </row>
    <row r="52" spans="1:74" s="326" customFormat="1" ht="12" customHeight="1" x14ac:dyDescent="0.25">
      <c r="A52" s="327"/>
      <c r="B52" s="641" t="s">
        <v>1354</v>
      </c>
      <c r="C52" s="641"/>
      <c r="D52" s="641"/>
      <c r="E52" s="641"/>
      <c r="F52" s="641"/>
      <c r="G52" s="641"/>
      <c r="H52" s="641"/>
      <c r="I52" s="641"/>
      <c r="J52" s="641"/>
      <c r="K52" s="641"/>
      <c r="L52" s="641"/>
      <c r="M52" s="641"/>
      <c r="N52" s="641"/>
      <c r="O52" s="641"/>
      <c r="P52" s="641"/>
      <c r="Q52" s="641"/>
      <c r="R52" s="556"/>
      <c r="AY52" s="399"/>
      <c r="AZ52" s="399"/>
      <c r="BA52" s="399"/>
      <c r="BB52" s="399"/>
      <c r="BC52" s="399"/>
      <c r="BD52" s="399"/>
      <c r="BE52" s="399"/>
      <c r="BF52" s="399"/>
      <c r="BG52" s="399"/>
      <c r="BH52" s="399"/>
      <c r="BI52" s="399"/>
      <c r="BJ52" s="399"/>
    </row>
    <row r="53" spans="1:74" s="326" customFormat="1" ht="12" customHeight="1" x14ac:dyDescent="0.25">
      <c r="A53" s="327"/>
      <c r="B53" s="615" t="str">
        <f>"Notes: "&amp;"EIA completed modeling and analysis for this report on " &amp;Dates!$D$2&amp;"."</f>
        <v>Notes: EIA completed modeling and analysis for this report on 45386.</v>
      </c>
      <c r="C53" s="616"/>
      <c r="D53" s="616"/>
      <c r="E53" s="616"/>
      <c r="F53" s="616"/>
      <c r="G53" s="616"/>
      <c r="H53" s="616"/>
      <c r="I53" s="616"/>
      <c r="J53" s="616"/>
      <c r="K53" s="616"/>
      <c r="L53" s="616"/>
      <c r="M53" s="616"/>
      <c r="N53" s="616"/>
      <c r="O53" s="616"/>
      <c r="P53" s="616"/>
      <c r="Q53" s="616"/>
      <c r="AY53" s="399"/>
      <c r="AZ53" s="399"/>
      <c r="BA53" s="399"/>
      <c r="BB53" s="399"/>
      <c r="BC53" s="399"/>
      <c r="BD53" s="399"/>
      <c r="BE53" s="399"/>
      <c r="BF53" s="399"/>
      <c r="BG53" s="399"/>
      <c r="BH53" s="399"/>
      <c r="BI53" s="399"/>
      <c r="BJ53" s="399"/>
    </row>
    <row r="54" spans="1:74" s="326" customFormat="1" ht="12" customHeight="1" x14ac:dyDescent="0.25">
      <c r="A54" s="327"/>
      <c r="B54" s="630" t="s">
        <v>334</v>
      </c>
      <c r="C54" s="616"/>
      <c r="D54" s="616"/>
      <c r="E54" s="616"/>
      <c r="F54" s="616"/>
      <c r="G54" s="616"/>
      <c r="H54" s="616"/>
      <c r="I54" s="616"/>
      <c r="J54" s="616"/>
      <c r="K54" s="616"/>
      <c r="L54" s="616"/>
      <c r="M54" s="616"/>
      <c r="N54" s="616"/>
      <c r="O54" s="616"/>
      <c r="P54" s="616"/>
      <c r="Q54" s="616"/>
      <c r="AY54" s="399"/>
      <c r="AZ54" s="399"/>
      <c r="BA54" s="399"/>
      <c r="BB54" s="399"/>
      <c r="BC54" s="399"/>
      <c r="BD54" s="399"/>
      <c r="BE54" s="399"/>
      <c r="BF54" s="399"/>
      <c r="BG54" s="399"/>
      <c r="BH54" s="399"/>
      <c r="BI54" s="399"/>
      <c r="BJ54" s="399"/>
    </row>
    <row r="55" spans="1:74" s="326" customFormat="1" ht="12" customHeight="1" x14ac:dyDescent="0.25">
      <c r="A55" s="327"/>
      <c r="B55" s="640" t="s">
        <v>764</v>
      </c>
      <c r="C55" s="640"/>
      <c r="D55" s="640"/>
      <c r="E55" s="640"/>
      <c r="F55" s="640"/>
      <c r="G55" s="640"/>
      <c r="H55" s="640"/>
      <c r="I55" s="640"/>
      <c r="J55" s="640"/>
      <c r="K55" s="640"/>
      <c r="L55" s="640"/>
      <c r="M55" s="640"/>
      <c r="N55" s="640"/>
      <c r="O55" s="640"/>
      <c r="P55" s="640"/>
      <c r="Q55" s="619"/>
      <c r="AY55" s="399"/>
      <c r="AZ55" s="399"/>
      <c r="BA55" s="399"/>
      <c r="BB55" s="399"/>
      <c r="BC55" s="399"/>
      <c r="BD55" s="399"/>
      <c r="BE55" s="399"/>
      <c r="BF55" s="399"/>
      <c r="BG55" s="399"/>
      <c r="BH55" s="399"/>
      <c r="BI55" s="399"/>
      <c r="BJ55" s="399"/>
    </row>
    <row r="56" spans="1:74" s="326" customFormat="1" ht="12.75" customHeight="1" x14ac:dyDescent="0.25">
      <c r="A56" s="327"/>
      <c r="B56" s="640" t="s">
        <v>1356</v>
      </c>
      <c r="C56" s="619"/>
      <c r="D56" s="619"/>
      <c r="E56" s="619"/>
      <c r="F56" s="619"/>
      <c r="G56" s="619"/>
      <c r="H56" s="619"/>
      <c r="I56" s="619"/>
      <c r="J56" s="619"/>
      <c r="K56" s="619"/>
      <c r="L56" s="619"/>
      <c r="M56" s="619"/>
      <c r="N56" s="619"/>
      <c r="O56" s="619"/>
      <c r="P56" s="619"/>
      <c r="Q56" s="619"/>
      <c r="AY56" s="399"/>
      <c r="AZ56" s="399"/>
      <c r="BA56" s="399"/>
      <c r="BB56" s="399"/>
      <c r="BC56" s="399"/>
      <c r="BD56" s="399"/>
      <c r="BE56" s="399"/>
      <c r="BF56" s="399"/>
      <c r="BG56" s="399"/>
      <c r="BH56" s="399"/>
      <c r="BI56" s="399"/>
      <c r="BJ56" s="399"/>
    </row>
    <row r="57" spans="1:74" s="326" customFormat="1" ht="12" customHeight="1" x14ac:dyDescent="0.25">
      <c r="A57" s="327"/>
      <c r="B57" s="638" t="s">
        <v>1355</v>
      </c>
      <c r="C57" s="619"/>
      <c r="D57" s="619"/>
      <c r="E57" s="619"/>
      <c r="F57" s="619"/>
      <c r="G57" s="619"/>
      <c r="H57" s="619"/>
      <c r="I57" s="619"/>
      <c r="J57" s="619"/>
      <c r="K57" s="619"/>
      <c r="L57" s="619"/>
      <c r="M57" s="619"/>
      <c r="N57" s="619"/>
      <c r="O57" s="619"/>
      <c r="P57" s="619"/>
      <c r="Q57" s="619"/>
      <c r="AY57" s="399"/>
      <c r="AZ57" s="399"/>
      <c r="BA57" s="399"/>
      <c r="BB57" s="399"/>
      <c r="BC57" s="399"/>
      <c r="BD57" s="399"/>
      <c r="BE57" s="399"/>
      <c r="BF57" s="399"/>
      <c r="BG57" s="399"/>
      <c r="BH57" s="399"/>
      <c r="BI57" s="399"/>
      <c r="BJ57" s="399"/>
    </row>
    <row r="58" spans="1:74" s="326" customFormat="1" ht="12" customHeight="1" x14ac:dyDescent="0.25">
      <c r="A58" s="322"/>
      <c r="B58" s="627" t="s">
        <v>793</v>
      </c>
      <c r="C58" s="628"/>
      <c r="D58" s="628"/>
      <c r="E58" s="628"/>
      <c r="F58" s="628"/>
      <c r="G58" s="628"/>
      <c r="H58" s="628"/>
      <c r="I58" s="628"/>
      <c r="J58" s="628"/>
      <c r="K58" s="628"/>
      <c r="L58" s="628"/>
      <c r="M58" s="628"/>
      <c r="N58" s="628"/>
      <c r="O58" s="628"/>
      <c r="P58" s="628"/>
      <c r="Q58" s="619"/>
      <c r="AY58" s="399"/>
      <c r="AZ58" s="399"/>
      <c r="BA58" s="399"/>
      <c r="BB58" s="399"/>
      <c r="BC58" s="399"/>
      <c r="BD58" s="399"/>
      <c r="BE58" s="399"/>
      <c r="BF58" s="399"/>
      <c r="BG58" s="399"/>
      <c r="BH58" s="399"/>
      <c r="BI58" s="399"/>
      <c r="BJ58" s="399"/>
    </row>
    <row r="59" spans="1:74" ht="12.65" customHeight="1" x14ac:dyDescent="0.2">
      <c r="B59" s="635" t="s">
        <v>1233</v>
      </c>
      <c r="C59" s="619"/>
      <c r="D59" s="619"/>
      <c r="E59" s="619"/>
      <c r="F59" s="619"/>
      <c r="G59" s="619"/>
      <c r="H59" s="619"/>
      <c r="I59" s="619"/>
      <c r="J59" s="619"/>
      <c r="K59" s="619"/>
      <c r="L59" s="619"/>
      <c r="M59" s="619"/>
      <c r="N59" s="619"/>
      <c r="O59" s="619"/>
      <c r="P59" s="619"/>
      <c r="Q59" s="619"/>
      <c r="R59" s="326"/>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ht="10" x14ac:dyDescent="0.2">
      <c r="BD69" s="367"/>
      <c r="BE69" s="367"/>
      <c r="BF69" s="367"/>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row r="143" spans="63:74" x14ac:dyDescent="0.25">
      <c r="BK143" s="299"/>
      <c r="BL143" s="299"/>
      <c r="BM143" s="299"/>
      <c r="BN143" s="299"/>
      <c r="BO143" s="299"/>
      <c r="BP143" s="299"/>
      <c r="BQ143" s="299"/>
      <c r="BR143" s="299"/>
      <c r="BS143" s="299"/>
      <c r="BT143" s="299"/>
      <c r="BU143" s="299"/>
      <c r="BV143" s="299"/>
    </row>
  </sheetData>
  <mergeCells count="18">
    <mergeCell ref="A1:A2"/>
    <mergeCell ref="AM3:AX3"/>
    <mergeCell ref="AY3:BJ3"/>
    <mergeCell ref="BK3:BV3"/>
    <mergeCell ref="B1:AL1"/>
    <mergeCell ref="C3:N3"/>
    <mergeCell ref="O3:Z3"/>
    <mergeCell ref="AA3:AL3"/>
    <mergeCell ref="B59:Q59"/>
    <mergeCell ref="B56:Q56"/>
    <mergeCell ref="B57:Q57"/>
    <mergeCell ref="B58:Q58"/>
    <mergeCell ref="B50:Q50"/>
    <mergeCell ref="B52:Q52"/>
    <mergeCell ref="B55:Q55"/>
    <mergeCell ref="B51:R51"/>
    <mergeCell ref="B53:Q53"/>
    <mergeCell ref="B54:Q54"/>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8"/>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5" ht="13.4" customHeight="1" x14ac:dyDescent="0.3">
      <c r="A1" s="604" t="s">
        <v>760</v>
      </c>
      <c r="B1" s="643" t="s">
        <v>1220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row>
    <row r="2" spans="1:75" ht="12.5" x14ac:dyDescent="0.25">
      <c r="A2" s="605"/>
      <c r="B2" s="551" t="str">
        <f>"U.S. Energy Information Administration  |  Short-Term Energy Outlook  - "&amp;Dates!D1</f>
        <v>U.S. Energy Information Administration  |  Short-Term Energy Outlook  - April 2024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75"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5"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5" ht="11.15" customHeight="1" x14ac:dyDescent="0.25">
      <c r="B5" s="204" t="s">
        <v>301</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4"/>
      <c r="AZ5" s="534"/>
      <c r="BA5" s="202"/>
      <c r="BB5" s="534"/>
      <c r="BC5" s="534"/>
      <c r="BD5" s="202"/>
      <c r="BE5" s="202"/>
      <c r="BF5" s="202"/>
      <c r="BG5" s="202"/>
      <c r="BH5" s="202"/>
      <c r="BI5" s="202"/>
      <c r="BJ5" s="534"/>
      <c r="BK5" s="297"/>
      <c r="BL5" s="297"/>
      <c r="BM5" s="297"/>
      <c r="BN5" s="297"/>
      <c r="BO5" s="297"/>
      <c r="BP5" s="297"/>
      <c r="BQ5" s="297"/>
      <c r="BR5" s="297"/>
      <c r="BS5" s="297"/>
      <c r="BT5" s="297"/>
      <c r="BU5" s="297"/>
      <c r="BV5" s="297"/>
    </row>
    <row r="6" spans="1:75" ht="11.15" customHeight="1" x14ac:dyDescent="0.25">
      <c r="A6" s="127" t="s">
        <v>953</v>
      </c>
      <c r="B6" s="135" t="s">
        <v>302</v>
      </c>
      <c r="C6" s="202">
        <v>1.01</v>
      </c>
      <c r="D6" s="202">
        <v>1.01</v>
      </c>
      <c r="E6" s="202">
        <v>1.03</v>
      </c>
      <c r="F6" s="202">
        <v>1.03</v>
      </c>
      <c r="G6" s="202">
        <v>0.85</v>
      </c>
      <c r="H6" s="202">
        <v>0.81499999999999995</v>
      </c>
      <c r="I6" s="202">
        <v>0.81</v>
      </c>
      <c r="J6" s="202">
        <v>0.85</v>
      </c>
      <c r="K6" s="202">
        <v>0.85</v>
      </c>
      <c r="L6" s="202">
        <v>0.86</v>
      </c>
      <c r="M6" s="202">
        <v>0.86</v>
      </c>
      <c r="N6" s="202">
        <v>0.85</v>
      </c>
      <c r="O6" s="202">
        <v>0.85</v>
      </c>
      <c r="P6" s="202">
        <v>0.87</v>
      </c>
      <c r="Q6" s="202">
        <v>0.87</v>
      </c>
      <c r="R6" s="202">
        <v>0.87</v>
      </c>
      <c r="S6" s="202">
        <v>0.88</v>
      </c>
      <c r="T6" s="202">
        <v>0.89500000000000002</v>
      </c>
      <c r="U6" s="202">
        <v>0.91</v>
      </c>
      <c r="V6" s="202">
        <v>0.92</v>
      </c>
      <c r="W6" s="202">
        <v>0.93</v>
      </c>
      <c r="X6" s="202">
        <v>0.94</v>
      </c>
      <c r="Y6" s="202">
        <v>0.95</v>
      </c>
      <c r="Z6" s="202">
        <v>0.96</v>
      </c>
      <c r="AA6" s="202">
        <v>0.97</v>
      </c>
      <c r="AB6" s="202">
        <v>0.97</v>
      </c>
      <c r="AC6" s="202">
        <v>0.98</v>
      </c>
      <c r="AD6" s="202">
        <v>0.99</v>
      </c>
      <c r="AE6" s="202">
        <v>1</v>
      </c>
      <c r="AF6" s="202">
        <v>1.01</v>
      </c>
      <c r="AG6" s="202">
        <v>1.01</v>
      </c>
      <c r="AH6" s="202">
        <v>1.02</v>
      </c>
      <c r="AI6" s="202">
        <v>1.02</v>
      </c>
      <c r="AJ6" s="202">
        <v>1.03</v>
      </c>
      <c r="AK6" s="202">
        <v>1.01</v>
      </c>
      <c r="AL6" s="202">
        <v>1.01</v>
      </c>
      <c r="AM6" s="202">
        <v>1.01</v>
      </c>
      <c r="AN6" s="202">
        <v>1.01</v>
      </c>
      <c r="AO6" s="202">
        <v>1</v>
      </c>
      <c r="AP6" s="202">
        <v>1.01</v>
      </c>
      <c r="AQ6" s="202">
        <v>0.98</v>
      </c>
      <c r="AR6" s="202">
        <v>0.95</v>
      </c>
      <c r="AS6" s="202">
        <v>0.96</v>
      </c>
      <c r="AT6" s="202">
        <v>0.94</v>
      </c>
      <c r="AU6" s="202">
        <v>0.95</v>
      </c>
      <c r="AV6" s="202">
        <v>0.96</v>
      </c>
      <c r="AW6" s="202">
        <v>0.96</v>
      </c>
      <c r="AX6" s="202">
        <v>0.95</v>
      </c>
      <c r="AY6" s="202">
        <v>0.92</v>
      </c>
      <c r="AZ6" s="202">
        <v>0.91</v>
      </c>
      <c r="BA6" s="202">
        <v>0.91</v>
      </c>
      <c r="BB6" s="297" t="s">
        <v>1423</v>
      </c>
      <c r="BC6" s="297" t="s">
        <v>1423</v>
      </c>
      <c r="BD6" s="297" t="s">
        <v>1423</v>
      </c>
      <c r="BE6" s="297" t="s">
        <v>1423</v>
      </c>
      <c r="BF6" s="297" t="s">
        <v>1423</v>
      </c>
      <c r="BG6" s="297" t="s">
        <v>1423</v>
      </c>
      <c r="BH6" s="297" t="s">
        <v>1423</v>
      </c>
      <c r="BI6" s="297" t="s">
        <v>1423</v>
      </c>
      <c r="BJ6" s="297" t="s">
        <v>1423</v>
      </c>
      <c r="BK6" s="297" t="s">
        <v>1423</v>
      </c>
      <c r="BL6" s="297" t="s">
        <v>1423</v>
      </c>
      <c r="BM6" s="297" t="s">
        <v>1423</v>
      </c>
      <c r="BN6" s="297" t="s">
        <v>1423</v>
      </c>
      <c r="BO6" s="297" t="s">
        <v>1423</v>
      </c>
      <c r="BP6" s="297" t="s">
        <v>1423</v>
      </c>
      <c r="BQ6" s="297" t="s">
        <v>1423</v>
      </c>
      <c r="BR6" s="297" t="s">
        <v>1423</v>
      </c>
      <c r="BS6" s="297" t="s">
        <v>1423</v>
      </c>
      <c r="BT6" s="297" t="s">
        <v>1423</v>
      </c>
      <c r="BU6" s="297" t="s">
        <v>1423</v>
      </c>
      <c r="BV6" s="297" t="s">
        <v>1423</v>
      </c>
      <c r="BW6" s="367"/>
    </row>
    <row r="7" spans="1:75" ht="11.15" customHeight="1" x14ac:dyDescent="0.25">
      <c r="A7" s="127" t="s">
        <v>998</v>
      </c>
      <c r="B7" s="135" t="s">
        <v>999</v>
      </c>
      <c r="C7" s="202">
        <v>0.30499999999999999</v>
      </c>
      <c r="D7" s="202">
        <v>0.28999999999999998</v>
      </c>
      <c r="E7" s="202">
        <v>0.28000000000000003</v>
      </c>
      <c r="F7" s="202">
        <v>0.28999999999999998</v>
      </c>
      <c r="G7" s="202">
        <v>0.28000000000000003</v>
      </c>
      <c r="H7" s="202">
        <v>0.3</v>
      </c>
      <c r="I7" s="202">
        <v>0.28000000000000003</v>
      </c>
      <c r="J7" s="202">
        <v>0.27</v>
      </c>
      <c r="K7" s="202">
        <v>0.28000000000000003</v>
      </c>
      <c r="L7" s="202">
        <v>0.26</v>
      </c>
      <c r="M7" s="202">
        <v>0.27500000000000002</v>
      </c>
      <c r="N7" s="202">
        <v>0.26</v>
      </c>
      <c r="O7" s="202">
        <v>0.27</v>
      </c>
      <c r="P7" s="202">
        <v>0.27</v>
      </c>
      <c r="Q7" s="202">
        <v>0.28999999999999998</v>
      </c>
      <c r="R7" s="202">
        <v>0.27500000000000002</v>
      </c>
      <c r="S7" s="202">
        <v>0.26</v>
      </c>
      <c r="T7" s="202">
        <v>0.27</v>
      </c>
      <c r="U7" s="202">
        <v>0.26</v>
      </c>
      <c r="V7" s="202">
        <v>0.26</v>
      </c>
      <c r="W7" s="202">
        <v>0.25</v>
      </c>
      <c r="X7" s="202">
        <v>0.26</v>
      </c>
      <c r="Y7" s="202">
        <v>0.25</v>
      </c>
      <c r="Z7" s="202">
        <v>0.26</v>
      </c>
      <c r="AA7" s="202">
        <v>0.27</v>
      </c>
      <c r="AB7" s="202">
        <v>0.28000000000000003</v>
      </c>
      <c r="AC7" s="202">
        <v>0.27</v>
      </c>
      <c r="AD7" s="202">
        <v>0.28000000000000003</v>
      </c>
      <c r="AE7" s="202">
        <v>0.28999999999999998</v>
      </c>
      <c r="AF7" s="202">
        <v>0.28999999999999998</v>
      </c>
      <c r="AG7" s="202">
        <v>0.28000000000000003</v>
      </c>
      <c r="AH7" s="202">
        <v>0.28000000000000003</v>
      </c>
      <c r="AI7" s="202">
        <v>0.28999999999999998</v>
      </c>
      <c r="AJ7" s="202">
        <v>0.27</v>
      </c>
      <c r="AK7" s="202">
        <v>0.25</v>
      </c>
      <c r="AL7" s="202">
        <v>0.25</v>
      </c>
      <c r="AM7" s="202">
        <v>0.26</v>
      </c>
      <c r="AN7" s="202">
        <v>0.28000000000000003</v>
      </c>
      <c r="AO7" s="202">
        <v>0.26</v>
      </c>
      <c r="AP7" s="202">
        <v>0.26</v>
      </c>
      <c r="AQ7" s="202">
        <v>0.25</v>
      </c>
      <c r="AR7" s="202">
        <v>0.25</v>
      </c>
      <c r="AS7" s="202">
        <v>0.26</v>
      </c>
      <c r="AT7" s="202">
        <v>0.25</v>
      </c>
      <c r="AU7" s="202">
        <v>0.26</v>
      </c>
      <c r="AV7" s="202">
        <v>0.26</v>
      </c>
      <c r="AW7" s="202">
        <v>0.27</v>
      </c>
      <c r="AX7" s="202">
        <v>0.25</v>
      </c>
      <c r="AY7" s="202">
        <v>0.25</v>
      </c>
      <c r="AZ7" s="202">
        <v>0.24</v>
      </c>
      <c r="BA7" s="202">
        <v>0.25</v>
      </c>
      <c r="BB7" s="297" t="s">
        <v>1423</v>
      </c>
      <c r="BC7" s="297" t="s">
        <v>1423</v>
      </c>
      <c r="BD7" s="297" t="s">
        <v>1423</v>
      </c>
      <c r="BE7" s="297" t="s">
        <v>1423</v>
      </c>
      <c r="BF7" s="297" t="s">
        <v>1423</v>
      </c>
      <c r="BG7" s="297" t="s">
        <v>1423</v>
      </c>
      <c r="BH7" s="297" t="s">
        <v>1423</v>
      </c>
      <c r="BI7" s="297" t="s">
        <v>1423</v>
      </c>
      <c r="BJ7" s="297" t="s">
        <v>1423</v>
      </c>
      <c r="BK7" s="297" t="s">
        <v>1423</v>
      </c>
      <c r="BL7" s="297" t="s">
        <v>1423</v>
      </c>
      <c r="BM7" s="297" t="s">
        <v>1423</v>
      </c>
      <c r="BN7" s="297" t="s">
        <v>1423</v>
      </c>
      <c r="BO7" s="297" t="s">
        <v>1423</v>
      </c>
      <c r="BP7" s="297" t="s">
        <v>1423</v>
      </c>
      <c r="BQ7" s="297" t="s">
        <v>1423</v>
      </c>
      <c r="BR7" s="297" t="s">
        <v>1423</v>
      </c>
      <c r="BS7" s="297" t="s">
        <v>1423</v>
      </c>
      <c r="BT7" s="297" t="s">
        <v>1423</v>
      </c>
      <c r="BU7" s="297" t="s">
        <v>1423</v>
      </c>
      <c r="BV7" s="297" t="s">
        <v>1423</v>
      </c>
      <c r="BW7" s="367"/>
    </row>
    <row r="8" spans="1:75" ht="11.15" customHeight="1" x14ac:dyDescent="0.25">
      <c r="A8" s="127" t="s">
        <v>986</v>
      </c>
      <c r="B8" s="135" t="s">
        <v>987</v>
      </c>
      <c r="C8" s="202">
        <v>0.13</v>
      </c>
      <c r="D8" s="202">
        <v>0.12</v>
      </c>
      <c r="E8" s="202">
        <v>0.13</v>
      </c>
      <c r="F8" s="202">
        <v>0.13500000000000001</v>
      </c>
      <c r="G8" s="202">
        <v>0.1</v>
      </c>
      <c r="H8" s="202">
        <v>0.115</v>
      </c>
      <c r="I8" s="202">
        <v>0.11</v>
      </c>
      <c r="J8" s="202">
        <v>0.11</v>
      </c>
      <c r="K8" s="202">
        <v>0.105</v>
      </c>
      <c r="L8" s="202">
        <v>0.09</v>
      </c>
      <c r="M8" s="202">
        <v>0.1</v>
      </c>
      <c r="N8" s="202">
        <v>0.13</v>
      </c>
      <c r="O8" s="202">
        <v>0.105</v>
      </c>
      <c r="P8" s="202">
        <v>0.105</v>
      </c>
      <c r="Q8" s="202">
        <v>0.105</v>
      </c>
      <c r="R8" s="202">
        <v>0.1</v>
      </c>
      <c r="S8" s="202">
        <v>0.105</v>
      </c>
      <c r="T8" s="202">
        <v>0.1</v>
      </c>
      <c r="U8" s="202">
        <v>0.1</v>
      </c>
      <c r="V8" s="202">
        <v>0.1</v>
      </c>
      <c r="W8" s="202">
        <v>0.1</v>
      </c>
      <c r="X8" s="202">
        <v>8.5000000000000006E-2</v>
      </c>
      <c r="Y8" s="202">
        <v>0.09</v>
      </c>
      <c r="Z8" s="202">
        <v>0.1</v>
      </c>
      <c r="AA8" s="202">
        <v>0.1</v>
      </c>
      <c r="AB8" s="202">
        <v>0.09</v>
      </c>
      <c r="AC8" s="202">
        <v>0.09</v>
      </c>
      <c r="AD8" s="202">
        <v>0.09</v>
      </c>
      <c r="AE8" s="202">
        <v>0.09</v>
      </c>
      <c r="AF8" s="202">
        <v>0.09</v>
      </c>
      <c r="AG8" s="202">
        <v>0.1</v>
      </c>
      <c r="AH8" s="202">
        <v>0.08</v>
      </c>
      <c r="AI8" s="202">
        <v>0.1</v>
      </c>
      <c r="AJ8" s="202">
        <v>7.4999999999999997E-2</v>
      </c>
      <c r="AK8" s="202">
        <v>0.06</v>
      </c>
      <c r="AL8" s="202">
        <v>0.06</v>
      </c>
      <c r="AM8" s="202">
        <v>5.5E-2</v>
      </c>
      <c r="AN8" s="202">
        <v>0.06</v>
      </c>
      <c r="AO8" s="202">
        <v>5.5E-2</v>
      </c>
      <c r="AP8" s="202">
        <v>0.06</v>
      </c>
      <c r="AQ8" s="202">
        <v>5.5E-2</v>
      </c>
      <c r="AR8" s="202">
        <v>6.5000000000000002E-2</v>
      </c>
      <c r="AS8" s="202">
        <v>0.06</v>
      </c>
      <c r="AT8" s="202">
        <v>6.5000000000000002E-2</v>
      </c>
      <c r="AU8" s="202">
        <v>0.05</v>
      </c>
      <c r="AV8" s="202">
        <v>0.06</v>
      </c>
      <c r="AW8" s="202">
        <v>0.05</v>
      </c>
      <c r="AX8" s="202">
        <v>0.05</v>
      </c>
      <c r="AY8" s="202">
        <v>0.06</v>
      </c>
      <c r="AZ8" s="202">
        <v>0.05</v>
      </c>
      <c r="BA8" s="202">
        <v>0.06</v>
      </c>
      <c r="BB8" s="297" t="s">
        <v>1423</v>
      </c>
      <c r="BC8" s="297" t="s">
        <v>1423</v>
      </c>
      <c r="BD8" s="297" t="s">
        <v>1423</v>
      </c>
      <c r="BE8" s="297" t="s">
        <v>1423</v>
      </c>
      <c r="BF8" s="297" t="s">
        <v>1423</v>
      </c>
      <c r="BG8" s="297" t="s">
        <v>1423</v>
      </c>
      <c r="BH8" s="297" t="s">
        <v>1423</v>
      </c>
      <c r="BI8" s="297" t="s">
        <v>1423</v>
      </c>
      <c r="BJ8" s="297" t="s">
        <v>1423</v>
      </c>
      <c r="BK8" s="297" t="s">
        <v>1423</v>
      </c>
      <c r="BL8" s="297" t="s">
        <v>1423</v>
      </c>
      <c r="BM8" s="297" t="s">
        <v>1423</v>
      </c>
      <c r="BN8" s="297" t="s">
        <v>1423</v>
      </c>
      <c r="BO8" s="297" t="s">
        <v>1423</v>
      </c>
      <c r="BP8" s="297" t="s">
        <v>1423</v>
      </c>
      <c r="BQ8" s="297" t="s">
        <v>1423</v>
      </c>
      <c r="BR8" s="297" t="s">
        <v>1423</v>
      </c>
      <c r="BS8" s="297" t="s">
        <v>1423</v>
      </c>
      <c r="BT8" s="297" t="s">
        <v>1423</v>
      </c>
      <c r="BU8" s="297" t="s">
        <v>1423</v>
      </c>
      <c r="BV8" s="297" t="s">
        <v>1423</v>
      </c>
      <c r="BW8" s="367"/>
    </row>
    <row r="9" spans="1:75" ht="11.15" customHeight="1" x14ac:dyDescent="0.25">
      <c r="A9" s="127" t="s">
        <v>958</v>
      </c>
      <c r="B9" s="135" t="s">
        <v>959</v>
      </c>
      <c r="C9" s="202">
        <v>0.185</v>
      </c>
      <c r="D9" s="202">
        <v>0.2</v>
      </c>
      <c r="E9" s="202">
        <v>0.2</v>
      </c>
      <c r="F9" s="202">
        <v>0.19</v>
      </c>
      <c r="G9" s="202">
        <v>0.18</v>
      </c>
      <c r="H9" s="202">
        <v>0.18</v>
      </c>
      <c r="I9" s="202">
        <v>0.15</v>
      </c>
      <c r="J9" s="202">
        <v>0.15</v>
      </c>
      <c r="K9" s="202">
        <v>0.15</v>
      </c>
      <c r="L9" s="202">
        <v>0.17</v>
      </c>
      <c r="M9" s="202">
        <v>0.16500000000000001</v>
      </c>
      <c r="N9" s="202">
        <v>0.16500000000000001</v>
      </c>
      <c r="O9" s="202">
        <v>0.16</v>
      </c>
      <c r="P9" s="202">
        <v>0.16</v>
      </c>
      <c r="Q9" s="202">
        <v>0.15</v>
      </c>
      <c r="R9" s="202">
        <v>0.17</v>
      </c>
      <c r="S9" s="202">
        <v>0.17</v>
      </c>
      <c r="T9" s="202">
        <v>0.18</v>
      </c>
      <c r="U9" s="202">
        <v>0.18</v>
      </c>
      <c r="V9" s="202">
        <v>0.18</v>
      </c>
      <c r="W9" s="202">
        <v>0.19</v>
      </c>
      <c r="X9" s="202">
        <v>0.18</v>
      </c>
      <c r="Y9" s="202">
        <v>0.19</v>
      </c>
      <c r="Z9" s="202">
        <v>0.19</v>
      </c>
      <c r="AA9" s="202">
        <v>0.18</v>
      </c>
      <c r="AB9" s="202">
        <v>0.19</v>
      </c>
      <c r="AC9" s="202">
        <v>0.19</v>
      </c>
      <c r="AD9" s="202">
        <v>0.2</v>
      </c>
      <c r="AE9" s="202">
        <v>0.18</v>
      </c>
      <c r="AF9" s="202">
        <v>0.19</v>
      </c>
      <c r="AG9" s="202">
        <v>0.2</v>
      </c>
      <c r="AH9" s="202">
        <v>0.19</v>
      </c>
      <c r="AI9" s="202">
        <v>0.21</v>
      </c>
      <c r="AJ9" s="202">
        <v>0.22</v>
      </c>
      <c r="AK9" s="202">
        <v>0.21</v>
      </c>
      <c r="AL9" s="202">
        <v>0.19</v>
      </c>
      <c r="AM9" s="202">
        <v>0.2</v>
      </c>
      <c r="AN9" s="202">
        <v>0.19</v>
      </c>
      <c r="AO9" s="202">
        <v>0.2</v>
      </c>
      <c r="AP9" s="202">
        <v>0.21</v>
      </c>
      <c r="AQ9" s="202">
        <v>0.21</v>
      </c>
      <c r="AR9" s="202">
        <v>0.2</v>
      </c>
      <c r="AS9" s="202">
        <v>0.21</v>
      </c>
      <c r="AT9" s="202">
        <v>0.2</v>
      </c>
      <c r="AU9" s="202">
        <v>0.2</v>
      </c>
      <c r="AV9" s="202">
        <v>0.2</v>
      </c>
      <c r="AW9" s="202">
        <v>0.21</v>
      </c>
      <c r="AX9" s="202">
        <v>0.22</v>
      </c>
      <c r="AY9" s="202">
        <v>0.21</v>
      </c>
      <c r="AZ9" s="202">
        <v>0.21</v>
      </c>
      <c r="BA9" s="202">
        <v>0.22</v>
      </c>
      <c r="BB9" s="297" t="s">
        <v>1423</v>
      </c>
      <c r="BC9" s="297" t="s">
        <v>1423</v>
      </c>
      <c r="BD9" s="297" t="s">
        <v>1423</v>
      </c>
      <c r="BE9" s="297" t="s">
        <v>1423</v>
      </c>
      <c r="BF9" s="297" t="s">
        <v>1423</v>
      </c>
      <c r="BG9" s="297" t="s">
        <v>1423</v>
      </c>
      <c r="BH9" s="297" t="s">
        <v>1423</v>
      </c>
      <c r="BI9" s="297" t="s">
        <v>1423</v>
      </c>
      <c r="BJ9" s="297" t="s">
        <v>1423</v>
      </c>
      <c r="BK9" s="297" t="s">
        <v>1423</v>
      </c>
      <c r="BL9" s="297" t="s">
        <v>1423</v>
      </c>
      <c r="BM9" s="297" t="s">
        <v>1423</v>
      </c>
      <c r="BN9" s="297" t="s">
        <v>1423</v>
      </c>
      <c r="BO9" s="297" t="s">
        <v>1423</v>
      </c>
      <c r="BP9" s="297" t="s">
        <v>1423</v>
      </c>
      <c r="BQ9" s="297" t="s">
        <v>1423</v>
      </c>
      <c r="BR9" s="297" t="s">
        <v>1423</v>
      </c>
      <c r="BS9" s="297" t="s">
        <v>1423</v>
      </c>
      <c r="BT9" s="297" t="s">
        <v>1423</v>
      </c>
      <c r="BU9" s="297" t="s">
        <v>1423</v>
      </c>
      <c r="BV9" s="297" t="s">
        <v>1423</v>
      </c>
      <c r="BW9" s="367"/>
    </row>
    <row r="10" spans="1:75" ht="11.15" customHeight="1" x14ac:dyDescent="0.25">
      <c r="A10" s="127" t="s">
        <v>952</v>
      </c>
      <c r="B10" s="135" t="s">
        <v>303</v>
      </c>
      <c r="C10" s="202">
        <v>2</v>
      </c>
      <c r="D10" s="202">
        <v>2.0499999999999998</v>
      </c>
      <c r="E10" s="202">
        <v>2</v>
      </c>
      <c r="F10" s="202">
        <v>1.9750000000000001</v>
      </c>
      <c r="G10" s="202">
        <v>1.9750000000000001</v>
      </c>
      <c r="H10" s="202">
        <v>1.95</v>
      </c>
      <c r="I10" s="202">
        <v>1.9</v>
      </c>
      <c r="J10" s="202">
        <v>1.9</v>
      </c>
      <c r="K10" s="202">
        <v>1.9</v>
      </c>
      <c r="L10" s="202">
        <v>1.9</v>
      </c>
      <c r="M10" s="202">
        <v>1.95</v>
      </c>
      <c r="N10" s="202">
        <v>2</v>
      </c>
      <c r="O10" s="202">
        <v>2.0499999999999998</v>
      </c>
      <c r="P10" s="202">
        <v>2.2000000000000002</v>
      </c>
      <c r="Q10" s="202">
        <v>2.2999999999999998</v>
      </c>
      <c r="R10" s="202">
        <v>2.4500000000000002</v>
      </c>
      <c r="S10" s="202">
        <v>2.4500000000000002</v>
      </c>
      <c r="T10" s="202">
        <v>2.5</v>
      </c>
      <c r="U10" s="202">
        <v>2.5</v>
      </c>
      <c r="V10" s="202">
        <v>2.4500000000000002</v>
      </c>
      <c r="W10" s="202">
        <v>2.4500000000000002</v>
      </c>
      <c r="X10" s="202">
        <v>2.4500000000000002</v>
      </c>
      <c r="Y10" s="202">
        <v>2.4500000000000002</v>
      </c>
      <c r="Z10" s="202">
        <v>2.4500000000000002</v>
      </c>
      <c r="AA10" s="202">
        <v>2.5</v>
      </c>
      <c r="AB10" s="202">
        <v>2.5499999999999998</v>
      </c>
      <c r="AC10" s="202">
        <v>2.6</v>
      </c>
      <c r="AD10" s="202">
        <v>2.6</v>
      </c>
      <c r="AE10" s="202">
        <v>2.5</v>
      </c>
      <c r="AF10" s="202">
        <v>2.5</v>
      </c>
      <c r="AG10" s="202">
        <v>2.5</v>
      </c>
      <c r="AH10" s="202">
        <v>2.5499999999999998</v>
      </c>
      <c r="AI10" s="202">
        <v>2.5299999999999998</v>
      </c>
      <c r="AJ10" s="202">
        <v>2.5499999999999998</v>
      </c>
      <c r="AK10" s="202">
        <v>2.56</v>
      </c>
      <c r="AL10" s="202">
        <v>2.56</v>
      </c>
      <c r="AM10" s="202">
        <v>2.5499999999999998</v>
      </c>
      <c r="AN10" s="202">
        <v>2.6</v>
      </c>
      <c r="AO10" s="202">
        <v>2.65</v>
      </c>
      <c r="AP10" s="202">
        <v>2.68</v>
      </c>
      <c r="AQ10" s="202">
        <v>2.75</v>
      </c>
      <c r="AR10" s="202">
        <v>2.78</v>
      </c>
      <c r="AS10" s="202">
        <v>2.85</v>
      </c>
      <c r="AT10" s="202">
        <v>3</v>
      </c>
      <c r="AU10" s="202">
        <v>3.05</v>
      </c>
      <c r="AV10" s="202">
        <v>3.1</v>
      </c>
      <c r="AW10" s="202">
        <v>3.2</v>
      </c>
      <c r="AX10" s="202">
        <v>3.25</v>
      </c>
      <c r="AY10" s="202">
        <v>3.22</v>
      </c>
      <c r="AZ10" s="202">
        <v>3.22</v>
      </c>
      <c r="BA10" s="202">
        <v>3.25</v>
      </c>
      <c r="BB10" s="297" t="s">
        <v>1423</v>
      </c>
      <c r="BC10" s="297" t="s">
        <v>1423</v>
      </c>
      <c r="BD10" s="297" t="s">
        <v>1423</v>
      </c>
      <c r="BE10" s="297" t="s">
        <v>1423</v>
      </c>
      <c r="BF10" s="297" t="s">
        <v>1423</v>
      </c>
      <c r="BG10" s="297" t="s">
        <v>1423</v>
      </c>
      <c r="BH10" s="297" t="s">
        <v>1423</v>
      </c>
      <c r="BI10" s="297" t="s">
        <v>1423</v>
      </c>
      <c r="BJ10" s="297" t="s">
        <v>1423</v>
      </c>
      <c r="BK10" s="297" t="s">
        <v>1423</v>
      </c>
      <c r="BL10" s="297" t="s">
        <v>1423</v>
      </c>
      <c r="BM10" s="297" t="s">
        <v>1423</v>
      </c>
      <c r="BN10" s="297" t="s">
        <v>1423</v>
      </c>
      <c r="BO10" s="297" t="s">
        <v>1423</v>
      </c>
      <c r="BP10" s="297" t="s">
        <v>1423</v>
      </c>
      <c r="BQ10" s="297" t="s">
        <v>1423</v>
      </c>
      <c r="BR10" s="297" t="s">
        <v>1423</v>
      </c>
      <c r="BS10" s="297" t="s">
        <v>1423</v>
      </c>
      <c r="BT10" s="297" t="s">
        <v>1423</v>
      </c>
      <c r="BU10" s="297" t="s">
        <v>1423</v>
      </c>
      <c r="BV10" s="297" t="s">
        <v>1423</v>
      </c>
      <c r="BW10" s="367"/>
    </row>
    <row r="11" spans="1:75" ht="11.15" customHeight="1" x14ac:dyDescent="0.25">
      <c r="A11" s="127" t="s">
        <v>318</v>
      </c>
      <c r="B11" s="135" t="s">
        <v>310</v>
      </c>
      <c r="C11" s="202">
        <v>4.55</v>
      </c>
      <c r="D11" s="202">
        <v>4.6500000000000004</v>
      </c>
      <c r="E11" s="202">
        <v>4.5</v>
      </c>
      <c r="F11" s="202">
        <v>4.5</v>
      </c>
      <c r="G11" s="202">
        <v>4.22</v>
      </c>
      <c r="H11" s="202">
        <v>3.75</v>
      </c>
      <c r="I11" s="202">
        <v>3.7</v>
      </c>
      <c r="J11" s="202">
        <v>3.69</v>
      </c>
      <c r="K11" s="202">
        <v>3.71</v>
      </c>
      <c r="L11" s="202">
        <v>3.85</v>
      </c>
      <c r="M11" s="202">
        <v>3.82</v>
      </c>
      <c r="N11" s="202">
        <v>3.86</v>
      </c>
      <c r="O11" s="202">
        <v>3.86</v>
      </c>
      <c r="P11" s="202">
        <v>3.95</v>
      </c>
      <c r="Q11" s="202">
        <v>4</v>
      </c>
      <c r="R11" s="202">
        <v>4</v>
      </c>
      <c r="S11" s="202">
        <v>4</v>
      </c>
      <c r="T11" s="202">
        <v>3.95</v>
      </c>
      <c r="U11" s="202">
        <v>4</v>
      </c>
      <c r="V11" s="202">
        <v>4.0750000000000002</v>
      </c>
      <c r="W11" s="202">
        <v>4.125</v>
      </c>
      <c r="X11" s="202">
        <v>4.2</v>
      </c>
      <c r="Y11" s="202">
        <v>4.25</v>
      </c>
      <c r="Z11" s="202">
        <v>4.3</v>
      </c>
      <c r="AA11" s="202">
        <v>4.25</v>
      </c>
      <c r="AB11" s="202">
        <v>4.3499999999999996</v>
      </c>
      <c r="AC11" s="202">
        <v>4.3</v>
      </c>
      <c r="AD11" s="202">
        <v>4.4000000000000004</v>
      </c>
      <c r="AE11" s="202">
        <v>4.4000000000000004</v>
      </c>
      <c r="AF11" s="202">
        <v>4.45</v>
      </c>
      <c r="AG11" s="202">
        <v>4.55</v>
      </c>
      <c r="AH11" s="202">
        <v>4.55</v>
      </c>
      <c r="AI11" s="202">
        <v>4.55</v>
      </c>
      <c r="AJ11" s="202">
        <v>4.58</v>
      </c>
      <c r="AK11" s="202">
        <v>4.4800000000000004</v>
      </c>
      <c r="AL11" s="202">
        <v>4.4800000000000004</v>
      </c>
      <c r="AM11" s="202">
        <v>4.43</v>
      </c>
      <c r="AN11" s="202">
        <v>4.43</v>
      </c>
      <c r="AO11" s="202">
        <v>4.38</v>
      </c>
      <c r="AP11" s="202">
        <v>4.17</v>
      </c>
      <c r="AQ11" s="202">
        <v>4.2</v>
      </c>
      <c r="AR11" s="202">
        <v>4.21</v>
      </c>
      <c r="AS11" s="202">
        <v>4.28</v>
      </c>
      <c r="AT11" s="202">
        <v>4.3600000000000003</v>
      </c>
      <c r="AU11" s="202">
        <v>4.3499999999999996</v>
      </c>
      <c r="AV11" s="202">
        <v>4.3499999999999996</v>
      </c>
      <c r="AW11" s="202">
        <v>4.29</v>
      </c>
      <c r="AX11" s="202">
        <v>4.3499999999999996</v>
      </c>
      <c r="AY11" s="202">
        <v>4.28</v>
      </c>
      <c r="AZ11" s="202">
        <v>4.3</v>
      </c>
      <c r="BA11" s="202">
        <v>4.3</v>
      </c>
      <c r="BB11" s="297" t="s">
        <v>1423</v>
      </c>
      <c r="BC11" s="297" t="s">
        <v>1423</v>
      </c>
      <c r="BD11" s="297" t="s">
        <v>1423</v>
      </c>
      <c r="BE11" s="297" t="s">
        <v>1423</v>
      </c>
      <c r="BF11" s="297" t="s">
        <v>1423</v>
      </c>
      <c r="BG11" s="297" t="s">
        <v>1423</v>
      </c>
      <c r="BH11" s="297" t="s">
        <v>1423</v>
      </c>
      <c r="BI11" s="297" t="s">
        <v>1423</v>
      </c>
      <c r="BJ11" s="297" t="s">
        <v>1423</v>
      </c>
      <c r="BK11" s="297" t="s">
        <v>1423</v>
      </c>
      <c r="BL11" s="297" t="s">
        <v>1423</v>
      </c>
      <c r="BM11" s="297" t="s">
        <v>1423</v>
      </c>
      <c r="BN11" s="297" t="s">
        <v>1423</v>
      </c>
      <c r="BO11" s="297" t="s">
        <v>1423</v>
      </c>
      <c r="BP11" s="297" t="s">
        <v>1423</v>
      </c>
      <c r="BQ11" s="297" t="s">
        <v>1423</v>
      </c>
      <c r="BR11" s="297" t="s">
        <v>1423</v>
      </c>
      <c r="BS11" s="297" t="s">
        <v>1423</v>
      </c>
      <c r="BT11" s="297" t="s">
        <v>1423</v>
      </c>
      <c r="BU11" s="297" t="s">
        <v>1423</v>
      </c>
      <c r="BV11" s="297" t="s">
        <v>1423</v>
      </c>
      <c r="BW11" s="367"/>
    </row>
    <row r="12" spans="1:75" ht="11.15" customHeight="1" x14ac:dyDescent="0.25">
      <c r="A12" s="127" t="s">
        <v>312</v>
      </c>
      <c r="B12" s="135" t="s">
        <v>304</v>
      </c>
      <c r="C12" s="202">
        <v>2.71</v>
      </c>
      <c r="D12" s="202">
        <v>2.71</v>
      </c>
      <c r="E12" s="202">
        <v>2.9</v>
      </c>
      <c r="F12" s="202">
        <v>3</v>
      </c>
      <c r="G12" s="202">
        <v>2.2000000000000002</v>
      </c>
      <c r="H12" s="202">
        <v>2.09</v>
      </c>
      <c r="I12" s="202">
        <v>2.16</v>
      </c>
      <c r="J12" s="202">
        <v>2.29</v>
      </c>
      <c r="K12" s="202">
        <v>2.29</v>
      </c>
      <c r="L12" s="202">
        <v>2.29</v>
      </c>
      <c r="M12" s="202">
        <v>2.2999999999999998</v>
      </c>
      <c r="N12" s="202">
        <v>2.2999999999999998</v>
      </c>
      <c r="O12" s="202">
        <v>2.33</v>
      </c>
      <c r="P12" s="202">
        <v>2.33</v>
      </c>
      <c r="Q12" s="202">
        <v>2.33</v>
      </c>
      <c r="R12" s="202">
        <v>2.33</v>
      </c>
      <c r="S12" s="202">
        <v>2.36</v>
      </c>
      <c r="T12" s="202">
        <v>2.383</v>
      </c>
      <c r="U12" s="202">
        <v>2.42</v>
      </c>
      <c r="V12" s="202">
        <v>2.4500000000000002</v>
      </c>
      <c r="W12" s="202">
        <v>2.4700000000000002</v>
      </c>
      <c r="X12" s="202">
        <v>2.5</v>
      </c>
      <c r="Y12" s="202">
        <v>2.5350000000000001</v>
      </c>
      <c r="Z12" s="202">
        <v>2.5499999999999998</v>
      </c>
      <c r="AA12" s="202">
        <v>2.58</v>
      </c>
      <c r="AB12" s="202">
        <v>2.61</v>
      </c>
      <c r="AC12" s="202">
        <v>2.64</v>
      </c>
      <c r="AD12" s="202">
        <v>2.66</v>
      </c>
      <c r="AE12" s="202">
        <v>2.6946539999999999</v>
      </c>
      <c r="AF12" s="202">
        <v>2.72</v>
      </c>
      <c r="AG12" s="202">
        <v>2.77</v>
      </c>
      <c r="AH12" s="202">
        <v>2.81</v>
      </c>
      <c r="AI12" s="202">
        <v>2.82</v>
      </c>
      <c r="AJ12" s="202">
        <v>2.8</v>
      </c>
      <c r="AK12" s="202">
        <v>2.7</v>
      </c>
      <c r="AL12" s="202">
        <v>2.65</v>
      </c>
      <c r="AM12" s="202">
        <v>2.7</v>
      </c>
      <c r="AN12" s="202">
        <v>2.68</v>
      </c>
      <c r="AO12" s="202">
        <v>2.67</v>
      </c>
      <c r="AP12" s="202">
        <v>2.63</v>
      </c>
      <c r="AQ12" s="202">
        <v>2.57</v>
      </c>
      <c r="AR12" s="202">
        <v>2.57</v>
      </c>
      <c r="AS12" s="202">
        <v>2.5499999999999998</v>
      </c>
      <c r="AT12" s="202">
        <v>2.54</v>
      </c>
      <c r="AU12" s="202">
        <v>2.58</v>
      </c>
      <c r="AV12" s="202">
        <v>2.52</v>
      </c>
      <c r="AW12" s="202">
        <v>2.5499999999999998</v>
      </c>
      <c r="AX12" s="202">
        <v>2.52</v>
      </c>
      <c r="AY12" s="202">
        <v>2.4500000000000002</v>
      </c>
      <c r="AZ12" s="202">
        <v>2.48</v>
      </c>
      <c r="BA12" s="202">
        <v>2.48</v>
      </c>
      <c r="BB12" s="297" t="s">
        <v>1423</v>
      </c>
      <c r="BC12" s="297" t="s">
        <v>1423</v>
      </c>
      <c r="BD12" s="297" t="s">
        <v>1423</v>
      </c>
      <c r="BE12" s="297" t="s">
        <v>1423</v>
      </c>
      <c r="BF12" s="297" t="s">
        <v>1423</v>
      </c>
      <c r="BG12" s="297" t="s">
        <v>1423</v>
      </c>
      <c r="BH12" s="297" t="s">
        <v>1423</v>
      </c>
      <c r="BI12" s="297" t="s">
        <v>1423</v>
      </c>
      <c r="BJ12" s="297" t="s">
        <v>1423</v>
      </c>
      <c r="BK12" s="297" t="s">
        <v>1423</v>
      </c>
      <c r="BL12" s="297" t="s">
        <v>1423</v>
      </c>
      <c r="BM12" s="297" t="s">
        <v>1423</v>
      </c>
      <c r="BN12" s="297" t="s">
        <v>1423</v>
      </c>
      <c r="BO12" s="297" t="s">
        <v>1423</v>
      </c>
      <c r="BP12" s="297" t="s">
        <v>1423</v>
      </c>
      <c r="BQ12" s="297" t="s">
        <v>1423</v>
      </c>
      <c r="BR12" s="297" t="s">
        <v>1423</v>
      </c>
      <c r="BS12" s="297" t="s">
        <v>1423</v>
      </c>
      <c r="BT12" s="297" t="s">
        <v>1423</v>
      </c>
      <c r="BU12" s="297" t="s">
        <v>1423</v>
      </c>
      <c r="BV12" s="297" t="s">
        <v>1423</v>
      </c>
      <c r="BW12" s="367"/>
    </row>
    <row r="13" spans="1:75" ht="11.15" customHeight="1" x14ac:dyDescent="0.25">
      <c r="A13" s="127" t="s">
        <v>313</v>
      </c>
      <c r="B13" s="135" t="s">
        <v>305</v>
      </c>
      <c r="C13" s="202">
        <v>0.78</v>
      </c>
      <c r="D13" s="202">
        <v>0.15</v>
      </c>
      <c r="E13" s="202">
        <v>0.1</v>
      </c>
      <c r="F13" s="202">
        <v>8.5000000000000006E-2</v>
      </c>
      <c r="G13" s="202">
        <v>0.08</v>
      </c>
      <c r="H13" s="202">
        <v>0.08</v>
      </c>
      <c r="I13" s="202">
        <v>0.105</v>
      </c>
      <c r="J13" s="202">
        <v>0.09</v>
      </c>
      <c r="K13" s="202">
        <v>0.13</v>
      </c>
      <c r="L13" s="202">
        <v>0.44</v>
      </c>
      <c r="M13" s="202">
        <v>1.08</v>
      </c>
      <c r="N13" s="202">
        <v>1.24</v>
      </c>
      <c r="O13" s="202">
        <v>1.1499999999999999</v>
      </c>
      <c r="P13" s="202">
        <v>1.19</v>
      </c>
      <c r="Q13" s="202">
        <v>1.21</v>
      </c>
      <c r="R13" s="202">
        <v>1.1399999999999999</v>
      </c>
      <c r="S13" s="202">
        <v>1.17</v>
      </c>
      <c r="T13" s="202">
        <v>1.18</v>
      </c>
      <c r="U13" s="202">
        <v>1.19</v>
      </c>
      <c r="V13" s="202">
        <v>1.18</v>
      </c>
      <c r="W13" s="202">
        <v>1.1599999999999999</v>
      </c>
      <c r="X13" s="202">
        <v>1.1599999999999999</v>
      </c>
      <c r="Y13" s="202">
        <v>1.1399999999999999</v>
      </c>
      <c r="Z13" s="202">
        <v>1.05</v>
      </c>
      <c r="AA13" s="202">
        <v>0.98</v>
      </c>
      <c r="AB13" s="202">
        <v>1.1299999999999999</v>
      </c>
      <c r="AC13" s="202">
        <v>1.08</v>
      </c>
      <c r="AD13" s="202">
        <v>0.91</v>
      </c>
      <c r="AE13" s="202">
        <v>0.73</v>
      </c>
      <c r="AF13" s="202">
        <v>0.65</v>
      </c>
      <c r="AG13" s="202">
        <v>0.6</v>
      </c>
      <c r="AH13" s="202">
        <v>1.1200000000000001</v>
      </c>
      <c r="AI13" s="202">
        <v>1.1499999999999999</v>
      </c>
      <c r="AJ13" s="202">
        <v>1.1599999999999999</v>
      </c>
      <c r="AK13" s="202">
        <v>1.1100000000000001</v>
      </c>
      <c r="AL13" s="202">
        <v>1.1499999999999999</v>
      </c>
      <c r="AM13" s="202">
        <v>1.1299999999999999</v>
      </c>
      <c r="AN13" s="202">
        <v>1.1599999999999999</v>
      </c>
      <c r="AO13" s="202">
        <v>1.1399999999999999</v>
      </c>
      <c r="AP13" s="202">
        <v>1.1399999999999999</v>
      </c>
      <c r="AQ13" s="202">
        <v>1.1499999999999999</v>
      </c>
      <c r="AR13" s="202">
        <v>1.1499999999999999</v>
      </c>
      <c r="AS13" s="202">
        <v>1.1299999999999999</v>
      </c>
      <c r="AT13" s="202">
        <v>1.1599999999999999</v>
      </c>
      <c r="AU13" s="202">
        <v>1.1599999999999999</v>
      </c>
      <c r="AV13" s="202">
        <v>1.1499999999999999</v>
      </c>
      <c r="AW13" s="202">
        <v>1.19</v>
      </c>
      <c r="AX13" s="202">
        <v>1.17</v>
      </c>
      <c r="AY13" s="202">
        <v>1.02</v>
      </c>
      <c r="AZ13" s="202">
        <v>1.1399999999999999</v>
      </c>
      <c r="BA13" s="202">
        <v>1.17</v>
      </c>
      <c r="BB13" s="297" t="s">
        <v>1423</v>
      </c>
      <c r="BC13" s="297" t="s">
        <v>1423</v>
      </c>
      <c r="BD13" s="297" t="s">
        <v>1423</v>
      </c>
      <c r="BE13" s="297" t="s">
        <v>1423</v>
      </c>
      <c r="BF13" s="297" t="s">
        <v>1423</v>
      </c>
      <c r="BG13" s="297" t="s">
        <v>1423</v>
      </c>
      <c r="BH13" s="297" t="s">
        <v>1423</v>
      </c>
      <c r="BI13" s="297" t="s">
        <v>1423</v>
      </c>
      <c r="BJ13" s="297" t="s">
        <v>1423</v>
      </c>
      <c r="BK13" s="297" t="s">
        <v>1423</v>
      </c>
      <c r="BL13" s="297" t="s">
        <v>1423</v>
      </c>
      <c r="BM13" s="297" t="s">
        <v>1423</v>
      </c>
      <c r="BN13" s="297" t="s">
        <v>1423</v>
      </c>
      <c r="BO13" s="297" t="s">
        <v>1423</v>
      </c>
      <c r="BP13" s="297" t="s">
        <v>1423</v>
      </c>
      <c r="BQ13" s="297" t="s">
        <v>1423</v>
      </c>
      <c r="BR13" s="297" t="s">
        <v>1423</v>
      </c>
      <c r="BS13" s="297" t="s">
        <v>1423</v>
      </c>
      <c r="BT13" s="297" t="s">
        <v>1423</v>
      </c>
      <c r="BU13" s="297" t="s">
        <v>1423</v>
      </c>
      <c r="BV13" s="297" t="s">
        <v>1423</v>
      </c>
      <c r="BW13" s="367"/>
    </row>
    <row r="14" spans="1:75" ht="11.15" customHeight="1" x14ac:dyDescent="0.25">
      <c r="A14" s="127" t="s">
        <v>314</v>
      </c>
      <c r="B14" s="135" t="s">
        <v>306</v>
      </c>
      <c r="C14" s="202">
        <v>1.75</v>
      </c>
      <c r="D14" s="202">
        <v>1.72</v>
      </c>
      <c r="E14" s="202">
        <v>1.7</v>
      </c>
      <c r="F14" s="202">
        <v>1.65</v>
      </c>
      <c r="G14" s="202">
        <v>1.57</v>
      </c>
      <c r="H14" s="202">
        <v>1.42</v>
      </c>
      <c r="I14" s="202">
        <v>1.4</v>
      </c>
      <c r="J14" s="202">
        <v>1.45</v>
      </c>
      <c r="K14" s="202">
        <v>1.47</v>
      </c>
      <c r="L14" s="202">
        <v>1.52</v>
      </c>
      <c r="M14" s="202">
        <v>1.45</v>
      </c>
      <c r="N14" s="202">
        <v>1.35</v>
      </c>
      <c r="O14" s="202">
        <v>1.22</v>
      </c>
      <c r="P14" s="202">
        <v>1.36</v>
      </c>
      <c r="Q14" s="202">
        <v>1.35</v>
      </c>
      <c r="R14" s="202">
        <v>1.3</v>
      </c>
      <c r="S14" s="202">
        <v>1.34</v>
      </c>
      <c r="T14" s="202">
        <v>1.31</v>
      </c>
      <c r="U14" s="202">
        <v>1.34</v>
      </c>
      <c r="V14" s="202">
        <v>1.17</v>
      </c>
      <c r="W14" s="202">
        <v>1.32</v>
      </c>
      <c r="X14" s="202">
        <v>1.28</v>
      </c>
      <c r="Y14" s="202">
        <v>1.35</v>
      </c>
      <c r="Z14" s="202">
        <v>1.29</v>
      </c>
      <c r="AA14" s="202">
        <v>1.28</v>
      </c>
      <c r="AB14" s="202">
        <v>1.33</v>
      </c>
      <c r="AC14" s="202">
        <v>1.22</v>
      </c>
      <c r="AD14" s="202">
        <v>1.2</v>
      </c>
      <c r="AE14" s="202">
        <v>1.05</v>
      </c>
      <c r="AF14" s="202">
        <v>1.07</v>
      </c>
      <c r="AG14" s="202">
        <v>1.02</v>
      </c>
      <c r="AH14" s="202">
        <v>0.92</v>
      </c>
      <c r="AI14" s="202">
        <v>0.97</v>
      </c>
      <c r="AJ14" s="202">
        <v>1</v>
      </c>
      <c r="AK14" s="202">
        <v>1.06</v>
      </c>
      <c r="AL14" s="202">
        <v>1.1399999999999999</v>
      </c>
      <c r="AM14" s="202">
        <v>1.2</v>
      </c>
      <c r="AN14" s="202">
        <v>1.26</v>
      </c>
      <c r="AO14" s="202">
        <v>1.25</v>
      </c>
      <c r="AP14" s="202">
        <v>1.06</v>
      </c>
      <c r="AQ14" s="202">
        <v>1.26</v>
      </c>
      <c r="AR14" s="202">
        <v>1.25</v>
      </c>
      <c r="AS14" s="202">
        <v>1.1299999999999999</v>
      </c>
      <c r="AT14" s="202">
        <v>1.2</v>
      </c>
      <c r="AU14" s="202">
        <v>1.29</v>
      </c>
      <c r="AV14" s="202">
        <v>1.31</v>
      </c>
      <c r="AW14" s="202">
        <v>1.25</v>
      </c>
      <c r="AX14" s="202">
        <v>1.36</v>
      </c>
      <c r="AY14" s="202">
        <v>1.29</v>
      </c>
      <c r="AZ14" s="202">
        <v>1.26</v>
      </c>
      <c r="BA14" s="202">
        <v>1.29</v>
      </c>
      <c r="BB14" s="297" t="s">
        <v>1423</v>
      </c>
      <c r="BC14" s="297" t="s">
        <v>1423</v>
      </c>
      <c r="BD14" s="297" t="s">
        <v>1423</v>
      </c>
      <c r="BE14" s="297" t="s">
        <v>1423</v>
      </c>
      <c r="BF14" s="297" t="s">
        <v>1423</v>
      </c>
      <c r="BG14" s="297" t="s">
        <v>1423</v>
      </c>
      <c r="BH14" s="297" t="s">
        <v>1423</v>
      </c>
      <c r="BI14" s="297" t="s">
        <v>1423</v>
      </c>
      <c r="BJ14" s="297" t="s">
        <v>1423</v>
      </c>
      <c r="BK14" s="297" t="s">
        <v>1423</v>
      </c>
      <c r="BL14" s="297" t="s">
        <v>1423</v>
      </c>
      <c r="BM14" s="297" t="s">
        <v>1423</v>
      </c>
      <c r="BN14" s="297" t="s">
        <v>1423</v>
      </c>
      <c r="BO14" s="297" t="s">
        <v>1423</v>
      </c>
      <c r="BP14" s="297" t="s">
        <v>1423</v>
      </c>
      <c r="BQ14" s="297" t="s">
        <v>1423</v>
      </c>
      <c r="BR14" s="297" t="s">
        <v>1423</v>
      </c>
      <c r="BS14" s="297" t="s">
        <v>1423</v>
      </c>
      <c r="BT14" s="297" t="s">
        <v>1423</v>
      </c>
      <c r="BU14" s="297" t="s">
        <v>1423</v>
      </c>
      <c r="BV14" s="297" t="s">
        <v>1423</v>
      </c>
      <c r="BW14" s="367"/>
    </row>
    <row r="15" spans="1:75" ht="11.15" customHeight="1" x14ac:dyDescent="0.25">
      <c r="A15" s="127" t="s">
        <v>315</v>
      </c>
      <c r="B15" s="135" t="s">
        <v>307</v>
      </c>
      <c r="C15" s="202">
        <v>9.85</v>
      </c>
      <c r="D15" s="202">
        <v>9.75</v>
      </c>
      <c r="E15" s="202">
        <v>9.8000000000000007</v>
      </c>
      <c r="F15" s="202">
        <v>11.6</v>
      </c>
      <c r="G15" s="202">
        <v>8.5500000000000007</v>
      </c>
      <c r="H15" s="202">
        <v>7.7</v>
      </c>
      <c r="I15" s="202">
        <v>8.4</v>
      </c>
      <c r="J15" s="202">
        <v>8.9</v>
      </c>
      <c r="K15" s="202">
        <v>9.01</v>
      </c>
      <c r="L15" s="202">
        <v>9.01</v>
      </c>
      <c r="M15" s="202">
        <v>9.01</v>
      </c>
      <c r="N15" s="202">
        <v>9.01</v>
      </c>
      <c r="O15" s="202">
        <v>9.1</v>
      </c>
      <c r="P15" s="202">
        <v>8.1999999999999993</v>
      </c>
      <c r="Q15" s="202">
        <v>8.15</v>
      </c>
      <c r="R15" s="202">
        <v>8.15</v>
      </c>
      <c r="S15" s="202">
        <v>8.4819999999999993</v>
      </c>
      <c r="T15" s="202">
        <v>8.9469999999999992</v>
      </c>
      <c r="U15" s="202">
        <v>9.4499999999999993</v>
      </c>
      <c r="V15" s="202">
        <v>9.5500000000000007</v>
      </c>
      <c r="W15" s="202">
        <v>9.65</v>
      </c>
      <c r="X15" s="202">
        <v>9.8000000000000007</v>
      </c>
      <c r="Y15" s="202">
        <v>9.9</v>
      </c>
      <c r="Z15" s="202">
        <v>9.9</v>
      </c>
      <c r="AA15" s="202">
        <v>10</v>
      </c>
      <c r="AB15" s="202">
        <v>10.25</v>
      </c>
      <c r="AC15" s="202">
        <v>10</v>
      </c>
      <c r="AD15" s="202">
        <v>10.3</v>
      </c>
      <c r="AE15" s="202">
        <v>10.25</v>
      </c>
      <c r="AF15" s="202">
        <v>10.35</v>
      </c>
      <c r="AG15" s="202">
        <v>10.6</v>
      </c>
      <c r="AH15" s="202">
        <v>10.95</v>
      </c>
      <c r="AI15" s="202">
        <v>11</v>
      </c>
      <c r="AJ15" s="202">
        <v>10.5</v>
      </c>
      <c r="AK15" s="202">
        <v>10.5</v>
      </c>
      <c r="AL15" s="202">
        <v>10.5</v>
      </c>
      <c r="AM15" s="202">
        <v>9.8000000000000007</v>
      </c>
      <c r="AN15" s="202">
        <v>10</v>
      </c>
      <c r="AO15" s="202">
        <v>10.25</v>
      </c>
      <c r="AP15" s="202">
        <v>10.6</v>
      </c>
      <c r="AQ15" s="202">
        <v>9.9</v>
      </c>
      <c r="AR15" s="202">
        <v>10.050000000000001</v>
      </c>
      <c r="AS15" s="202">
        <v>9.17</v>
      </c>
      <c r="AT15" s="202">
        <v>8.6999999999999993</v>
      </c>
      <c r="AU15" s="202">
        <v>9.1999999999999993</v>
      </c>
      <c r="AV15" s="202">
        <v>9.0500000000000007</v>
      </c>
      <c r="AW15" s="202">
        <v>9</v>
      </c>
      <c r="AX15" s="202">
        <v>8.75</v>
      </c>
      <c r="AY15" s="202">
        <v>8.9499999999999993</v>
      </c>
      <c r="AZ15" s="202">
        <v>9.1999999999999993</v>
      </c>
      <c r="BA15" s="202">
        <v>9.25</v>
      </c>
      <c r="BB15" s="297" t="s">
        <v>1423</v>
      </c>
      <c r="BC15" s="297" t="s">
        <v>1423</v>
      </c>
      <c r="BD15" s="297" t="s">
        <v>1423</v>
      </c>
      <c r="BE15" s="297" t="s">
        <v>1423</v>
      </c>
      <c r="BF15" s="297" t="s">
        <v>1423</v>
      </c>
      <c r="BG15" s="297" t="s">
        <v>1423</v>
      </c>
      <c r="BH15" s="297" t="s">
        <v>1423</v>
      </c>
      <c r="BI15" s="297" t="s">
        <v>1423</v>
      </c>
      <c r="BJ15" s="297" t="s">
        <v>1423</v>
      </c>
      <c r="BK15" s="297" t="s">
        <v>1423</v>
      </c>
      <c r="BL15" s="297" t="s">
        <v>1423</v>
      </c>
      <c r="BM15" s="297" t="s">
        <v>1423</v>
      </c>
      <c r="BN15" s="297" t="s">
        <v>1423</v>
      </c>
      <c r="BO15" s="297" t="s">
        <v>1423</v>
      </c>
      <c r="BP15" s="297" t="s">
        <v>1423</v>
      </c>
      <c r="BQ15" s="297" t="s">
        <v>1423</v>
      </c>
      <c r="BR15" s="297" t="s">
        <v>1423</v>
      </c>
      <c r="BS15" s="297" t="s">
        <v>1423</v>
      </c>
      <c r="BT15" s="297" t="s">
        <v>1423</v>
      </c>
      <c r="BU15" s="297" t="s">
        <v>1423</v>
      </c>
      <c r="BV15" s="297" t="s">
        <v>1423</v>
      </c>
      <c r="BW15" s="367"/>
    </row>
    <row r="16" spans="1:75" ht="11.15" customHeight="1" x14ac:dyDescent="0.25">
      <c r="A16" s="127" t="s">
        <v>316</v>
      </c>
      <c r="B16" s="135" t="s">
        <v>308</v>
      </c>
      <c r="C16" s="202">
        <v>3.2</v>
      </c>
      <c r="D16" s="202">
        <v>3.2</v>
      </c>
      <c r="E16" s="202">
        <v>3.5</v>
      </c>
      <c r="F16" s="202">
        <v>3.8</v>
      </c>
      <c r="G16" s="202">
        <v>2.5</v>
      </c>
      <c r="H16" s="202">
        <v>2.35</v>
      </c>
      <c r="I16" s="202">
        <v>2.4500000000000002</v>
      </c>
      <c r="J16" s="202">
        <v>2.7</v>
      </c>
      <c r="K16" s="202">
        <v>2.5</v>
      </c>
      <c r="L16" s="202">
        <v>2.42</v>
      </c>
      <c r="M16" s="202">
        <v>2.5099999999999998</v>
      </c>
      <c r="N16" s="202">
        <v>2.58</v>
      </c>
      <c r="O16" s="202">
        <v>2.61</v>
      </c>
      <c r="P16" s="202">
        <v>2.61</v>
      </c>
      <c r="Q16" s="202">
        <v>2.61</v>
      </c>
      <c r="R16" s="202">
        <v>2.61</v>
      </c>
      <c r="S16" s="202">
        <v>2.64</v>
      </c>
      <c r="T16" s="202">
        <v>2.69</v>
      </c>
      <c r="U16" s="202">
        <v>2.72</v>
      </c>
      <c r="V16" s="202">
        <v>2.77</v>
      </c>
      <c r="W16" s="202">
        <v>2.79</v>
      </c>
      <c r="X16" s="202">
        <v>2.83</v>
      </c>
      <c r="Y16" s="202">
        <v>2.85</v>
      </c>
      <c r="Z16" s="202">
        <v>2.9</v>
      </c>
      <c r="AA16" s="202">
        <v>2.91</v>
      </c>
      <c r="AB16" s="202">
        <v>2.9449999999999998</v>
      </c>
      <c r="AC16" s="202">
        <v>2.97</v>
      </c>
      <c r="AD16" s="202">
        <v>3.01</v>
      </c>
      <c r="AE16" s="202">
        <v>3.04</v>
      </c>
      <c r="AF16" s="202">
        <v>3.08</v>
      </c>
      <c r="AG16" s="202">
        <v>3.13</v>
      </c>
      <c r="AH16" s="202">
        <v>3.18</v>
      </c>
      <c r="AI16" s="202">
        <v>3.19</v>
      </c>
      <c r="AJ16" s="202">
        <v>3.18</v>
      </c>
      <c r="AK16" s="202">
        <v>3.05</v>
      </c>
      <c r="AL16" s="202">
        <v>3.05</v>
      </c>
      <c r="AM16" s="202">
        <v>3.06</v>
      </c>
      <c r="AN16" s="202">
        <v>3.06</v>
      </c>
      <c r="AO16" s="202">
        <v>3.06</v>
      </c>
      <c r="AP16" s="202">
        <v>3.03</v>
      </c>
      <c r="AQ16" s="202">
        <v>2.9</v>
      </c>
      <c r="AR16" s="202">
        <v>2.9</v>
      </c>
      <c r="AS16" s="202">
        <v>2.9</v>
      </c>
      <c r="AT16" s="202">
        <v>2.91</v>
      </c>
      <c r="AU16" s="202">
        <v>2.92</v>
      </c>
      <c r="AV16" s="202">
        <v>2.93</v>
      </c>
      <c r="AW16" s="202">
        <v>2.89</v>
      </c>
      <c r="AX16" s="202">
        <v>2.89</v>
      </c>
      <c r="AY16" s="202">
        <v>2.92</v>
      </c>
      <c r="AZ16" s="202">
        <v>2.91</v>
      </c>
      <c r="BA16" s="202">
        <v>2.92</v>
      </c>
      <c r="BB16" s="297" t="s">
        <v>1423</v>
      </c>
      <c r="BC16" s="297" t="s">
        <v>1423</v>
      </c>
      <c r="BD16" s="297" t="s">
        <v>1423</v>
      </c>
      <c r="BE16" s="297" t="s">
        <v>1423</v>
      </c>
      <c r="BF16" s="297" t="s">
        <v>1423</v>
      </c>
      <c r="BG16" s="297" t="s">
        <v>1423</v>
      </c>
      <c r="BH16" s="297" t="s">
        <v>1423</v>
      </c>
      <c r="BI16" s="297" t="s">
        <v>1423</v>
      </c>
      <c r="BJ16" s="297" t="s">
        <v>1423</v>
      </c>
      <c r="BK16" s="297" t="s">
        <v>1423</v>
      </c>
      <c r="BL16" s="297" t="s">
        <v>1423</v>
      </c>
      <c r="BM16" s="297" t="s">
        <v>1423</v>
      </c>
      <c r="BN16" s="297" t="s">
        <v>1423</v>
      </c>
      <c r="BO16" s="297" t="s">
        <v>1423</v>
      </c>
      <c r="BP16" s="297" t="s">
        <v>1423</v>
      </c>
      <c r="BQ16" s="297" t="s">
        <v>1423</v>
      </c>
      <c r="BR16" s="297" t="s">
        <v>1423</v>
      </c>
      <c r="BS16" s="297" t="s">
        <v>1423</v>
      </c>
      <c r="BT16" s="297" t="s">
        <v>1423</v>
      </c>
      <c r="BU16" s="297" t="s">
        <v>1423</v>
      </c>
      <c r="BV16" s="297" t="s">
        <v>1423</v>
      </c>
      <c r="BW16" s="367"/>
    </row>
    <row r="17" spans="1:75" ht="11.15" customHeight="1" x14ac:dyDescent="0.25">
      <c r="A17" s="127" t="s">
        <v>317</v>
      </c>
      <c r="B17" s="135" t="s">
        <v>309</v>
      </c>
      <c r="C17" s="202">
        <v>0.85</v>
      </c>
      <c r="D17" s="202">
        <v>0.8</v>
      </c>
      <c r="E17" s="202">
        <v>0.65</v>
      </c>
      <c r="F17" s="202">
        <v>0.6</v>
      </c>
      <c r="G17" s="202">
        <v>0.52500000000000002</v>
      </c>
      <c r="H17" s="202">
        <v>0.38</v>
      </c>
      <c r="I17" s="202">
        <v>0.36</v>
      </c>
      <c r="J17" s="202">
        <v>0.36</v>
      </c>
      <c r="K17" s="202">
        <v>0.34</v>
      </c>
      <c r="L17" s="202">
        <v>0.38</v>
      </c>
      <c r="M17" s="202">
        <v>0.4</v>
      </c>
      <c r="N17" s="202">
        <v>0.41</v>
      </c>
      <c r="O17" s="202">
        <v>0.5</v>
      </c>
      <c r="P17" s="202">
        <v>0.54</v>
      </c>
      <c r="Q17" s="202">
        <v>0.53</v>
      </c>
      <c r="R17" s="202">
        <v>0.49</v>
      </c>
      <c r="S17" s="202">
        <v>0.53500000000000003</v>
      </c>
      <c r="T17" s="202">
        <v>0.55000000000000004</v>
      </c>
      <c r="U17" s="202">
        <v>0.54</v>
      </c>
      <c r="V17" s="202">
        <v>0.53</v>
      </c>
      <c r="W17" s="202">
        <v>0.53</v>
      </c>
      <c r="X17" s="202">
        <v>0.6</v>
      </c>
      <c r="Y17" s="202">
        <v>0.68</v>
      </c>
      <c r="Z17" s="202">
        <v>0.75</v>
      </c>
      <c r="AA17" s="202">
        <v>0.68</v>
      </c>
      <c r="AB17" s="202">
        <v>0.7</v>
      </c>
      <c r="AC17" s="202">
        <v>0.72499999999999998</v>
      </c>
      <c r="AD17" s="202">
        <v>0.75</v>
      </c>
      <c r="AE17" s="202">
        <v>0.72</v>
      </c>
      <c r="AF17" s="202">
        <v>0.7</v>
      </c>
      <c r="AG17" s="202">
        <v>0.62</v>
      </c>
      <c r="AH17" s="202">
        <v>0.7</v>
      </c>
      <c r="AI17" s="202">
        <v>0.67</v>
      </c>
      <c r="AJ17" s="202">
        <v>0.72</v>
      </c>
      <c r="AK17" s="202">
        <v>0.67</v>
      </c>
      <c r="AL17" s="202">
        <v>0.67</v>
      </c>
      <c r="AM17" s="202">
        <v>0.72</v>
      </c>
      <c r="AN17" s="202">
        <v>0.67</v>
      </c>
      <c r="AO17" s="202">
        <v>0.7</v>
      </c>
      <c r="AP17" s="202">
        <v>0.74</v>
      </c>
      <c r="AQ17" s="202">
        <v>0.76</v>
      </c>
      <c r="AR17" s="202">
        <v>0.76</v>
      </c>
      <c r="AS17" s="202">
        <v>0.79</v>
      </c>
      <c r="AT17" s="202">
        <v>0.76</v>
      </c>
      <c r="AU17" s="202">
        <v>0.73499999999999999</v>
      </c>
      <c r="AV17" s="202">
        <v>0.73499999999999999</v>
      </c>
      <c r="AW17" s="202">
        <v>0.75</v>
      </c>
      <c r="AX17" s="202">
        <v>0.76</v>
      </c>
      <c r="AY17" s="202">
        <v>0.77</v>
      </c>
      <c r="AZ17" s="202">
        <v>0.80500000000000005</v>
      </c>
      <c r="BA17" s="202">
        <v>0.80500000000000005</v>
      </c>
      <c r="BB17" s="297" t="s">
        <v>1423</v>
      </c>
      <c r="BC17" s="297" t="s">
        <v>1423</v>
      </c>
      <c r="BD17" s="297" t="s">
        <v>1423</v>
      </c>
      <c r="BE17" s="297" t="s">
        <v>1423</v>
      </c>
      <c r="BF17" s="297" t="s">
        <v>1423</v>
      </c>
      <c r="BG17" s="297" t="s">
        <v>1423</v>
      </c>
      <c r="BH17" s="297" t="s">
        <v>1423</v>
      </c>
      <c r="BI17" s="297" t="s">
        <v>1423</v>
      </c>
      <c r="BJ17" s="297" t="s">
        <v>1423</v>
      </c>
      <c r="BK17" s="297" t="s">
        <v>1423</v>
      </c>
      <c r="BL17" s="297" t="s">
        <v>1423</v>
      </c>
      <c r="BM17" s="297" t="s">
        <v>1423</v>
      </c>
      <c r="BN17" s="297" t="s">
        <v>1423</v>
      </c>
      <c r="BO17" s="297" t="s">
        <v>1423</v>
      </c>
      <c r="BP17" s="297" t="s">
        <v>1423</v>
      </c>
      <c r="BQ17" s="297" t="s">
        <v>1423</v>
      </c>
      <c r="BR17" s="297" t="s">
        <v>1423</v>
      </c>
      <c r="BS17" s="297" t="s">
        <v>1423</v>
      </c>
      <c r="BT17" s="297" t="s">
        <v>1423</v>
      </c>
      <c r="BU17" s="297" t="s">
        <v>1423</v>
      </c>
      <c r="BV17" s="297" t="s">
        <v>1423</v>
      </c>
      <c r="BW17" s="367"/>
    </row>
    <row r="18" spans="1:75" ht="11.15" customHeight="1" x14ac:dyDescent="0.25">
      <c r="A18" s="127" t="s">
        <v>288</v>
      </c>
      <c r="B18" s="135" t="s">
        <v>77</v>
      </c>
      <c r="C18" s="202">
        <v>27.32</v>
      </c>
      <c r="D18" s="202">
        <v>26.65</v>
      </c>
      <c r="E18" s="202">
        <v>26.79</v>
      </c>
      <c r="F18" s="202">
        <v>28.855</v>
      </c>
      <c r="G18" s="202">
        <v>23.03</v>
      </c>
      <c r="H18" s="202">
        <v>21.13</v>
      </c>
      <c r="I18" s="202">
        <v>21.824999999999999</v>
      </c>
      <c r="J18" s="202">
        <v>22.76</v>
      </c>
      <c r="K18" s="202">
        <v>22.734999999999999</v>
      </c>
      <c r="L18" s="202">
        <v>23.19</v>
      </c>
      <c r="M18" s="202">
        <v>23.92</v>
      </c>
      <c r="N18" s="202">
        <v>24.155000000000001</v>
      </c>
      <c r="O18" s="202">
        <v>24.204999999999998</v>
      </c>
      <c r="P18" s="202">
        <v>23.785</v>
      </c>
      <c r="Q18" s="202">
        <v>23.895</v>
      </c>
      <c r="R18" s="202">
        <v>23.885000000000002</v>
      </c>
      <c r="S18" s="202">
        <v>24.391999999999999</v>
      </c>
      <c r="T18" s="202">
        <v>24.954999999999998</v>
      </c>
      <c r="U18" s="202">
        <v>25.61</v>
      </c>
      <c r="V18" s="202">
        <v>25.635000000000002</v>
      </c>
      <c r="W18" s="202">
        <v>25.965</v>
      </c>
      <c r="X18" s="202">
        <v>26.285</v>
      </c>
      <c r="Y18" s="202">
        <v>26.635000000000002</v>
      </c>
      <c r="Z18" s="202">
        <v>26.7</v>
      </c>
      <c r="AA18" s="202">
        <v>26.7</v>
      </c>
      <c r="AB18" s="202">
        <v>27.395</v>
      </c>
      <c r="AC18" s="202">
        <v>27.065000000000001</v>
      </c>
      <c r="AD18" s="202">
        <v>27.39</v>
      </c>
      <c r="AE18" s="202">
        <v>26.944654</v>
      </c>
      <c r="AF18" s="202">
        <v>27.1</v>
      </c>
      <c r="AG18" s="202">
        <v>27.38</v>
      </c>
      <c r="AH18" s="202">
        <v>28.35</v>
      </c>
      <c r="AI18" s="202">
        <v>28.5</v>
      </c>
      <c r="AJ18" s="202">
        <v>28.085000000000001</v>
      </c>
      <c r="AK18" s="202">
        <v>27.66</v>
      </c>
      <c r="AL18" s="202">
        <v>27.71</v>
      </c>
      <c r="AM18" s="202">
        <v>27.114999999999998</v>
      </c>
      <c r="AN18" s="202">
        <v>27.4</v>
      </c>
      <c r="AO18" s="202">
        <v>27.614999999999998</v>
      </c>
      <c r="AP18" s="202">
        <v>27.59</v>
      </c>
      <c r="AQ18" s="202">
        <v>26.984999999999999</v>
      </c>
      <c r="AR18" s="202">
        <v>27.135000000000002</v>
      </c>
      <c r="AS18" s="202">
        <v>26.29</v>
      </c>
      <c r="AT18" s="202">
        <v>26.085000000000001</v>
      </c>
      <c r="AU18" s="202">
        <v>26.745000000000001</v>
      </c>
      <c r="AV18" s="202">
        <v>26.625</v>
      </c>
      <c r="AW18" s="202">
        <v>26.61</v>
      </c>
      <c r="AX18" s="202">
        <v>26.52</v>
      </c>
      <c r="AY18" s="202">
        <v>26.34</v>
      </c>
      <c r="AZ18" s="202">
        <v>26.725000000000001</v>
      </c>
      <c r="BA18" s="202">
        <v>26.905000000000001</v>
      </c>
      <c r="BB18" s="297">
        <v>26.490444</v>
      </c>
      <c r="BC18" s="297">
        <v>26.499604000000001</v>
      </c>
      <c r="BD18" s="297">
        <v>26.506764</v>
      </c>
      <c r="BE18" s="297">
        <v>27.232924000000001</v>
      </c>
      <c r="BF18" s="297">
        <v>27.262083000000001</v>
      </c>
      <c r="BG18" s="297">
        <v>27.301242999999999</v>
      </c>
      <c r="BH18" s="297">
        <v>27.255403000000001</v>
      </c>
      <c r="BI18" s="297">
        <v>27.064563</v>
      </c>
      <c r="BJ18" s="297">
        <v>27.073722</v>
      </c>
      <c r="BK18" s="297">
        <v>27.165548999999999</v>
      </c>
      <c r="BL18" s="297">
        <v>27.164209</v>
      </c>
      <c r="BM18" s="297">
        <v>27.262868000000001</v>
      </c>
      <c r="BN18" s="297">
        <v>27.306528</v>
      </c>
      <c r="BO18" s="297">
        <v>27.355187999999998</v>
      </c>
      <c r="BP18" s="297">
        <v>27.453848000000001</v>
      </c>
      <c r="BQ18" s="297">
        <v>27.447507000000002</v>
      </c>
      <c r="BR18" s="297">
        <v>27.446166999999999</v>
      </c>
      <c r="BS18" s="297">
        <v>27.444827</v>
      </c>
      <c r="BT18" s="297">
        <v>27.338486</v>
      </c>
      <c r="BU18" s="297">
        <v>27.137146000000001</v>
      </c>
      <c r="BV18" s="297">
        <v>27.035806000000001</v>
      </c>
      <c r="BW18" s="367"/>
    </row>
    <row r="19" spans="1:75" ht="11.15" customHeight="1" x14ac:dyDescent="0.2">
      <c r="C19" s="360"/>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7"/>
    </row>
    <row r="20" spans="1:75" ht="11.15" customHeight="1" x14ac:dyDescent="0.25">
      <c r="A20" s="127" t="s">
        <v>355</v>
      </c>
      <c r="B20" s="134" t="s">
        <v>939</v>
      </c>
      <c r="C20" s="202">
        <v>5.0450572970999996</v>
      </c>
      <c r="D20" s="202">
        <v>5.0154794881000004</v>
      </c>
      <c r="E20" s="202">
        <v>4.9840321823</v>
      </c>
      <c r="F20" s="202">
        <v>5.0128787016</v>
      </c>
      <c r="G20" s="202">
        <v>4.9342647712999996</v>
      </c>
      <c r="H20" s="202">
        <v>4.9395670003000003</v>
      </c>
      <c r="I20" s="202">
        <v>4.9508250611999998</v>
      </c>
      <c r="J20" s="202">
        <v>4.9898113360999998</v>
      </c>
      <c r="K20" s="202">
        <v>5.0726996938999998</v>
      </c>
      <c r="L20" s="202">
        <v>5.0561288151000001</v>
      </c>
      <c r="M20" s="202">
        <v>5.0810909645000004</v>
      </c>
      <c r="N20" s="202">
        <v>5.0935331984000003</v>
      </c>
      <c r="O20" s="202">
        <v>5.2029366488999997</v>
      </c>
      <c r="P20" s="202">
        <v>5.1485848459000003</v>
      </c>
      <c r="Q20" s="202">
        <v>5.1653517394000001</v>
      </c>
      <c r="R20" s="202">
        <v>5.2753858918000001</v>
      </c>
      <c r="S20" s="202">
        <v>5.3064616854000004</v>
      </c>
      <c r="T20" s="202">
        <v>5.3065027238000004</v>
      </c>
      <c r="U20" s="202">
        <v>5.3425027238</v>
      </c>
      <c r="V20" s="202">
        <v>5.3520767686999999</v>
      </c>
      <c r="W20" s="202">
        <v>5.3588408061999999</v>
      </c>
      <c r="X20" s="202">
        <v>5.3681048436000003</v>
      </c>
      <c r="Y20" s="202">
        <v>5.2826442007000001</v>
      </c>
      <c r="Z20" s="202">
        <v>5.3881722692</v>
      </c>
      <c r="AA20" s="202">
        <v>5.5337055009</v>
      </c>
      <c r="AB20" s="202">
        <v>5.446823706</v>
      </c>
      <c r="AC20" s="202">
        <v>5.4208293075</v>
      </c>
      <c r="AD20" s="202">
        <v>5.3401955353000004</v>
      </c>
      <c r="AE20" s="202">
        <v>5.3360732034999998</v>
      </c>
      <c r="AF20" s="202">
        <v>5.3557736023000002</v>
      </c>
      <c r="AG20" s="202">
        <v>5.387791075</v>
      </c>
      <c r="AH20" s="202">
        <v>5.4088399999999996</v>
      </c>
      <c r="AI20" s="202">
        <v>5.3739232058999997</v>
      </c>
      <c r="AJ20" s="202">
        <v>5.3609787023999997</v>
      </c>
      <c r="AK20" s="202">
        <v>5.4248724976</v>
      </c>
      <c r="AL20" s="202">
        <v>5.5020639999999998</v>
      </c>
      <c r="AM20" s="202">
        <v>5.4652603137</v>
      </c>
      <c r="AN20" s="202">
        <v>5.3777999999999997</v>
      </c>
      <c r="AO20" s="202">
        <v>5.3517999999999999</v>
      </c>
      <c r="AP20" s="202">
        <v>5.2712000000000003</v>
      </c>
      <c r="AQ20" s="202">
        <v>5.1626000000000003</v>
      </c>
      <c r="AR20" s="202">
        <v>5.2359</v>
      </c>
      <c r="AS20" s="202">
        <v>5.2579000000000002</v>
      </c>
      <c r="AT20" s="202">
        <v>5.2785000000000002</v>
      </c>
      <c r="AU20" s="202">
        <v>5.2434000000000003</v>
      </c>
      <c r="AV20" s="202">
        <v>5.2294</v>
      </c>
      <c r="AW20" s="202">
        <v>5.2951262648000004</v>
      </c>
      <c r="AX20" s="202">
        <v>5.3721644208999999</v>
      </c>
      <c r="AY20" s="202">
        <v>5.4636265021000003</v>
      </c>
      <c r="AZ20" s="202">
        <v>5.3768949070999996</v>
      </c>
      <c r="BA20" s="202">
        <v>5.3494911016</v>
      </c>
      <c r="BB20" s="297">
        <v>5.2678043611999996</v>
      </c>
      <c r="BC20" s="297">
        <v>5.2580961868999996</v>
      </c>
      <c r="BD20" s="297">
        <v>5.2728269620999999</v>
      </c>
      <c r="BE20" s="297">
        <v>5.2940055911000004</v>
      </c>
      <c r="BF20" s="297">
        <v>5.3141187849999998</v>
      </c>
      <c r="BG20" s="297">
        <v>5.2782999233999996</v>
      </c>
      <c r="BH20" s="297">
        <v>5.2638793999000004</v>
      </c>
      <c r="BI20" s="297">
        <v>5.3271518734000001</v>
      </c>
      <c r="BJ20" s="297">
        <v>5.4029735396999996</v>
      </c>
      <c r="BK20" s="297">
        <v>5.2847750596000003</v>
      </c>
      <c r="BL20" s="297">
        <v>5.2851656404999998</v>
      </c>
      <c r="BM20" s="297">
        <v>5.2838277899000001</v>
      </c>
      <c r="BN20" s="297">
        <v>5.2827646538000002</v>
      </c>
      <c r="BO20" s="297">
        <v>5.2820386504999997</v>
      </c>
      <c r="BP20" s="297">
        <v>5.2822616460000003</v>
      </c>
      <c r="BQ20" s="297">
        <v>5.2815593193000003</v>
      </c>
      <c r="BR20" s="297">
        <v>5.2811529693999999</v>
      </c>
      <c r="BS20" s="297">
        <v>5.2808935311000003</v>
      </c>
      <c r="BT20" s="297">
        <v>5.2796641483000002</v>
      </c>
      <c r="BU20" s="297">
        <v>5.2796361491999999</v>
      </c>
      <c r="BV20" s="297">
        <v>5.2809487902000001</v>
      </c>
      <c r="BW20" s="367"/>
    </row>
    <row r="21" spans="1:75"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7"/>
    </row>
    <row r="22" spans="1:75" ht="11.15" customHeight="1" x14ac:dyDescent="0.25">
      <c r="A22" s="127" t="s">
        <v>287</v>
      </c>
      <c r="B22" s="134" t="s">
        <v>1247</v>
      </c>
      <c r="C22" s="202">
        <v>32.365057297</v>
      </c>
      <c r="D22" s="202">
        <v>31.665479487999999</v>
      </c>
      <c r="E22" s="202">
        <v>31.774032181999999</v>
      </c>
      <c r="F22" s="202">
        <v>33.867878701999999</v>
      </c>
      <c r="G22" s="202">
        <v>27.964264771</v>
      </c>
      <c r="H22" s="202">
        <v>26.069566999999999</v>
      </c>
      <c r="I22" s="202">
        <v>26.775825060999999</v>
      </c>
      <c r="J22" s="202">
        <v>27.749811336</v>
      </c>
      <c r="K22" s="202">
        <v>27.807699694</v>
      </c>
      <c r="L22" s="202">
        <v>28.246128814999999</v>
      </c>
      <c r="M22" s="202">
        <v>29.001090963999999</v>
      </c>
      <c r="N22" s="202">
        <v>29.248533198000001</v>
      </c>
      <c r="O22" s="202">
        <v>29.407936649</v>
      </c>
      <c r="P22" s="202">
        <v>28.933584845999999</v>
      </c>
      <c r="Q22" s="202">
        <v>29.060351739000001</v>
      </c>
      <c r="R22" s="202">
        <v>29.160385892000001</v>
      </c>
      <c r="S22" s="202">
        <v>29.698461685000002</v>
      </c>
      <c r="T22" s="202">
        <v>30.261502724</v>
      </c>
      <c r="U22" s="202">
        <v>30.952502723999999</v>
      </c>
      <c r="V22" s="202">
        <v>30.987076769000002</v>
      </c>
      <c r="W22" s="202">
        <v>31.323840806</v>
      </c>
      <c r="X22" s="202">
        <v>31.653104844000001</v>
      </c>
      <c r="Y22" s="202">
        <v>31.917644201000002</v>
      </c>
      <c r="Z22" s="202">
        <v>32.088172268999998</v>
      </c>
      <c r="AA22" s="202">
        <v>32.233705501000003</v>
      </c>
      <c r="AB22" s="202">
        <v>32.841823706</v>
      </c>
      <c r="AC22" s="202">
        <v>32.485829308</v>
      </c>
      <c r="AD22" s="202">
        <v>32.730195535</v>
      </c>
      <c r="AE22" s="202">
        <v>32.280727204000002</v>
      </c>
      <c r="AF22" s="202">
        <v>32.455773602000001</v>
      </c>
      <c r="AG22" s="202">
        <v>32.767791074999998</v>
      </c>
      <c r="AH22" s="202">
        <v>33.758839999999999</v>
      </c>
      <c r="AI22" s="202">
        <v>33.873923206000001</v>
      </c>
      <c r="AJ22" s="202">
        <v>33.445978701999998</v>
      </c>
      <c r="AK22" s="202">
        <v>33.084872498000003</v>
      </c>
      <c r="AL22" s="202">
        <v>33.212063999999998</v>
      </c>
      <c r="AM22" s="202">
        <v>32.580260314</v>
      </c>
      <c r="AN22" s="202">
        <v>32.777799999999999</v>
      </c>
      <c r="AO22" s="202">
        <v>32.966799999999999</v>
      </c>
      <c r="AP22" s="202">
        <v>32.861199999999997</v>
      </c>
      <c r="AQ22" s="202">
        <v>32.147599999999997</v>
      </c>
      <c r="AR22" s="202">
        <v>32.370899999999999</v>
      </c>
      <c r="AS22" s="202">
        <v>31.547899999999998</v>
      </c>
      <c r="AT22" s="202">
        <v>31.363499999999998</v>
      </c>
      <c r="AU22" s="202">
        <v>31.988399999999999</v>
      </c>
      <c r="AV22" s="202">
        <v>31.854399999999998</v>
      </c>
      <c r="AW22" s="202">
        <v>31.905126265</v>
      </c>
      <c r="AX22" s="202">
        <v>31.892164421</v>
      </c>
      <c r="AY22" s="202">
        <v>31.803626502</v>
      </c>
      <c r="AZ22" s="202">
        <v>32.101894907000002</v>
      </c>
      <c r="BA22" s="202">
        <v>32.254491102000003</v>
      </c>
      <c r="BB22" s="297">
        <v>31.758248361</v>
      </c>
      <c r="BC22" s="297">
        <v>31.757700187000001</v>
      </c>
      <c r="BD22" s="297">
        <v>31.779590962</v>
      </c>
      <c r="BE22" s="297">
        <v>32.526929590999998</v>
      </c>
      <c r="BF22" s="297">
        <v>32.576201785000002</v>
      </c>
      <c r="BG22" s="297">
        <v>32.579542922999998</v>
      </c>
      <c r="BH22" s="297">
        <v>32.519282400000002</v>
      </c>
      <c r="BI22" s="297">
        <v>32.391714872999998</v>
      </c>
      <c r="BJ22" s="297">
        <v>32.476695540000001</v>
      </c>
      <c r="BK22" s="297">
        <v>32.45032406</v>
      </c>
      <c r="BL22" s="297">
        <v>32.449374640000002</v>
      </c>
      <c r="BM22" s="297">
        <v>32.546695790000001</v>
      </c>
      <c r="BN22" s="297">
        <v>32.589292653999998</v>
      </c>
      <c r="BO22" s="297">
        <v>32.637226650999999</v>
      </c>
      <c r="BP22" s="297">
        <v>32.736109646000003</v>
      </c>
      <c r="BQ22" s="297">
        <v>32.729066318999998</v>
      </c>
      <c r="BR22" s="297">
        <v>32.727319969</v>
      </c>
      <c r="BS22" s="297">
        <v>32.725720531</v>
      </c>
      <c r="BT22" s="297">
        <v>32.618150147999998</v>
      </c>
      <c r="BU22" s="297">
        <v>32.416782148999999</v>
      </c>
      <c r="BV22" s="297">
        <v>32.316754789999997</v>
      </c>
      <c r="BW22" s="367"/>
    </row>
    <row r="23" spans="1:75" ht="11.15" customHeight="1" x14ac:dyDescent="0.25">
      <c r="B23" s="134"/>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367"/>
    </row>
    <row r="24" spans="1:75" ht="11.15" customHeight="1" x14ac:dyDescent="0.25">
      <c r="A24" s="127" t="s">
        <v>1401</v>
      </c>
      <c r="B24" s="134" t="s">
        <v>1403</v>
      </c>
      <c r="C24" s="202">
        <v>39.958877887</v>
      </c>
      <c r="D24" s="202">
        <v>39.931704967999998</v>
      </c>
      <c r="E24" s="202">
        <v>40.485869968999999</v>
      </c>
      <c r="F24" s="202">
        <v>42.668509114999999</v>
      </c>
      <c r="G24" s="202">
        <v>34.239583770000003</v>
      </c>
      <c r="H24" s="202">
        <v>32.355663503999999</v>
      </c>
      <c r="I24" s="202">
        <v>33.113191520999997</v>
      </c>
      <c r="J24" s="202">
        <v>34.656996104999997</v>
      </c>
      <c r="K24" s="202">
        <v>34.676453641999998</v>
      </c>
      <c r="L24" s="202">
        <v>34.820809652000001</v>
      </c>
      <c r="M24" s="202">
        <v>34.865595667000001</v>
      </c>
      <c r="N24" s="202">
        <v>34.954674818000001</v>
      </c>
      <c r="O24" s="202">
        <v>35.047120769000003</v>
      </c>
      <c r="P24" s="202">
        <v>34.469978060000003</v>
      </c>
      <c r="Q24" s="202">
        <v>34.597506242999998</v>
      </c>
      <c r="R24" s="202">
        <v>34.744125171999997</v>
      </c>
      <c r="S24" s="202">
        <v>35.165022241000003</v>
      </c>
      <c r="T24" s="202">
        <v>35.684805869999998</v>
      </c>
      <c r="U24" s="202">
        <v>36.364932107999998</v>
      </c>
      <c r="V24" s="202">
        <v>36.278456976999998</v>
      </c>
      <c r="W24" s="202">
        <v>36.898781855999999</v>
      </c>
      <c r="X24" s="202">
        <v>37.440893817999999</v>
      </c>
      <c r="Y24" s="202">
        <v>37.848608632000001</v>
      </c>
      <c r="Z24" s="202">
        <v>37.994090286000002</v>
      </c>
      <c r="AA24" s="202">
        <v>38.100439532999999</v>
      </c>
      <c r="AB24" s="202">
        <v>38.623930899000001</v>
      </c>
      <c r="AC24" s="202">
        <v>38.165414898000002</v>
      </c>
      <c r="AD24" s="202">
        <v>37.628345873999997</v>
      </c>
      <c r="AE24" s="202">
        <v>37.656300160000001</v>
      </c>
      <c r="AF24" s="202">
        <v>38.125114992</v>
      </c>
      <c r="AG24" s="202">
        <v>38.720935466999997</v>
      </c>
      <c r="AH24" s="202">
        <v>38.875521503999998</v>
      </c>
      <c r="AI24" s="202">
        <v>39.131232746000002</v>
      </c>
      <c r="AJ24" s="202">
        <v>38.669696096999999</v>
      </c>
      <c r="AK24" s="202">
        <v>38.650099845</v>
      </c>
      <c r="AL24" s="202">
        <v>38.730474504</v>
      </c>
      <c r="AM24" s="202">
        <v>38.017272439000003</v>
      </c>
      <c r="AN24" s="202">
        <v>38.356839999999998</v>
      </c>
      <c r="AO24" s="202">
        <v>38.247140100000003</v>
      </c>
      <c r="AP24" s="202">
        <v>38.024940000000001</v>
      </c>
      <c r="AQ24" s="202">
        <v>37.188699999999997</v>
      </c>
      <c r="AR24" s="202">
        <v>37.301499999999997</v>
      </c>
      <c r="AS24" s="202">
        <v>36.211799999999997</v>
      </c>
      <c r="AT24" s="202">
        <v>35.847900000000003</v>
      </c>
      <c r="AU24" s="202">
        <v>36.695799999999998</v>
      </c>
      <c r="AV24" s="202">
        <v>36.5824</v>
      </c>
      <c r="AW24" s="202">
        <v>36.271168179</v>
      </c>
      <c r="AX24" s="202">
        <v>36.172645537999998</v>
      </c>
      <c r="AY24" s="202">
        <v>36.065810114000001</v>
      </c>
      <c r="AZ24" s="202">
        <v>36.100334517</v>
      </c>
      <c r="BA24" s="202">
        <v>36.140336005000002</v>
      </c>
      <c r="BB24" s="297">
        <v>35.650724077</v>
      </c>
      <c r="BC24" s="297">
        <v>35.674538476999999</v>
      </c>
      <c r="BD24" s="297">
        <v>35.543704165000001</v>
      </c>
      <c r="BE24" s="297">
        <v>36.399704528000001</v>
      </c>
      <c r="BF24" s="297">
        <v>36.369914915000003</v>
      </c>
      <c r="BG24" s="297">
        <v>36.493727495999998</v>
      </c>
      <c r="BH24" s="297">
        <v>36.536979097</v>
      </c>
      <c r="BI24" s="297">
        <v>36.330015742000001</v>
      </c>
      <c r="BJ24" s="297">
        <v>36.329415769000001</v>
      </c>
      <c r="BK24" s="297">
        <v>36.607388239999999</v>
      </c>
      <c r="BL24" s="297">
        <v>36.617384504999997</v>
      </c>
      <c r="BM24" s="297">
        <v>36.721677315999997</v>
      </c>
      <c r="BN24" s="297">
        <v>36.909969459999999</v>
      </c>
      <c r="BO24" s="297">
        <v>36.896417176</v>
      </c>
      <c r="BP24" s="297">
        <v>37.064856640000002</v>
      </c>
      <c r="BQ24" s="297">
        <v>37.157709191999999</v>
      </c>
      <c r="BR24" s="297">
        <v>36.821151110000002</v>
      </c>
      <c r="BS24" s="297">
        <v>37.163180660000002</v>
      </c>
      <c r="BT24" s="297">
        <v>37.050438952999997</v>
      </c>
      <c r="BU24" s="297">
        <v>36.886985258000003</v>
      </c>
      <c r="BV24" s="297">
        <v>36.783552729999997</v>
      </c>
    </row>
    <row r="25" spans="1:75" ht="11.15" customHeight="1" x14ac:dyDescent="0.2">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7"/>
    </row>
    <row r="26" spans="1:75" ht="11.15" customHeight="1" x14ac:dyDescent="0.25">
      <c r="B26" s="204" t="s">
        <v>311</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367"/>
    </row>
    <row r="27" spans="1:75" ht="11.15" customHeight="1" x14ac:dyDescent="0.25">
      <c r="A27" s="127" t="s">
        <v>524</v>
      </c>
      <c r="B27" s="135" t="s">
        <v>525</v>
      </c>
      <c r="C27" s="202">
        <v>25.13</v>
      </c>
      <c r="D27" s="202">
        <v>25.18</v>
      </c>
      <c r="E27" s="202">
        <v>25.414999999999999</v>
      </c>
      <c r="F27" s="202">
        <v>25.425000000000001</v>
      </c>
      <c r="G27" s="202">
        <v>25.442917000000001</v>
      </c>
      <c r="H27" s="202">
        <v>25.43</v>
      </c>
      <c r="I27" s="202">
        <v>25.32</v>
      </c>
      <c r="J27" s="202">
        <v>25.26</v>
      </c>
      <c r="K27" s="202">
        <v>25.2</v>
      </c>
      <c r="L27" s="202">
        <v>25.14</v>
      </c>
      <c r="M27" s="202">
        <v>25.13</v>
      </c>
      <c r="N27" s="202">
        <v>25.12</v>
      </c>
      <c r="O27" s="202">
        <v>25.08</v>
      </c>
      <c r="P27" s="202">
        <v>25.23</v>
      </c>
      <c r="Q27" s="202">
        <v>25.33</v>
      </c>
      <c r="R27" s="202">
        <v>25.48</v>
      </c>
      <c r="S27" s="202">
        <v>25.48</v>
      </c>
      <c r="T27" s="202">
        <v>25.53</v>
      </c>
      <c r="U27" s="202">
        <v>25.53</v>
      </c>
      <c r="V27" s="202">
        <v>25.48</v>
      </c>
      <c r="W27" s="202">
        <v>25.48</v>
      </c>
      <c r="X27" s="202">
        <v>25.48</v>
      </c>
      <c r="Y27" s="202">
        <v>25.48</v>
      </c>
      <c r="Z27" s="202">
        <v>25.48</v>
      </c>
      <c r="AA27" s="202">
        <v>25.43</v>
      </c>
      <c r="AB27" s="202">
        <v>25.48</v>
      </c>
      <c r="AC27" s="202">
        <v>25.53</v>
      </c>
      <c r="AD27" s="202">
        <v>25.53</v>
      </c>
      <c r="AE27" s="202">
        <v>25.43</v>
      </c>
      <c r="AF27" s="202">
        <v>25.43</v>
      </c>
      <c r="AG27" s="202">
        <v>25.52</v>
      </c>
      <c r="AH27" s="202">
        <v>25.57</v>
      </c>
      <c r="AI27" s="202">
        <v>25.55</v>
      </c>
      <c r="AJ27" s="202">
        <v>25.65</v>
      </c>
      <c r="AK27" s="202">
        <v>25.66</v>
      </c>
      <c r="AL27" s="202">
        <v>25.66</v>
      </c>
      <c r="AM27" s="202">
        <v>25.85</v>
      </c>
      <c r="AN27" s="202">
        <v>25.9</v>
      </c>
      <c r="AO27" s="202">
        <v>25.88664</v>
      </c>
      <c r="AP27" s="202">
        <v>25.610250000000001</v>
      </c>
      <c r="AQ27" s="202">
        <v>25.680250000000001</v>
      </c>
      <c r="AR27" s="202">
        <v>25.710249999999998</v>
      </c>
      <c r="AS27" s="202">
        <v>25.780249999999999</v>
      </c>
      <c r="AT27" s="202">
        <v>25.930250000000001</v>
      </c>
      <c r="AU27" s="202">
        <v>25.980250000000002</v>
      </c>
      <c r="AV27" s="202">
        <v>26.030249999999999</v>
      </c>
      <c r="AW27" s="202">
        <v>26.13025</v>
      </c>
      <c r="AX27" s="202">
        <v>26.180250000000001</v>
      </c>
      <c r="AY27" s="202">
        <v>26.251249999999999</v>
      </c>
      <c r="AZ27" s="202">
        <v>26.251249999999999</v>
      </c>
      <c r="BA27" s="202">
        <v>26.28125</v>
      </c>
      <c r="BB27" s="297">
        <v>26.231249999999999</v>
      </c>
      <c r="BC27" s="297">
        <v>26.231249999999999</v>
      </c>
      <c r="BD27" s="297">
        <v>26.231249999999999</v>
      </c>
      <c r="BE27" s="297">
        <v>26.28125</v>
      </c>
      <c r="BF27" s="297">
        <v>26.30125</v>
      </c>
      <c r="BG27" s="297">
        <v>26.331250000000001</v>
      </c>
      <c r="BH27" s="297">
        <v>26.600999999999999</v>
      </c>
      <c r="BI27" s="297">
        <v>26.600999999999999</v>
      </c>
      <c r="BJ27" s="366">
        <v>26.600999999999999</v>
      </c>
      <c r="BK27" s="366">
        <v>26.850999999999999</v>
      </c>
      <c r="BL27" s="366">
        <v>26.850999999999999</v>
      </c>
      <c r="BM27" s="366">
        <v>26.850999999999999</v>
      </c>
      <c r="BN27" s="366">
        <v>26.850999999999999</v>
      </c>
      <c r="BO27" s="366">
        <v>26.850999999999999</v>
      </c>
      <c r="BP27" s="366">
        <v>26.850999999999999</v>
      </c>
      <c r="BQ27" s="366">
        <v>26.850999999999999</v>
      </c>
      <c r="BR27" s="366">
        <v>26.850999999999999</v>
      </c>
      <c r="BS27" s="366">
        <v>26.850999999999999</v>
      </c>
      <c r="BT27" s="366">
        <v>26.850999999999999</v>
      </c>
      <c r="BU27" s="366">
        <v>26.850999999999999</v>
      </c>
      <c r="BV27" s="366">
        <v>26.850999999999999</v>
      </c>
      <c r="BW27" s="367"/>
    </row>
    <row r="28" spans="1:75" ht="11.15" customHeight="1" x14ac:dyDescent="0.25">
      <c r="A28" s="127" t="s">
        <v>961</v>
      </c>
      <c r="B28" s="135" t="s">
        <v>1215</v>
      </c>
      <c r="C28" s="202">
        <v>5.01</v>
      </c>
      <c r="D28" s="202">
        <v>4.29</v>
      </c>
      <c r="E28" s="202">
        <v>4.09</v>
      </c>
      <c r="F28" s="202">
        <v>4.2750000000000004</v>
      </c>
      <c r="G28" s="202">
        <v>4.1449999999999996</v>
      </c>
      <c r="H28" s="202">
        <v>3.92</v>
      </c>
      <c r="I28" s="202">
        <v>3.895</v>
      </c>
      <c r="J28" s="202">
        <v>3.88</v>
      </c>
      <c r="K28" s="202">
        <v>3.9</v>
      </c>
      <c r="L28" s="202">
        <v>4.2300000000000004</v>
      </c>
      <c r="M28" s="202">
        <v>4.83</v>
      </c>
      <c r="N28" s="202">
        <v>4.87</v>
      </c>
      <c r="O28" s="202">
        <v>4.6500000000000004</v>
      </c>
      <c r="P28" s="202">
        <v>4.99</v>
      </c>
      <c r="Q28" s="202">
        <v>4.99</v>
      </c>
      <c r="R28" s="202">
        <v>4.83</v>
      </c>
      <c r="S28" s="202">
        <v>4.915</v>
      </c>
      <c r="T28" s="202">
        <v>4.91</v>
      </c>
      <c r="U28" s="202">
        <v>4.8499999999999996</v>
      </c>
      <c r="V28" s="202">
        <v>4.66</v>
      </c>
      <c r="W28" s="202">
        <v>4.76</v>
      </c>
      <c r="X28" s="202">
        <v>4.7750000000000004</v>
      </c>
      <c r="Y28" s="202">
        <v>4.78</v>
      </c>
      <c r="Z28" s="202">
        <v>4.79</v>
      </c>
      <c r="AA28" s="202">
        <v>4.6399999999999997</v>
      </c>
      <c r="AB28" s="202">
        <v>4.82</v>
      </c>
      <c r="AC28" s="202">
        <v>4.5999999999999996</v>
      </c>
      <c r="AD28" s="202">
        <v>4.47</v>
      </c>
      <c r="AE28" s="202">
        <v>4.1900000000000004</v>
      </c>
      <c r="AF28" s="202">
        <v>4.12</v>
      </c>
      <c r="AG28" s="202">
        <v>3.84</v>
      </c>
      <c r="AH28" s="202">
        <v>4.32</v>
      </c>
      <c r="AI28" s="202">
        <v>4.42</v>
      </c>
      <c r="AJ28" s="202">
        <v>4.4749999999999996</v>
      </c>
      <c r="AK28" s="202">
        <v>4.3899999999999997</v>
      </c>
      <c r="AL28" s="202">
        <v>4.49</v>
      </c>
      <c r="AM28" s="202">
        <v>4.5949999999999998</v>
      </c>
      <c r="AN28" s="202">
        <v>4.6500000000000004</v>
      </c>
      <c r="AO28" s="202">
        <v>4.6349999999999998</v>
      </c>
      <c r="AP28" s="202">
        <v>4.5</v>
      </c>
      <c r="AQ28" s="202">
        <v>4.7149999999999999</v>
      </c>
      <c r="AR28" s="202">
        <v>4.7050000000000001</v>
      </c>
      <c r="AS28" s="202">
        <v>4.6100000000000003</v>
      </c>
      <c r="AT28" s="202">
        <v>4.665</v>
      </c>
      <c r="AU28" s="202">
        <v>4.7249999999999996</v>
      </c>
      <c r="AV28" s="202">
        <v>4.7450000000000001</v>
      </c>
      <c r="AW28" s="202">
        <v>4.75</v>
      </c>
      <c r="AX28" s="202">
        <v>4.84</v>
      </c>
      <c r="AY28" s="202">
        <v>4.62</v>
      </c>
      <c r="AZ28" s="202">
        <v>4.7249999999999996</v>
      </c>
      <c r="BA28" s="202">
        <v>4.8150000000000004</v>
      </c>
      <c r="BB28" s="297">
        <v>4.7724440000000001</v>
      </c>
      <c r="BC28" s="297">
        <v>4.6816040000000001</v>
      </c>
      <c r="BD28" s="297">
        <v>4.6887639999999999</v>
      </c>
      <c r="BE28" s="297">
        <v>4.6929239999999997</v>
      </c>
      <c r="BF28" s="297">
        <v>4.702083</v>
      </c>
      <c r="BG28" s="297">
        <v>4.7112429999999996</v>
      </c>
      <c r="BH28" s="297">
        <v>4.7154030000000002</v>
      </c>
      <c r="BI28" s="297">
        <v>4.7245629999999998</v>
      </c>
      <c r="BJ28" s="366">
        <v>4.7337220000000002</v>
      </c>
      <c r="BK28" s="366">
        <v>4.6755490000000002</v>
      </c>
      <c r="BL28" s="366">
        <v>4.6752089999999997</v>
      </c>
      <c r="BM28" s="366">
        <v>4.674868</v>
      </c>
      <c r="BN28" s="366">
        <v>4.6695279999999997</v>
      </c>
      <c r="BO28" s="366">
        <v>4.6691880000000001</v>
      </c>
      <c r="BP28" s="366">
        <v>4.6688479999999997</v>
      </c>
      <c r="BQ28" s="366">
        <v>4.6635070000000001</v>
      </c>
      <c r="BR28" s="366">
        <v>4.6631669999999996</v>
      </c>
      <c r="BS28" s="366">
        <v>4.6628270000000001</v>
      </c>
      <c r="BT28" s="366">
        <v>4.6574859999999996</v>
      </c>
      <c r="BU28" s="366">
        <v>4.657146</v>
      </c>
      <c r="BV28" s="366">
        <v>4.6568059999999996</v>
      </c>
      <c r="BW28" s="367"/>
    </row>
    <row r="29" spans="1:75" ht="11.15" customHeight="1" x14ac:dyDescent="0.25">
      <c r="A29" s="127" t="s">
        <v>537</v>
      </c>
      <c r="B29" s="135" t="s">
        <v>77</v>
      </c>
      <c r="C29" s="202">
        <v>30.14</v>
      </c>
      <c r="D29" s="202">
        <v>29.47</v>
      </c>
      <c r="E29" s="202">
        <v>29.504999999999999</v>
      </c>
      <c r="F29" s="202">
        <v>29.7</v>
      </c>
      <c r="G29" s="202">
        <v>29.587917000000001</v>
      </c>
      <c r="H29" s="202">
        <v>29.35</v>
      </c>
      <c r="I29" s="202">
        <v>29.215</v>
      </c>
      <c r="J29" s="202">
        <v>29.14</v>
      </c>
      <c r="K29" s="202">
        <v>29.1</v>
      </c>
      <c r="L29" s="202">
        <v>29.37</v>
      </c>
      <c r="M29" s="202">
        <v>29.96</v>
      </c>
      <c r="N29" s="202">
        <v>29.99</v>
      </c>
      <c r="O29" s="202">
        <v>29.73</v>
      </c>
      <c r="P29" s="202">
        <v>30.22</v>
      </c>
      <c r="Q29" s="202">
        <v>30.32</v>
      </c>
      <c r="R29" s="202">
        <v>30.31</v>
      </c>
      <c r="S29" s="202">
        <v>30.395</v>
      </c>
      <c r="T29" s="202">
        <v>30.44</v>
      </c>
      <c r="U29" s="202">
        <v>30.38</v>
      </c>
      <c r="V29" s="202">
        <v>30.14</v>
      </c>
      <c r="W29" s="202">
        <v>30.24</v>
      </c>
      <c r="X29" s="202">
        <v>30.254999999999999</v>
      </c>
      <c r="Y29" s="202">
        <v>30.26</v>
      </c>
      <c r="Z29" s="202">
        <v>30.27</v>
      </c>
      <c r="AA29" s="202">
        <v>30.07</v>
      </c>
      <c r="AB29" s="202">
        <v>30.3</v>
      </c>
      <c r="AC29" s="202">
        <v>30.13</v>
      </c>
      <c r="AD29" s="202">
        <v>30</v>
      </c>
      <c r="AE29" s="202">
        <v>29.62</v>
      </c>
      <c r="AF29" s="202">
        <v>29.55</v>
      </c>
      <c r="AG29" s="202">
        <v>29.36</v>
      </c>
      <c r="AH29" s="202">
        <v>29.89</v>
      </c>
      <c r="AI29" s="202">
        <v>29.97</v>
      </c>
      <c r="AJ29" s="202">
        <v>30.125</v>
      </c>
      <c r="AK29" s="202">
        <v>30.05</v>
      </c>
      <c r="AL29" s="202">
        <v>30.15</v>
      </c>
      <c r="AM29" s="202">
        <v>30.445</v>
      </c>
      <c r="AN29" s="202">
        <v>30.55</v>
      </c>
      <c r="AO29" s="202">
        <v>30.521640000000001</v>
      </c>
      <c r="AP29" s="202">
        <v>30.110250000000001</v>
      </c>
      <c r="AQ29" s="202">
        <v>30.395250000000001</v>
      </c>
      <c r="AR29" s="202">
        <v>30.41525</v>
      </c>
      <c r="AS29" s="202">
        <v>30.390250000000002</v>
      </c>
      <c r="AT29" s="202">
        <v>30.59525</v>
      </c>
      <c r="AU29" s="202">
        <v>30.705249999999999</v>
      </c>
      <c r="AV29" s="202">
        <v>30.77525</v>
      </c>
      <c r="AW29" s="202">
        <v>30.88025</v>
      </c>
      <c r="AX29" s="202">
        <v>31.020250000000001</v>
      </c>
      <c r="AY29" s="202">
        <v>30.87125</v>
      </c>
      <c r="AZ29" s="202">
        <v>30.97625</v>
      </c>
      <c r="BA29" s="202">
        <v>31.096250000000001</v>
      </c>
      <c r="BB29" s="297">
        <v>31.003693999999999</v>
      </c>
      <c r="BC29" s="297">
        <v>30.912853999999999</v>
      </c>
      <c r="BD29" s="297">
        <v>30.920013999999998</v>
      </c>
      <c r="BE29" s="297">
        <v>30.974174000000001</v>
      </c>
      <c r="BF29" s="297">
        <v>31.003333000000001</v>
      </c>
      <c r="BG29" s="297">
        <v>31.042493</v>
      </c>
      <c r="BH29" s="297">
        <v>31.316403000000001</v>
      </c>
      <c r="BI29" s="297">
        <v>31.325562999999999</v>
      </c>
      <c r="BJ29" s="297">
        <v>31.334721999999999</v>
      </c>
      <c r="BK29" s="297">
        <v>31.526548999999999</v>
      </c>
      <c r="BL29" s="297">
        <v>31.526209000000001</v>
      </c>
      <c r="BM29" s="297">
        <v>31.525867999999999</v>
      </c>
      <c r="BN29" s="297">
        <v>31.520527999999999</v>
      </c>
      <c r="BO29" s="297">
        <v>31.520188000000001</v>
      </c>
      <c r="BP29" s="297">
        <v>31.519848</v>
      </c>
      <c r="BQ29" s="297">
        <v>31.514506999999998</v>
      </c>
      <c r="BR29" s="297">
        <v>31.514167</v>
      </c>
      <c r="BS29" s="297">
        <v>31.513826999999999</v>
      </c>
      <c r="BT29" s="297">
        <v>31.508486000000001</v>
      </c>
      <c r="BU29" s="297">
        <v>31.508146</v>
      </c>
      <c r="BV29" s="297">
        <v>31.507805999999999</v>
      </c>
      <c r="BW29" s="367"/>
    </row>
    <row r="30" spans="1:75" ht="11.15" customHeight="1" x14ac:dyDescent="0.25">
      <c r="B30" s="134"/>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B31" s="204" t="s">
        <v>12</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367"/>
    </row>
    <row r="32" spans="1:75" ht="11.15" customHeight="1" x14ac:dyDescent="0.25">
      <c r="A32" s="127" t="s">
        <v>526</v>
      </c>
      <c r="B32" s="135" t="s">
        <v>525</v>
      </c>
      <c r="C32" s="202">
        <v>2.82</v>
      </c>
      <c r="D32" s="202">
        <v>2.82</v>
      </c>
      <c r="E32" s="202">
        <v>2.7149999999999999</v>
      </c>
      <c r="F32" s="202">
        <v>0.61093896713999996</v>
      </c>
      <c r="G32" s="202">
        <v>5.9979170000000002</v>
      </c>
      <c r="H32" s="202">
        <v>7.59</v>
      </c>
      <c r="I32" s="202">
        <v>6.71</v>
      </c>
      <c r="J32" s="202">
        <v>5.78</v>
      </c>
      <c r="K32" s="202">
        <v>5.79</v>
      </c>
      <c r="L32" s="202">
        <v>5.67</v>
      </c>
      <c r="M32" s="202">
        <v>5.54</v>
      </c>
      <c r="N32" s="202">
        <v>5.37</v>
      </c>
      <c r="O32" s="202">
        <v>5.13</v>
      </c>
      <c r="P32" s="202">
        <v>5.94</v>
      </c>
      <c r="Q32" s="202">
        <v>5.94</v>
      </c>
      <c r="R32" s="202">
        <v>5.94</v>
      </c>
      <c r="S32" s="202">
        <v>5.548</v>
      </c>
      <c r="T32" s="202">
        <v>5.0599999999999996</v>
      </c>
      <c r="U32" s="202">
        <v>4.4400000000000004</v>
      </c>
      <c r="V32" s="202">
        <v>4.1849999999999996</v>
      </c>
      <c r="W32" s="202">
        <v>3.9950000000000001</v>
      </c>
      <c r="X32" s="202">
        <v>3.7</v>
      </c>
      <c r="Y32" s="202">
        <v>3.4950000000000001</v>
      </c>
      <c r="Z32" s="202">
        <v>3.38</v>
      </c>
      <c r="AA32" s="202">
        <v>3.19</v>
      </c>
      <c r="AB32" s="202">
        <v>2.7749999999999999</v>
      </c>
      <c r="AC32" s="202">
        <v>3.0101788618</v>
      </c>
      <c r="AD32" s="202">
        <v>2.5502290076</v>
      </c>
      <c r="AE32" s="202">
        <v>2.5358673481</v>
      </c>
      <c r="AF32" s="202">
        <v>2.33</v>
      </c>
      <c r="AG32" s="202">
        <v>1.9601005025</v>
      </c>
      <c r="AH32" s="202">
        <v>1.53</v>
      </c>
      <c r="AI32" s="202">
        <v>1.46</v>
      </c>
      <c r="AJ32" s="202">
        <v>2.04</v>
      </c>
      <c r="AK32" s="202">
        <v>2.37</v>
      </c>
      <c r="AL32" s="202">
        <v>2.42</v>
      </c>
      <c r="AM32" s="202">
        <v>3.31</v>
      </c>
      <c r="AN32" s="202">
        <v>3.13</v>
      </c>
      <c r="AO32" s="202">
        <v>2.8766400000000001</v>
      </c>
      <c r="AP32" s="202">
        <v>2.5002499999999999</v>
      </c>
      <c r="AQ32" s="202">
        <v>3.3602500000000002</v>
      </c>
      <c r="AR32" s="202">
        <v>3.20025</v>
      </c>
      <c r="AS32" s="202">
        <v>4.0302499999999997</v>
      </c>
      <c r="AT32" s="202">
        <v>4.4202500000000002</v>
      </c>
      <c r="AU32" s="202">
        <v>3.8802500000000002</v>
      </c>
      <c r="AV32" s="202">
        <v>4.0802500000000004</v>
      </c>
      <c r="AW32" s="202">
        <v>4.2002499999999996</v>
      </c>
      <c r="AX32" s="202">
        <v>4.4202500000000002</v>
      </c>
      <c r="AY32" s="202">
        <v>4.4312500000000004</v>
      </c>
      <c r="AZ32" s="202">
        <v>4.1412500000000003</v>
      </c>
      <c r="BA32" s="202">
        <v>4.0812499999999998</v>
      </c>
      <c r="BB32" s="297">
        <v>4.4012500000000001</v>
      </c>
      <c r="BC32" s="297">
        <v>4.3012499999999996</v>
      </c>
      <c r="BD32" s="297">
        <v>4.3012499999999996</v>
      </c>
      <c r="BE32" s="297">
        <v>3.6812499999999999</v>
      </c>
      <c r="BF32" s="297">
        <v>3.6812499999999999</v>
      </c>
      <c r="BG32" s="297">
        <v>3.6812499999999999</v>
      </c>
      <c r="BH32" s="297">
        <v>4.0010000000000003</v>
      </c>
      <c r="BI32" s="297">
        <v>4.2009999999999996</v>
      </c>
      <c r="BJ32" s="366">
        <v>4.2009999999999996</v>
      </c>
      <c r="BK32" s="366">
        <v>4.3010000000000002</v>
      </c>
      <c r="BL32" s="366">
        <v>4.3010000000000002</v>
      </c>
      <c r="BM32" s="366">
        <v>4.2009999999999996</v>
      </c>
      <c r="BN32" s="366">
        <v>4.1509999999999998</v>
      </c>
      <c r="BO32" s="366">
        <v>4.101</v>
      </c>
      <c r="BP32" s="366">
        <v>4.0010000000000003</v>
      </c>
      <c r="BQ32" s="366">
        <v>4.0010000000000003</v>
      </c>
      <c r="BR32" s="366">
        <v>4.0010000000000003</v>
      </c>
      <c r="BS32" s="366">
        <v>4.0010000000000003</v>
      </c>
      <c r="BT32" s="366">
        <v>4.101</v>
      </c>
      <c r="BU32" s="366">
        <v>4.3010000000000002</v>
      </c>
      <c r="BV32" s="366">
        <v>4.4009999999999998</v>
      </c>
      <c r="BW32" s="367"/>
    </row>
    <row r="33" spans="1:75" ht="11.15" customHeight="1" x14ac:dyDescent="0.25">
      <c r="A33" s="127" t="s">
        <v>962</v>
      </c>
      <c r="B33" s="135" t="s">
        <v>1215</v>
      </c>
      <c r="C33" s="202">
        <v>0</v>
      </c>
      <c r="D33" s="202">
        <v>0</v>
      </c>
      <c r="E33" s="202">
        <v>0</v>
      </c>
      <c r="F33" s="202">
        <v>0.23406103285999999</v>
      </c>
      <c r="G33" s="202">
        <v>0.56000000000000005</v>
      </c>
      <c r="H33" s="202">
        <v>0.63</v>
      </c>
      <c r="I33" s="202">
        <v>0.68</v>
      </c>
      <c r="J33" s="202">
        <v>0.6</v>
      </c>
      <c r="K33" s="202">
        <v>0.57499999999999996</v>
      </c>
      <c r="L33" s="202">
        <v>0.51</v>
      </c>
      <c r="M33" s="202">
        <v>0.5</v>
      </c>
      <c r="N33" s="202">
        <v>0.46500000000000002</v>
      </c>
      <c r="O33" s="202">
        <v>0.39500000000000002</v>
      </c>
      <c r="P33" s="202">
        <v>0.495</v>
      </c>
      <c r="Q33" s="202">
        <v>0.48499999999999999</v>
      </c>
      <c r="R33" s="202">
        <v>0.48499999999999999</v>
      </c>
      <c r="S33" s="202">
        <v>0.45500000000000002</v>
      </c>
      <c r="T33" s="202">
        <v>0.42499999999999999</v>
      </c>
      <c r="U33" s="202">
        <v>0.33</v>
      </c>
      <c r="V33" s="202">
        <v>0.32</v>
      </c>
      <c r="W33" s="202">
        <v>0.28000000000000003</v>
      </c>
      <c r="X33" s="202">
        <v>0.27</v>
      </c>
      <c r="Y33" s="202">
        <v>0.13</v>
      </c>
      <c r="Z33" s="202">
        <v>0.19</v>
      </c>
      <c r="AA33" s="202">
        <v>0.18</v>
      </c>
      <c r="AB33" s="202">
        <v>0.13</v>
      </c>
      <c r="AC33" s="202">
        <v>5.4821138211000001E-2</v>
      </c>
      <c r="AD33" s="202">
        <v>5.9770992366000003E-2</v>
      </c>
      <c r="AE33" s="202">
        <v>0.13947865191</v>
      </c>
      <c r="AF33" s="202">
        <v>0.12</v>
      </c>
      <c r="AG33" s="202">
        <v>1.9899497487000001E-2</v>
      </c>
      <c r="AH33" s="202">
        <v>0.01</v>
      </c>
      <c r="AI33" s="202">
        <v>0.01</v>
      </c>
      <c r="AJ33" s="202">
        <v>0</v>
      </c>
      <c r="AK33" s="202">
        <v>0.02</v>
      </c>
      <c r="AL33" s="202">
        <v>0.02</v>
      </c>
      <c r="AM33" s="202">
        <v>0.02</v>
      </c>
      <c r="AN33" s="202">
        <v>0.02</v>
      </c>
      <c r="AO33" s="202">
        <v>0.03</v>
      </c>
      <c r="AP33" s="202">
        <v>0.02</v>
      </c>
      <c r="AQ33" s="202">
        <v>0.05</v>
      </c>
      <c r="AR33" s="202">
        <v>0.08</v>
      </c>
      <c r="AS33" s="202">
        <v>7.0000000000000007E-2</v>
      </c>
      <c r="AT33" s="202">
        <v>0.09</v>
      </c>
      <c r="AU33" s="202">
        <v>0.08</v>
      </c>
      <c r="AV33" s="202">
        <v>7.0000000000000007E-2</v>
      </c>
      <c r="AW33" s="202">
        <v>7.0000000000000007E-2</v>
      </c>
      <c r="AX33" s="202">
        <v>0.08</v>
      </c>
      <c r="AY33" s="202">
        <v>0.1</v>
      </c>
      <c r="AZ33" s="202">
        <v>0.11</v>
      </c>
      <c r="BA33" s="202">
        <v>0.11</v>
      </c>
      <c r="BB33" s="297">
        <v>0.112</v>
      </c>
      <c r="BC33" s="297">
        <v>0.112</v>
      </c>
      <c r="BD33" s="297">
        <v>0.112</v>
      </c>
      <c r="BE33" s="297">
        <v>0.06</v>
      </c>
      <c r="BF33" s="297">
        <v>0.06</v>
      </c>
      <c r="BG33" s="297">
        <v>0.06</v>
      </c>
      <c r="BH33" s="297">
        <v>0.06</v>
      </c>
      <c r="BI33" s="297">
        <v>0.06</v>
      </c>
      <c r="BJ33" s="366">
        <v>0.06</v>
      </c>
      <c r="BK33" s="366">
        <v>0.06</v>
      </c>
      <c r="BL33" s="366">
        <v>6.0999999999999999E-2</v>
      </c>
      <c r="BM33" s="366">
        <v>6.2E-2</v>
      </c>
      <c r="BN33" s="366">
        <v>6.3E-2</v>
      </c>
      <c r="BO33" s="366">
        <v>6.4000000000000001E-2</v>
      </c>
      <c r="BP33" s="366">
        <v>6.5000000000000002E-2</v>
      </c>
      <c r="BQ33" s="366">
        <v>6.6000000000000003E-2</v>
      </c>
      <c r="BR33" s="366">
        <v>6.7000000000000004E-2</v>
      </c>
      <c r="BS33" s="366">
        <v>6.8000000000000005E-2</v>
      </c>
      <c r="BT33" s="366">
        <v>6.9000000000000006E-2</v>
      </c>
      <c r="BU33" s="366">
        <v>7.0000000000000007E-2</v>
      </c>
      <c r="BV33" s="366">
        <v>7.0999999999999994E-2</v>
      </c>
      <c r="BW33" s="367"/>
    </row>
    <row r="34" spans="1:75" ht="11.15" customHeight="1" x14ac:dyDescent="0.25">
      <c r="A34" s="127" t="s">
        <v>772</v>
      </c>
      <c r="B34" s="135" t="s">
        <v>77</v>
      </c>
      <c r="C34" s="202">
        <v>2.82</v>
      </c>
      <c r="D34" s="202">
        <v>2.82</v>
      </c>
      <c r="E34" s="202">
        <v>2.7149999999999999</v>
      </c>
      <c r="F34" s="202">
        <v>0.84499999999999997</v>
      </c>
      <c r="G34" s="202">
        <v>6.5579169999999998</v>
      </c>
      <c r="H34" s="202">
        <v>8.2200000000000006</v>
      </c>
      <c r="I34" s="202">
        <v>7.39</v>
      </c>
      <c r="J34" s="202">
        <v>6.38</v>
      </c>
      <c r="K34" s="202">
        <v>6.3650000000000002</v>
      </c>
      <c r="L34" s="202">
        <v>6.18</v>
      </c>
      <c r="M34" s="202">
        <v>6.04</v>
      </c>
      <c r="N34" s="202">
        <v>5.835</v>
      </c>
      <c r="O34" s="202">
        <v>5.5250000000000004</v>
      </c>
      <c r="P34" s="202">
        <v>6.4349999999999996</v>
      </c>
      <c r="Q34" s="202">
        <v>6.4249999999999998</v>
      </c>
      <c r="R34" s="202">
        <v>6.4249999999999998</v>
      </c>
      <c r="S34" s="202">
        <v>6.0030000000000001</v>
      </c>
      <c r="T34" s="202">
        <v>5.4850000000000003</v>
      </c>
      <c r="U34" s="202">
        <v>4.7699999999999996</v>
      </c>
      <c r="V34" s="202">
        <v>4.5049999999999999</v>
      </c>
      <c r="W34" s="202">
        <v>4.2750000000000004</v>
      </c>
      <c r="X34" s="202">
        <v>3.97</v>
      </c>
      <c r="Y34" s="202">
        <v>3.625</v>
      </c>
      <c r="Z34" s="202">
        <v>3.57</v>
      </c>
      <c r="AA34" s="202">
        <v>3.37</v>
      </c>
      <c r="AB34" s="202">
        <v>2.9049999999999998</v>
      </c>
      <c r="AC34" s="202">
        <v>3.0649999999999999</v>
      </c>
      <c r="AD34" s="202">
        <v>2.61</v>
      </c>
      <c r="AE34" s="202">
        <v>2.6753459999999998</v>
      </c>
      <c r="AF34" s="202">
        <v>2.4500000000000002</v>
      </c>
      <c r="AG34" s="202">
        <v>1.98</v>
      </c>
      <c r="AH34" s="202">
        <v>1.54</v>
      </c>
      <c r="AI34" s="202">
        <v>1.47</v>
      </c>
      <c r="AJ34" s="202">
        <v>2.04</v>
      </c>
      <c r="AK34" s="202">
        <v>2.39</v>
      </c>
      <c r="AL34" s="202">
        <v>2.44</v>
      </c>
      <c r="AM34" s="202">
        <v>3.33</v>
      </c>
      <c r="AN34" s="202">
        <v>3.15</v>
      </c>
      <c r="AO34" s="202">
        <v>2.9066399999999999</v>
      </c>
      <c r="AP34" s="202">
        <v>2.5202499999999999</v>
      </c>
      <c r="AQ34" s="202">
        <v>3.41025</v>
      </c>
      <c r="AR34" s="202">
        <v>3.2802500000000001</v>
      </c>
      <c r="AS34" s="202">
        <v>4.10025</v>
      </c>
      <c r="AT34" s="202">
        <v>4.5102500000000001</v>
      </c>
      <c r="AU34" s="202">
        <v>3.9602499999999998</v>
      </c>
      <c r="AV34" s="202">
        <v>4.1502499999999998</v>
      </c>
      <c r="AW34" s="202">
        <v>4.2702499999999999</v>
      </c>
      <c r="AX34" s="202">
        <v>4.5002500000000003</v>
      </c>
      <c r="AY34" s="202">
        <v>4.53125</v>
      </c>
      <c r="AZ34" s="202">
        <v>4.2512499999999998</v>
      </c>
      <c r="BA34" s="202">
        <v>4.1912500000000001</v>
      </c>
      <c r="BB34" s="297">
        <v>4.5132500000000002</v>
      </c>
      <c r="BC34" s="297">
        <v>4.4132499999999997</v>
      </c>
      <c r="BD34" s="297">
        <v>4.4132499999999997</v>
      </c>
      <c r="BE34" s="297">
        <v>3.74125</v>
      </c>
      <c r="BF34" s="297">
        <v>3.74125</v>
      </c>
      <c r="BG34" s="297">
        <v>3.74125</v>
      </c>
      <c r="BH34" s="297">
        <v>4.0609999999999999</v>
      </c>
      <c r="BI34" s="297">
        <v>4.2610000000000001</v>
      </c>
      <c r="BJ34" s="297">
        <v>4.2610000000000001</v>
      </c>
      <c r="BK34" s="297">
        <v>4.3609999999999998</v>
      </c>
      <c r="BL34" s="297">
        <v>4.3620000000000001</v>
      </c>
      <c r="BM34" s="297">
        <v>4.2629999999999999</v>
      </c>
      <c r="BN34" s="297">
        <v>4.2140000000000004</v>
      </c>
      <c r="BO34" s="297">
        <v>4.165</v>
      </c>
      <c r="BP34" s="297">
        <v>4.0659999999999998</v>
      </c>
      <c r="BQ34" s="297">
        <v>4.0670000000000002</v>
      </c>
      <c r="BR34" s="297">
        <v>4.0679999999999996</v>
      </c>
      <c r="BS34" s="297">
        <v>4.069</v>
      </c>
      <c r="BT34" s="297">
        <v>4.17</v>
      </c>
      <c r="BU34" s="297">
        <v>4.3710000000000004</v>
      </c>
      <c r="BV34" s="297">
        <v>4.4720000000000004</v>
      </c>
      <c r="BW34" s="367"/>
    </row>
    <row r="35" spans="1:75" ht="11.15" customHeight="1" x14ac:dyDescent="0.25">
      <c r="B35" s="135"/>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367"/>
    </row>
    <row r="36" spans="1:75" ht="11.15" customHeight="1" x14ac:dyDescent="0.25">
      <c r="A36" s="127" t="s">
        <v>846</v>
      </c>
      <c r="B36" s="136" t="s">
        <v>847</v>
      </c>
      <c r="C36" s="203">
        <v>3.1160000000000001</v>
      </c>
      <c r="D36" s="203">
        <v>3.77</v>
      </c>
      <c r="E36" s="203">
        <v>3.972</v>
      </c>
      <c r="F36" s="203">
        <v>3.8490000000000002</v>
      </c>
      <c r="G36" s="203">
        <v>3.9390000000000001</v>
      </c>
      <c r="H36" s="203">
        <v>4.1589999999999998</v>
      </c>
      <c r="I36" s="203">
        <v>4.1749999999999998</v>
      </c>
      <c r="J36" s="203">
        <v>4.1100000000000003</v>
      </c>
      <c r="K36" s="203">
        <v>4.0599999999999996</v>
      </c>
      <c r="L36" s="203">
        <v>3.68</v>
      </c>
      <c r="M36" s="203">
        <v>2.97</v>
      </c>
      <c r="N36" s="203">
        <v>2.8675000000000002</v>
      </c>
      <c r="O36" s="203">
        <v>2.8639999999999999</v>
      </c>
      <c r="P36" s="203">
        <v>2.3540000000000001</v>
      </c>
      <c r="Q36" s="203">
        <v>2.23</v>
      </c>
      <c r="R36" s="203">
        <v>2.2155</v>
      </c>
      <c r="S36" s="203">
        <v>2.105</v>
      </c>
      <c r="T36" s="203">
        <v>2.0499999999999998</v>
      </c>
      <c r="U36" s="203">
        <v>2.0459999999999998</v>
      </c>
      <c r="V36" s="203">
        <v>2.266</v>
      </c>
      <c r="W36" s="203">
        <v>2.14</v>
      </c>
      <c r="X36" s="203">
        <v>2.0459999999999998</v>
      </c>
      <c r="Y36" s="203">
        <v>2.0259999999999998</v>
      </c>
      <c r="Z36" s="203">
        <v>2.016</v>
      </c>
      <c r="AA36" s="203">
        <v>2.0840000000000001</v>
      </c>
      <c r="AB36" s="203">
        <v>1.8640000000000001</v>
      </c>
      <c r="AC36" s="203">
        <v>1.994</v>
      </c>
      <c r="AD36" s="203">
        <v>2.1040000000000001</v>
      </c>
      <c r="AE36" s="203">
        <v>2.5640000000000001</v>
      </c>
      <c r="AF36" s="203">
        <v>2.5939999999999999</v>
      </c>
      <c r="AG36" s="203">
        <v>2.8919999999999999</v>
      </c>
      <c r="AH36" s="203">
        <v>2.31</v>
      </c>
      <c r="AI36" s="203">
        <v>2.2999999999999998</v>
      </c>
      <c r="AJ36" s="203">
        <v>2.1419999999999999</v>
      </c>
      <c r="AK36" s="203">
        <v>2.1579999999999999</v>
      </c>
      <c r="AL36" s="203">
        <v>2.1059999999999999</v>
      </c>
      <c r="AM36" s="203">
        <v>2.0099999999999998</v>
      </c>
      <c r="AN36" s="203">
        <v>1.8979999999999999</v>
      </c>
      <c r="AO36" s="203">
        <v>1.9113599999999999</v>
      </c>
      <c r="AP36" s="203">
        <v>2.3377500000000002</v>
      </c>
      <c r="AQ36" s="203">
        <v>2.0297499999999999</v>
      </c>
      <c r="AR36" s="203">
        <v>2.0277500000000002</v>
      </c>
      <c r="AS36" s="203">
        <v>2.1197499999999998</v>
      </c>
      <c r="AT36" s="203">
        <v>1.9697499999999999</v>
      </c>
      <c r="AU36" s="203">
        <v>1.75275</v>
      </c>
      <c r="AV36" s="203">
        <v>1.6447499999999999</v>
      </c>
      <c r="AW36" s="203">
        <v>1.5297499999999999</v>
      </c>
      <c r="AX36" s="203">
        <v>1.38975</v>
      </c>
      <c r="AY36" s="203">
        <v>1.63975</v>
      </c>
      <c r="AZ36" s="203">
        <v>1.5197499999999999</v>
      </c>
      <c r="BA36" s="203">
        <v>1.4097500000000001</v>
      </c>
      <c r="BB36" s="465" t="s">
        <v>1422</v>
      </c>
      <c r="BC36" s="465" t="s">
        <v>1422</v>
      </c>
      <c r="BD36" s="465" t="s">
        <v>1422</v>
      </c>
      <c r="BE36" s="465" t="s">
        <v>1422</v>
      </c>
      <c r="BF36" s="465" t="s">
        <v>1422</v>
      </c>
      <c r="BG36" s="465" t="s">
        <v>1422</v>
      </c>
      <c r="BH36" s="465" t="s">
        <v>1422</v>
      </c>
      <c r="BI36" s="465" t="s">
        <v>1422</v>
      </c>
      <c r="BJ36" s="465" t="s">
        <v>1422</v>
      </c>
      <c r="BK36" s="465" t="s">
        <v>1422</v>
      </c>
      <c r="BL36" s="465" t="s">
        <v>1422</v>
      </c>
      <c r="BM36" s="465" t="s">
        <v>1422</v>
      </c>
      <c r="BN36" s="465" t="s">
        <v>1422</v>
      </c>
      <c r="BO36" s="465" t="s">
        <v>1422</v>
      </c>
      <c r="BP36" s="465" t="s">
        <v>1422</v>
      </c>
      <c r="BQ36" s="465" t="s">
        <v>1422</v>
      </c>
      <c r="BR36" s="465" t="s">
        <v>1422</v>
      </c>
      <c r="BS36" s="465" t="s">
        <v>1422</v>
      </c>
      <c r="BT36" s="465" t="s">
        <v>1422</v>
      </c>
      <c r="BU36" s="465" t="s">
        <v>1422</v>
      </c>
      <c r="BV36" s="465" t="s">
        <v>1422</v>
      </c>
      <c r="BW36" s="367"/>
    </row>
    <row r="37" spans="1:75" ht="12" customHeight="1" x14ac:dyDescent="0.25">
      <c r="B37" s="639" t="s">
        <v>960</v>
      </c>
      <c r="C37" s="619"/>
      <c r="D37" s="619"/>
      <c r="E37" s="619"/>
      <c r="F37" s="619"/>
      <c r="G37" s="619"/>
      <c r="H37" s="619"/>
      <c r="I37" s="619"/>
      <c r="J37" s="619"/>
      <c r="K37" s="619"/>
      <c r="L37" s="619"/>
      <c r="M37" s="619"/>
      <c r="N37" s="619"/>
      <c r="O37" s="619"/>
      <c r="P37" s="619"/>
      <c r="Q37" s="619"/>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367"/>
    </row>
    <row r="38" spans="1:75" ht="12" customHeight="1" x14ac:dyDescent="0.2">
      <c r="B38" s="640" t="s">
        <v>1357</v>
      </c>
      <c r="C38" s="618"/>
      <c r="D38" s="618"/>
      <c r="E38" s="618"/>
      <c r="F38" s="618"/>
      <c r="G38" s="618"/>
      <c r="H38" s="618"/>
      <c r="I38" s="618"/>
      <c r="J38" s="618"/>
      <c r="K38" s="618"/>
      <c r="L38" s="618"/>
      <c r="M38" s="618"/>
      <c r="N38" s="618"/>
      <c r="O38" s="618"/>
      <c r="P38" s="618"/>
      <c r="Q38" s="619"/>
      <c r="BD38" s="367"/>
      <c r="BE38" s="367"/>
      <c r="BF38" s="367"/>
      <c r="BK38" s="367"/>
      <c r="BL38" s="367"/>
      <c r="BM38" s="367"/>
      <c r="BN38" s="367"/>
      <c r="BO38" s="367"/>
      <c r="BP38" s="367"/>
      <c r="BQ38" s="367"/>
      <c r="BR38" s="367"/>
      <c r="BS38" s="367"/>
      <c r="BT38" s="367"/>
      <c r="BU38" s="367"/>
      <c r="BV38" s="367"/>
      <c r="BW38" s="367"/>
    </row>
    <row r="39" spans="1:75" ht="12" customHeight="1" x14ac:dyDescent="0.2">
      <c r="B39" s="641" t="s">
        <v>1216</v>
      </c>
      <c r="C39" s="641"/>
      <c r="D39" s="641"/>
      <c r="E39" s="641"/>
      <c r="F39" s="641"/>
      <c r="G39" s="641"/>
      <c r="H39" s="641"/>
      <c r="I39" s="641"/>
      <c r="J39" s="641"/>
      <c r="K39" s="641"/>
      <c r="L39" s="641"/>
      <c r="M39" s="641"/>
      <c r="N39" s="641"/>
      <c r="O39" s="641"/>
      <c r="P39" s="641"/>
      <c r="Q39" s="575"/>
      <c r="BD39" s="367"/>
      <c r="BE39" s="367"/>
      <c r="BF39" s="367"/>
      <c r="BK39" s="367"/>
      <c r="BL39" s="367"/>
      <c r="BM39" s="367"/>
      <c r="BN39" s="367"/>
      <c r="BO39" s="367"/>
      <c r="BP39" s="367"/>
      <c r="BQ39" s="367"/>
      <c r="BR39" s="367"/>
      <c r="BS39" s="367"/>
      <c r="BT39" s="367"/>
      <c r="BU39" s="367"/>
      <c r="BV39" s="367"/>
      <c r="BW39" s="367"/>
    </row>
    <row r="40" spans="1:75" s="325" customFormat="1" ht="12" customHeight="1" x14ac:dyDescent="0.25">
      <c r="A40" s="324"/>
      <c r="B40" s="641" t="s">
        <v>1402</v>
      </c>
      <c r="C40" s="641"/>
      <c r="D40" s="641"/>
      <c r="E40" s="641"/>
      <c r="F40" s="641"/>
      <c r="G40" s="641"/>
      <c r="H40" s="641"/>
      <c r="I40" s="641"/>
      <c r="J40" s="641"/>
      <c r="K40" s="641"/>
      <c r="L40" s="641"/>
      <c r="M40" s="641"/>
      <c r="N40" s="641"/>
      <c r="O40" s="641"/>
      <c r="P40" s="641"/>
      <c r="Q40" s="556"/>
      <c r="R40" s="556"/>
      <c r="AY40" s="400"/>
      <c r="AZ40" s="400"/>
      <c r="BA40" s="400"/>
      <c r="BB40" s="400"/>
      <c r="BC40" s="400"/>
      <c r="BD40" s="482"/>
      <c r="BE40" s="482"/>
      <c r="BF40" s="482"/>
      <c r="BG40" s="400"/>
      <c r="BH40" s="400"/>
      <c r="BI40" s="400"/>
      <c r="BJ40" s="400"/>
    </row>
    <row r="41" spans="1:75" s="326" customFormat="1" ht="12" customHeight="1" x14ac:dyDescent="0.25">
      <c r="A41" s="327"/>
      <c r="B41" s="615" t="str">
        <f>"Notes: "&amp;"EIA completed modeling and analysis for this report on " &amp;Dates!$D$2&amp;"."</f>
        <v>Notes: EIA completed modeling and analysis for this report on 45386.</v>
      </c>
      <c r="C41" s="616"/>
      <c r="D41" s="616"/>
      <c r="E41" s="616"/>
      <c r="F41" s="616"/>
      <c r="G41" s="616"/>
      <c r="H41" s="616"/>
      <c r="I41" s="616"/>
      <c r="J41" s="616"/>
      <c r="K41" s="616"/>
      <c r="L41" s="616"/>
      <c r="M41" s="616"/>
      <c r="N41" s="616"/>
      <c r="O41" s="616"/>
      <c r="P41" s="616"/>
      <c r="Q41" s="616"/>
      <c r="AY41" s="399"/>
      <c r="AZ41" s="399"/>
      <c r="BA41" s="399"/>
      <c r="BB41" s="399"/>
      <c r="BC41" s="399"/>
      <c r="BD41" s="399"/>
      <c r="BE41" s="399"/>
      <c r="BF41" s="399"/>
      <c r="BG41" s="399"/>
      <c r="BH41" s="399"/>
      <c r="BI41" s="399"/>
      <c r="BJ41" s="399"/>
      <c r="BK41" s="399"/>
      <c r="BL41" s="399"/>
      <c r="BM41" s="399"/>
      <c r="BN41" s="399"/>
      <c r="BO41" s="399"/>
      <c r="BP41" s="399"/>
      <c r="BQ41" s="399"/>
      <c r="BR41" s="399"/>
      <c r="BS41" s="399"/>
      <c r="BT41" s="399"/>
      <c r="BU41" s="399"/>
      <c r="BV41" s="399"/>
      <c r="BW41" s="399"/>
    </row>
    <row r="42" spans="1:75" s="326" customFormat="1" ht="12" customHeight="1" x14ac:dyDescent="0.25">
      <c r="A42" s="327"/>
      <c r="B42" s="630" t="s">
        <v>334</v>
      </c>
      <c r="C42" s="616"/>
      <c r="D42" s="616"/>
      <c r="E42" s="616"/>
      <c r="F42" s="616"/>
      <c r="G42" s="616"/>
      <c r="H42" s="616"/>
      <c r="I42" s="616"/>
      <c r="J42" s="616"/>
      <c r="K42" s="616"/>
      <c r="L42" s="616"/>
      <c r="M42" s="616"/>
      <c r="N42" s="616"/>
      <c r="O42" s="616"/>
      <c r="P42" s="616"/>
      <c r="Q42" s="616"/>
      <c r="AY42" s="399"/>
      <c r="AZ42" s="399"/>
      <c r="BA42" s="399"/>
      <c r="BB42" s="399"/>
      <c r="BC42" s="399"/>
      <c r="BD42" s="481"/>
      <c r="BE42" s="481"/>
      <c r="BF42" s="481"/>
      <c r="BG42" s="399"/>
      <c r="BH42" s="399"/>
      <c r="BI42" s="399"/>
      <c r="BJ42" s="399"/>
    </row>
    <row r="43" spans="1:75" s="326" customFormat="1" ht="12" customHeight="1" x14ac:dyDescent="0.25">
      <c r="A43" s="327"/>
      <c r="B43" s="631" t="s">
        <v>829</v>
      </c>
      <c r="C43" s="607"/>
      <c r="D43" s="607"/>
      <c r="E43" s="607"/>
      <c r="F43" s="607"/>
      <c r="G43" s="607"/>
      <c r="H43" s="607"/>
      <c r="I43" s="607"/>
      <c r="J43" s="607"/>
      <c r="K43" s="607"/>
      <c r="L43" s="607"/>
      <c r="M43" s="607"/>
      <c r="N43" s="607"/>
      <c r="O43" s="607"/>
      <c r="P43" s="607"/>
      <c r="Q43" s="607"/>
      <c r="AY43" s="399"/>
      <c r="AZ43" s="399"/>
      <c r="BA43" s="399"/>
      <c r="BB43" s="399"/>
      <c r="BC43" s="399"/>
      <c r="BD43" s="481"/>
      <c r="BE43" s="481"/>
      <c r="BF43" s="481"/>
      <c r="BG43" s="399"/>
      <c r="BH43" s="399"/>
      <c r="BI43" s="399"/>
      <c r="BJ43" s="399"/>
    </row>
    <row r="44" spans="1:75" s="326" customFormat="1" ht="12" customHeight="1" x14ac:dyDescent="0.25">
      <c r="A44" s="327"/>
      <c r="B44" s="638" t="s">
        <v>1355</v>
      </c>
      <c r="C44" s="619"/>
      <c r="D44" s="619"/>
      <c r="E44" s="619"/>
      <c r="F44" s="619"/>
      <c r="G44" s="619"/>
      <c r="H44" s="619"/>
      <c r="I44" s="619"/>
      <c r="J44" s="619"/>
      <c r="K44" s="619"/>
      <c r="L44" s="619"/>
      <c r="M44" s="619"/>
      <c r="N44" s="619"/>
      <c r="O44" s="619"/>
      <c r="P44" s="619"/>
      <c r="Q44" s="619"/>
      <c r="AY44" s="399"/>
      <c r="AZ44" s="399"/>
      <c r="BA44" s="399"/>
      <c r="BB44" s="399"/>
      <c r="BC44" s="399"/>
      <c r="BD44" s="481"/>
      <c r="BE44" s="481"/>
      <c r="BF44" s="481"/>
      <c r="BG44" s="399"/>
      <c r="BH44" s="399"/>
      <c r="BI44" s="399"/>
      <c r="BJ44" s="399"/>
    </row>
    <row r="45" spans="1:75" s="326" customFormat="1" ht="12" customHeight="1" x14ac:dyDescent="0.25">
      <c r="A45" s="327"/>
      <c r="B45" s="627" t="s">
        <v>793</v>
      </c>
      <c r="C45" s="628"/>
      <c r="D45" s="628"/>
      <c r="E45" s="628"/>
      <c r="F45" s="628"/>
      <c r="G45" s="628"/>
      <c r="H45" s="628"/>
      <c r="I45" s="628"/>
      <c r="J45" s="628"/>
      <c r="K45" s="628"/>
      <c r="L45" s="628"/>
      <c r="M45" s="628"/>
      <c r="N45" s="628"/>
      <c r="O45" s="628"/>
      <c r="P45" s="628"/>
      <c r="Q45" s="619"/>
      <c r="AY45" s="399"/>
      <c r="AZ45" s="399"/>
      <c r="BA45" s="399"/>
      <c r="BB45" s="399"/>
      <c r="BC45" s="399"/>
      <c r="BD45" s="481"/>
      <c r="BE45" s="481"/>
      <c r="BF45" s="481"/>
      <c r="BG45" s="399"/>
      <c r="BH45" s="399"/>
      <c r="BI45" s="399"/>
      <c r="BJ45" s="399"/>
    </row>
    <row r="46" spans="1:75" s="326" customFormat="1" ht="12" customHeight="1" x14ac:dyDescent="0.25">
      <c r="A46" s="322"/>
      <c r="B46" s="635" t="s">
        <v>1233</v>
      </c>
      <c r="C46" s="619"/>
      <c r="D46" s="619"/>
      <c r="E46" s="619"/>
      <c r="F46" s="619"/>
      <c r="G46" s="619"/>
      <c r="H46" s="619"/>
      <c r="I46" s="619"/>
      <c r="J46" s="619"/>
      <c r="K46" s="619"/>
      <c r="L46" s="619"/>
      <c r="M46" s="619"/>
      <c r="N46" s="619"/>
      <c r="O46" s="619"/>
      <c r="P46" s="619"/>
      <c r="Q46" s="619"/>
      <c r="AY46" s="399"/>
      <c r="AZ46" s="399"/>
      <c r="BA46" s="399"/>
      <c r="BB46" s="399"/>
      <c r="BC46" s="399"/>
      <c r="BD46" s="481"/>
      <c r="BE46" s="481"/>
      <c r="BF46" s="481"/>
      <c r="BG46" s="399"/>
      <c r="BH46" s="399"/>
      <c r="BI46" s="399"/>
      <c r="BJ46" s="3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sheetData>
  <mergeCells count="18">
    <mergeCell ref="AM3:AX3"/>
    <mergeCell ref="AY3:BJ3"/>
    <mergeCell ref="BK3:BV3"/>
    <mergeCell ref="B1:AL1"/>
    <mergeCell ref="C3:N3"/>
    <mergeCell ref="O3:Z3"/>
    <mergeCell ref="AA3:AL3"/>
    <mergeCell ref="B38:Q38"/>
    <mergeCell ref="B37:Q37"/>
    <mergeCell ref="B39:P39"/>
    <mergeCell ref="B42:Q42"/>
    <mergeCell ref="A1:A2"/>
    <mergeCell ref="B40:P40"/>
    <mergeCell ref="B46:Q46"/>
    <mergeCell ref="B43:Q43"/>
    <mergeCell ref="B41:Q41"/>
    <mergeCell ref="B44:Q44"/>
    <mergeCell ref="B45:Q45"/>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T5" activePane="bottomRight" state="frozen"/>
      <selection activeCell="BF63" sqref="BF63"/>
      <selection pane="topRight" activeCell="BF63" sqref="BF63"/>
      <selection pane="bottomLeft" activeCell="BF63" sqref="BF63"/>
      <selection pane="bottomRight" activeCell="AY3" sqref="AY3:BJ3"/>
    </sheetView>
  </sheetViews>
  <sheetFormatPr defaultColWidth="8.54296875" defaultRowHeight="10.5" x14ac:dyDescent="0.25"/>
  <cols>
    <col min="1" max="1" width="11.54296875" style="127" customWidth="1"/>
    <col min="2" max="2" width="35.54296875" style="120" customWidth="1"/>
    <col min="3" max="50" width="6.54296875" style="120" customWidth="1"/>
    <col min="51" max="55" width="6.54296875" style="367" customWidth="1"/>
    <col min="56" max="58" width="6.54296875" style="476" customWidth="1"/>
    <col min="59" max="62" width="6.54296875" style="367" customWidth="1"/>
    <col min="63" max="74" width="6.54296875" style="120" customWidth="1"/>
    <col min="75" max="16384" width="8.54296875" style="120"/>
  </cols>
  <sheetData>
    <row r="1" spans="1:74" ht="12.75" customHeight="1" x14ac:dyDescent="0.3">
      <c r="A1" s="604" t="s">
        <v>760</v>
      </c>
      <c r="B1" s="645" t="s">
        <v>1221</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row>
    <row r="2" spans="1:74" ht="12.75" customHeight="1" x14ac:dyDescent="0.25">
      <c r="A2" s="605"/>
      <c r="B2" s="402" t="str">
        <f>"U.S. Energy Information Administration  |  Short-Term Energy Outlook  - "&amp;Dates!D1</f>
        <v>U.S. Energy Information Administration  |  Short-Term Energy Outlook  - April 2024</v>
      </c>
      <c r="C2" s="403"/>
      <c r="D2" s="403"/>
      <c r="E2" s="403"/>
      <c r="F2" s="403"/>
      <c r="G2" s="403"/>
      <c r="H2" s="453"/>
      <c r="I2" s="453"/>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5"/>
      <c r="AN2" s="455"/>
      <c r="AO2" s="455"/>
      <c r="AP2" s="455"/>
      <c r="AQ2" s="455"/>
      <c r="AR2" s="455"/>
      <c r="AS2" s="455"/>
      <c r="AT2" s="455"/>
      <c r="AU2" s="455"/>
      <c r="AV2" s="455"/>
      <c r="AW2" s="455"/>
      <c r="AX2" s="455"/>
      <c r="AY2" s="456"/>
      <c r="AZ2" s="456"/>
      <c r="BA2" s="456"/>
      <c r="BB2" s="456"/>
      <c r="BC2" s="456"/>
      <c r="BD2" s="487"/>
      <c r="BE2" s="487"/>
      <c r="BF2" s="487"/>
      <c r="BG2" s="456"/>
      <c r="BH2" s="456"/>
      <c r="BI2" s="456"/>
      <c r="BJ2" s="456"/>
      <c r="BK2" s="455"/>
      <c r="BL2" s="455"/>
      <c r="BM2" s="455"/>
      <c r="BN2" s="455"/>
      <c r="BO2" s="455"/>
      <c r="BP2" s="455"/>
      <c r="BQ2" s="455"/>
      <c r="BR2" s="455"/>
      <c r="BS2" s="455"/>
      <c r="BT2" s="455"/>
      <c r="BU2" s="455"/>
      <c r="BV2" s="457"/>
    </row>
    <row r="3" spans="1:74" ht="13" x14ac:dyDescent="0.3">
      <c r="A3" s="588" t="s">
        <v>1265</v>
      </c>
      <c r="B3" s="358"/>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x14ac:dyDescent="0.25">
      <c r="A4" s="600" t="str">
        <f>TEXT(Dates!$D$2,"dddd, mmmm d, yyyy")</f>
        <v>Thursday, April 4, 2024</v>
      </c>
      <c r="B4" s="359"/>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Y5" s="120"/>
      <c r="BG5" s="476"/>
      <c r="BH5" s="476"/>
      <c r="BI5" s="476"/>
    </row>
    <row r="6" spans="1:74" ht="11.15" customHeight="1" x14ac:dyDescent="0.25">
      <c r="A6" s="127" t="s">
        <v>562</v>
      </c>
      <c r="B6" s="134" t="s">
        <v>226</v>
      </c>
      <c r="C6" s="202">
        <v>24.119786999999999</v>
      </c>
      <c r="D6" s="202">
        <v>24.463146999999999</v>
      </c>
      <c r="E6" s="202">
        <v>22.596439</v>
      </c>
      <c r="F6" s="202">
        <v>17.848804000000001</v>
      </c>
      <c r="G6" s="202">
        <v>19.509983999999999</v>
      </c>
      <c r="H6" s="202">
        <v>21.394057</v>
      </c>
      <c r="I6" s="202">
        <v>22.208970000000001</v>
      </c>
      <c r="J6" s="202">
        <v>22.329975000000001</v>
      </c>
      <c r="K6" s="202">
        <v>22.263328999999999</v>
      </c>
      <c r="L6" s="202">
        <v>22.375948999999999</v>
      </c>
      <c r="M6" s="202">
        <v>22.689516999999999</v>
      </c>
      <c r="N6" s="202">
        <v>22.647490000000001</v>
      </c>
      <c r="O6" s="202">
        <v>22.585689432999999</v>
      </c>
      <c r="P6" s="202">
        <v>21.484049432999999</v>
      </c>
      <c r="Q6" s="202">
        <v>23.086157433</v>
      </c>
      <c r="R6" s="202">
        <v>23.388440433</v>
      </c>
      <c r="S6" s="202">
        <v>23.738584433</v>
      </c>
      <c r="T6" s="202">
        <v>24.523514432999999</v>
      </c>
      <c r="U6" s="202">
        <v>24.237472433000001</v>
      </c>
      <c r="V6" s="202">
        <v>24.473314432999999</v>
      </c>
      <c r="W6" s="202">
        <v>23.988210432999999</v>
      </c>
      <c r="X6" s="202">
        <v>24.320991433</v>
      </c>
      <c r="Y6" s="202">
        <v>24.695989433000001</v>
      </c>
      <c r="Z6" s="202">
        <v>24.730331433</v>
      </c>
      <c r="AA6" s="202">
        <v>23.624310999999999</v>
      </c>
      <c r="AB6" s="202">
        <v>24.411812999999999</v>
      </c>
      <c r="AC6" s="202">
        <v>24.613686000000001</v>
      </c>
      <c r="AD6" s="202">
        <v>23.923840999999999</v>
      </c>
      <c r="AE6" s="202">
        <v>24.054466999999999</v>
      </c>
      <c r="AF6" s="202">
        <v>24.885137</v>
      </c>
      <c r="AG6" s="202">
        <v>24.352861000000001</v>
      </c>
      <c r="AH6" s="202">
        <v>24.573329000000001</v>
      </c>
      <c r="AI6" s="202">
        <v>24.406358000000001</v>
      </c>
      <c r="AJ6" s="202">
        <v>24.234418000000002</v>
      </c>
      <c r="AK6" s="202">
        <v>24.600414000000001</v>
      </c>
      <c r="AL6" s="202">
        <v>23.723908999999999</v>
      </c>
      <c r="AM6" s="202">
        <v>23.280795999999999</v>
      </c>
      <c r="AN6" s="202">
        <v>23.984577999999999</v>
      </c>
      <c r="AO6" s="202">
        <v>24.239266000000001</v>
      </c>
      <c r="AP6" s="202">
        <v>24.137993999999999</v>
      </c>
      <c r="AQ6" s="202">
        <v>24.714997</v>
      </c>
      <c r="AR6" s="202">
        <v>25.239179</v>
      </c>
      <c r="AS6" s="202">
        <v>24.721246000000001</v>
      </c>
      <c r="AT6" s="202">
        <v>25.436743</v>
      </c>
      <c r="AU6" s="202">
        <v>24.427548000000002</v>
      </c>
      <c r="AV6" s="202">
        <v>24.996867999999999</v>
      </c>
      <c r="AW6" s="202">
        <v>24.858917000000002</v>
      </c>
      <c r="AX6" s="202">
        <v>24.535513999999999</v>
      </c>
      <c r="AY6" s="202">
        <v>23.812578401</v>
      </c>
      <c r="AZ6" s="202">
        <v>24.00039495</v>
      </c>
      <c r="BA6" s="202">
        <v>24.416226106</v>
      </c>
      <c r="BB6" s="297">
        <v>24.655408139999999</v>
      </c>
      <c r="BC6" s="297">
        <v>24.82501062</v>
      </c>
      <c r="BD6" s="297">
        <v>25.170879359000001</v>
      </c>
      <c r="BE6" s="297">
        <v>25.003393163999998</v>
      </c>
      <c r="BF6" s="297">
        <v>25.461452137999999</v>
      </c>
      <c r="BG6" s="297">
        <v>24.665853934000001</v>
      </c>
      <c r="BH6" s="297">
        <v>25.00751854</v>
      </c>
      <c r="BI6" s="297">
        <v>24.861744072</v>
      </c>
      <c r="BJ6" s="297">
        <v>24.911951109</v>
      </c>
      <c r="BK6" s="297">
        <v>24.247463089</v>
      </c>
      <c r="BL6" s="297">
        <v>24.634241855999999</v>
      </c>
      <c r="BM6" s="297">
        <v>24.816523162999999</v>
      </c>
      <c r="BN6" s="297">
        <v>24.566662319999999</v>
      </c>
      <c r="BO6" s="297">
        <v>24.8013406</v>
      </c>
      <c r="BP6" s="297">
        <v>25.221855427000001</v>
      </c>
      <c r="BQ6" s="297">
        <v>25.034702613</v>
      </c>
      <c r="BR6" s="297">
        <v>25.333813562</v>
      </c>
      <c r="BS6" s="297">
        <v>24.698137920000001</v>
      </c>
      <c r="BT6" s="297">
        <v>24.982510426000001</v>
      </c>
      <c r="BU6" s="297">
        <v>24.808911209000001</v>
      </c>
      <c r="BV6" s="297">
        <v>25.016375963000002</v>
      </c>
    </row>
    <row r="7" spans="1:74" ht="11.15" customHeight="1" x14ac:dyDescent="0.25">
      <c r="A7" s="127" t="s">
        <v>270</v>
      </c>
      <c r="B7" s="135" t="s">
        <v>325</v>
      </c>
      <c r="C7" s="202">
        <v>2.3500999999999999</v>
      </c>
      <c r="D7" s="202">
        <v>2.4337</v>
      </c>
      <c r="E7" s="202">
        <v>2.3018000000000001</v>
      </c>
      <c r="F7" s="202">
        <v>1.8263</v>
      </c>
      <c r="G7" s="202">
        <v>1.9933000000000001</v>
      </c>
      <c r="H7" s="202">
        <v>2.2330999999999999</v>
      </c>
      <c r="I7" s="202">
        <v>2.2532999999999999</v>
      </c>
      <c r="J7" s="202">
        <v>2.2305000000000001</v>
      </c>
      <c r="K7" s="202">
        <v>2.2690000000000001</v>
      </c>
      <c r="L7" s="202">
        <v>2.1631</v>
      </c>
      <c r="M7" s="202">
        <v>2.3721000000000001</v>
      </c>
      <c r="N7" s="202">
        <v>2.153</v>
      </c>
      <c r="O7" s="202">
        <v>2.2216</v>
      </c>
      <c r="P7" s="202">
        <v>2.1682999999999999</v>
      </c>
      <c r="Q7" s="202">
        <v>2.2566999999999999</v>
      </c>
      <c r="R7" s="202">
        <v>2.0185</v>
      </c>
      <c r="S7" s="202">
        <v>2.0478000000000001</v>
      </c>
      <c r="T7" s="202">
        <v>2.2938000000000001</v>
      </c>
      <c r="U7" s="202">
        <v>2.448</v>
      </c>
      <c r="V7" s="202">
        <v>2.3235999999999999</v>
      </c>
      <c r="W7" s="202">
        <v>2.2673999999999999</v>
      </c>
      <c r="X7" s="202">
        <v>2.3509000000000002</v>
      </c>
      <c r="Y7" s="202">
        <v>2.3843000000000001</v>
      </c>
      <c r="Z7" s="202">
        <v>2.298</v>
      </c>
      <c r="AA7" s="202">
        <v>2.3807999999999998</v>
      </c>
      <c r="AB7" s="202">
        <v>2.4661</v>
      </c>
      <c r="AC7" s="202">
        <v>2.2408999999999999</v>
      </c>
      <c r="AD7" s="202">
        <v>2.2749000000000001</v>
      </c>
      <c r="AE7" s="202">
        <v>2.2797000000000001</v>
      </c>
      <c r="AF7" s="202">
        <v>2.5163000000000002</v>
      </c>
      <c r="AG7" s="202">
        <v>2.4876</v>
      </c>
      <c r="AH7" s="202">
        <v>2.4258999999999999</v>
      </c>
      <c r="AI7" s="202">
        <v>2.4123999999999999</v>
      </c>
      <c r="AJ7" s="202">
        <v>2.3626999999999998</v>
      </c>
      <c r="AK7" s="202">
        <v>2.4980000000000002</v>
      </c>
      <c r="AL7" s="202">
        <v>2.5400999999999998</v>
      </c>
      <c r="AM7" s="202">
        <v>2.3043</v>
      </c>
      <c r="AN7" s="202">
        <v>2.3714</v>
      </c>
      <c r="AO7" s="202">
        <v>2.3233000000000001</v>
      </c>
      <c r="AP7" s="202">
        <v>2.2948</v>
      </c>
      <c r="AQ7" s="202">
        <v>2.4864000000000002</v>
      </c>
      <c r="AR7" s="202">
        <v>2.6333000000000002</v>
      </c>
      <c r="AS7" s="202">
        <v>2.7309000000000001</v>
      </c>
      <c r="AT7" s="202">
        <v>2.6634000000000002</v>
      </c>
      <c r="AU7" s="202">
        <v>2.4853000000000001</v>
      </c>
      <c r="AV7" s="202">
        <v>2.4948000000000001</v>
      </c>
      <c r="AW7" s="202">
        <v>2.2780999999999998</v>
      </c>
      <c r="AX7" s="202">
        <v>2.3489</v>
      </c>
      <c r="AY7" s="202">
        <v>2.3853004630000001</v>
      </c>
      <c r="AZ7" s="202">
        <v>2.42968165</v>
      </c>
      <c r="BA7" s="202">
        <v>2.3269177700000001</v>
      </c>
      <c r="BB7" s="297">
        <v>2.271495373</v>
      </c>
      <c r="BC7" s="297">
        <v>2.328587272</v>
      </c>
      <c r="BD7" s="297">
        <v>2.3859384779999999</v>
      </c>
      <c r="BE7" s="297">
        <v>2.4057919710000002</v>
      </c>
      <c r="BF7" s="297">
        <v>2.4604741209999998</v>
      </c>
      <c r="BG7" s="297">
        <v>2.4142139569999999</v>
      </c>
      <c r="BH7" s="297">
        <v>2.3892442790000001</v>
      </c>
      <c r="BI7" s="297">
        <v>2.4101418099999998</v>
      </c>
      <c r="BJ7" s="297">
        <v>2.415260306</v>
      </c>
      <c r="BK7" s="297">
        <v>2.3491556770000002</v>
      </c>
      <c r="BL7" s="297">
        <v>2.3936114069999999</v>
      </c>
      <c r="BM7" s="297">
        <v>2.2906749230000001</v>
      </c>
      <c r="BN7" s="297">
        <v>2.2351594389999998</v>
      </c>
      <c r="BO7" s="297">
        <v>2.2923472299999998</v>
      </c>
      <c r="BP7" s="297">
        <v>2.3497947639999999</v>
      </c>
      <c r="BQ7" s="297">
        <v>2.3696816030000001</v>
      </c>
      <c r="BR7" s="297">
        <v>2.4244555980000002</v>
      </c>
      <c r="BS7" s="297">
        <v>2.378117735</v>
      </c>
      <c r="BT7" s="297">
        <v>2.3531061169999998</v>
      </c>
      <c r="BU7" s="297">
        <v>2.3740387479999998</v>
      </c>
      <c r="BV7" s="297">
        <v>2.3791658409999998</v>
      </c>
    </row>
    <row r="8" spans="1:74" ht="11.15" customHeight="1" x14ac:dyDescent="0.25">
      <c r="A8" s="127" t="s">
        <v>563</v>
      </c>
      <c r="B8" s="135" t="s">
        <v>326</v>
      </c>
      <c r="C8" s="202">
        <v>1.8272999999999999</v>
      </c>
      <c r="D8" s="202">
        <v>1.8882000000000001</v>
      </c>
      <c r="E8" s="202">
        <v>1.8228</v>
      </c>
      <c r="F8" s="202">
        <v>1.4650000000000001</v>
      </c>
      <c r="G8" s="202">
        <v>1.4295</v>
      </c>
      <c r="H8" s="202">
        <v>1.5739000000000001</v>
      </c>
      <c r="I8" s="202">
        <v>1.5656000000000001</v>
      </c>
      <c r="J8" s="202">
        <v>1.5326</v>
      </c>
      <c r="K8" s="202">
        <v>1.5705</v>
      </c>
      <c r="L8" s="202">
        <v>1.5902000000000001</v>
      </c>
      <c r="M8" s="202">
        <v>1.5659000000000001</v>
      </c>
      <c r="N8" s="202">
        <v>1.6838</v>
      </c>
      <c r="O8" s="202">
        <v>1.542</v>
      </c>
      <c r="P8" s="202">
        <v>1.6089</v>
      </c>
      <c r="Q8" s="202">
        <v>1.6896</v>
      </c>
      <c r="R8" s="202">
        <v>1.6185</v>
      </c>
      <c r="S8" s="202">
        <v>1.6333</v>
      </c>
      <c r="T8" s="202">
        <v>1.6361000000000001</v>
      </c>
      <c r="U8" s="202">
        <v>1.6099000000000001</v>
      </c>
      <c r="V8" s="202">
        <v>1.5693999999999999</v>
      </c>
      <c r="W8" s="202">
        <v>1.5745</v>
      </c>
      <c r="X8" s="202">
        <v>1.5851999999999999</v>
      </c>
      <c r="Y8" s="202">
        <v>1.7313000000000001</v>
      </c>
      <c r="Z8" s="202">
        <v>1.7679</v>
      </c>
      <c r="AA8" s="202">
        <v>1.6227</v>
      </c>
      <c r="AB8" s="202">
        <v>1.7476</v>
      </c>
      <c r="AC8" s="202">
        <v>1.8815999999999999</v>
      </c>
      <c r="AD8" s="202">
        <v>1.9138999999999999</v>
      </c>
      <c r="AE8" s="202">
        <v>1.9275</v>
      </c>
      <c r="AF8" s="202">
        <v>1.9278999999999999</v>
      </c>
      <c r="AG8" s="202">
        <v>1.9319999999999999</v>
      </c>
      <c r="AH8" s="202">
        <v>1.8747</v>
      </c>
      <c r="AI8" s="202">
        <v>1.8572</v>
      </c>
      <c r="AJ8" s="202">
        <v>1.8573999999999999</v>
      </c>
      <c r="AK8" s="202">
        <v>1.8805000000000001</v>
      </c>
      <c r="AL8" s="202">
        <v>1.8489</v>
      </c>
      <c r="AM8" s="202">
        <v>1.8196000000000001</v>
      </c>
      <c r="AN8" s="202">
        <v>1.8467</v>
      </c>
      <c r="AO8" s="202">
        <v>1.8254999999999999</v>
      </c>
      <c r="AP8" s="202">
        <v>1.7987</v>
      </c>
      <c r="AQ8" s="202">
        <v>1.8252999999999999</v>
      </c>
      <c r="AR8" s="202">
        <v>1.8824000000000001</v>
      </c>
      <c r="AS8" s="202">
        <v>1.8583000000000001</v>
      </c>
      <c r="AT8" s="202">
        <v>1.8846000000000001</v>
      </c>
      <c r="AU8" s="202">
        <v>1.8423</v>
      </c>
      <c r="AV8" s="202">
        <v>1.8142</v>
      </c>
      <c r="AW8" s="202">
        <v>1.8631</v>
      </c>
      <c r="AX8" s="202">
        <v>1.8856999999999999</v>
      </c>
      <c r="AY8" s="202">
        <v>1.8325559380000001</v>
      </c>
      <c r="AZ8" s="202">
        <v>1.894059452</v>
      </c>
      <c r="BA8" s="202">
        <v>1.883287159</v>
      </c>
      <c r="BB8" s="297">
        <v>1.878911767</v>
      </c>
      <c r="BC8" s="297">
        <v>1.890792348</v>
      </c>
      <c r="BD8" s="297">
        <v>1.921749881</v>
      </c>
      <c r="BE8" s="297">
        <v>1.917230193</v>
      </c>
      <c r="BF8" s="297">
        <v>1.900407017</v>
      </c>
      <c r="BG8" s="297">
        <v>1.8667789770000001</v>
      </c>
      <c r="BH8" s="297">
        <v>1.887503261</v>
      </c>
      <c r="BI8" s="297">
        <v>1.8681312619999999</v>
      </c>
      <c r="BJ8" s="297">
        <v>1.9815498030000001</v>
      </c>
      <c r="BK8" s="297">
        <v>1.8725414119999999</v>
      </c>
      <c r="BL8" s="297">
        <v>1.9340444489999999</v>
      </c>
      <c r="BM8" s="297">
        <v>1.92327224</v>
      </c>
      <c r="BN8" s="297">
        <v>1.918896881</v>
      </c>
      <c r="BO8" s="297">
        <v>1.9307773699999999</v>
      </c>
      <c r="BP8" s="297">
        <v>1.9617346630000001</v>
      </c>
      <c r="BQ8" s="297">
        <v>1.9572150100000001</v>
      </c>
      <c r="BR8" s="297">
        <v>1.940391964</v>
      </c>
      <c r="BS8" s="297">
        <v>1.9067641849999999</v>
      </c>
      <c r="BT8" s="297">
        <v>1.9274883089999999</v>
      </c>
      <c r="BU8" s="297">
        <v>1.9081164610000001</v>
      </c>
      <c r="BV8" s="297">
        <v>2.0215341219999998</v>
      </c>
    </row>
    <row r="9" spans="1:74" ht="11.15" customHeight="1" x14ac:dyDescent="0.25">
      <c r="A9" s="127" t="s">
        <v>268</v>
      </c>
      <c r="B9" s="135" t="s">
        <v>327</v>
      </c>
      <c r="C9" s="202">
        <v>19.933385999999999</v>
      </c>
      <c r="D9" s="202">
        <v>20.132245999999999</v>
      </c>
      <c r="E9" s="202">
        <v>18.462838000000001</v>
      </c>
      <c r="F9" s="202">
        <v>14.548503</v>
      </c>
      <c r="G9" s="202">
        <v>16.078182999999999</v>
      </c>
      <c r="H9" s="202">
        <v>17.578056</v>
      </c>
      <c r="I9" s="202">
        <v>18.381069</v>
      </c>
      <c r="J9" s="202">
        <v>18.557874000000002</v>
      </c>
      <c r="K9" s="202">
        <v>18.414828</v>
      </c>
      <c r="L9" s="202">
        <v>18.613648000000001</v>
      </c>
      <c r="M9" s="202">
        <v>18.742515999999998</v>
      </c>
      <c r="N9" s="202">
        <v>18.801689</v>
      </c>
      <c r="O9" s="202">
        <v>18.814347999999999</v>
      </c>
      <c r="P9" s="202">
        <v>17.699107999999999</v>
      </c>
      <c r="Q9" s="202">
        <v>19.132116</v>
      </c>
      <c r="R9" s="202">
        <v>19.743698999999999</v>
      </c>
      <c r="S9" s="202">
        <v>20.049742999999999</v>
      </c>
      <c r="T9" s="202">
        <v>20.585872999999999</v>
      </c>
      <c r="U9" s="202">
        <v>20.171831000000001</v>
      </c>
      <c r="V9" s="202">
        <v>20.572572999999998</v>
      </c>
      <c r="W9" s="202">
        <v>20.138569</v>
      </c>
      <c r="X9" s="202">
        <v>20.37715</v>
      </c>
      <c r="Y9" s="202">
        <v>20.572648000000001</v>
      </c>
      <c r="Z9" s="202">
        <v>20.656690000000001</v>
      </c>
      <c r="AA9" s="202">
        <v>19.613111</v>
      </c>
      <c r="AB9" s="202">
        <v>20.190412999999999</v>
      </c>
      <c r="AC9" s="202">
        <v>20.483485999999999</v>
      </c>
      <c r="AD9" s="202">
        <v>19.727340999999999</v>
      </c>
      <c r="AE9" s="202">
        <v>19.839566999999999</v>
      </c>
      <c r="AF9" s="202">
        <v>20.433236999999998</v>
      </c>
      <c r="AG9" s="202">
        <v>19.925560999999998</v>
      </c>
      <c r="AH9" s="202">
        <v>20.265028999999998</v>
      </c>
      <c r="AI9" s="202">
        <v>20.129058000000001</v>
      </c>
      <c r="AJ9" s="202">
        <v>20.006618</v>
      </c>
      <c r="AK9" s="202">
        <v>20.214213999999998</v>
      </c>
      <c r="AL9" s="202">
        <v>19.327209</v>
      </c>
      <c r="AM9" s="202">
        <v>19.149204000000001</v>
      </c>
      <c r="AN9" s="202">
        <v>19.758786000000001</v>
      </c>
      <c r="AO9" s="202">
        <v>20.082774000000001</v>
      </c>
      <c r="AP9" s="202">
        <v>20.036802000000002</v>
      </c>
      <c r="AQ9" s="202">
        <v>20.395605</v>
      </c>
      <c r="AR9" s="202">
        <v>20.715786999999999</v>
      </c>
      <c r="AS9" s="202">
        <v>20.124354</v>
      </c>
      <c r="AT9" s="202">
        <v>20.881050999999999</v>
      </c>
      <c r="AU9" s="202">
        <v>20.092255999999999</v>
      </c>
      <c r="AV9" s="202">
        <v>20.680175999999999</v>
      </c>
      <c r="AW9" s="202">
        <v>20.710025000000002</v>
      </c>
      <c r="AX9" s="202">
        <v>20.293222</v>
      </c>
      <c r="AY9" s="202">
        <v>19.586970999999998</v>
      </c>
      <c r="AZ9" s="202">
        <v>19.668902847999998</v>
      </c>
      <c r="BA9" s="202">
        <v>20.198270177000001</v>
      </c>
      <c r="BB9" s="297">
        <v>20.497250000000001</v>
      </c>
      <c r="BC9" s="297">
        <v>20.59788</v>
      </c>
      <c r="BD9" s="297">
        <v>20.855440000000002</v>
      </c>
      <c r="BE9" s="297">
        <v>20.672619999999998</v>
      </c>
      <c r="BF9" s="297">
        <v>21.09282</v>
      </c>
      <c r="BG9" s="297">
        <v>20.377109999999998</v>
      </c>
      <c r="BH9" s="297">
        <v>20.723020000000002</v>
      </c>
      <c r="BI9" s="297">
        <v>20.57572</v>
      </c>
      <c r="BJ9" s="297">
        <v>20.507390000000001</v>
      </c>
      <c r="BK9" s="297">
        <v>20.017869999999998</v>
      </c>
      <c r="BL9" s="297">
        <v>20.298690000000001</v>
      </c>
      <c r="BM9" s="297">
        <v>20.59468</v>
      </c>
      <c r="BN9" s="297">
        <v>20.404710000000001</v>
      </c>
      <c r="BO9" s="297">
        <v>20.570319999999999</v>
      </c>
      <c r="BP9" s="297">
        <v>20.902429999999999</v>
      </c>
      <c r="BQ9" s="297">
        <v>20.699909999999999</v>
      </c>
      <c r="BR9" s="297">
        <v>20.961069999999999</v>
      </c>
      <c r="BS9" s="297">
        <v>20.405360000000002</v>
      </c>
      <c r="BT9" s="297">
        <v>20.694019999999998</v>
      </c>
      <c r="BU9" s="297">
        <v>20.51886</v>
      </c>
      <c r="BV9" s="297">
        <v>20.607780000000002</v>
      </c>
    </row>
    <row r="10" spans="1:74" ht="11.15" customHeight="1" x14ac:dyDescent="0.25">
      <c r="AY10" s="120"/>
      <c r="AZ10" s="120"/>
      <c r="BA10" s="476"/>
      <c r="BD10" s="367"/>
      <c r="BE10" s="367"/>
      <c r="BF10" s="367"/>
      <c r="BJ10" s="120"/>
    </row>
    <row r="11" spans="1:74" ht="11.15" customHeight="1" x14ac:dyDescent="0.25">
      <c r="A11" s="127" t="s">
        <v>564</v>
      </c>
      <c r="B11" s="134" t="s">
        <v>359</v>
      </c>
      <c r="C11" s="202">
        <v>5.5455716001999997</v>
      </c>
      <c r="D11" s="202">
        <v>5.8158130982999996</v>
      </c>
      <c r="E11" s="202">
        <v>5.8802081070999996</v>
      </c>
      <c r="F11" s="202">
        <v>5.7934144747999996</v>
      </c>
      <c r="G11" s="202">
        <v>5.7067787748000001</v>
      </c>
      <c r="H11" s="202">
        <v>5.85942527</v>
      </c>
      <c r="I11" s="202">
        <v>5.8721986633999999</v>
      </c>
      <c r="J11" s="202">
        <v>5.9098440850999996</v>
      </c>
      <c r="K11" s="202">
        <v>5.9657286868000003</v>
      </c>
      <c r="L11" s="202">
        <v>6.0354621228000003</v>
      </c>
      <c r="M11" s="202">
        <v>5.9026342769999998</v>
      </c>
      <c r="N11" s="202">
        <v>5.9430330007999999</v>
      </c>
      <c r="O11" s="202">
        <v>5.9599400922000001</v>
      </c>
      <c r="P11" s="202">
        <v>6.2769050797999997</v>
      </c>
      <c r="Q11" s="202">
        <v>6.3189241604999999</v>
      </c>
      <c r="R11" s="202">
        <v>6.3415099138000004</v>
      </c>
      <c r="S11" s="202">
        <v>6.2401266984000001</v>
      </c>
      <c r="T11" s="202">
        <v>6.4128597585999998</v>
      </c>
      <c r="U11" s="202">
        <v>6.4781027534</v>
      </c>
      <c r="V11" s="202">
        <v>6.4916100722000003</v>
      </c>
      <c r="W11" s="202">
        <v>6.5382590903000004</v>
      </c>
      <c r="X11" s="202">
        <v>6.4649065662999998</v>
      </c>
      <c r="Y11" s="202">
        <v>6.3868606717</v>
      </c>
      <c r="Z11" s="202">
        <v>6.4779374324000001</v>
      </c>
      <c r="AA11" s="202">
        <v>6.2179842605999998</v>
      </c>
      <c r="AB11" s="202">
        <v>6.5193001359</v>
      </c>
      <c r="AC11" s="202">
        <v>6.5682186607000004</v>
      </c>
      <c r="AD11" s="202">
        <v>6.6271375932999996</v>
      </c>
      <c r="AE11" s="202">
        <v>6.4885456141000004</v>
      </c>
      <c r="AF11" s="202">
        <v>6.6482885223999997</v>
      </c>
      <c r="AG11" s="202">
        <v>6.6595030349000002</v>
      </c>
      <c r="AH11" s="202">
        <v>6.7098669524999996</v>
      </c>
      <c r="AI11" s="202">
        <v>6.7511075431999998</v>
      </c>
      <c r="AJ11" s="202">
        <v>6.6718284433999999</v>
      </c>
      <c r="AK11" s="202">
        <v>6.5957952116999996</v>
      </c>
      <c r="AL11" s="202">
        <v>6.7017807362999999</v>
      </c>
      <c r="AM11" s="202">
        <v>6.4022614291000002</v>
      </c>
      <c r="AN11" s="202">
        <v>6.6753484143000001</v>
      </c>
      <c r="AO11" s="202">
        <v>6.7203777882000004</v>
      </c>
      <c r="AP11" s="202">
        <v>6.7408970689999999</v>
      </c>
      <c r="AQ11" s="202">
        <v>6.6343215017999997</v>
      </c>
      <c r="AR11" s="202">
        <v>6.8259606259999996</v>
      </c>
      <c r="AS11" s="202">
        <v>6.7930961180000002</v>
      </c>
      <c r="AT11" s="202">
        <v>6.8329566470999996</v>
      </c>
      <c r="AU11" s="202">
        <v>6.9104650840000001</v>
      </c>
      <c r="AV11" s="202">
        <v>6.7977358786000002</v>
      </c>
      <c r="AW11" s="202">
        <v>6.6881782797999998</v>
      </c>
      <c r="AX11" s="202">
        <v>6.8216379764999999</v>
      </c>
      <c r="AY11" s="202">
        <v>6.3546419158000003</v>
      </c>
      <c r="AZ11" s="202">
        <v>6.6394898618999996</v>
      </c>
      <c r="BA11" s="202">
        <v>6.6534916228999998</v>
      </c>
      <c r="BB11" s="297">
        <v>6.7108572148999999</v>
      </c>
      <c r="BC11" s="297">
        <v>6.5976697043000003</v>
      </c>
      <c r="BD11" s="297">
        <v>6.7789004136999997</v>
      </c>
      <c r="BE11" s="297">
        <v>6.7763559603000001</v>
      </c>
      <c r="BF11" s="297">
        <v>6.7934280008999997</v>
      </c>
      <c r="BG11" s="297">
        <v>6.8377831406</v>
      </c>
      <c r="BH11" s="297">
        <v>6.7505328962000002</v>
      </c>
      <c r="BI11" s="297">
        <v>6.6504820433000003</v>
      </c>
      <c r="BJ11" s="297">
        <v>6.7912043965000004</v>
      </c>
      <c r="BK11" s="297">
        <v>6.4780559327000002</v>
      </c>
      <c r="BL11" s="297">
        <v>6.7686344196999997</v>
      </c>
      <c r="BM11" s="297">
        <v>6.7830508629999997</v>
      </c>
      <c r="BN11" s="297">
        <v>6.8412695134000003</v>
      </c>
      <c r="BO11" s="297">
        <v>6.7259402839</v>
      </c>
      <c r="BP11" s="297">
        <v>6.9107399252999997</v>
      </c>
      <c r="BQ11" s="297">
        <v>6.9079597160999997</v>
      </c>
      <c r="BR11" s="297">
        <v>6.9256116846999998</v>
      </c>
      <c r="BS11" s="297">
        <v>6.9709985182</v>
      </c>
      <c r="BT11" s="297">
        <v>6.8821206189000002</v>
      </c>
      <c r="BU11" s="297">
        <v>6.7799147168999996</v>
      </c>
      <c r="BV11" s="297">
        <v>6.9232058476000002</v>
      </c>
    </row>
    <row r="12" spans="1:74" ht="11.15" customHeight="1" x14ac:dyDescent="0.25">
      <c r="A12" s="127" t="s">
        <v>565</v>
      </c>
      <c r="B12" s="135" t="s">
        <v>329</v>
      </c>
      <c r="C12" s="202">
        <v>2.5654502686999998</v>
      </c>
      <c r="D12" s="202">
        <v>2.7432392639000001</v>
      </c>
      <c r="E12" s="202">
        <v>2.7917223016000001</v>
      </c>
      <c r="F12" s="202">
        <v>2.7681039402000001</v>
      </c>
      <c r="G12" s="202">
        <v>2.7145283287000002</v>
      </c>
      <c r="H12" s="202">
        <v>2.8076551607</v>
      </c>
      <c r="I12" s="202">
        <v>2.7908803326</v>
      </c>
      <c r="J12" s="202">
        <v>2.8511986174000001</v>
      </c>
      <c r="K12" s="202">
        <v>2.8980191321</v>
      </c>
      <c r="L12" s="202">
        <v>2.9035515395</v>
      </c>
      <c r="M12" s="202">
        <v>2.8063801920000002</v>
      </c>
      <c r="N12" s="202">
        <v>2.8354074135</v>
      </c>
      <c r="O12" s="202">
        <v>2.7276214274999999</v>
      </c>
      <c r="P12" s="202">
        <v>2.9166490920000001</v>
      </c>
      <c r="Q12" s="202">
        <v>2.9681969134999999</v>
      </c>
      <c r="R12" s="202">
        <v>2.9430855521999999</v>
      </c>
      <c r="S12" s="202">
        <v>2.8861232373000001</v>
      </c>
      <c r="T12" s="202">
        <v>2.9851369447999998</v>
      </c>
      <c r="U12" s="202">
        <v>2.9673017207000001</v>
      </c>
      <c r="V12" s="202">
        <v>3.0314329369999999</v>
      </c>
      <c r="W12" s="202">
        <v>3.0812131416000001</v>
      </c>
      <c r="X12" s="202">
        <v>3.0870952719</v>
      </c>
      <c r="Y12" s="202">
        <v>2.9837813808</v>
      </c>
      <c r="Z12" s="202">
        <v>3.0146435154</v>
      </c>
      <c r="AA12" s="202">
        <v>2.7840158350999999</v>
      </c>
      <c r="AB12" s="202">
        <v>2.9769517043999998</v>
      </c>
      <c r="AC12" s="202">
        <v>3.0295652928000001</v>
      </c>
      <c r="AD12" s="202">
        <v>3.0039347465000001</v>
      </c>
      <c r="AE12" s="202">
        <v>2.9457947184000002</v>
      </c>
      <c r="AF12" s="202">
        <v>3.0468555644999999</v>
      </c>
      <c r="AG12" s="202">
        <v>3.0286515917000001</v>
      </c>
      <c r="AH12" s="202">
        <v>3.0941087405999999</v>
      </c>
      <c r="AI12" s="202">
        <v>3.1449181661000001</v>
      </c>
      <c r="AJ12" s="202">
        <v>3.1509219112000002</v>
      </c>
      <c r="AK12" s="202">
        <v>3.0454719738999998</v>
      </c>
      <c r="AL12" s="202">
        <v>3.0769721925</v>
      </c>
      <c r="AM12" s="202">
        <v>2.9034236870000001</v>
      </c>
      <c r="AN12" s="202">
        <v>3.0994138219999998</v>
      </c>
      <c r="AO12" s="202">
        <v>3.1498566979999998</v>
      </c>
      <c r="AP12" s="202">
        <v>3.1191263789999999</v>
      </c>
      <c r="AQ12" s="202">
        <v>3.054433027</v>
      </c>
      <c r="AR12" s="202">
        <v>3.153935395</v>
      </c>
      <c r="AS12" s="202">
        <v>3.1298434390000001</v>
      </c>
      <c r="AT12" s="202">
        <v>3.191859714</v>
      </c>
      <c r="AU12" s="202">
        <v>3.2383871279999998</v>
      </c>
      <c r="AV12" s="202">
        <v>3.2382453</v>
      </c>
      <c r="AW12" s="202">
        <v>3.1225996540000001</v>
      </c>
      <c r="AX12" s="202">
        <v>3.148091403</v>
      </c>
      <c r="AY12" s="202">
        <v>2.9118649269999999</v>
      </c>
      <c r="AZ12" s="202">
        <v>3.1084248730000001</v>
      </c>
      <c r="BA12" s="202">
        <v>3.159014403</v>
      </c>
      <c r="BB12" s="297">
        <v>3.1281947400000001</v>
      </c>
      <c r="BC12" s="297">
        <v>3.0633133039999998</v>
      </c>
      <c r="BD12" s="297">
        <v>3.163104959</v>
      </c>
      <c r="BE12" s="297">
        <v>3.138942959</v>
      </c>
      <c r="BF12" s="297">
        <v>3.2011395359999999</v>
      </c>
      <c r="BG12" s="297">
        <v>3.2478022219999998</v>
      </c>
      <c r="BH12" s="297">
        <v>3.2476599799999999</v>
      </c>
      <c r="BI12" s="297">
        <v>3.131678113</v>
      </c>
      <c r="BJ12" s="297">
        <v>3.1572439769999998</v>
      </c>
      <c r="BK12" s="297">
        <v>2.9737361839999998</v>
      </c>
      <c r="BL12" s="297">
        <v>3.1744726320000001</v>
      </c>
      <c r="BM12" s="297">
        <v>3.2261370880000002</v>
      </c>
      <c r="BN12" s="297">
        <v>3.1946625690000001</v>
      </c>
      <c r="BO12" s="297">
        <v>3.128402533</v>
      </c>
      <c r="BP12" s="297">
        <v>3.2303145600000001</v>
      </c>
      <c r="BQ12" s="297">
        <v>3.2056391660000001</v>
      </c>
      <c r="BR12" s="297">
        <v>3.2691572949999999</v>
      </c>
      <c r="BS12" s="297">
        <v>3.3168114690000001</v>
      </c>
      <c r="BT12" s="297">
        <v>3.3166662050000002</v>
      </c>
      <c r="BU12" s="297">
        <v>3.1982199570000001</v>
      </c>
      <c r="BV12" s="297">
        <v>3.2243290440000001</v>
      </c>
    </row>
    <row r="13" spans="1:74" ht="11.15" customHeight="1" x14ac:dyDescent="0.25">
      <c r="AY13" s="120"/>
      <c r="AZ13" s="120"/>
      <c r="BA13" s="476"/>
      <c r="BD13" s="367"/>
      <c r="BE13" s="367"/>
      <c r="BF13" s="367"/>
      <c r="BJ13" s="120"/>
    </row>
    <row r="14" spans="1:74" ht="11.15" customHeight="1" x14ac:dyDescent="0.25">
      <c r="A14" s="127" t="s">
        <v>566</v>
      </c>
      <c r="B14" s="134" t="s">
        <v>360</v>
      </c>
      <c r="C14" s="202">
        <v>14.025948222</v>
      </c>
      <c r="D14" s="202">
        <v>14.569835131</v>
      </c>
      <c r="E14" s="202">
        <v>13.388290958000001</v>
      </c>
      <c r="F14" s="202">
        <v>11.024312028000001</v>
      </c>
      <c r="G14" s="202">
        <v>11.392208172</v>
      </c>
      <c r="H14" s="202">
        <v>12.690689797999999</v>
      </c>
      <c r="I14" s="202">
        <v>13.692769961</v>
      </c>
      <c r="J14" s="202">
        <v>13.147337869999999</v>
      </c>
      <c r="K14" s="202">
        <v>13.893234444000001</v>
      </c>
      <c r="L14" s="202">
        <v>13.667522981999999</v>
      </c>
      <c r="M14" s="202">
        <v>13.039553664</v>
      </c>
      <c r="N14" s="202">
        <v>12.920699522</v>
      </c>
      <c r="O14" s="202">
        <v>12.042739437</v>
      </c>
      <c r="P14" s="202">
        <v>12.863070298</v>
      </c>
      <c r="Q14" s="202">
        <v>13.266912251999999</v>
      </c>
      <c r="R14" s="202">
        <v>13.158863166</v>
      </c>
      <c r="S14" s="202">
        <v>12.977248845</v>
      </c>
      <c r="T14" s="202">
        <v>14.239881177999999</v>
      </c>
      <c r="U14" s="202">
        <v>14.595960499</v>
      </c>
      <c r="V14" s="202">
        <v>14.500985937999999</v>
      </c>
      <c r="W14" s="202">
        <v>15.053135803</v>
      </c>
      <c r="X14" s="202">
        <v>15.042788679999999</v>
      </c>
      <c r="Y14" s="202">
        <v>14.711195465999999</v>
      </c>
      <c r="Z14" s="202">
        <v>14.592322436</v>
      </c>
      <c r="AA14" s="202">
        <v>13.108106113</v>
      </c>
      <c r="AB14" s="202">
        <v>14.472166923</v>
      </c>
      <c r="AC14" s="202">
        <v>14.234047812</v>
      </c>
      <c r="AD14" s="202">
        <v>13.968710041</v>
      </c>
      <c r="AE14" s="202">
        <v>14.16313682</v>
      </c>
      <c r="AF14" s="202">
        <v>14.570487828999999</v>
      </c>
      <c r="AG14" s="202">
        <v>14.562516260000001</v>
      </c>
      <c r="AH14" s="202">
        <v>14.851426163999999</v>
      </c>
      <c r="AI14" s="202">
        <v>14.960632724</v>
      </c>
      <c r="AJ14" s="202">
        <v>14.017453536</v>
      </c>
      <c r="AK14" s="202">
        <v>14.18893665</v>
      </c>
      <c r="AL14" s="202">
        <v>14.170384546999999</v>
      </c>
      <c r="AM14" s="202">
        <v>13.088557627</v>
      </c>
      <c r="AN14" s="202">
        <v>14.335524548</v>
      </c>
      <c r="AO14" s="202">
        <v>14.137196872000001</v>
      </c>
      <c r="AP14" s="202">
        <v>13.815007400000001</v>
      </c>
      <c r="AQ14" s="202">
        <v>14.463812627999999</v>
      </c>
      <c r="AR14" s="202">
        <v>14.658992646</v>
      </c>
      <c r="AS14" s="202">
        <v>14.412954291</v>
      </c>
      <c r="AT14" s="202">
        <v>14.280794820000001</v>
      </c>
      <c r="AU14" s="202">
        <v>14.529956905000001</v>
      </c>
      <c r="AV14" s="202">
        <v>14.461957014999999</v>
      </c>
      <c r="AW14" s="202">
        <v>14.137766356</v>
      </c>
      <c r="AX14" s="202">
        <v>13.700123954</v>
      </c>
      <c r="AY14" s="202">
        <v>13.420522883</v>
      </c>
      <c r="AZ14" s="202">
        <v>14.335904714</v>
      </c>
      <c r="BA14" s="202">
        <v>14.049901175</v>
      </c>
      <c r="BB14" s="297">
        <v>14.121484744</v>
      </c>
      <c r="BC14" s="297">
        <v>13.816797714</v>
      </c>
      <c r="BD14" s="297">
        <v>14.361224256</v>
      </c>
      <c r="BE14" s="297">
        <v>14.469865389000001</v>
      </c>
      <c r="BF14" s="297">
        <v>14.337903897</v>
      </c>
      <c r="BG14" s="297">
        <v>14.727210920999999</v>
      </c>
      <c r="BH14" s="297">
        <v>14.600873626</v>
      </c>
      <c r="BI14" s="297">
        <v>14.158817256000001</v>
      </c>
      <c r="BJ14" s="297">
        <v>14.061602154999999</v>
      </c>
      <c r="BK14" s="297">
        <v>13.416830828</v>
      </c>
      <c r="BL14" s="297">
        <v>14.337922970999999</v>
      </c>
      <c r="BM14" s="297">
        <v>14.050242807</v>
      </c>
      <c r="BN14" s="297">
        <v>14.122217840999999</v>
      </c>
      <c r="BO14" s="297">
        <v>13.815756387</v>
      </c>
      <c r="BP14" s="297">
        <v>14.363554148</v>
      </c>
      <c r="BQ14" s="297">
        <v>14.472798653</v>
      </c>
      <c r="BR14" s="297">
        <v>14.340048288</v>
      </c>
      <c r="BS14" s="297">
        <v>14.731782386000001</v>
      </c>
      <c r="BT14" s="297">
        <v>14.604744105</v>
      </c>
      <c r="BU14" s="297">
        <v>14.159929982</v>
      </c>
      <c r="BV14" s="297">
        <v>14.061970251</v>
      </c>
    </row>
    <row r="15" spans="1:74" ht="11.15" customHeight="1" x14ac:dyDescent="0.25">
      <c r="AY15" s="120"/>
      <c r="AZ15" s="120"/>
      <c r="BA15" s="476"/>
      <c r="BD15" s="367"/>
      <c r="BE15" s="367"/>
      <c r="BF15" s="367"/>
      <c r="BJ15" s="120"/>
    </row>
    <row r="16" spans="1:74" ht="11.15" customHeight="1" x14ac:dyDescent="0.25">
      <c r="A16" s="127" t="s">
        <v>567</v>
      </c>
      <c r="B16" s="134" t="s">
        <v>868</v>
      </c>
      <c r="C16" s="202">
        <v>4.2465213387</v>
      </c>
      <c r="D16" s="202">
        <v>4.4669029674000003</v>
      </c>
      <c r="E16" s="202">
        <v>4.3651848530999997</v>
      </c>
      <c r="F16" s="202">
        <v>4.2968679929000002</v>
      </c>
      <c r="G16" s="202">
        <v>4.4248888827000004</v>
      </c>
      <c r="H16" s="202">
        <v>4.6117310471000001</v>
      </c>
      <c r="I16" s="202">
        <v>4.6718312807000002</v>
      </c>
      <c r="J16" s="202">
        <v>4.7834701295000004</v>
      </c>
      <c r="K16" s="202">
        <v>4.6965711396999996</v>
      </c>
      <c r="L16" s="202">
        <v>4.5315159232999997</v>
      </c>
      <c r="M16" s="202">
        <v>4.5942643986</v>
      </c>
      <c r="N16" s="202">
        <v>4.6360227393000004</v>
      </c>
      <c r="O16" s="202">
        <v>4.5395265592999996</v>
      </c>
      <c r="P16" s="202">
        <v>4.7782232252999997</v>
      </c>
      <c r="Q16" s="202">
        <v>4.6680601887000002</v>
      </c>
      <c r="R16" s="202">
        <v>4.5939937006999996</v>
      </c>
      <c r="S16" s="202">
        <v>4.7326534383999999</v>
      </c>
      <c r="T16" s="202">
        <v>4.9350249979000003</v>
      </c>
      <c r="U16" s="202">
        <v>5.0001113596</v>
      </c>
      <c r="V16" s="202">
        <v>5.121031243</v>
      </c>
      <c r="W16" s="202">
        <v>5.0269139402</v>
      </c>
      <c r="X16" s="202">
        <v>4.8480242993999996</v>
      </c>
      <c r="Y16" s="202">
        <v>4.9159886401000001</v>
      </c>
      <c r="Z16" s="202">
        <v>4.9612105323</v>
      </c>
      <c r="AA16" s="202">
        <v>4.5211855715000002</v>
      </c>
      <c r="AB16" s="202">
        <v>4.7611538559</v>
      </c>
      <c r="AC16" s="202">
        <v>4.6503909962999996</v>
      </c>
      <c r="AD16" s="202">
        <v>4.5756536100999998</v>
      </c>
      <c r="AE16" s="202">
        <v>4.7150516004999998</v>
      </c>
      <c r="AF16" s="202">
        <v>4.9184979647000002</v>
      </c>
      <c r="AG16" s="202">
        <v>4.9838438349</v>
      </c>
      <c r="AH16" s="202">
        <v>5.1054022015999996</v>
      </c>
      <c r="AI16" s="202">
        <v>5.0107766879</v>
      </c>
      <c r="AJ16" s="202">
        <v>4.830646497</v>
      </c>
      <c r="AK16" s="202">
        <v>4.8989697102000003</v>
      </c>
      <c r="AL16" s="202">
        <v>4.9444390676000003</v>
      </c>
      <c r="AM16" s="202">
        <v>4.5222425800000003</v>
      </c>
      <c r="AN16" s="202">
        <v>4.7946345370000003</v>
      </c>
      <c r="AO16" s="202">
        <v>4.6738521349999997</v>
      </c>
      <c r="AP16" s="202">
        <v>4.6463594119999998</v>
      </c>
      <c r="AQ16" s="202">
        <v>4.7924741930000003</v>
      </c>
      <c r="AR16" s="202">
        <v>5.0210780560000003</v>
      </c>
      <c r="AS16" s="202">
        <v>5.102076834</v>
      </c>
      <c r="AT16" s="202">
        <v>5.2356841980000004</v>
      </c>
      <c r="AU16" s="202">
        <v>5.1444355359999996</v>
      </c>
      <c r="AV16" s="202">
        <v>5.0195904450000004</v>
      </c>
      <c r="AW16" s="202">
        <v>5.0770801289999996</v>
      </c>
      <c r="AX16" s="202">
        <v>5.087331195</v>
      </c>
      <c r="AY16" s="202">
        <v>4.4562582409999996</v>
      </c>
      <c r="AZ16" s="202">
        <v>4.7330765159999997</v>
      </c>
      <c r="BA16" s="202">
        <v>4.6103182049999996</v>
      </c>
      <c r="BB16" s="297">
        <v>4.5821315499999997</v>
      </c>
      <c r="BC16" s="297">
        <v>4.7306695620000001</v>
      </c>
      <c r="BD16" s="297">
        <v>4.9629975990000004</v>
      </c>
      <c r="BE16" s="297">
        <v>5.0452804999999996</v>
      </c>
      <c r="BF16" s="297">
        <v>5.1810777129999996</v>
      </c>
      <c r="BG16" s="297">
        <v>5.088290046</v>
      </c>
      <c r="BH16" s="297">
        <v>4.9610821830000003</v>
      </c>
      <c r="BI16" s="297">
        <v>5.0195868429999999</v>
      </c>
      <c r="BJ16" s="297">
        <v>5.0301691450000003</v>
      </c>
      <c r="BK16" s="297">
        <v>4.4891635640000001</v>
      </c>
      <c r="BL16" s="297">
        <v>4.7684022620000004</v>
      </c>
      <c r="BM16" s="297">
        <v>4.644623298</v>
      </c>
      <c r="BN16" s="297">
        <v>4.6171758110000001</v>
      </c>
      <c r="BO16" s="297">
        <v>4.7668176520000003</v>
      </c>
      <c r="BP16" s="297">
        <v>5.0011395759999999</v>
      </c>
      <c r="BQ16" s="297">
        <v>5.0842698960000003</v>
      </c>
      <c r="BR16" s="297">
        <v>5.2211796990000003</v>
      </c>
      <c r="BS16" s="297">
        <v>5.1278049340000003</v>
      </c>
      <c r="BT16" s="297">
        <v>5.0008169120000003</v>
      </c>
      <c r="BU16" s="297">
        <v>5.0595110060000001</v>
      </c>
      <c r="BV16" s="297">
        <v>5.0695292600000004</v>
      </c>
    </row>
    <row r="17" spans="1:74" ht="11.15" customHeight="1" x14ac:dyDescent="0.25">
      <c r="A17" s="127" t="s">
        <v>568</v>
      </c>
      <c r="B17" s="135" t="s">
        <v>348</v>
      </c>
      <c r="C17" s="202">
        <v>3.1113755885000001</v>
      </c>
      <c r="D17" s="202">
        <v>3.3317381058</v>
      </c>
      <c r="E17" s="202">
        <v>3.2297229623999999</v>
      </c>
      <c r="F17" s="202">
        <v>3.1543336086</v>
      </c>
      <c r="G17" s="202">
        <v>3.2823327096999999</v>
      </c>
      <c r="H17" s="202">
        <v>3.4690810851</v>
      </c>
      <c r="I17" s="202">
        <v>3.5271182919999999</v>
      </c>
      <c r="J17" s="202">
        <v>3.6386129504000002</v>
      </c>
      <c r="K17" s="202">
        <v>3.5515595763999999</v>
      </c>
      <c r="L17" s="202">
        <v>3.378761006</v>
      </c>
      <c r="M17" s="202">
        <v>3.4414280658999998</v>
      </c>
      <c r="N17" s="202">
        <v>3.4833377154999998</v>
      </c>
      <c r="O17" s="202">
        <v>3.3699486456000001</v>
      </c>
      <c r="P17" s="202">
        <v>3.6086245449000001</v>
      </c>
      <c r="Q17" s="202">
        <v>3.4981313612</v>
      </c>
      <c r="R17" s="202">
        <v>3.4164767222000001</v>
      </c>
      <c r="S17" s="202">
        <v>3.5551132785999999</v>
      </c>
      <c r="T17" s="202">
        <v>3.7573815091</v>
      </c>
      <c r="U17" s="202">
        <v>3.8202419389000002</v>
      </c>
      <c r="V17" s="202">
        <v>3.9410024393</v>
      </c>
      <c r="W17" s="202">
        <v>3.8467144333999999</v>
      </c>
      <c r="X17" s="202">
        <v>3.6595553163000001</v>
      </c>
      <c r="Y17" s="202">
        <v>3.7274303663000001</v>
      </c>
      <c r="Z17" s="202">
        <v>3.7728229467999999</v>
      </c>
      <c r="AA17" s="202">
        <v>3.3879122475000001</v>
      </c>
      <c r="AB17" s="202">
        <v>3.6278604150999998</v>
      </c>
      <c r="AC17" s="202">
        <v>3.5167782445000002</v>
      </c>
      <c r="AD17" s="202">
        <v>3.4346883431999999</v>
      </c>
      <c r="AE17" s="202">
        <v>3.5740639055000001</v>
      </c>
      <c r="AF17" s="202">
        <v>3.7774103323000001</v>
      </c>
      <c r="AG17" s="202">
        <v>3.8406058412999999</v>
      </c>
      <c r="AH17" s="202">
        <v>3.9620100587999998</v>
      </c>
      <c r="AI17" s="202">
        <v>3.8672194482000002</v>
      </c>
      <c r="AJ17" s="202">
        <v>3.6790626743999999</v>
      </c>
      <c r="AK17" s="202">
        <v>3.7472995341000002</v>
      </c>
      <c r="AL17" s="202">
        <v>3.7929340809999998</v>
      </c>
      <c r="AM17" s="202">
        <v>3.4155133360000001</v>
      </c>
      <c r="AN17" s="202">
        <v>3.6680416770000002</v>
      </c>
      <c r="AO17" s="202">
        <v>3.5528960390000002</v>
      </c>
      <c r="AP17" s="202">
        <v>3.4681171659999999</v>
      </c>
      <c r="AQ17" s="202">
        <v>3.6153040519999999</v>
      </c>
      <c r="AR17" s="202">
        <v>3.8294947449999999</v>
      </c>
      <c r="AS17" s="202">
        <v>3.8968893819999999</v>
      </c>
      <c r="AT17" s="202">
        <v>4.0252524689999998</v>
      </c>
      <c r="AU17" s="202">
        <v>3.927170088</v>
      </c>
      <c r="AV17" s="202">
        <v>3.7312946230000001</v>
      </c>
      <c r="AW17" s="202">
        <v>3.8039691449999999</v>
      </c>
      <c r="AX17" s="202">
        <v>3.852969576</v>
      </c>
      <c r="AY17" s="202">
        <v>3.4160580729999999</v>
      </c>
      <c r="AZ17" s="202">
        <v>3.6727667190000002</v>
      </c>
      <c r="BA17" s="202">
        <v>3.555714982</v>
      </c>
      <c r="BB17" s="297">
        <v>3.4695326959999999</v>
      </c>
      <c r="BC17" s="297">
        <v>3.6191560859999998</v>
      </c>
      <c r="BD17" s="297">
        <v>3.8368924500000001</v>
      </c>
      <c r="BE17" s="297">
        <v>3.905402724</v>
      </c>
      <c r="BF17" s="297">
        <v>4.0358907080000002</v>
      </c>
      <c r="BG17" s="297">
        <v>3.9361846909999998</v>
      </c>
      <c r="BH17" s="297">
        <v>3.7370667420000001</v>
      </c>
      <c r="BI17" s="297">
        <v>3.8109443029999999</v>
      </c>
      <c r="BJ17" s="297">
        <v>3.860755878</v>
      </c>
      <c r="BK17" s="297">
        <v>3.4228351840000002</v>
      </c>
      <c r="BL17" s="297">
        <v>3.681482296</v>
      </c>
      <c r="BM17" s="297">
        <v>3.5635466739999999</v>
      </c>
      <c r="BN17" s="297">
        <v>3.4767136060000001</v>
      </c>
      <c r="BO17" s="297">
        <v>3.6274668370000001</v>
      </c>
      <c r="BP17" s="297">
        <v>3.8468473790000002</v>
      </c>
      <c r="BQ17" s="297">
        <v>3.9158749909999999</v>
      </c>
      <c r="BR17" s="297">
        <v>4.0473483200000002</v>
      </c>
      <c r="BS17" s="297">
        <v>3.9468893989999998</v>
      </c>
      <c r="BT17" s="297">
        <v>3.746267864</v>
      </c>
      <c r="BU17" s="297">
        <v>3.8207032920000001</v>
      </c>
      <c r="BV17" s="297">
        <v>3.8708910049999998</v>
      </c>
    </row>
    <row r="18" spans="1:74" ht="11.15" customHeight="1" x14ac:dyDescent="0.25">
      <c r="AY18" s="120"/>
      <c r="AZ18" s="120"/>
      <c r="BA18" s="476"/>
      <c r="BD18" s="367"/>
      <c r="BE18" s="367"/>
      <c r="BF18" s="367"/>
      <c r="BJ18" s="120"/>
    </row>
    <row r="19" spans="1:74" ht="11.15" customHeight="1" x14ac:dyDescent="0.25">
      <c r="A19" s="127" t="s">
        <v>569</v>
      </c>
      <c r="B19" s="134" t="s">
        <v>361</v>
      </c>
      <c r="C19" s="202">
        <v>7.9221711162000004</v>
      </c>
      <c r="D19" s="202">
        <v>7.8809699180999999</v>
      </c>
      <c r="E19" s="202">
        <v>7.8644464756000003</v>
      </c>
      <c r="F19" s="202">
        <v>7.8911414027999998</v>
      </c>
      <c r="G19" s="202">
        <v>8.4655881907000001</v>
      </c>
      <c r="H19" s="202">
        <v>8.8502844857999996</v>
      </c>
      <c r="I19" s="202">
        <v>8.7486421726000003</v>
      </c>
      <c r="J19" s="202">
        <v>8.8163940298999997</v>
      </c>
      <c r="K19" s="202">
        <v>8.6060757125999992</v>
      </c>
      <c r="L19" s="202">
        <v>8.4520415985999993</v>
      </c>
      <c r="M19" s="202">
        <v>8.0924471737000001</v>
      </c>
      <c r="N19" s="202">
        <v>8.0538560629999996</v>
      </c>
      <c r="O19" s="202">
        <v>8.1593572300999995</v>
      </c>
      <c r="P19" s="202">
        <v>8.1265992281999999</v>
      </c>
      <c r="Q19" s="202">
        <v>8.1491933012000004</v>
      </c>
      <c r="R19" s="202">
        <v>8.2428101982000008</v>
      </c>
      <c r="S19" s="202">
        <v>8.7601915964000003</v>
      </c>
      <c r="T19" s="202">
        <v>9.1707979356999996</v>
      </c>
      <c r="U19" s="202">
        <v>9.0702744275999994</v>
      </c>
      <c r="V19" s="202">
        <v>9.1578743718000002</v>
      </c>
      <c r="W19" s="202">
        <v>8.9069122694999994</v>
      </c>
      <c r="X19" s="202">
        <v>8.7856774380000004</v>
      </c>
      <c r="Y19" s="202">
        <v>8.3971230775999999</v>
      </c>
      <c r="Z19" s="202">
        <v>8.3511015446000005</v>
      </c>
      <c r="AA19" s="202">
        <v>8.8302318795999994</v>
      </c>
      <c r="AB19" s="202">
        <v>8.7899123710999998</v>
      </c>
      <c r="AC19" s="202">
        <v>8.8173392652999993</v>
      </c>
      <c r="AD19" s="202">
        <v>8.9028927216000007</v>
      </c>
      <c r="AE19" s="202">
        <v>9.5134644220000002</v>
      </c>
      <c r="AF19" s="202">
        <v>9.9245456286000007</v>
      </c>
      <c r="AG19" s="202">
        <v>9.8131854376999996</v>
      </c>
      <c r="AH19" s="202">
        <v>9.9062240631999998</v>
      </c>
      <c r="AI19" s="202">
        <v>9.6721027399999997</v>
      </c>
      <c r="AJ19" s="202">
        <v>9.4842495937999995</v>
      </c>
      <c r="AK19" s="202">
        <v>9.0818319014999993</v>
      </c>
      <c r="AL19" s="202">
        <v>9.0287332048</v>
      </c>
      <c r="AM19" s="202">
        <v>9.5145002499999993</v>
      </c>
      <c r="AN19" s="202">
        <v>9.3269993699999993</v>
      </c>
      <c r="AO19" s="202">
        <v>9.0098333759999996</v>
      </c>
      <c r="AP19" s="202">
        <v>8.8832850029999992</v>
      </c>
      <c r="AQ19" s="202">
        <v>9.4160028740000001</v>
      </c>
      <c r="AR19" s="202">
        <v>9.8781727989999997</v>
      </c>
      <c r="AS19" s="202">
        <v>9.9950244450000003</v>
      </c>
      <c r="AT19" s="202">
        <v>10.080252968</v>
      </c>
      <c r="AU19" s="202">
        <v>9.8634592859999994</v>
      </c>
      <c r="AV19" s="202">
        <v>9.4534207519999995</v>
      </c>
      <c r="AW19" s="202">
        <v>9.2170843750000007</v>
      </c>
      <c r="AX19" s="202">
        <v>9.4800238480000001</v>
      </c>
      <c r="AY19" s="202">
        <v>9.8137808159999995</v>
      </c>
      <c r="AZ19" s="202">
        <v>9.66254992</v>
      </c>
      <c r="BA19" s="202">
        <v>9.1534688790000001</v>
      </c>
      <c r="BB19" s="297">
        <v>8.9602836709999991</v>
      </c>
      <c r="BC19" s="297">
        <v>9.5360080840000006</v>
      </c>
      <c r="BD19" s="297">
        <v>10.093322031</v>
      </c>
      <c r="BE19" s="297">
        <v>10.084001454999999</v>
      </c>
      <c r="BF19" s="297">
        <v>10.156422019000001</v>
      </c>
      <c r="BG19" s="297">
        <v>9.9498612699999995</v>
      </c>
      <c r="BH19" s="297">
        <v>9.5388439740000006</v>
      </c>
      <c r="BI19" s="297">
        <v>9.2872494309999993</v>
      </c>
      <c r="BJ19" s="297">
        <v>9.6081938739999995</v>
      </c>
      <c r="BK19" s="297">
        <v>10.034327864</v>
      </c>
      <c r="BL19" s="297">
        <v>9.8793454060000006</v>
      </c>
      <c r="BM19" s="297">
        <v>9.3637154099999993</v>
      </c>
      <c r="BN19" s="297">
        <v>9.1747781909999997</v>
      </c>
      <c r="BO19" s="297">
        <v>9.7752294979999999</v>
      </c>
      <c r="BP19" s="297">
        <v>10.353648844</v>
      </c>
      <c r="BQ19" s="297">
        <v>10.343510483999999</v>
      </c>
      <c r="BR19" s="297">
        <v>10.41714249</v>
      </c>
      <c r="BS19" s="297">
        <v>10.203067852</v>
      </c>
      <c r="BT19" s="297">
        <v>9.7735279720000001</v>
      </c>
      <c r="BU19" s="297">
        <v>9.5018168040000006</v>
      </c>
      <c r="BV19" s="297">
        <v>9.8299266240000005</v>
      </c>
    </row>
    <row r="20" spans="1:74" ht="11.15" customHeight="1" x14ac:dyDescent="0.25">
      <c r="AY20" s="120"/>
      <c r="AZ20" s="120"/>
      <c r="BA20" s="476"/>
      <c r="BD20" s="367"/>
      <c r="BE20" s="367"/>
      <c r="BF20" s="367"/>
      <c r="BJ20" s="120"/>
    </row>
    <row r="21" spans="1:74" ht="11.15" customHeight="1" x14ac:dyDescent="0.25">
      <c r="A21" s="127" t="s">
        <v>570</v>
      </c>
      <c r="B21" s="134" t="s">
        <v>362</v>
      </c>
      <c r="C21" s="202">
        <v>34.310570398000003</v>
      </c>
      <c r="D21" s="202">
        <v>34.242649384000003</v>
      </c>
      <c r="E21" s="202">
        <v>33.248674188999999</v>
      </c>
      <c r="F21" s="202">
        <v>33.021113528999997</v>
      </c>
      <c r="G21" s="202">
        <v>33.073326667000003</v>
      </c>
      <c r="H21" s="202">
        <v>32.834269278000001</v>
      </c>
      <c r="I21" s="202">
        <v>33.183102955999999</v>
      </c>
      <c r="J21" s="202">
        <v>32.953657806000002</v>
      </c>
      <c r="K21" s="202">
        <v>34.012736429</v>
      </c>
      <c r="L21" s="202">
        <v>33.353628817999997</v>
      </c>
      <c r="M21" s="202">
        <v>34.927823334000003</v>
      </c>
      <c r="N21" s="202">
        <v>35.904900982000001</v>
      </c>
      <c r="O21" s="202">
        <v>35.451026605999999</v>
      </c>
      <c r="P21" s="202">
        <v>36.642083339000003</v>
      </c>
      <c r="Q21" s="202">
        <v>36.104636743999997</v>
      </c>
      <c r="R21" s="202">
        <v>35.912188571999998</v>
      </c>
      <c r="S21" s="202">
        <v>35.497210699999997</v>
      </c>
      <c r="T21" s="202">
        <v>35.45428004</v>
      </c>
      <c r="U21" s="202">
        <v>35.094288167000002</v>
      </c>
      <c r="V21" s="202">
        <v>34.446468189000001</v>
      </c>
      <c r="W21" s="202">
        <v>35.673978943999998</v>
      </c>
      <c r="X21" s="202">
        <v>34.847167226000003</v>
      </c>
      <c r="Y21" s="202">
        <v>36.327122963000001</v>
      </c>
      <c r="Z21" s="202">
        <v>37.740409878999998</v>
      </c>
      <c r="AA21" s="202">
        <v>36.612219885999998</v>
      </c>
      <c r="AB21" s="202">
        <v>37.185811616999999</v>
      </c>
      <c r="AC21" s="202">
        <v>36.053817862000002</v>
      </c>
      <c r="AD21" s="202">
        <v>35.666194806999997</v>
      </c>
      <c r="AE21" s="202">
        <v>35.96390469</v>
      </c>
      <c r="AF21" s="202">
        <v>35.735274204</v>
      </c>
      <c r="AG21" s="202">
        <v>35.590794557999999</v>
      </c>
      <c r="AH21" s="202">
        <v>35.401530846</v>
      </c>
      <c r="AI21" s="202">
        <v>36.001180417999997</v>
      </c>
      <c r="AJ21" s="202">
        <v>35.232892675000002</v>
      </c>
      <c r="AK21" s="202">
        <v>36.667451040000003</v>
      </c>
      <c r="AL21" s="202">
        <v>38.049032558999997</v>
      </c>
      <c r="AM21" s="202">
        <v>37.463377784000002</v>
      </c>
      <c r="AN21" s="202">
        <v>38.766768554999999</v>
      </c>
      <c r="AO21" s="202">
        <v>38.425404927000002</v>
      </c>
      <c r="AP21" s="202">
        <v>37.496231004000002</v>
      </c>
      <c r="AQ21" s="202">
        <v>37.558665900000001</v>
      </c>
      <c r="AR21" s="202">
        <v>37.193299613000001</v>
      </c>
      <c r="AS21" s="202">
        <v>36.635962048000003</v>
      </c>
      <c r="AT21" s="202">
        <v>36.292920707</v>
      </c>
      <c r="AU21" s="202">
        <v>37.068702399000003</v>
      </c>
      <c r="AV21" s="202">
        <v>36.166495269999999</v>
      </c>
      <c r="AW21" s="202">
        <v>38.107105539999999</v>
      </c>
      <c r="AX21" s="202">
        <v>38.934034513999997</v>
      </c>
      <c r="AY21" s="202">
        <v>38.075540177000001</v>
      </c>
      <c r="AZ21" s="202">
        <v>39.328413845999997</v>
      </c>
      <c r="BA21" s="202">
        <v>38.781998209999998</v>
      </c>
      <c r="BB21" s="297">
        <v>38.448383026000002</v>
      </c>
      <c r="BC21" s="297">
        <v>38.085435582000002</v>
      </c>
      <c r="BD21" s="297">
        <v>37.759383821</v>
      </c>
      <c r="BE21" s="297">
        <v>37.333373512000001</v>
      </c>
      <c r="BF21" s="297">
        <v>36.859187927999997</v>
      </c>
      <c r="BG21" s="297">
        <v>37.645702409000002</v>
      </c>
      <c r="BH21" s="297">
        <v>36.788532170000003</v>
      </c>
      <c r="BI21" s="297">
        <v>38.480848066999997</v>
      </c>
      <c r="BJ21" s="297">
        <v>39.583402247000002</v>
      </c>
      <c r="BK21" s="297">
        <v>38.786803495999997</v>
      </c>
      <c r="BL21" s="297">
        <v>40.066635046000002</v>
      </c>
      <c r="BM21" s="297">
        <v>39.52360436</v>
      </c>
      <c r="BN21" s="297">
        <v>39.195207703999998</v>
      </c>
      <c r="BO21" s="297">
        <v>38.838444645999999</v>
      </c>
      <c r="BP21" s="297">
        <v>38.501706052999999</v>
      </c>
      <c r="BQ21" s="297">
        <v>38.052517233000003</v>
      </c>
      <c r="BR21" s="297">
        <v>37.560073260000003</v>
      </c>
      <c r="BS21" s="297">
        <v>38.368285884999999</v>
      </c>
      <c r="BT21" s="297">
        <v>37.497977272999997</v>
      </c>
      <c r="BU21" s="297">
        <v>39.219490829000001</v>
      </c>
      <c r="BV21" s="297">
        <v>40.325782412999999</v>
      </c>
    </row>
    <row r="22" spans="1:74" ht="11.15" customHeight="1" x14ac:dyDescent="0.25">
      <c r="A22" s="127" t="s">
        <v>277</v>
      </c>
      <c r="B22" s="135" t="s">
        <v>322</v>
      </c>
      <c r="C22" s="202">
        <v>14.357234384</v>
      </c>
      <c r="D22" s="202">
        <v>13.73531382</v>
      </c>
      <c r="E22" s="202">
        <v>13.560950387</v>
      </c>
      <c r="F22" s="202">
        <v>14.164651263</v>
      </c>
      <c r="G22" s="202">
        <v>14.132404396</v>
      </c>
      <c r="H22" s="202">
        <v>13.953295082</v>
      </c>
      <c r="I22" s="202">
        <v>14.489768219</v>
      </c>
      <c r="J22" s="202">
        <v>14.33466346</v>
      </c>
      <c r="K22" s="202">
        <v>15.137347982</v>
      </c>
      <c r="L22" s="202">
        <v>14.338653546</v>
      </c>
      <c r="M22" s="202">
        <v>15.278533565</v>
      </c>
      <c r="N22" s="202">
        <v>15.709823896</v>
      </c>
      <c r="O22" s="202">
        <v>15.119251375999999</v>
      </c>
      <c r="P22" s="202">
        <v>15.577829015000001</v>
      </c>
      <c r="Q22" s="202">
        <v>15.48420361</v>
      </c>
      <c r="R22" s="202">
        <v>15.807204887999999</v>
      </c>
      <c r="S22" s="202">
        <v>15.580286245</v>
      </c>
      <c r="T22" s="202">
        <v>15.405290029</v>
      </c>
      <c r="U22" s="202">
        <v>15.345351389999999</v>
      </c>
      <c r="V22" s="202">
        <v>14.875573032</v>
      </c>
      <c r="W22" s="202">
        <v>15.684142636000001</v>
      </c>
      <c r="X22" s="202">
        <v>14.766071333999999</v>
      </c>
      <c r="Y22" s="202">
        <v>15.694006034999999</v>
      </c>
      <c r="Z22" s="202">
        <v>16.133902954</v>
      </c>
      <c r="AA22" s="202">
        <v>15.218628388000001</v>
      </c>
      <c r="AB22" s="202">
        <v>15.406880039000001</v>
      </c>
      <c r="AC22" s="202">
        <v>14.748226058</v>
      </c>
      <c r="AD22" s="202">
        <v>15.044855145</v>
      </c>
      <c r="AE22" s="202">
        <v>15.176902657999999</v>
      </c>
      <c r="AF22" s="202">
        <v>15.082612683000001</v>
      </c>
      <c r="AG22" s="202">
        <v>15.070746193</v>
      </c>
      <c r="AH22" s="202">
        <v>14.678967132</v>
      </c>
      <c r="AI22" s="202">
        <v>15.535622756</v>
      </c>
      <c r="AJ22" s="202">
        <v>14.603378448999999</v>
      </c>
      <c r="AK22" s="202">
        <v>15.377424317999999</v>
      </c>
      <c r="AL22" s="202">
        <v>15.866567633000001</v>
      </c>
      <c r="AM22" s="202">
        <v>15.760465536</v>
      </c>
      <c r="AN22" s="202">
        <v>16.209428805000002</v>
      </c>
      <c r="AO22" s="202">
        <v>16.111260592000001</v>
      </c>
      <c r="AP22" s="202">
        <v>16.425529940000001</v>
      </c>
      <c r="AQ22" s="202">
        <v>16.194929115000001</v>
      </c>
      <c r="AR22" s="202">
        <v>16.015547668</v>
      </c>
      <c r="AS22" s="202">
        <v>15.949917263</v>
      </c>
      <c r="AT22" s="202">
        <v>15.478157907</v>
      </c>
      <c r="AU22" s="202">
        <v>16.272320573999998</v>
      </c>
      <c r="AV22" s="202">
        <v>15.356139853</v>
      </c>
      <c r="AW22" s="202">
        <v>16.268113165999999</v>
      </c>
      <c r="AX22" s="202">
        <v>16.696506930000002</v>
      </c>
      <c r="AY22" s="202">
        <v>16.016691616999999</v>
      </c>
      <c r="AZ22" s="202">
        <v>16.477211506</v>
      </c>
      <c r="BA22" s="202">
        <v>16.376516376000001</v>
      </c>
      <c r="BB22" s="297">
        <v>16.698875230999999</v>
      </c>
      <c r="BC22" s="297">
        <v>16.462338584000001</v>
      </c>
      <c r="BD22" s="297">
        <v>16.278339736</v>
      </c>
      <c r="BE22" s="297">
        <v>16.211019961000002</v>
      </c>
      <c r="BF22" s="297">
        <v>15.727117197</v>
      </c>
      <c r="BG22" s="297">
        <v>16.541722151999998</v>
      </c>
      <c r="BH22" s="297">
        <v>15.601958314999999</v>
      </c>
      <c r="BI22" s="297">
        <v>16.537406442999998</v>
      </c>
      <c r="BJ22" s="297">
        <v>16.976827354000001</v>
      </c>
      <c r="BK22" s="297">
        <v>16.286128997999999</v>
      </c>
      <c r="BL22" s="297">
        <v>16.755733153000001</v>
      </c>
      <c r="BM22" s="297">
        <v>16.653051699999999</v>
      </c>
      <c r="BN22" s="297">
        <v>16.981769441000001</v>
      </c>
      <c r="BO22" s="297">
        <v>16.740566845</v>
      </c>
      <c r="BP22" s="297">
        <v>16.552938416</v>
      </c>
      <c r="BQ22" s="297">
        <v>16.484290684000001</v>
      </c>
      <c r="BR22" s="297">
        <v>15.990842402</v>
      </c>
      <c r="BS22" s="297">
        <v>16.821516341999999</v>
      </c>
      <c r="BT22" s="297">
        <v>15.863214621999999</v>
      </c>
      <c r="BU22" s="297">
        <v>16.817115501</v>
      </c>
      <c r="BV22" s="297">
        <v>17.265204477000001</v>
      </c>
    </row>
    <row r="23" spans="1:74" ht="11.15" customHeight="1" x14ac:dyDescent="0.25">
      <c r="A23" s="127" t="s">
        <v>272</v>
      </c>
      <c r="B23" s="135" t="s">
        <v>571</v>
      </c>
      <c r="C23" s="202">
        <v>3.8283</v>
      </c>
      <c r="D23" s="202">
        <v>4.0701999999999998</v>
      </c>
      <c r="E23" s="202">
        <v>3.5445000000000002</v>
      </c>
      <c r="F23" s="202">
        <v>3.1623999999999999</v>
      </c>
      <c r="G23" s="202">
        <v>2.8094000000000001</v>
      </c>
      <c r="H23" s="202">
        <v>2.9445000000000001</v>
      </c>
      <c r="I23" s="202">
        <v>3.0628000000000002</v>
      </c>
      <c r="J23" s="202">
        <v>3.1185999999999998</v>
      </c>
      <c r="K23" s="202">
        <v>3.1438000000000001</v>
      </c>
      <c r="L23" s="202">
        <v>3.2353000000000001</v>
      </c>
      <c r="M23" s="202">
        <v>3.5207000000000002</v>
      </c>
      <c r="N23" s="202">
        <v>3.9763000000000002</v>
      </c>
      <c r="O23" s="202">
        <v>3.8218000000000001</v>
      </c>
      <c r="P23" s="202">
        <v>3.8820000000000001</v>
      </c>
      <c r="Q23" s="202">
        <v>3.6246</v>
      </c>
      <c r="R23" s="202">
        <v>3.2376</v>
      </c>
      <c r="S23" s="202">
        <v>2.9085999999999999</v>
      </c>
      <c r="T23" s="202">
        <v>3.0438000000000001</v>
      </c>
      <c r="U23" s="202">
        <v>3.1044</v>
      </c>
      <c r="V23" s="202">
        <v>3.0918999999999999</v>
      </c>
      <c r="W23" s="202">
        <v>3.2997000000000001</v>
      </c>
      <c r="X23" s="202">
        <v>3.3254999999999999</v>
      </c>
      <c r="Y23" s="202">
        <v>3.5009999999999999</v>
      </c>
      <c r="Z23" s="202">
        <v>4.12</v>
      </c>
      <c r="AA23" s="202">
        <v>3.7831000000000001</v>
      </c>
      <c r="AB23" s="202">
        <v>3.8224999999999998</v>
      </c>
      <c r="AC23" s="202">
        <v>3.4918</v>
      </c>
      <c r="AD23" s="202">
        <v>3.0186999999999999</v>
      </c>
      <c r="AE23" s="202">
        <v>2.9655</v>
      </c>
      <c r="AF23" s="202">
        <v>3.1320000000000001</v>
      </c>
      <c r="AG23" s="202">
        <v>3.1097999999999999</v>
      </c>
      <c r="AH23" s="202">
        <v>3.3262999999999998</v>
      </c>
      <c r="AI23" s="202">
        <v>3.1659999999999999</v>
      </c>
      <c r="AJ23" s="202">
        <v>3.2393000000000001</v>
      </c>
      <c r="AK23" s="202">
        <v>3.4653</v>
      </c>
      <c r="AL23" s="202">
        <v>4.0125999999999999</v>
      </c>
      <c r="AM23" s="202">
        <v>3.7637</v>
      </c>
      <c r="AN23" s="202">
        <v>3.9257</v>
      </c>
      <c r="AO23" s="202">
        <v>3.5179</v>
      </c>
      <c r="AP23" s="202">
        <v>3.1989000000000001</v>
      </c>
      <c r="AQ23" s="202">
        <v>3.0053000000000001</v>
      </c>
      <c r="AR23" s="202">
        <v>3.0950000000000002</v>
      </c>
      <c r="AS23" s="202">
        <v>3.0750999999999999</v>
      </c>
      <c r="AT23" s="202">
        <v>3.1331000000000002</v>
      </c>
      <c r="AU23" s="202">
        <v>3.1057000000000001</v>
      </c>
      <c r="AV23" s="202">
        <v>3.0897999999999999</v>
      </c>
      <c r="AW23" s="202">
        <v>3.444</v>
      </c>
      <c r="AX23" s="202">
        <v>3.7789999999999999</v>
      </c>
      <c r="AY23" s="202">
        <v>3.5372535310000002</v>
      </c>
      <c r="AZ23" s="202">
        <v>3.780080554</v>
      </c>
      <c r="BA23" s="202">
        <v>3.4772222500000001</v>
      </c>
      <c r="BB23" s="297">
        <v>3.1438842139999998</v>
      </c>
      <c r="BC23" s="297">
        <v>2.8851559990000002</v>
      </c>
      <c r="BD23" s="297">
        <v>2.9142331979999998</v>
      </c>
      <c r="BE23" s="297">
        <v>3.0422502229999999</v>
      </c>
      <c r="BF23" s="297">
        <v>3.1399294150000001</v>
      </c>
      <c r="BG23" s="297">
        <v>3.063822708</v>
      </c>
      <c r="BH23" s="297">
        <v>3.0931123390000002</v>
      </c>
      <c r="BI23" s="297">
        <v>3.3292467299999999</v>
      </c>
      <c r="BJ23" s="297">
        <v>3.805311095</v>
      </c>
      <c r="BK23" s="297">
        <v>3.483866661</v>
      </c>
      <c r="BL23" s="297">
        <v>3.721627142</v>
      </c>
      <c r="BM23" s="297">
        <v>3.4250879219999999</v>
      </c>
      <c r="BN23" s="297">
        <v>3.0987049249999998</v>
      </c>
      <c r="BO23" s="297">
        <v>2.8453750289999999</v>
      </c>
      <c r="BP23" s="297">
        <v>2.8738455369999998</v>
      </c>
      <c r="BQ23" s="297">
        <v>2.9991915100000002</v>
      </c>
      <c r="BR23" s="297">
        <v>3.0948326430000002</v>
      </c>
      <c r="BS23" s="297">
        <v>3.020313888</v>
      </c>
      <c r="BT23" s="297">
        <v>3.0489923970000001</v>
      </c>
      <c r="BU23" s="297">
        <v>3.280199885</v>
      </c>
      <c r="BV23" s="297">
        <v>3.7463312520000001</v>
      </c>
    </row>
    <row r="24" spans="1:74" ht="11.15" customHeight="1" x14ac:dyDescent="0.25">
      <c r="A24" s="127" t="s">
        <v>572</v>
      </c>
      <c r="B24" s="135" t="s">
        <v>323</v>
      </c>
      <c r="C24" s="202">
        <v>4.2907858178999998</v>
      </c>
      <c r="D24" s="202">
        <v>4.6220102180999998</v>
      </c>
      <c r="E24" s="202">
        <v>4.5971836624</v>
      </c>
      <c r="F24" s="202">
        <v>4.5357971188999997</v>
      </c>
      <c r="G24" s="202">
        <v>4.6024564713</v>
      </c>
      <c r="H24" s="202">
        <v>4.5284067920000002</v>
      </c>
      <c r="I24" s="202">
        <v>4.2944426828999998</v>
      </c>
      <c r="J24" s="202">
        <v>4.1989277482</v>
      </c>
      <c r="K24" s="202">
        <v>4.2703888340000002</v>
      </c>
      <c r="L24" s="202">
        <v>4.3830472685000004</v>
      </c>
      <c r="M24" s="202">
        <v>4.5664268854000003</v>
      </c>
      <c r="N24" s="202">
        <v>4.6182671546999998</v>
      </c>
      <c r="O24" s="202">
        <v>4.5302933755000003</v>
      </c>
      <c r="P24" s="202">
        <v>4.8800064046999996</v>
      </c>
      <c r="Q24" s="202">
        <v>4.8537940544999998</v>
      </c>
      <c r="R24" s="202">
        <v>4.7889809729000001</v>
      </c>
      <c r="S24" s="202">
        <v>4.8593611865000002</v>
      </c>
      <c r="T24" s="202">
        <v>4.7811781250000003</v>
      </c>
      <c r="U24" s="202">
        <v>4.5341543632999999</v>
      </c>
      <c r="V24" s="202">
        <v>4.4333078762999998</v>
      </c>
      <c r="W24" s="202">
        <v>4.5087578514000004</v>
      </c>
      <c r="X24" s="202">
        <v>4.6277047720000004</v>
      </c>
      <c r="Y24" s="202">
        <v>4.8213204636000002</v>
      </c>
      <c r="Z24" s="202">
        <v>4.8760544070999998</v>
      </c>
      <c r="AA24" s="202">
        <v>4.8599772512000001</v>
      </c>
      <c r="AB24" s="202">
        <v>5.2351400112000004</v>
      </c>
      <c r="AC24" s="202">
        <v>5.2070201046999998</v>
      </c>
      <c r="AD24" s="202">
        <v>5.1374903688</v>
      </c>
      <c r="AE24" s="202">
        <v>5.2129923746999998</v>
      </c>
      <c r="AF24" s="202">
        <v>5.1291196828999999</v>
      </c>
      <c r="AG24" s="202">
        <v>4.8641192152999997</v>
      </c>
      <c r="AH24" s="202">
        <v>4.7559338084</v>
      </c>
      <c r="AI24" s="202">
        <v>4.8368745185000002</v>
      </c>
      <c r="AJ24" s="202">
        <v>4.9644775852</v>
      </c>
      <c r="AK24" s="202">
        <v>5.1721833073000001</v>
      </c>
      <c r="AL24" s="202">
        <v>5.2309004140999997</v>
      </c>
      <c r="AM24" s="202">
        <v>5.0126817829999997</v>
      </c>
      <c r="AN24" s="202">
        <v>5.5375604940000001</v>
      </c>
      <c r="AO24" s="202">
        <v>5.6106988329999998</v>
      </c>
      <c r="AP24" s="202">
        <v>5.1672376069999997</v>
      </c>
      <c r="AQ24" s="202">
        <v>5.5115650799999996</v>
      </c>
      <c r="AR24" s="202">
        <v>5.3789150149999996</v>
      </c>
      <c r="AS24" s="202">
        <v>4.938816503</v>
      </c>
      <c r="AT24" s="202">
        <v>5.0992794229999996</v>
      </c>
      <c r="AU24" s="202">
        <v>5.1220898100000003</v>
      </c>
      <c r="AV24" s="202">
        <v>5.1799668649999999</v>
      </c>
      <c r="AW24" s="202">
        <v>5.5860747599999998</v>
      </c>
      <c r="AX24" s="202">
        <v>5.6493910959999996</v>
      </c>
      <c r="AY24" s="202">
        <v>5.3795352879999996</v>
      </c>
      <c r="AZ24" s="202">
        <v>5.7750736460000001</v>
      </c>
      <c r="BA24" s="202">
        <v>5.7700937229999996</v>
      </c>
      <c r="BB24" s="297">
        <v>5.684306286</v>
      </c>
      <c r="BC24" s="297">
        <v>5.7694581439999997</v>
      </c>
      <c r="BD24" s="297">
        <v>5.6760377709999998</v>
      </c>
      <c r="BE24" s="297">
        <v>5.3797124920000003</v>
      </c>
      <c r="BF24" s="297">
        <v>5.2590306169999996</v>
      </c>
      <c r="BG24" s="297">
        <v>5.3502011219999996</v>
      </c>
      <c r="BH24" s="297">
        <v>5.4937713940000004</v>
      </c>
      <c r="BI24" s="297">
        <v>5.7271235750000002</v>
      </c>
      <c r="BJ24" s="297">
        <v>5.7936078799999997</v>
      </c>
      <c r="BK24" s="297">
        <v>5.6644436020000004</v>
      </c>
      <c r="BL24" s="297">
        <v>6.0807373580000004</v>
      </c>
      <c r="BM24" s="297">
        <v>6.0754961200000004</v>
      </c>
      <c r="BN24" s="297">
        <v>5.9852070910000004</v>
      </c>
      <c r="BO24" s="297">
        <v>6.0748271899999997</v>
      </c>
      <c r="BP24" s="297">
        <v>5.976504695</v>
      </c>
      <c r="BQ24" s="297">
        <v>5.6646301049999996</v>
      </c>
      <c r="BR24" s="297">
        <v>5.537615594</v>
      </c>
      <c r="BS24" s="297">
        <v>5.6335701609999997</v>
      </c>
      <c r="BT24" s="297">
        <v>5.7846741110000002</v>
      </c>
      <c r="BU24" s="297">
        <v>6.0302711660000003</v>
      </c>
      <c r="BV24" s="297">
        <v>6.1002441550000004</v>
      </c>
    </row>
    <row r="25" spans="1:74" ht="11.15" customHeight="1" x14ac:dyDescent="0.25">
      <c r="AY25" s="120"/>
      <c r="AZ25" s="120"/>
      <c r="BA25" s="476"/>
      <c r="BD25" s="367"/>
      <c r="BE25" s="367"/>
      <c r="BF25" s="367"/>
      <c r="BJ25" s="120"/>
    </row>
    <row r="26" spans="1:74" ht="11.15" customHeight="1" x14ac:dyDescent="0.25">
      <c r="A26" s="127" t="s">
        <v>573</v>
      </c>
      <c r="B26" s="134" t="s">
        <v>363</v>
      </c>
      <c r="C26" s="202">
        <v>4.0325124557000001</v>
      </c>
      <c r="D26" s="202">
        <v>4.0283070912000003</v>
      </c>
      <c r="E26" s="202">
        <v>4.0296890734000002</v>
      </c>
      <c r="F26" s="202">
        <v>4.0280198047000004</v>
      </c>
      <c r="G26" s="202">
        <v>4.0353771663</v>
      </c>
      <c r="H26" s="202">
        <v>4.0447030323000002</v>
      </c>
      <c r="I26" s="202">
        <v>3.9790956753</v>
      </c>
      <c r="J26" s="202">
        <v>3.9946950376000001</v>
      </c>
      <c r="K26" s="202">
        <v>3.9862696326</v>
      </c>
      <c r="L26" s="202">
        <v>4.0294328237999997</v>
      </c>
      <c r="M26" s="202">
        <v>4.0517298661999996</v>
      </c>
      <c r="N26" s="202">
        <v>4.0665200218999997</v>
      </c>
      <c r="O26" s="202">
        <v>4.3558843966999996</v>
      </c>
      <c r="P26" s="202">
        <v>4.3518318898999997</v>
      </c>
      <c r="Q26" s="202">
        <v>4.3531584455000001</v>
      </c>
      <c r="R26" s="202">
        <v>4.3513912722999999</v>
      </c>
      <c r="S26" s="202">
        <v>4.3586058358999997</v>
      </c>
      <c r="T26" s="202">
        <v>4.3680026941000003</v>
      </c>
      <c r="U26" s="202">
        <v>4.3013176275999996</v>
      </c>
      <c r="V26" s="202">
        <v>4.3166611597999998</v>
      </c>
      <c r="W26" s="202">
        <v>4.3083851297000004</v>
      </c>
      <c r="X26" s="202">
        <v>4.3531545942000003</v>
      </c>
      <c r="Y26" s="202">
        <v>4.3752740970000001</v>
      </c>
      <c r="Z26" s="202">
        <v>4.3902148689000002</v>
      </c>
      <c r="AA26" s="202">
        <v>4.4844964016000004</v>
      </c>
      <c r="AB26" s="202">
        <v>4.4803187026</v>
      </c>
      <c r="AC26" s="202">
        <v>4.4816864173999997</v>
      </c>
      <c r="AD26" s="202">
        <v>4.4798620559</v>
      </c>
      <c r="AE26" s="202">
        <v>4.4873012867000002</v>
      </c>
      <c r="AF26" s="202">
        <v>4.4969936917000002</v>
      </c>
      <c r="AG26" s="202">
        <v>4.4282532403000001</v>
      </c>
      <c r="AH26" s="202">
        <v>4.4440750188000004</v>
      </c>
      <c r="AI26" s="202">
        <v>4.4355415261999998</v>
      </c>
      <c r="AJ26" s="202">
        <v>4.4816820672000004</v>
      </c>
      <c r="AK26" s="202">
        <v>4.5044931945000002</v>
      </c>
      <c r="AL26" s="202">
        <v>4.5199043511000001</v>
      </c>
      <c r="AM26" s="202">
        <v>4.5011015334</v>
      </c>
      <c r="AN26" s="202">
        <v>4.6047589086</v>
      </c>
      <c r="AO26" s="202">
        <v>4.5821869496999996</v>
      </c>
      <c r="AP26" s="202">
        <v>4.5915758713999999</v>
      </c>
      <c r="AQ26" s="202">
        <v>4.5347142368000002</v>
      </c>
      <c r="AR26" s="202">
        <v>4.6062435664999999</v>
      </c>
      <c r="AS26" s="202">
        <v>4.4418751471000002</v>
      </c>
      <c r="AT26" s="202">
        <v>4.4821940016999999</v>
      </c>
      <c r="AU26" s="202">
        <v>4.5601656377999999</v>
      </c>
      <c r="AV26" s="202">
        <v>4.5849847033</v>
      </c>
      <c r="AW26" s="202">
        <v>4.6835412572999999</v>
      </c>
      <c r="AX26" s="202">
        <v>4.6987573183000002</v>
      </c>
      <c r="AY26" s="202">
        <v>4.5885125330000003</v>
      </c>
      <c r="AZ26" s="202">
        <v>4.6941784595999998</v>
      </c>
      <c r="BA26" s="202">
        <v>4.6711691377999998</v>
      </c>
      <c r="BB26" s="297">
        <v>4.6807399856999998</v>
      </c>
      <c r="BC26" s="297">
        <v>4.6227765451999998</v>
      </c>
      <c r="BD26" s="297">
        <v>4.6956918929000002</v>
      </c>
      <c r="BE26" s="297">
        <v>4.5281385309999997</v>
      </c>
      <c r="BF26" s="297">
        <v>4.5692386356999997</v>
      </c>
      <c r="BG26" s="297">
        <v>4.6487211201000003</v>
      </c>
      <c r="BH26" s="297">
        <v>4.6740210942999996</v>
      </c>
      <c r="BI26" s="297">
        <v>4.7744873678999999</v>
      </c>
      <c r="BJ26" s="297">
        <v>4.7899982752000003</v>
      </c>
      <c r="BK26" s="297">
        <v>4.6987531632000001</v>
      </c>
      <c r="BL26" s="297">
        <v>4.8067224544</v>
      </c>
      <c r="BM26" s="297">
        <v>4.7832115535000002</v>
      </c>
      <c r="BN26" s="297">
        <v>4.7929910383000003</v>
      </c>
      <c r="BO26" s="297">
        <v>4.7337640838999997</v>
      </c>
      <c r="BP26" s="297">
        <v>4.8082688673999998</v>
      </c>
      <c r="BQ26" s="297">
        <v>4.6370631013999999</v>
      </c>
      <c r="BR26" s="297">
        <v>4.6790591233000001</v>
      </c>
      <c r="BS26" s="297">
        <v>4.7602742070000001</v>
      </c>
      <c r="BT26" s="297">
        <v>4.7861256831999999</v>
      </c>
      <c r="BU26" s="297">
        <v>4.8887819703000002</v>
      </c>
      <c r="BV26" s="297">
        <v>4.9046309898000002</v>
      </c>
    </row>
    <row r="27" spans="1:74" ht="11.15" customHeight="1" x14ac:dyDescent="0.25">
      <c r="AY27" s="120"/>
      <c r="AZ27" s="120"/>
      <c r="BA27" s="476"/>
      <c r="BD27" s="367"/>
      <c r="BE27" s="367"/>
      <c r="BF27" s="367"/>
      <c r="BJ27" s="120"/>
    </row>
    <row r="28" spans="1:74" ht="11.15" customHeight="1" x14ac:dyDescent="0.25">
      <c r="A28" s="127" t="s">
        <v>274</v>
      </c>
      <c r="B28" s="134" t="s">
        <v>507</v>
      </c>
      <c r="C28" s="202">
        <v>45.946539973</v>
      </c>
      <c r="D28" s="202">
        <v>47.040066750999998</v>
      </c>
      <c r="E28" s="202">
        <v>43.198351741000003</v>
      </c>
      <c r="F28" s="202">
        <v>35.096501596000003</v>
      </c>
      <c r="G28" s="202">
        <v>37.201219993000002</v>
      </c>
      <c r="H28" s="202">
        <v>40.433549837999998</v>
      </c>
      <c r="I28" s="202">
        <v>42.290373039999999</v>
      </c>
      <c r="J28" s="202">
        <v>41.893990520000003</v>
      </c>
      <c r="K28" s="202">
        <v>42.754672315000001</v>
      </c>
      <c r="L28" s="202">
        <v>42.746261652999998</v>
      </c>
      <c r="M28" s="202">
        <v>42.855617535</v>
      </c>
      <c r="N28" s="202">
        <v>43.189075787</v>
      </c>
      <c r="O28" s="202">
        <v>41.875786718999997</v>
      </c>
      <c r="P28" s="202">
        <v>41.997952716999997</v>
      </c>
      <c r="Q28" s="202">
        <v>43.607054075000001</v>
      </c>
      <c r="R28" s="202">
        <v>43.296071533999999</v>
      </c>
      <c r="S28" s="202">
        <v>43.185313532000002</v>
      </c>
      <c r="T28" s="202">
        <v>45.489636902000001</v>
      </c>
      <c r="U28" s="202">
        <v>45.555715288000002</v>
      </c>
      <c r="V28" s="202">
        <v>45.621284713000001</v>
      </c>
      <c r="W28" s="202">
        <v>45.986198104000003</v>
      </c>
      <c r="X28" s="202">
        <v>46.256749771999999</v>
      </c>
      <c r="Y28" s="202">
        <v>46.670405631999998</v>
      </c>
      <c r="Z28" s="202">
        <v>47.537892261000003</v>
      </c>
      <c r="AA28" s="202">
        <v>44.408938114000001</v>
      </c>
      <c r="AB28" s="202">
        <v>46.562634869999997</v>
      </c>
      <c r="AC28" s="202">
        <v>46.112055310999999</v>
      </c>
      <c r="AD28" s="202">
        <v>44.503242270999998</v>
      </c>
      <c r="AE28" s="202">
        <v>44.910808631000002</v>
      </c>
      <c r="AF28" s="202">
        <v>46.094582781</v>
      </c>
      <c r="AG28" s="202">
        <v>45.679342968999997</v>
      </c>
      <c r="AH28" s="202">
        <v>46.538584376999999</v>
      </c>
      <c r="AI28" s="202">
        <v>46.125044647999999</v>
      </c>
      <c r="AJ28" s="202">
        <v>44.966195132000003</v>
      </c>
      <c r="AK28" s="202">
        <v>45.991691684000003</v>
      </c>
      <c r="AL28" s="202">
        <v>45.973327503</v>
      </c>
      <c r="AM28" s="202">
        <v>43.847579000000003</v>
      </c>
      <c r="AN28" s="202">
        <v>46.079360999999999</v>
      </c>
      <c r="AO28" s="202">
        <v>45.807448999999998</v>
      </c>
      <c r="AP28" s="202">
        <v>44.662677000000002</v>
      </c>
      <c r="AQ28" s="202">
        <v>45.811279999999996</v>
      </c>
      <c r="AR28" s="202">
        <v>46.561861999999998</v>
      </c>
      <c r="AS28" s="202">
        <v>45.892128999999997</v>
      </c>
      <c r="AT28" s="202">
        <v>46.508325999999997</v>
      </c>
      <c r="AU28" s="202">
        <v>45.713130999999997</v>
      </c>
      <c r="AV28" s="202">
        <v>46.185251000000001</v>
      </c>
      <c r="AW28" s="202">
        <v>46.253599999999999</v>
      </c>
      <c r="AX28" s="202">
        <v>45.798696999999997</v>
      </c>
      <c r="AY28" s="202">
        <v>44.583977365000003</v>
      </c>
      <c r="AZ28" s="202">
        <v>46.054292334000003</v>
      </c>
      <c r="BA28" s="202">
        <v>45.686015726000001</v>
      </c>
      <c r="BB28" s="297">
        <v>45.559107767</v>
      </c>
      <c r="BC28" s="297">
        <v>45.16353264</v>
      </c>
      <c r="BD28" s="297">
        <v>46.086577177000002</v>
      </c>
      <c r="BE28" s="297">
        <v>46.151780293999998</v>
      </c>
      <c r="BF28" s="297">
        <v>46.637605633</v>
      </c>
      <c r="BG28" s="297">
        <v>46.097918026999999</v>
      </c>
      <c r="BH28" s="297">
        <v>46.298208879000001</v>
      </c>
      <c r="BI28" s="297">
        <v>46.165573397000003</v>
      </c>
      <c r="BJ28" s="297">
        <v>46.687461089999999</v>
      </c>
      <c r="BK28" s="297">
        <v>44.988976708000003</v>
      </c>
      <c r="BL28" s="297">
        <v>46.660441822000003</v>
      </c>
      <c r="BM28" s="297">
        <v>46.061683793999997</v>
      </c>
      <c r="BN28" s="297">
        <v>45.452442355000002</v>
      </c>
      <c r="BO28" s="297">
        <v>45.125499851999997</v>
      </c>
      <c r="BP28" s="297">
        <v>46.125898288999998</v>
      </c>
      <c r="BQ28" s="297">
        <v>46.169405773000001</v>
      </c>
      <c r="BR28" s="297">
        <v>46.493712006999999</v>
      </c>
      <c r="BS28" s="297">
        <v>46.117537356</v>
      </c>
      <c r="BT28" s="297">
        <v>46.259033809000002</v>
      </c>
      <c r="BU28" s="297">
        <v>46.092521847999997</v>
      </c>
      <c r="BV28" s="297">
        <v>46.761622553000002</v>
      </c>
    </row>
    <row r="29" spans="1:74" ht="11.15" customHeight="1" x14ac:dyDescent="0.25">
      <c r="A29" s="127" t="s">
        <v>280</v>
      </c>
      <c r="B29" s="134" t="s">
        <v>508</v>
      </c>
      <c r="C29" s="202">
        <v>48.256542158000002</v>
      </c>
      <c r="D29" s="202">
        <v>48.427557839000002</v>
      </c>
      <c r="E29" s="202">
        <v>48.174580914000003</v>
      </c>
      <c r="F29" s="202">
        <v>48.807171637000003</v>
      </c>
      <c r="G29" s="202">
        <v>49.406931860999997</v>
      </c>
      <c r="H29" s="202">
        <v>49.851610073000003</v>
      </c>
      <c r="I29" s="202">
        <v>50.066237667999999</v>
      </c>
      <c r="J29" s="202">
        <v>50.041383437999997</v>
      </c>
      <c r="K29" s="202">
        <v>50.669272730000003</v>
      </c>
      <c r="L29" s="202">
        <v>49.699291615999996</v>
      </c>
      <c r="M29" s="202">
        <v>50.442352178</v>
      </c>
      <c r="N29" s="202">
        <v>50.983446542000003</v>
      </c>
      <c r="O29" s="202">
        <v>51.218377035000003</v>
      </c>
      <c r="P29" s="202">
        <v>52.524809775999998</v>
      </c>
      <c r="Q29" s="202">
        <v>52.33998845</v>
      </c>
      <c r="R29" s="202">
        <v>52.693125723000001</v>
      </c>
      <c r="S29" s="202">
        <v>53.119308013999998</v>
      </c>
      <c r="T29" s="202">
        <v>53.614724135000003</v>
      </c>
      <c r="U29" s="202">
        <v>53.221811979000002</v>
      </c>
      <c r="V29" s="202">
        <v>52.886660693000003</v>
      </c>
      <c r="W29" s="202">
        <v>53.509597505000002</v>
      </c>
      <c r="X29" s="202">
        <v>52.405960465</v>
      </c>
      <c r="Y29" s="202">
        <v>53.139148716999998</v>
      </c>
      <c r="Z29" s="202">
        <v>53.705635864000001</v>
      </c>
      <c r="AA29" s="202">
        <v>52.989596999</v>
      </c>
      <c r="AB29" s="202">
        <v>54.057841734999997</v>
      </c>
      <c r="AC29" s="202">
        <v>53.307131703000003</v>
      </c>
      <c r="AD29" s="202">
        <v>53.641049557999999</v>
      </c>
      <c r="AE29" s="202">
        <v>54.475062801999997</v>
      </c>
      <c r="AF29" s="202">
        <v>55.084642058999997</v>
      </c>
      <c r="AG29" s="202">
        <v>54.711614396999998</v>
      </c>
      <c r="AH29" s="202">
        <v>54.45326987</v>
      </c>
      <c r="AI29" s="202">
        <v>55.112654990999999</v>
      </c>
      <c r="AJ29" s="202">
        <v>53.986975680999997</v>
      </c>
      <c r="AK29" s="202">
        <v>54.546200024000001</v>
      </c>
      <c r="AL29" s="202">
        <v>55.164855963000001</v>
      </c>
      <c r="AM29" s="202">
        <v>54.925258204000002</v>
      </c>
      <c r="AN29" s="202">
        <v>56.409251331999997</v>
      </c>
      <c r="AO29" s="202">
        <v>55.980669048000003</v>
      </c>
      <c r="AP29" s="202">
        <v>55.648672759</v>
      </c>
      <c r="AQ29" s="202">
        <v>56.303708334</v>
      </c>
      <c r="AR29" s="202">
        <v>56.861064306000003</v>
      </c>
      <c r="AS29" s="202">
        <v>56.210105884000001</v>
      </c>
      <c r="AT29" s="202">
        <v>56.133220342000001</v>
      </c>
      <c r="AU29" s="202">
        <v>56.791601847000003</v>
      </c>
      <c r="AV29" s="202">
        <v>55.295801064000003</v>
      </c>
      <c r="AW29" s="202">
        <v>56.516072936999997</v>
      </c>
      <c r="AX29" s="202">
        <v>57.458725805</v>
      </c>
      <c r="AY29" s="202">
        <v>55.937857602000001</v>
      </c>
      <c r="AZ29" s="202">
        <v>57.339715933000001</v>
      </c>
      <c r="BA29" s="202">
        <v>56.650557609000003</v>
      </c>
      <c r="BB29" s="297">
        <v>56.600180565000002</v>
      </c>
      <c r="BC29" s="297">
        <v>57.050835171999999</v>
      </c>
      <c r="BD29" s="297">
        <v>57.735822194999997</v>
      </c>
      <c r="BE29" s="297">
        <v>57.088628217</v>
      </c>
      <c r="BF29" s="297">
        <v>56.721104699000001</v>
      </c>
      <c r="BG29" s="297">
        <v>57.465504813000003</v>
      </c>
      <c r="BH29" s="297">
        <v>56.023195604000001</v>
      </c>
      <c r="BI29" s="297">
        <v>57.067641682999998</v>
      </c>
      <c r="BJ29" s="297">
        <v>58.089060111999999</v>
      </c>
      <c r="BK29" s="297">
        <v>57.162421229000003</v>
      </c>
      <c r="BL29" s="297">
        <v>58.601462593000001</v>
      </c>
      <c r="BM29" s="297">
        <v>57.903287661</v>
      </c>
      <c r="BN29" s="297">
        <v>57.857860064</v>
      </c>
      <c r="BO29" s="297">
        <v>58.331793298999997</v>
      </c>
      <c r="BP29" s="297">
        <v>59.035014551000003</v>
      </c>
      <c r="BQ29" s="297">
        <v>58.363415924000002</v>
      </c>
      <c r="BR29" s="297">
        <v>57.9832161</v>
      </c>
      <c r="BS29" s="297">
        <v>58.742814346000003</v>
      </c>
      <c r="BT29" s="297">
        <v>57.268789181999999</v>
      </c>
      <c r="BU29" s="297">
        <v>58.325834669000002</v>
      </c>
      <c r="BV29" s="297">
        <v>59.369798795999998</v>
      </c>
    </row>
    <row r="30" spans="1:74" ht="11.15" customHeight="1" x14ac:dyDescent="0.25">
      <c r="B30" s="134"/>
      <c r="AY30" s="120"/>
      <c r="AZ30" s="120"/>
      <c r="BA30" s="476"/>
      <c r="BD30" s="367"/>
      <c r="BE30" s="367"/>
      <c r="BF30" s="367"/>
      <c r="BJ30" s="120"/>
    </row>
    <row r="31" spans="1:74" ht="11.15" customHeight="1" x14ac:dyDescent="0.25">
      <c r="A31" s="127" t="s">
        <v>281</v>
      </c>
      <c r="B31" s="136" t="s">
        <v>509</v>
      </c>
      <c r="C31" s="203">
        <v>94.203082131000002</v>
      </c>
      <c r="D31" s="203">
        <v>95.46762459</v>
      </c>
      <c r="E31" s="203">
        <v>91.372932656000003</v>
      </c>
      <c r="F31" s="203">
        <v>83.903673233000006</v>
      </c>
      <c r="G31" s="203">
        <v>86.608151853999999</v>
      </c>
      <c r="H31" s="203">
        <v>90.285159910999994</v>
      </c>
      <c r="I31" s="203">
        <v>92.356610708999995</v>
      </c>
      <c r="J31" s="203">
        <v>91.935373959000003</v>
      </c>
      <c r="K31" s="203">
        <v>93.423945044999996</v>
      </c>
      <c r="L31" s="203">
        <v>92.445553269000001</v>
      </c>
      <c r="M31" s="203">
        <v>93.297969713000001</v>
      </c>
      <c r="N31" s="203">
        <v>94.172522329000003</v>
      </c>
      <c r="O31" s="203">
        <v>93.094163753999993</v>
      </c>
      <c r="P31" s="203">
        <v>94.522762493000002</v>
      </c>
      <c r="Q31" s="203">
        <v>95.947042525000001</v>
      </c>
      <c r="R31" s="203">
        <v>95.989197257000001</v>
      </c>
      <c r="S31" s="203">
        <v>96.304621546999996</v>
      </c>
      <c r="T31" s="203">
        <v>99.104361037000004</v>
      </c>
      <c r="U31" s="203">
        <v>98.777527266999996</v>
      </c>
      <c r="V31" s="203">
        <v>98.507945406999994</v>
      </c>
      <c r="W31" s="203">
        <v>99.495795608999998</v>
      </c>
      <c r="X31" s="203">
        <v>98.662710236999999</v>
      </c>
      <c r="Y31" s="203">
        <v>99.809554348999995</v>
      </c>
      <c r="Z31" s="203">
        <v>101.24352813</v>
      </c>
      <c r="AA31" s="203">
        <v>97.398535112999994</v>
      </c>
      <c r="AB31" s="203">
        <v>100.62047661</v>
      </c>
      <c r="AC31" s="203">
        <v>99.419187014000002</v>
      </c>
      <c r="AD31" s="203">
        <v>98.144291828999997</v>
      </c>
      <c r="AE31" s="203">
        <v>99.385871433000005</v>
      </c>
      <c r="AF31" s="203">
        <v>101.17922484</v>
      </c>
      <c r="AG31" s="203">
        <v>100.39095737</v>
      </c>
      <c r="AH31" s="203">
        <v>100.99185425</v>
      </c>
      <c r="AI31" s="203">
        <v>101.23769964</v>
      </c>
      <c r="AJ31" s="203">
        <v>98.953170813</v>
      </c>
      <c r="AK31" s="203">
        <v>100.53789171</v>
      </c>
      <c r="AL31" s="203">
        <v>101.13818347</v>
      </c>
      <c r="AM31" s="203">
        <v>98.772837203999998</v>
      </c>
      <c r="AN31" s="203">
        <v>102.48861233</v>
      </c>
      <c r="AO31" s="203">
        <v>101.78811804999999</v>
      </c>
      <c r="AP31" s="203">
        <v>100.31134976</v>
      </c>
      <c r="AQ31" s="203">
        <v>102.11498833</v>
      </c>
      <c r="AR31" s="203">
        <v>103.42292630999999</v>
      </c>
      <c r="AS31" s="203">
        <v>102.10223488</v>
      </c>
      <c r="AT31" s="203">
        <v>102.64154634</v>
      </c>
      <c r="AU31" s="203">
        <v>102.50473285</v>
      </c>
      <c r="AV31" s="203">
        <v>101.48105206</v>
      </c>
      <c r="AW31" s="203">
        <v>102.76967294000001</v>
      </c>
      <c r="AX31" s="203">
        <v>103.25742280999999</v>
      </c>
      <c r="AY31" s="203">
        <v>100.52183497</v>
      </c>
      <c r="AZ31" s="203">
        <v>103.39400827</v>
      </c>
      <c r="BA31" s="203">
        <v>102.33657334</v>
      </c>
      <c r="BB31" s="465">
        <v>102.15928833</v>
      </c>
      <c r="BC31" s="465">
        <v>102.21436781</v>
      </c>
      <c r="BD31" s="465">
        <v>103.82239937</v>
      </c>
      <c r="BE31" s="465">
        <v>103.24040850999999</v>
      </c>
      <c r="BF31" s="465">
        <v>103.35871032999999</v>
      </c>
      <c r="BG31" s="465">
        <v>103.56342284</v>
      </c>
      <c r="BH31" s="465">
        <v>102.32140448</v>
      </c>
      <c r="BI31" s="465">
        <v>103.23321507999999</v>
      </c>
      <c r="BJ31" s="465">
        <v>104.7765212</v>
      </c>
      <c r="BK31" s="465">
        <v>102.15139794</v>
      </c>
      <c r="BL31" s="465">
        <v>105.26190441999999</v>
      </c>
      <c r="BM31" s="465">
        <v>103.96497144999999</v>
      </c>
      <c r="BN31" s="465">
        <v>103.31030242</v>
      </c>
      <c r="BO31" s="465">
        <v>103.45729315</v>
      </c>
      <c r="BP31" s="465">
        <v>105.16091283999999</v>
      </c>
      <c r="BQ31" s="465">
        <v>104.5328217</v>
      </c>
      <c r="BR31" s="465">
        <v>104.47692811</v>
      </c>
      <c r="BS31" s="465">
        <v>104.8603517</v>
      </c>
      <c r="BT31" s="465">
        <v>103.52782299</v>
      </c>
      <c r="BU31" s="465">
        <v>104.41835652</v>
      </c>
      <c r="BV31" s="465">
        <v>106.13142135</v>
      </c>
    </row>
    <row r="32" spans="1:74" ht="12" customHeight="1" x14ac:dyDescent="0.25">
      <c r="B32" s="625" t="s">
        <v>774</v>
      </c>
      <c r="C32" s="607"/>
      <c r="D32" s="607"/>
      <c r="E32" s="607"/>
      <c r="F32" s="607"/>
      <c r="G32" s="607"/>
      <c r="H32" s="607"/>
      <c r="I32" s="607"/>
      <c r="J32" s="607"/>
      <c r="K32" s="607"/>
      <c r="L32" s="607"/>
      <c r="M32" s="607"/>
      <c r="N32" s="607"/>
      <c r="O32" s="607"/>
      <c r="P32" s="607"/>
      <c r="Q32" s="607"/>
      <c r="BD32" s="367"/>
      <c r="BE32" s="367"/>
      <c r="BF32" s="367"/>
    </row>
    <row r="33" spans="2:58" ht="12" customHeight="1" x14ac:dyDescent="0.2">
      <c r="B33" s="640" t="s">
        <v>1393</v>
      </c>
      <c r="C33" s="618"/>
      <c r="D33" s="618"/>
      <c r="E33" s="618"/>
      <c r="F33" s="618"/>
      <c r="G33" s="618"/>
      <c r="H33" s="618"/>
      <c r="I33" s="618"/>
      <c r="J33" s="618"/>
      <c r="K33" s="618"/>
      <c r="L33" s="618"/>
      <c r="M33" s="618"/>
      <c r="N33" s="618"/>
      <c r="O33" s="618"/>
      <c r="P33" s="618"/>
      <c r="Q33" s="619"/>
      <c r="BD33" s="367"/>
      <c r="BE33" s="367"/>
      <c r="BF33" s="367"/>
    </row>
    <row r="34" spans="2:58" ht="12" customHeight="1" x14ac:dyDescent="0.2">
      <c r="B34" s="640" t="s">
        <v>1392</v>
      </c>
      <c r="C34" s="619"/>
      <c r="D34" s="619"/>
      <c r="E34" s="619"/>
      <c r="F34" s="619"/>
      <c r="G34" s="619"/>
      <c r="H34" s="619"/>
      <c r="I34" s="619"/>
      <c r="J34" s="619"/>
      <c r="K34" s="619"/>
      <c r="L34" s="619"/>
      <c r="M34" s="619"/>
      <c r="N34" s="619"/>
      <c r="O34" s="619"/>
      <c r="P34" s="619"/>
      <c r="Q34" s="619"/>
      <c r="BD34" s="367"/>
      <c r="BE34" s="367"/>
      <c r="BF34" s="367"/>
    </row>
    <row r="35" spans="2:58" ht="12" customHeight="1" x14ac:dyDescent="0.2">
      <c r="B35" s="640" t="s">
        <v>1353</v>
      </c>
      <c r="C35" s="619"/>
      <c r="D35" s="619"/>
      <c r="E35" s="619"/>
      <c r="F35" s="619"/>
      <c r="G35" s="619"/>
      <c r="H35" s="619"/>
      <c r="I35" s="619"/>
      <c r="J35" s="619"/>
      <c r="K35" s="619"/>
      <c r="L35" s="619"/>
      <c r="M35" s="619"/>
      <c r="N35" s="619"/>
      <c r="O35" s="619"/>
      <c r="P35" s="619"/>
      <c r="Q35" s="619"/>
      <c r="BD35" s="367"/>
      <c r="BE35" s="367"/>
      <c r="BF35" s="367"/>
    </row>
    <row r="36" spans="2:58" ht="12" customHeight="1" x14ac:dyDescent="0.25">
      <c r="B36" s="615" t="str">
        <f>"Notes: "&amp;"EIA completed modeling and analysis for this report on " &amp;Dates!$D$2&amp;"."</f>
        <v>Notes: EIA completed modeling and analysis for this report on 45386.</v>
      </c>
      <c r="C36" s="616"/>
      <c r="D36" s="616"/>
      <c r="E36" s="616"/>
      <c r="F36" s="616"/>
      <c r="G36" s="616"/>
      <c r="H36" s="616"/>
      <c r="I36" s="616"/>
      <c r="J36" s="616"/>
      <c r="K36" s="616"/>
      <c r="L36" s="616"/>
      <c r="M36" s="616"/>
      <c r="N36" s="616"/>
      <c r="O36" s="616"/>
      <c r="P36" s="616"/>
      <c r="Q36" s="616"/>
    </row>
    <row r="37" spans="2:58" ht="12" customHeight="1" x14ac:dyDescent="0.25">
      <c r="B37" s="630" t="s">
        <v>334</v>
      </c>
      <c r="C37" s="616"/>
      <c r="D37" s="616"/>
      <c r="E37" s="616"/>
      <c r="F37" s="616"/>
      <c r="G37" s="616"/>
      <c r="H37" s="616"/>
      <c r="I37" s="616"/>
      <c r="J37" s="616"/>
      <c r="K37" s="616"/>
      <c r="L37" s="616"/>
      <c r="M37" s="616"/>
      <c r="N37" s="616"/>
      <c r="O37" s="616"/>
      <c r="P37" s="616"/>
      <c r="Q37" s="616"/>
    </row>
    <row r="38" spans="2:58" ht="12" customHeight="1" x14ac:dyDescent="0.25">
      <c r="B38" s="638" t="s">
        <v>1358</v>
      </c>
      <c r="C38" s="619"/>
      <c r="D38" s="619"/>
      <c r="E38" s="619"/>
      <c r="F38" s="619"/>
      <c r="G38" s="619"/>
      <c r="H38" s="619"/>
      <c r="I38" s="619"/>
      <c r="J38" s="619"/>
      <c r="K38" s="619"/>
      <c r="L38" s="619"/>
      <c r="M38" s="619"/>
      <c r="N38" s="619"/>
      <c r="O38" s="619"/>
      <c r="P38" s="619"/>
      <c r="Q38" s="619"/>
    </row>
    <row r="39" spans="2:58" ht="12" customHeight="1" x14ac:dyDescent="0.25">
      <c r="B39" s="627" t="s">
        <v>793</v>
      </c>
      <c r="C39" s="628"/>
      <c r="D39" s="628"/>
      <c r="E39" s="628"/>
      <c r="F39" s="628"/>
      <c r="G39" s="628"/>
      <c r="H39" s="628"/>
      <c r="I39" s="628"/>
      <c r="J39" s="628"/>
      <c r="K39" s="628"/>
      <c r="L39" s="628"/>
      <c r="M39" s="628"/>
      <c r="N39" s="628"/>
      <c r="O39" s="628"/>
      <c r="P39" s="628"/>
      <c r="Q39" s="619"/>
    </row>
    <row r="40" spans="2:58" ht="12" customHeight="1" x14ac:dyDescent="0.25">
      <c r="B40" s="635" t="s">
        <v>1233</v>
      </c>
      <c r="C40" s="619"/>
      <c r="D40" s="619"/>
      <c r="E40" s="619"/>
      <c r="F40" s="619"/>
      <c r="G40" s="619"/>
      <c r="H40" s="619"/>
      <c r="I40" s="619"/>
      <c r="J40" s="619"/>
      <c r="K40" s="619"/>
      <c r="L40" s="619"/>
      <c r="M40" s="619"/>
      <c r="N40" s="619"/>
      <c r="O40" s="619"/>
      <c r="P40" s="619"/>
      <c r="Q40" s="619"/>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3"/>
  <sheetViews>
    <sheetView showGridLines="0" tabSelected="1" zoomScaleNormal="100" workbookViewId="0">
      <pane xSplit="2" ySplit="4" topLeftCell="AT32" activePane="bottomRight" state="frozen"/>
      <selection activeCell="BF63" sqref="BF63"/>
      <selection pane="topRight" activeCell="BF63" sqref="BF63"/>
      <selection pane="bottomLeft" activeCell="BF63" sqref="BF63"/>
      <selection pane="bottomRight" activeCell="AY3" sqref="AY3:BJ3"/>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88" customWidth="1"/>
    <col min="59" max="62" width="6.54296875" style="296" customWidth="1"/>
    <col min="63" max="74" width="6.54296875" style="35" customWidth="1"/>
    <col min="75" max="16384" width="9.54296875" style="35"/>
  </cols>
  <sheetData>
    <row r="1" spans="1:74" ht="13.4" customHeight="1" x14ac:dyDescent="0.3">
      <c r="A1" s="604" t="s">
        <v>760</v>
      </c>
      <c r="B1" s="648" t="s">
        <v>845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5" x14ac:dyDescent="0.25">
      <c r="A2" s="605"/>
      <c r="B2" s="402" t="str">
        <f>"U.S. Energy Information Administration  |  Short-Term Energy Outlook  - "&amp;Dates!D1</f>
        <v>U.S. Energy Information Administration  |  Short-Term Energy Outlook  - April 2024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88" t="s">
        <v>1265</v>
      </c>
      <c r="B3" s="11"/>
      <c r="C3" s="608">
        <f>Dates!D3</f>
        <v>2020</v>
      </c>
      <c r="D3" s="609"/>
      <c r="E3" s="609"/>
      <c r="F3" s="609"/>
      <c r="G3" s="609"/>
      <c r="H3" s="609"/>
      <c r="I3" s="609"/>
      <c r="J3" s="609"/>
      <c r="K3" s="609"/>
      <c r="L3" s="609"/>
      <c r="M3" s="609"/>
      <c r="N3" s="610"/>
      <c r="O3" s="608">
        <f>C3+1</f>
        <v>2021</v>
      </c>
      <c r="P3" s="611"/>
      <c r="Q3" s="611"/>
      <c r="R3" s="611"/>
      <c r="S3" s="611"/>
      <c r="T3" s="611"/>
      <c r="U3" s="611"/>
      <c r="V3" s="611"/>
      <c r="W3" s="611"/>
      <c r="X3" s="609"/>
      <c r="Y3" s="609"/>
      <c r="Z3" s="610"/>
      <c r="AA3" s="612">
        <f>O3+1</f>
        <v>2022</v>
      </c>
      <c r="AB3" s="609"/>
      <c r="AC3" s="609"/>
      <c r="AD3" s="609"/>
      <c r="AE3" s="609"/>
      <c r="AF3" s="609"/>
      <c r="AG3" s="609"/>
      <c r="AH3" s="609"/>
      <c r="AI3" s="609"/>
      <c r="AJ3" s="609"/>
      <c r="AK3" s="609"/>
      <c r="AL3" s="610"/>
      <c r="AM3" s="612">
        <f>AA3+1</f>
        <v>2023</v>
      </c>
      <c r="AN3" s="609"/>
      <c r="AO3" s="609"/>
      <c r="AP3" s="609"/>
      <c r="AQ3" s="609"/>
      <c r="AR3" s="609"/>
      <c r="AS3" s="609"/>
      <c r="AT3" s="609"/>
      <c r="AU3" s="609"/>
      <c r="AV3" s="609"/>
      <c r="AW3" s="609"/>
      <c r="AX3" s="610"/>
      <c r="AY3" s="612">
        <f>AM3+1</f>
        <v>2024</v>
      </c>
      <c r="AZ3" s="613"/>
      <c r="BA3" s="613"/>
      <c r="BB3" s="613"/>
      <c r="BC3" s="613"/>
      <c r="BD3" s="613"/>
      <c r="BE3" s="613"/>
      <c r="BF3" s="613"/>
      <c r="BG3" s="613"/>
      <c r="BH3" s="613"/>
      <c r="BI3" s="613"/>
      <c r="BJ3" s="614"/>
      <c r="BK3" s="612">
        <f>AY3+1</f>
        <v>2025</v>
      </c>
      <c r="BL3" s="609"/>
      <c r="BM3" s="609"/>
      <c r="BN3" s="609"/>
      <c r="BO3" s="609"/>
      <c r="BP3" s="609"/>
      <c r="BQ3" s="609"/>
      <c r="BR3" s="609"/>
      <c r="BS3" s="609"/>
      <c r="BT3" s="609"/>
      <c r="BU3" s="609"/>
      <c r="BV3" s="610"/>
    </row>
    <row r="4" spans="1:74" s="9" customFormat="1" x14ac:dyDescent="0.25">
      <c r="A4" s="600" t="str">
        <f>TEXT(Dates!$D$2,"dddd, mmmm d, yyyy")</f>
        <v>Thursday, April 4, 2024</v>
      </c>
      <c r="B4" s="13"/>
      <c r="C4" s="14" t="s">
        <v>447</v>
      </c>
      <c r="D4" s="14" t="s">
        <v>448</v>
      </c>
      <c r="E4" s="14" t="s">
        <v>449</v>
      </c>
      <c r="F4" s="14" t="s">
        <v>450</v>
      </c>
      <c r="G4" s="14" t="s">
        <v>451</v>
      </c>
      <c r="H4" s="14" t="s">
        <v>452</v>
      </c>
      <c r="I4" s="14" t="s">
        <v>453</v>
      </c>
      <c r="J4" s="14" t="s">
        <v>454</v>
      </c>
      <c r="K4" s="14" t="s">
        <v>455</v>
      </c>
      <c r="L4" s="14" t="s">
        <v>456</v>
      </c>
      <c r="M4" s="14" t="s">
        <v>457</v>
      </c>
      <c r="N4" s="14" t="s">
        <v>458</v>
      </c>
      <c r="O4" s="14" t="s">
        <v>447</v>
      </c>
      <c r="P4" s="14" t="s">
        <v>448</v>
      </c>
      <c r="Q4" s="14" t="s">
        <v>449</v>
      </c>
      <c r="R4" s="14" t="s">
        <v>450</v>
      </c>
      <c r="S4" s="14" t="s">
        <v>451</v>
      </c>
      <c r="T4" s="14" t="s">
        <v>452</v>
      </c>
      <c r="U4" s="14" t="s">
        <v>453</v>
      </c>
      <c r="V4" s="14" t="s">
        <v>454</v>
      </c>
      <c r="W4" s="14" t="s">
        <v>455</v>
      </c>
      <c r="X4" s="14" t="s">
        <v>456</v>
      </c>
      <c r="Y4" s="14" t="s">
        <v>457</v>
      </c>
      <c r="Z4" s="14" t="s">
        <v>458</v>
      </c>
      <c r="AA4" s="14" t="s">
        <v>447</v>
      </c>
      <c r="AB4" s="14" t="s">
        <v>448</v>
      </c>
      <c r="AC4" s="14" t="s">
        <v>449</v>
      </c>
      <c r="AD4" s="14" t="s">
        <v>450</v>
      </c>
      <c r="AE4" s="14" t="s">
        <v>451</v>
      </c>
      <c r="AF4" s="14" t="s">
        <v>452</v>
      </c>
      <c r="AG4" s="14" t="s">
        <v>453</v>
      </c>
      <c r="AH4" s="14" t="s">
        <v>454</v>
      </c>
      <c r="AI4" s="14" t="s">
        <v>455</v>
      </c>
      <c r="AJ4" s="14" t="s">
        <v>456</v>
      </c>
      <c r="AK4" s="14" t="s">
        <v>457</v>
      </c>
      <c r="AL4" s="14" t="s">
        <v>458</v>
      </c>
      <c r="AM4" s="14" t="s">
        <v>447</v>
      </c>
      <c r="AN4" s="14" t="s">
        <v>448</v>
      </c>
      <c r="AO4" s="14" t="s">
        <v>449</v>
      </c>
      <c r="AP4" s="14" t="s">
        <v>450</v>
      </c>
      <c r="AQ4" s="14" t="s">
        <v>451</v>
      </c>
      <c r="AR4" s="14" t="s">
        <v>452</v>
      </c>
      <c r="AS4" s="14" t="s">
        <v>453</v>
      </c>
      <c r="AT4" s="14" t="s">
        <v>454</v>
      </c>
      <c r="AU4" s="14" t="s">
        <v>455</v>
      </c>
      <c r="AV4" s="14" t="s">
        <v>456</v>
      </c>
      <c r="AW4" s="14" t="s">
        <v>457</v>
      </c>
      <c r="AX4" s="14" t="s">
        <v>458</v>
      </c>
      <c r="AY4" s="14" t="s">
        <v>447</v>
      </c>
      <c r="AZ4" s="14" t="s">
        <v>448</v>
      </c>
      <c r="BA4" s="14" t="s">
        <v>449</v>
      </c>
      <c r="BB4" s="14" t="s">
        <v>450</v>
      </c>
      <c r="BC4" s="14" t="s">
        <v>451</v>
      </c>
      <c r="BD4" s="14" t="s">
        <v>452</v>
      </c>
      <c r="BE4" s="14" t="s">
        <v>453</v>
      </c>
      <c r="BF4" s="14" t="s">
        <v>454</v>
      </c>
      <c r="BG4" s="14" t="s">
        <v>455</v>
      </c>
      <c r="BH4" s="14" t="s">
        <v>456</v>
      </c>
      <c r="BI4" s="14" t="s">
        <v>457</v>
      </c>
      <c r="BJ4" s="14" t="s">
        <v>458</v>
      </c>
      <c r="BK4" s="14" t="s">
        <v>447</v>
      </c>
      <c r="BL4" s="14" t="s">
        <v>448</v>
      </c>
      <c r="BM4" s="14" t="s">
        <v>449</v>
      </c>
      <c r="BN4" s="14" t="s">
        <v>450</v>
      </c>
      <c r="BO4" s="14" t="s">
        <v>451</v>
      </c>
      <c r="BP4" s="14" t="s">
        <v>452</v>
      </c>
      <c r="BQ4" s="14" t="s">
        <v>453</v>
      </c>
      <c r="BR4" s="14" t="s">
        <v>454</v>
      </c>
      <c r="BS4" s="14" t="s">
        <v>455</v>
      </c>
      <c r="BT4" s="14" t="s">
        <v>456</v>
      </c>
      <c r="BU4" s="14" t="s">
        <v>457</v>
      </c>
      <c r="BV4" s="14" t="s">
        <v>458</v>
      </c>
    </row>
    <row r="5" spans="1:74" ht="11.15" customHeight="1" x14ac:dyDescent="0.25">
      <c r="A5" s="44"/>
      <c r="B5" s="46" t="s">
        <v>734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703</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row>
    <row r="7" spans="1:74" ht="11.15" customHeight="1" x14ac:dyDescent="0.25">
      <c r="A7" s="48" t="s">
        <v>474</v>
      </c>
      <c r="B7" s="137" t="s">
        <v>112</v>
      </c>
      <c r="C7" s="170">
        <v>12.850118999999999</v>
      </c>
      <c r="D7" s="170">
        <v>12.844479</v>
      </c>
      <c r="E7" s="170">
        <v>12.795216999999999</v>
      </c>
      <c r="F7" s="170">
        <v>11.910579</v>
      </c>
      <c r="G7" s="170">
        <v>9.7139690000000005</v>
      </c>
      <c r="H7" s="170">
        <v>10.446463</v>
      </c>
      <c r="I7" s="170">
        <v>11.003636</v>
      </c>
      <c r="J7" s="170">
        <v>10.578666</v>
      </c>
      <c r="K7" s="170">
        <v>10.926155</v>
      </c>
      <c r="L7" s="170">
        <v>10.455707</v>
      </c>
      <c r="M7" s="170">
        <v>11.196146000000001</v>
      </c>
      <c r="N7" s="170">
        <v>11.171507</v>
      </c>
      <c r="O7" s="170">
        <v>11.137354</v>
      </c>
      <c r="P7" s="170">
        <v>9.9159360000000003</v>
      </c>
      <c r="Q7" s="170">
        <v>11.351134999999999</v>
      </c>
      <c r="R7" s="170">
        <v>11.317989000000001</v>
      </c>
      <c r="S7" s="170">
        <v>11.389749</v>
      </c>
      <c r="T7" s="170">
        <v>11.365923</v>
      </c>
      <c r="U7" s="170">
        <v>11.392429</v>
      </c>
      <c r="V7" s="170">
        <v>11.276332</v>
      </c>
      <c r="W7" s="170">
        <v>10.921417</v>
      </c>
      <c r="X7" s="170">
        <v>11.563782</v>
      </c>
      <c r="Y7" s="170">
        <v>11.781943999999999</v>
      </c>
      <c r="Z7" s="170">
        <v>11.678139</v>
      </c>
      <c r="AA7" s="170">
        <v>11.479767000000001</v>
      </c>
      <c r="AB7" s="170">
        <v>11.257889</v>
      </c>
      <c r="AC7" s="170">
        <v>11.806029000000001</v>
      </c>
      <c r="AD7" s="170">
        <v>11.769842000000001</v>
      </c>
      <c r="AE7" s="170">
        <v>11.734401999999999</v>
      </c>
      <c r="AF7" s="170">
        <v>11.800309</v>
      </c>
      <c r="AG7" s="170">
        <v>11.834305000000001</v>
      </c>
      <c r="AH7" s="170">
        <v>11.985232</v>
      </c>
      <c r="AI7" s="170">
        <v>12.325189999999999</v>
      </c>
      <c r="AJ7" s="170">
        <v>12.377552</v>
      </c>
      <c r="AK7" s="170">
        <v>12.376018</v>
      </c>
      <c r="AL7" s="170">
        <v>12.138051000000001</v>
      </c>
      <c r="AM7" s="170">
        <v>12.568448</v>
      </c>
      <c r="AN7" s="170">
        <v>12.532403</v>
      </c>
      <c r="AO7" s="170">
        <v>12.770144</v>
      </c>
      <c r="AP7" s="170">
        <v>12.649998</v>
      </c>
      <c r="AQ7" s="170">
        <v>12.693955000000001</v>
      </c>
      <c r="AR7" s="170">
        <v>12.894467000000001</v>
      </c>
      <c r="AS7" s="170">
        <v>12.925407999999999</v>
      </c>
      <c r="AT7" s="170">
        <v>13.041109000000001</v>
      </c>
      <c r="AU7" s="170">
        <v>13.246560000000001</v>
      </c>
      <c r="AV7" s="170">
        <v>13.218734</v>
      </c>
      <c r="AW7" s="170">
        <v>13.295252</v>
      </c>
      <c r="AX7" s="170">
        <v>13.295317000000001</v>
      </c>
      <c r="AY7" s="170">
        <v>12.533196</v>
      </c>
      <c r="AZ7" s="170">
        <v>13.075234982</v>
      </c>
      <c r="BA7" s="170">
        <v>12.932010241</v>
      </c>
      <c r="BB7" s="236">
        <v>13.040929999999999</v>
      </c>
      <c r="BC7" s="236">
        <v>13.14859</v>
      </c>
      <c r="BD7" s="236">
        <v>13.184990000000001</v>
      </c>
      <c r="BE7" s="236">
        <v>13.270440000000001</v>
      </c>
      <c r="BF7" s="236">
        <v>13.36501</v>
      </c>
      <c r="BG7" s="236">
        <v>13.33874</v>
      </c>
      <c r="BH7" s="236">
        <v>13.43524</v>
      </c>
      <c r="BI7" s="236">
        <v>13.5707</v>
      </c>
      <c r="BJ7" s="236">
        <v>13.616210000000001</v>
      </c>
      <c r="BK7" s="236">
        <v>13.56321</v>
      </c>
      <c r="BL7" s="236">
        <v>13.443479999999999</v>
      </c>
      <c r="BM7" s="236">
        <v>13.660399999999999</v>
      </c>
      <c r="BN7" s="236">
        <v>13.683809999999999</v>
      </c>
      <c r="BO7" s="236">
        <v>13.73489</v>
      </c>
      <c r="BP7" s="236">
        <v>13.740410000000001</v>
      </c>
      <c r="BQ7" s="236">
        <v>13.76027</v>
      </c>
      <c r="BR7" s="236">
        <v>13.75417</v>
      </c>
      <c r="BS7" s="236">
        <v>13.71566</v>
      </c>
      <c r="BT7" s="236">
        <v>13.78124</v>
      </c>
      <c r="BU7" s="236">
        <v>13.884040000000001</v>
      </c>
      <c r="BV7" s="236">
        <v>13.90396</v>
      </c>
    </row>
    <row r="8" spans="1:74" ht="11.15" customHeight="1" x14ac:dyDescent="0.25">
      <c r="A8" s="48" t="s">
        <v>475</v>
      </c>
      <c r="B8" s="137" t="s">
        <v>372</v>
      </c>
      <c r="C8" s="170">
        <v>0.48244900000000002</v>
      </c>
      <c r="D8" s="170">
        <v>0.47666599999999998</v>
      </c>
      <c r="E8" s="170">
        <v>0.469553</v>
      </c>
      <c r="F8" s="170">
        <v>0.46270299999999998</v>
      </c>
      <c r="G8" s="170">
        <v>0.40412100000000001</v>
      </c>
      <c r="H8" s="170">
        <v>0.36097499999999999</v>
      </c>
      <c r="I8" s="170">
        <v>0.44400499999999998</v>
      </c>
      <c r="J8" s="170">
        <v>0.44358199999999998</v>
      </c>
      <c r="K8" s="170">
        <v>0.44173499999999999</v>
      </c>
      <c r="L8" s="170">
        <v>0.45936100000000002</v>
      </c>
      <c r="M8" s="170">
        <v>0.463976</v>
      </c>
      <c r="N8" s="170">
        <v>0.46295999999999998</v>
      </c>
      <c r="O8" s="170">
        <v>0.45829399999999998</v>
      </c>
      <c r="P8" s="170">
        <v>0.45663999999999999</v>
      </c>
      <c r="Q8" s="170">
        <v>0.45331399999999999</v>
      </c>
      <c r="R8" s="170">
        <v>0.44631700000000002</v>
      </c>
      <c r="S8" s="170">
        <v>0.443326</v>
      </c>
      <c r="T8" s="170">
        <v>0.43998199999999998</v>
      </c>
      <c r="U8" s="170">
        <v>0.37997999999999998</v>
      </c>
      <c r="V8" s="170">
        <v>0.40851500000000002</v>
      </c>
      <c r="W8" s="170">
        <v>0.42968299999999998</v>
      </c>
      <c r="X8" s="170">
        <v>0.43696299999999999</v>
      </c>
      <c r="Y8" s="170">
        <v>0.44602399999999998</v>
      </c>
      <c r="Z8" s="170">
        <v>0.45112400000000002</v>
      </c>
      <c r="AA8" s="170">
        <v>0.44961600000000002</v>
      </c>
      <c r="AB8" s="170">
        <v>0.450264</v>
      </c>
      <c r="AC8" s="170">
        <v>0.43985299999999999</v>
      </c>
      <c r="AD8" s="170">
        <v>0.441523</v>
      </c>
      <c r="AE8" s="170">
        <v>0.44727099999999997</v>
      </c>
      <c r="AF8" s="170">
        <v>0.41863099999999998</v>
      </c>
      <c r="AG8" s="170">
        <v>0.43156800000000001</v>
      </c>
      <c r="AH8" s="170">
        <v>0.41315099999999999</v>
      </c>
      <c r="AI8" s="170">
        <v>0.43018099999999998</v>
      </c>
      <c r="AJ8" s="170">
        <v>0.43493100000000001</v>
      </c>
      <c r="AK8" s="170">
        <v>0.44467699999999999</v>
      </c>
      <c r="AL8" s="170">
        <v>0.44663199999999997</v>
      </c>
      <c r="AM8" s="170">
        <v>0.44840600000000003</v>
      </c>
      <c r="AN8" s="170">
        <v>0.44623099999999999</v>
      </c>
      <c r="AO8" s="170">
        <v>0.43522100000000002</v>
      </c>
      <c r="AP8" s="170">
        <v>0.43446699999999999</v>
      </c>
      <c r="AQ8" s="170">
        <v>0.43016599999999999</v>
      </c>
      <c r="AR8" s="170">
        <v>0.42319000000000001</v>
      </c>
      <c r="AS8" s="170">
        <v>0.39722099999999999</v>
      </c>
      <c r="AT8" s="170">
        <v>0.39592500000000003</v>
      </c>
      <c r="AU8" s="170">
        <v>0.41540100000000002</v>
      </c>
      <c r="AV8" s="170">
        <v>0.42596800000000001</v>
      </c>
      <c r="AW8" s="170">
        <v>0.42787500000000001</v>
      </c>
      <c r="AX8" s="170">
        <v>0.43298599999999998</v>
      </c>
      <c r="AY8" s="170">
        <v>0.42653099999999999</v>
      </c>
      <c r="AZ8" s="170">
        <v>0.43232455893999999</v>
      </c>
      <c r="BA8" s="170">
        <v>0.43048821250000002</v>
      </c>
      <c r="BB8" s="236">
        <v>0.42706425746999999</v>
      </c>
      <c r="BC8" s="236">
        <v>0.39957403617999998</v>
      </c>
      <c r="BD8" s="236">
        <v>0.39797826024999999</v>
      </c>
      <c r="BE8" s="236">
        <v>0.37842659465</v>
      </c>
      <c r="BF8" s="236">
        <v>0.38298389417000001</v>
      </c>
      <c r="BG8" s="236">
        <v>0.40450762664000001</v>
      </c>
      <c r="BH8" s="236">
        <v>0.41271794526</v>
      </c>
      <c r="BI8" s="236">
        <v>0.41407340012999999</v>
      </c>
      <c r="BJ8" s="236">
        <v>0.41821671812</v>
      </c>
      <c r="BK8" s="236">
        <v>0.41640663369000003</v>
      </c>
      <c r="BL8" s="236">
        <v>0.42051033492000001</v>
      </c>
      <c r="BM8" s="236">
        <v>0.41650385745000001</v>
      </c>
      <c r="BN8" s="236">
        <v>0.41347879183000003</v>
      </c>
      <c r="BO8" s="236">
        <v>0.38931090930000001</v>
      </c>
      <c r="BP8" s="236">
        <v>0.38826074865999999</v>
      </c>
      <c r="BQ8" s="236">
        <v>0.36690488206999999</v>
      </c>
      <c r="BR8" s="236">
        <v>0.37201312992000002</v>
      </c>
      <c r="BS8" s="236">
        <v>0.39416205094000001</v>
      </c>
      <c r="BT8" s="236">
        <v>0.40590261573999997</v>
      </c>
      <c r="BU8" s="236">
        <v>0.40201310475000002</v>
      </c>
      <c r="BV8" s="236">
        <v>0.40762111713999999</v>
      </c>
    </row>
    <row r="9" spans="1:74" ht="11.15" customHeight="1" x14ac:dyDescent="0.25">
      <c r="A9" s="48" t="s">
        <v>476</v>
      </c>
      <c r="B9" s="137" t="s">
        <v>225</v>
      </c>
      <c r="C9" s="170">
        <v>1.9881120000000001</v>
      </c>
      <c r="D9" s="170">
        <v>1.9947250000000001</v>
      </c>
      <c r="E9" s="170">
        <v>1.976386</v>
      </c>
      <c r="F9" s="170">
        <v>1.910512</v>
      </c>
      <c r="G9" s="170">
        <v>1.60453</v>
      </c>
      <c r="H9" s="170">
        <v>1.5585690000000001</v>
      </c>
      <c r="I9" s="170">
        <v>1.6566289999999999</v>
      </c>
      <c r="J9" s="170">
        <v>1.18964</v>
      </c>
      <c r="K9" s="170">
        <v>1.538791</v>
      </c>
      <c r="L9" s="170">
        <v>1.0722430000000001</v>
      </c>
      <c r="M9" s="170">
        <v>1.7219949999999999</v>
      </c>
      <c r="N9" s="170">
        <v>1.8169</v>
      </c>
      <c r="O9" s="170">
        <v>1.810101</v>
      </c>
      <c r="P9" s="170">
        <v>1.7949660000000001</v>
      </c>
      <c r="Q9" s="170">
        <v>1.8788450000000001</v>
      </c>
      <c r="R9" s="170">
        <v>1.7946409999999999</v>
      </c>
      <c r="S9" s="170">
        <v>1.816324</v>
      </c>
      <c r="T9" s="170">
        <v>1.783469</v>
      </c>
      <c r="U9" s="170">
        <v>1.8482510000000001</v>
      </c>
      <c r="V9" s="170">
        <v>1.5522609999999999</v>
      </c>
      <c r="W9" s="170">
        <v>1.060325</v>
      </c>
      <c r="X9" s="170">
        <v>1.6777280000000001</v>
      </c>
      <c r="Y9" s="170">
        <v>1.7719290000000001</v>
      </c>
      <c r="Z9" s="170">
        <v>1.6925319999999999</v>
      </c>
      <c r="AA9" s="170">
        <v>1.679878</v>
      </c>
      <c r="AB9" s="170">
        <v>1.6128199999999999</v>
      </c>
      <c r="AC9" s="170">
        <v>1.6848989999999999</v>
      </c>
      <c r="AD9" s="170">
        <v>1.7542679999999999</v>
      </c>
      <c r="AE9" s="170">
        <v>1.6072139999999999</v>
      </c>
      <c r="AF9" s="170">
        <v>1.7351300000000001</v>
      </c>
      <c r="AG9" s="170">
        <v>1.7270859999999999</v>
      </c>
      <c r="AH9" s="170">
        <v>1.7610600000000001</v>
      </c>
      <c r="AI9" s="170">
        <v>1.824484</v>
      </c>
      <c r="AJ9" s="170">
        <v>1.7890740000000001</v>
      </c>
      <c r="AK9" s="170">
        <v>1.7971779999999999</v>
      </c>
      <c r="AL9" s="170">
        <v>1.7882929999999999</v>
      </c>
      <c r="AM9" s="170">
        <v>1.9026890000000001</v>
      </c>
      <c r="AN9" s="170">
        <v>1.8278719999999999</v>
      </c>
      <c r="AO9" s="170">
        <v>1.87361</v>
      </c>
      <c r="AP9" s="170">
        <v>1.7360040000000001</v>
      </c>
      <c r="AQ9" s="170">
        <v>1.707643</v>
      </c>
      <c r="AR9" s="170">
        <v>1.8594900000000001</v>
      </c>
      <c r="AS9" s="170">
        <v>1.9345760000000001</v>
      </c>
      <c r="AT9" s="170">
        <v>1.890423</v>
      </c>
      <c r="AU9" s="170">
        <v>1.9968649999999999</v>
      </c>
      <c r="AV9" s="170">
        <v>1.949786</v>
      </c>
      <c r="AW9" s="170">
        <v>1.8454759999999999</v>
      </c>
      <c r="AX9" s="170">
        <v>1.829194</v>
      </c>
      <c r="AY9" s="170">
        <v>1.7515510000000001</v>
      </c>
      <c r="AZ9" s="170">
        <v>1.76145313</v>
      </c>
      <c r="BA9" s="170">
        <v>1.731231</v>
      </c>
      <c r="BB9" s="236">
        <v>1.7968405562</v>
      </c>
      <c r="BC9" s="236">
        <v>1.8492875181999999</v>
      </c>
      <c r="BD9" s="236">
        <v>1.8555527021</v>
      </c>
      <c r="BE9" s="236">
        <v>1.8724438823</v>
      </c>
      <c r="BF9" s="236">
        <v>1.8918232875000001</v>
      </c>
      <c r="BG9" s="236">
        <v>1.8169543634</v>
      </c>
      <c r="BH9" s="236">
        <v>1.8440893724</v>
      </c>
      <c r="BI9" s="236">
        <v>1.9297316354</v>
      </c>
      <c r="BJ9" s="236">
        <v>1.9371913090999999</v>
      </c>
      <c r="BK9" s="236">
        <v>1.9606046291000001</v>
      </c>
      <c r="BL9" s="236">
        <v>1.9905043056</v>
      </c>
      <c r="BM9" s="236">
        <v>1.976552503</v>
      </c>
      <c r="BN9" s="236">
        <v>1.9723257824</v>
      </c>
      <c r="BO9" s="236">
        <v>2.0128518011000001</v>
      </c>
      <c r="BP9" s="236">
        <v>1.9840996204000001</v>
      </c>
      <c r="BQ9" s="236">
        <v>1.9915085521</v>
      </c>
      <c r="BR9" s="236">
        <v>1.9488114560000001</v>
      </c>
      <c r="BS9" s="236">
        <v>1.8629974662</v>
      </c>
      <c r="BT9" s="236">
        <v>1.8992407375</v>
      </c>
      <c r="BU9" s="236">
        <v>1.9961700712999999</v>
      </c>
      <c r="BV9" s="236">
        <v>2.0124029982999998</v>
      </c>
    </row>
    <row r="10" spans="1:74" ht="11.15" customHeight="1" x14ac:dyDescent="0.25">
      <c r="A10" s="48" t="s">
        <v>477</v>
      </c>
      <c r="B10" s="137" t="s">
        <v>111</v>
      </c>
      <c r="C10" s="170">
        <v>10.379557999999999</v>
      </c>
      <c r="D10" s="170">
        <v>10.373087999999999</v>
      </c>
      <c r="E10" s="170">
        <v>10.349278</v>
      </c>
      <c r="F10" s="170">
        <v>9.5373640000000002</v>
      </c>
      <c r="G10" s="170">
        <v>7.7053180000000001</v>
      </c>
      <c r="H10" s="170">
        <v>8.5269189999999995</v>
      </c>
      <c r="I10" s="170">
        <v>8.9030020000000007</v>
      </c>
      <c r="J10" s="170">
        <v>8.9454440000000002</v>
      </c>
      <c r="K10" s="170">
        <v>8.9456290000000003</v>
      </c>
      <c r="L10" s="170">
        <v>8.9241030000000006</v>
      </c>
      <c r="M10" s="170">
        <v>9.0101750000000003</v>
      </c>
      <c r="N10" s="170">
        <v>8.8916470000000007</v>
      </c>
      <c r="O10" s="170">
        <v>8.8689590000000003</v>
      </c>
      <c r="P10" s="170">
        <v>7.6643299999999996</v>
      </c>
      <c r="Q10" s="170">
        <v>9.0189760000000003</v>
      </c>
      <c r="R10" s="170">
        <v>9.0770309999999998</v>
      </c>
      <c r="S10" s="170">
        <v>9.1300989999999995</v>
      </c>
      <c r="T10" s="170">
        <v>9.1424719999999997</v>
      </c>
      <c r="U10" s="170">
        <v>9.1641980000000007</v>
      </c>
      <c r="V10" s="170">
        <v>9.3155560000000008</v>
      </c>
      <c r="W10" s="170">
        <v>9.4314090000000004</v>
      </c>
      <c r="X10" s="170">
        <v>9.4490909999999992</v>
      </c>
      <c r="Y10" s="170">
        <v>9.5639909999999997</v>
      </c>
      <c r="Z10" s="170">
        <v>9.5344829999999998</v>
      </c>
      <c r="AA10" s="170">
        <v>9.3502729999999996</v>
      </c>
      <c r="AB10" s="170">
        <v>9.1948050000000006</v>
      </c>
      <c r="AC10" s="170">
        <v>9.6812769999999997</v>
      </c>
      <c r="AD10" s="170">
        <v>9.5740510000000008</v>
      </c>
      <c r="AE10" s="170">
        <v>9.6799169999999997</v>
      </c>
      <c r="AF10" s="170">
        <v>9.6465479999999992</v>
      </c>
      <c r="AG10" s="170">
        <v>9.6756510000000002</v>
      </c>
      <c r="AH10" s="170">
        <v>9.8110210000000002</v>
      </c>
      <c r="AI10" s="170">
        <v>10.070525</v>
      </c>
      <c r="AJ10" s="170">
        <v>10.153547</v>
      </c>
      <c r="AK10" s="170">
        <v>10.134162999999999</v>
      </c>
      <c r="AL10" s="170">
        <v>9.9031260000000003</v>
      </c>
      <c r="AM10" s="170">
        <v>10.217352999999999</v>
      </c>
      <c r="AN10" s="170">
        <v>10.2583</v>
      </c>
      <c r="AO10" s="170">
        <v>10.461313000000001</v>
      </c>
      <c r="AP10" s="170">
        <v>10.479526999999999</v>
      </c>
      <c r="AQ10" s="170">
        <v>10.556146</v>
      </c>
      <c r="AR10" s="170">
        <v>10.611787</v>
      </c>
      <c r="AS10" s="170">
        <v>10.593610999999999</v>
      </c>
      <c r="AT10" s="170">
        <v>10.754761</v>
      </c>
      <c r="AU10" s="170">
        <v>10.834294</v>
      </c>
      <c r="AV10" s="170">
        <v>10.842980000000001</v>
      </c>
      <c r="AW10" s="170">
        <v>11.021901</v>
      </c>
      <c r="AX10" s="170">
        <v>11.033137</v>
      </c>
      <c r="AY10" s="170">
        <v>10.355114</v>
      </c>
      <c r="AZ10" s="170">
        <v>10.881457293</v>
      </c>
      <c r="BA10" s="170">
        <v>10.770291028999999</v>
      </c>
      <c r="BB10" s="236">
        <v>10.817024916999999</v>
      </c>
      <c r="BC10" s="236">
        <v>10.899731701</v>
      </c>
      <c r="BD10" s="236">
        <v>10.931458036</v>
      </c>
      <c r="BE10" s="236">
        <v>11.019568436</v>
      </c>
      <c r="BF10" s="236">
        <v>11.090198062000001</v>
      </c>
      <c r="BG10" s="236">
        <v>11.11727593</v>
      </c>
      <c r="BH10" s="236">
        <v>11.178435897</v>
      </c>
      <c r="BI10" s="236">
        <v>11.226892703000001</v>
      </c>
      <c r="BJ10" s="236">
        <v>11.260797631000001</v>
      </c>
      <c r="BK10" s="236">
        <v>11.186200026</v>
      </c>
      <c r="BL10" s="236">
        <v>11.032469524</v>
      </c>
      <c r="BM10" s="236">
        <v>11.267347332</v>
      </c>
      <c r="BN10" s="236">
        <v>11.298003161</v>
      </c>
      <c r="BO10" s="236">
        <v>11.33272618</v>
      </c>
      <c r="BP10" s="236">
        <v>11.368045362</v>
      </c>
      <c r="BQ10" s="236">
        <v>11.401856144</v>
      </c>
      <c r="BR10" s="236">
        <v>11.433347932</v>
      </c>
      <c r="BS10" s="236">
        <v>11.458504722000001</v>
      </c>
      <c r="BT10" s="236">
        <v>11.476097613</v>
      </c>
      <c r="BU10" s="236">
        <v>11.485860993999999</v>
      </c>
      <c r="BV10" s="236">
        <v>11.483933564999999</v>
      </c>
    </row>
    <row r="11" spans="1:74" ht="11.15" customHeight="1" x14ac:dyDescent="0.25">
      <c r="A11" s="48" t="s">
        <v>1395</v>
      </c>
      <c r="B11" s="475" t="s">
        <v>1394</v>
      </c>
      <c r="C11" s="170">
        <v>0</v>
      </c>
      <c r="D11" s="170">
        <v>0</v>
      </c>
      <c r="E11" s="170">
        <v>0</v>
      </c>
      <c r="F11" s="170">
        <v>0</v>
      </c>
      <c r="G11" s="170">
        <v>0</v>
      </c>
      <c r="H11" s="170">
        <v>0</v>
      </c>
      <c r="I11" s="170">
        <v>0</v>
      </c>
      <c r="J11" s="170">
        <v>0</v>
      </c>
      <c r="K11" s="170">
        <v>0</v>
      </c>
      <c r="L11" s="170">
        <v>0</v>
      </c>
      <c r="M11" s="170">
        <v>0</v>
      </c>
      <c r="N11" s="170">
        <v>0</v>
      </c>
      <c r="O11" s="170">
        <v>0</v>
      </c>
      <c r="P11" s="170">
        <v>0</v>
      </c>
      <c r="Q11" s="170">
        <v>0</v>
      </c>
      <c r="R11" s="170">
        <v>0</v>
      </c>
      <c r="S11" s="170">
        <v>0</v>
      </c>
      <c r="T11" s="170">
        <v>0</v>
      </c>
      <c r="U11" s="170">
        <v>0</v>
      </c>
      <c r="V11" s="170">
        <v>0</v>
      </c>
      <c r="W11" s="170">
        <v>0</v>
      </c>
      <c r="X11" s="170">
        <v>0</v>
      </c>
      <c r="Y11" s="170">
        <v>0</v>
      </c>
      <c r="Z11" s="170">
        <v>0</v>
      </c>
      <c r="AA11" s="170">
        <v>0.25954199999999999</v>
      </c>
      <c r="AB11" s="170">
        <v>0.53358000000000005</v>
      </c>
      <c r="AC11" s="170">
        <v>0.43973400000000001</v>
      </c>
      <c r="AD11" s="170">
        <v>0.41915799999999998</v>
      </c>
      <c r="AE11" s="170">
        <v>0.32280300000000001</v>
      </c>
      <c r="AF11" s="170">
        <v>0.36192999999999997</v>
      </c>
      <c r="AG11" s="170">
        <v>0.40188299999999999</v>
      </c>
      <c r="AH11" s="170">
        <v>0.44310500000000003</v>
      </c>
      <c r="AI11" s="170">
        <v>0.42931200000000003</v>
      </c>
      <c r="AJ11" s="170">
        <v>0.58893399999999996</v>
      </c>
      <c r="AK11" s="170">
        <v>0.478047</v>
      </c>
      <c r="AL11" s="170">
        <v>0.373726</v>
      </c>
      <c r="AM11" s="170">
        <v>0.44757799999999998</v>
      </c>
      <c r="AN11" s="170">
        <v>0.29474099999999998</v>
      </c>
      <c r="AO11" s="170">
        <v>0.42174200000000001</v>
      </c>
      <c r="AP11" s="170">
        <v>0.46244499999999999</v>
      </c>
      <c r="AQ11" s="170">
        <v>0.43149900000000002</v>
      </c>
      <c r="AR11" s="170">
        <v>0.63425200000000004</v>
      </c>
      <c r="AS11" s="170">
        <v>0.61671900000000002</v>
      </c>
      <c r="AT11" s="170">
        <v>0.75777899999999998</v>
      </c>
      <c r="AU11" s="170">
        <v>0.72493600000000002</v>
      </c>
      <c r="AV11" s="170">
        <v>0.73525099999999999</v>
      </c>
      <c r="AW11" s="170">
        <v>0.53418399999999999</v>
      </c>
      <c r="AX11" s="170">
        <v>0.47445500000000002</v>
      </c>
      <c r="AY11" s="170">
        <v>0.48558000000000001</v>
      </c>
      <c r="AZ11" s="170">
        <v>0.51100000000000001</v>
      </c>
      <c r="BA11" s="170">
        <v>0.48599999999999999</v>
      </c>
      <c r="BB11" s="236">
        <v>0.50603920000000002</v>
      </c>
      <c r="BC11" s="236">
        <v>0.52143550000000005</v>
      </c>
      <c r="BD11" s="236">
        <v>0.53732869999999999</v>
      </c>
      <c r="BE11" s="236">
        <v>0.5487419</v>
      </c>
      <c r="BF11" s="236">
        <v>0.55172089999999996</v>
      </c>
      <c r="BG11" s="236">
        <v>0.54943799999999998</v>
      </c>
      <c r="BH11" s="236">
        <v>0.53545600000000004</v>
      </c>
      <c r="BI11" s="236">
        <v>0.52062549999999996</v>
      </c>
      <c r="BJ11" s="236">
        <v>0.50039940000000005</v>
      </c>
      <c r="BK11" s="236">
        <v>0.4952841</v>
      </c>
      <c r="BL11" s="236">
        <v>0.48875479999999999</v>
      </c>
      <c r="BM11" s="236">
        <v>0.50767549999999995</v>
      </c>
      <c r="BN11" s="236">
        <v>0.52478539999999996</v>
      </c>
      <c r="BO11" s="236">
        <v>0.54094319999999996</v>
      </c>
      <c r="BP11" s="236">
        <v>0.55885110000000005</v>
      </c>
      <c r="BQ11" s="236">
        <v>0.568129</v>
      </c>
      <c r="BR11" s="236">
        <v>0.57277350000000005</v>
      </c>
      <c r="BS11" s="236">
        <v>0.56842619999999999</v>
      </c>
      <c r="BT11" s="236">
        <v>0.55381639999999999</v>
      </c>
      <c r="BU11" s="236">
        <v>0.53682110000000005</v>
      </c>
      <c r="BV11" s="236">
        <v>0.51802130000000002</v>
      </c>
    </row>
    <row r="12" spans="1:74" ht="11.15" customHeight="1" x14ac:dyDescent="0.25">
      <c r="A12" s="48" t="s">
        <v>700</v>
      </c>
      <c r="B12" s="137" t="s">
        <v>113</v>
      </c>
      <c r="C12" s="170">
        <v>3.0230760000000001</v>
      </c>
      <c r="D12" s="170">
        <v>2.982148</v>
      </c>
      <c r="E12" s="170">
        <v>2.6708349999999998</v>
      </c>
      <c r="F12" s="170">
        <v>2.6369150000000001</v>
      </c>
      <c r="G12" s="170">
        <v>2.909678</v>
      </c>
      <c r="H12" s="170">
        <v>3.6455860000000002</v>
      </c>
      <c r="I12" s="170">
        <v>2.563088</v>
      </c>
      <c r="J12" s="170">
        <v>2.0084689999999998</v>
      </c>
      <c r="K12" s="170">
        <v>2.1329419999999999</v>
      </c>
      <c r="L12" s="170">
        <v>2.354301</v>
      </c>
      <c r="M12" s="170">
        <v>2.7840889999999998</v>
      </c>
      <c r="N12" s="170">
        <v>2.356258</v>
      </c>
      <c r="O12" s="170">
        <v>2.61416</v>
      </c>
      <c r="P12" s="170">
        <v>3.023647</v>
      </c>
      <c r="Q12" s="170">
        <v>3.0111910000000002</v>
      </c>
      <c r="R12" s="170">
        <v>2.6442649999999999</v>
      </c>
      <c r="S12" s="170">
        <v>2.9932609999999999</v>
      </c>
      <c r="T12" s="170">
        <v>3.1933950000000002</v>
      </c>
      <c r="U12" s="170">
        <v>3.6939479999999998</v>
      </c>
      <c r="V12" s="170">
        <v>3.2441450000000001</v>
      </c>
      <c r="W12" s="170">
        <v>3.991622</v>
      </c>
      <c r="X12" s="170">
        <v>3.1922000000000001</v>
      </c>
      <c r="Y12" s="170">
        <v>3.19713</v>
      </c>
      <c r="Z12" s="170">
        <v>3.015787</v>
      </c>
      <c r="AA12" s="170">
        <v>3.0434760000000001</v>
      </c>
      <c r="AB12" s="170">
        <v>2.9154740000000001</v>
      </c>
      <c r="AC12" s="170">
        <v>3.2209500000000002</v>
      </c>
      <c r="AD12" s="170">
        <v>2.5548730000000002</v>
      </c>
      <c r="AE12" s="170">
        <v>2.8580450000000002</v>
      </c>
      <c r="AF12" s="170">
        <v>3.0194960000000002</v>
      </c>
      <c r="AG12" s="170">
        <v>2.9168850000000002</v>
      </c>
      <c r="AH12" s="170">
        <v>2.768659</v>
      </c>
      <c r="AI12" s="170">
        <v>2.553353</v>
      </c>
      <c r="AJ12" s="170">
        <v>2.2373470000000002</v>
      </c>
      <c r="AK12" s="170">
        <v>2.1472720000000001</v>
      </c>
      <c r="AL12" s="170">
        <v>2.2279429999999998</v>
      </c>
      <c r="AM12" s="170">
        <v>2.7634940000000001</v>
      </c>
      <c r="AN12" s="170">
        <v>2.598357</v>
      </c>
      <c r="AO12" s="170">
        <v>1.4879910000000001</v>
      </c>
      <c r="AP12" s="170">
        <v>2.185184</v>
      </c>
      <c r="AQ12" s="170">
        <v>2.6802800000000002</v>
      </c>
      <c r="AR12" s="170">
        <v>2.6731959999999999</v>
      </c>
      <c r="AS12" s="170">
        <v>2.45241</v>
      </c>
      <c r="AT12" s="170">
        <v>2.877669</v>
      </c>
      <c r="AU12" s="170">
        <v>2.4829509999999999</v>
      </c>
      <c r="AV12" s="170">
        <v>2.0233180000000002</v>
      </c>
      <c r="AW12" s="170">
        <v>2.9672040000000002</v>
      </c>
      <c r="AX12" s="170">
        <v>1.890164</v>
      </c>
      <c r="AY12" s="170">
        <v>2.57823</v>
      </c>
      <c r="AZ12" s="170">
        <v>2.0582413793000001</v>
      </c>
      <c r="BA12" s="170">
        <v>2.1822187418999999</v>
      </c>
      <c r="BB12" s="236">
        <v>2.685171</v>
      </c>
      <c r="BC12" s="236">
        <v>2.6497489999999999</v>
      </c>
      <c r="BD12" s="236">
        <v>2.3647339999999999</v>
      </c>
      <c r="BE12" s="236">
        <v>2.334079</v>
      </c>
      <c r="BF12" s="236">
        <v>2.2663150000000001</v>
      </c>
      <c r="BG12" s="236">
        <v>1.8262259999999999</v>
      </c>
      <c r="BH12" s="236">
        <v>1.5009669999999999</v>
      </c>
      <c r="BI12" s="236">
        <v>1.6767719999999999</v>
      </c>
      <c r="BJ12" s="236">
        <v>1.351173</v>
      </c>
      <c r="BK12" s="236">
        <v>1.387181</v>
      </c>
      <c r="BL12" s="236">
        <v>0.99423589999999995</v>
      </c>
      <c r="BM12" s="236">
        <v>1.3772789999999999</v>
      </c>
      <c r="BN12" s="236">
        <v>1.4441729999999999</v>
      </c>
      <c r="BO12" s="236">
        <v>1.562019</v>
      </c>
      <c r="BP12" s="236">
        <v>1.469322</v>
      </c>
      <c r="BQ12" s="236">
        <v>1.469411</v>
      </c>
      <c r="BR12" s="236">
        <v>1.358657</v>
      </c>
      <c r="BS12" s="236">
        <v>1.1330439999999999</v>
      </c>
      <c r="BT12" s="236">
        <v>0.8953063</v>
      </c>
      <c r="BU12" s="236">
        <v>1.1426179999999999</v>
      </c>
      <c r="BV12" s="236">
        <v>0.95133279999999998</v>
      </c>
    </row>
    <row r="13" spans="1:74" ht="11.15" customHeight="1" x14ac:dyDescent="0.25">
      <c r="A13" s="48" t="s">
        <v>702</v>
      </c>
      <c r="B13" s="137" t="s">
        <v>117</v>
      </c>
      <c r="C13" s="170">
        <v>0</v>
      </c>
      <c r="D13" s="170">
        <v>0</v>
      </c>
      <c r="E13" s="170">
        <v>0</v>
      </c>
      <c r="F13" s="170">
        <v>-9.5299999999999996E-2</v>
      </c>
      <c r="G13" s="170">
        <v>-0.33870967742000002</v>
      </c>
      <c r="H13" s="170">
        <v>-0.25656666667</v>
      </c>
      <c r="I13" s="170">
        <v>-3.7741935483999998E-3</v>
      </c>
      <c r="J13" s="170">
        <v>0.27774193547999998</v>
      </c>
      <c r="K13" s="170">
        <v>0.17813333333</v>
      </c>
      <c r="L13" s="170">
        <v>0.11709677419</v>
      </c>
      <c r="M13" s="170">
        <v>1.5699999999999999E-2</v>
      </c>
      <c r="N13" s="170">
        <v>-3.2258064515E-5</v>
      </c>
      <c r="O13" s="170">
        <v>3.2258064515E-5</v>
      </c>
      <c r="P13" s="170">
        <v>1.1142857143E-2</v>
      </c>
      <c r="Q13" s="170">
        <v>-3.2258064515E-5</v>
      </c>
      <c r="R13" s="170">
        <v>0.14486666667</v>
      </c>
      <c r="S13" s="170">
        <v>0.18848387096999999</v>
      </c>
      <c r="T13" s="170">
        <v>0.20936666667000001</v>
      </c>
      <c r="U13" s="170">
        <v>6.4516129031E-5</v>
      </c>
      <c r="V13" s="170">
        <v>0</v>
      </c>
      <c r="W13" s="170">
        <v>0.1178</v>
      </c>
      <c r="X13" s="170">
        <v>0.22974193547999999</v>
      </c>
      <c r="Y13" s="170">
        <v>0.30596666667</v>
      </c>
      <c r="Z13" s="170">
        <v>0.25112903226</v>
      </c>
      <c r="AA13" s="170">
        <v>0.17306451613000001</v>
      </c>
      <c r="AB13" s="170">
        <v>0.33732142857000003</v>
      </c>
      <c r="AC13" s="170">
        <v>0.41325806452000002</v>
      </c>
      <c r="AD13" s="170">
        <v>0.60650000000000004</v>
      </c>
      <c r="AE13" s="170">
        <v>0.79861290323</v>
      </c>
      <c r="AF13" s="170">
        <v>0.99283333333000001</v>
      </c>
      <c r="AG13" s="170">
        <v>0.81670967742</v>
      </c>
      <c r="AH13" s="170">
        <v>0.74029032258000005</v>
      </c>
      <c r="AI13" s="170">
        <v>0.95546666667000002</v>
      </c>
      <c r="AJ13" s="170">
        <v>0.57496774194</v>
      </c>
      <c r="AK13" s="170">
        <v>0.33833333332999999</v>
      </c>
      <c r="AL13" s="170">
        <v>0.52867741935000001</v>
      </c>
      <c r="AM13" s="170">
        <v>1.4548387096999999E-2</v>
      </c>
      <c r="AN13" s="170">
        <v>0</v>
      </c>
      <c r="AO13" s="170">
        <v>1.3032258065E-2</v>
      </c>
      <c r="AP13" s="170">
        <v>0.24840000000000001</v>
      </c>
      <c r="AQ13" s="170">
        <v>0.30183870967999998</v>
      </c>
      <c r="AR13" s="170">
        <v>0.24026666666999999</v>
      </c>
      <c r="AS13" s="170">
        <v>-9.5483870968000005E-3</v>
      </c>
      <c r="AT13" s="170">
        <v>-9.2774193547999997E-2</v>
      </c>
      <c r="AU13" s="170">
        <v>-3.1466666667000001E-2</v>
      </c>
      <c r="AV13" s="170">
        <v>0</v>
      </c>
      <c r="AW13" s="170">
        <v>-2.1233333332999999E-2</v>
      </c>
      <c r="AX13" s="170">
        <v>-8.9451612902999994E-2</v>
      </c>
      <c r="AY13" s="170">
        <v>-0.10738709677</v>
      </c>
      <c r="AZ13" s="170">
        <v>-0.10162068966</v>
      </c>
      <c r="BA13" s="170">
        <v>-9.5829448491000002E-2</v>
      </c>
      <c r="BB13" s="236">
        <v>-0.1066667</v>
      </c>
      <c r="BC13" s="236">
        <v>-0.1</v>
      </c>
      <c r="BD13" s="236">
        <v>-9.8333299999999998E-2</v>
      </c>
      <c r="BE13" s="236">
        <v>-0.10322580000000001</v>
      </c>
      <c r="BF13" s="236">
        <v>-0.20161290000000001</v>
      </c>
      <c r="BG13" s="236">
        <v>-0.1</v>
      </c>
      <c r="BH13" s="236">
        <v>0</v>
      </c>
      <c r="BI13" s="236">
        <v>0</v>
      </c>
      <c r="BJ13" s="236">
        <v>0</v>
      </c>
      <c r="BK13" s="236">
        <v>0</v>
      </c>
      <c r="BL13" s="236">
        <v>0</v>
      </c>
      <c r="BM13" s="236">
        <v>0</v>
      </c>
      <c r="BN13" s="236">
        <v>0</v>
      </c>
      <c r="BO13" s="236">
        <v>0</v>
      </c>
      <c r="BP13" s="236">
        <v>0</v>
      </c>
      <c r="BQ13" s="236">
        <v>0</v>
      </c>
      <c r="BR13" s="236">
        <v>0</v>
      </c>
      <c r="BS13" s="236">
        <v>0</v>
      </c>
      <c r="BT13" s="236">
        <v>0</v>
      </c>
      <c r="BU13" s="236">
        <v>0</v>
      </c>
      <c r="BV13" s="236">
        <v>0</v>
      </c>
    </row>
    <row r="14" spans="1:74" ht="11.15" customHeight="1" x14ac:dyDescent="0.25">
      <c r="A14" s="48" t="s">
        <v>701</v>
      </c>
      <c r="B14" s="137" t="s">
        <v>373</v>
      </c>
      <c r="C14" s="170">
        <v>-0.24132258065000001</v>
      </c>
      <c r="D14" s="170">
        <v>-0.42448275862000001</v>
      </c>
      <c r="E14" s="170">
        <v>-0.99283870967999999</v>
      </c>
      <c r="F14" s="170">
        <v>-1.5231333332999999</v>
      </c>
      <c r="G14" s="170">
        <v>0.24006451612999999</v>
      </c>
      <c r="H14" s="170">
        <v>-0.36880000000000002</v>
      </c>
      <c r="I14" s="170">
        <v>0.40429032257999997</v>
      </c>
      <c r="J14" s="170">
        <v>0.50725806452</v>
      </c>
      <c r="K14" s="170">
        <v>0.2225</v>
      </c>
      <c r="L14" s="170">
        <v>0.12264516129</v>
      </c>
      <c r="M14" s="170">
        <v>-0.22766666666999999</v>
      </c>
      <c r="N14" s="170">
        <v>0.49293548387000002</v>
      </c>
      <c r="O14" s="170">
        <v>0.29683870967999998</v>
      </c>
      <c r="P14" s="170">
        <v>-0.62882142857000001</v>
      </c>
      <c r="Q14" s="170">
        <v>-0.27703225805999998</v>
      </c>
      <c r="R14" s="170">
        <v>0.44353333333</v>
      </c>
      <c r="S14" s="170">
        <v>0.39283870968000001</v>
      </c>
      <c r="T14" s="170">
        <v>0.96240000000000003</v>
      </c>
      <c r="U14" s="170">
        <v>0.30203225806</v>
      </c>
      <c r="V14" s="170">
        <v>0.55548387096999996</v>
      </c>
      <c r="W14" s="170">
        <v>3.9399999999999998E-2</v>
      </c>
      <c r="X14" s="170">
        <v>-0.52377419354999999</v>
      </c>
      <c r="Y14" s="170">
        <v>0.10643333333</v>
      </c>
      <c r="Z14" s="170">
        <v>0.39364516128999999</v>
      </c>
      <c r="AA14" s="170">
        <v>0.24096774194000001</v>
      </c>
      <c r="AB14" s="170">
        <v>0.18528571428999999</v>
      </c>
      <c r="AC14" s="170">
        <v>-0.18325806452000001</v>
      </c>
      <c r="AD14" s="170">
        <v>-0.10583333333</v>
      </c>
      <c r="AE14" s="170">
        <v>7.4741935484000002E-2</v>
      </c>
      <c r="AF14" s="170">
        <v>-9.1133333332999999E-2</v>
      </c>
      <c r="AG14" s="170">
        <v>-0.20245161289999999</v>
      </c>
      <c r="AH14" s="170">
        <v>0.13838709677</v>
      </c>
      <c r="AI14" s="170">
        <v>-0.30716666666999998</v>
      </c>
      <c r="AJ14" s="170">
        <v>-0.34445161289999998</v>
      </c>
      <c r="AK14" s="170">
        <v>0.76856666666999995</v>
      </c>
      <c r="AL14" s="170">
        <v>-0.43487096774</v>
      </c>
      <c r="AM14" s="170">
        <v>-0.95822580644999999</v>
      </c>
      <c r="AN14" s="170">
        <v>-0.44821428570999999</v>
      </c>
      <c r="AO14" s="170">
        <v>0.22322580645000001</v>
      </c>
      <c r="AP14" s="170">
        <v>0.18516666667000001</v>
      </c>
      <c r="AQ14" s="170">
        <v>-3.0258064516000001E-2</v>
      </c>
      <c r="AR14" s="170">
        <v>0.20286666667</v>
      </c>
      <c r="AS14" s="170">
        <v>0.48219354839</v>
      </c>
      <c r="AT14" s="170">
        <v>0.72538709677000002</v>
      </c>
      <c r="AU14" s="170">
        <v>-5.5333333333000001E-3</v>
      </c>
      <c r="AV14" s="170">
        <v>-0.27748387096999999</v>
      </c>
      <c r="AW14" s="170">
        <v>-0.53563333332999996</v>
      </c>
      <c r="AX14" s="170">
        <v>0.50800000000000001</v>
      </c>
      <c r="AY14" s="170">
        <v>-4.7387096774E-2</v>
      </c>
      <c r="AZ14" s="170">
        <v>-0.71286206897000004</v>
      </c>
      <c r="BA14" s="170">
        <v>-0.1249792924</v>
      </c>
      <c r="BB14" s="236">
        <v>-4.5139699999999998E-2</v>
      </c>
      <c r="BC14" s="236">
        <v>5.9269200000000001E-2</v>
      </c>
      <c r="BD14" s="236">
        <v>0.46699990000000002</v>
      </c>
      <c r="BE14" s="236">
        <v>0.32091760000000003</v>
      </c>
      <c r="BF14" s="236">
        <v>0.22837640000000001</v>
      </c>
      <c r="BG14" s="236">
        <v>-2.4789800000000001E-2</v>
      </c>
      <c r="BH14" s="236">
        <v>-0.4252167</v>
      </c>
      <c r="BI14" s="236">
        <v>-7.1921799999999994E-2</v>
      </c>
      <c r="BJ14" s="236">
        <v>0.29188789999999998</v>
      </c>
      <c r="BK14" s="236">
        <v>-0.30543589999999998</v>
      </c>
      <c r="BL14" s="236">
        <v>-0.31559540000000003</v>
      </c>
      <c r="BM14" s="236">
        <v>-0.34528599999999998</v>
      </c>
      <c r="BN14" s="236">
        <v>-0.17390620000000001</v>
      </c>
      <c r="BO14" s="236">
        <v>2.8774399999999999E-2</v>
      </c>
      <c r="BP14" s="236">
        <v>0.41900910000000002</v>
      </c>
      <c r="BQ14" s="236">
        <v>0.28721570000000002</v>
      </c>
      <c r="BR14" s="236">
        <v>0.2023789</v>
      </c>
      <c r="BS14" s="236">
        <v>-2.5807299999999998E-2</v>
      </c>
      <c r="BT14" s="236">
        <v>-0.46545229999999999</v>
      </c>
      <c r="BU14" s="236">
        <v>-8.3760100000000004E-2</v>
      </c>
      <c r="BV14" s="236">
        <v>0.31069530000000001</v>
      </c>
    </row>
    <row r="15" spans="1:74" ht="11.15" customHeight="1" x14ac:dyDescent="0.25">
      <c r="A15" s="48" t="s">
        <v>479</v>
      </c>
      <c r="B15" s="137" t="s">
        <v>114</v>
      </c>
      <c r="C15" s="170">
        <v>0.59664358065</v>
      </c>
      <c r="D15" s="170">
        <v>0.46326875862</v>
      </c>
      <c r="E15" s="170">
        <v>0.75723770968000004</v>
      </c>
      <c r="F15" s="170">
        <v>-0.15672766666999999</v>
      </c>
      <c r="G15" s="170">
        <v>0.44303016129</v>
      </c>
      <c r="H15" s="170">
        <v>0.26768366666999999</v>
      </c>
      <c r="I15" s="170">
        <v>0.36633987096999998</v>
      </c>
      <c r="J15" s="170">
        <v>0.77957399999999999</v>
      </c>
      <c r="K15" s="170">
        <v>0.11310266667</v>
      </c>
      <c r="L15" s="170">
        <v>0.39499106451999999</v>
      </c>
      <c r="M15" s="170">
        <v>0.35543166666999998</v>
      </c>
      <c r="N15" s="170">
        <v>0.11913777419</v>
      </c>
      <c r="O15" s="170">
        <v>0.49345403226000001</v>
      </c>
      <c r="P15" s="170">
        <v>4.9024571428999998E-2</v>
      </c>
      <c r="Q15" s="170">
        <v>0.30186751613000001</v>
      </c>
      <c r="R15" s="170">
        <v>0.61151299999999997</v>
      </c>
      <c r="S15" s="170">
        <v>0.63134441934999996</v>
      </c>
      <c r="T15" s="170">
        <v>0.45914833332999999</v>
      </c>
      <c r="U15" s="170">
        <v>0.46336522581</v>
      </c>
      <c r="V15" s="170">
        <v>0.65003912903000005</v>
      </c>
      <c r="W15" s="170">
        <v>0.16142799999999999</v>
      </c>
      <c r="X15" s="170">
        <v>0.58340525805999999</v>
      </c>
      <c r="Y15" s="170">
        <v>0.292493</v>
      </c>
      <c r="Z15" s="170">
        <v>0.41820280645000002</v>
      </c>
      <c r="AA15" s="170">
        <v>0.27085974194000001</v>
      </c>
      <c r="AB15" s="170">
        <v>0.16773585714</v>
      </c>
      <c r="AC15" s="170">
        <v>0.15009400000000001</v>
      </c>
      <c r="AD15" s="170">
        <v>0.40376033333</v>
      </c>
      <c r="AE15" s="170">
        <v>0.45016916129000001</v>
      </c>
      <c r="AF15" s="170">
        <v>0.48756500000000003</v>
      </c>
      <c r="AG15" s="170">
        <v>0.59066893547999999</v>
      </c>
      <c r="AH15" s="170">
        <v>0.35200358064999998</v>
      </c>
      <c r="AI15" s="170">
        <v>0.18504499999999999</v>
      </c>
      <c r="AJ15" s="170">
        <v>0.34145787097000002</v>
      </c>
      <c r="AK15" s="170">
        <v>0.34222999999999998</v>
      </c>
      <c r="AL15" s="170">
        <v>0.54340954839</v>
      </c>
      <c r="AM15" s="170">
        <v>0.25054441934999999</v>
      </c>
      <c r="AN15" s="170">
        <v>0.15114228570999999</v>
      </c>
      <c r="AO15" s="170">
        <v>0.59670393548</v>
      </c>
      <c r="AP15" s="170">
        <v>0.10863933333</v>
      </c>
      <c r="AQ15" s="170">
        <v>0.12965335484000001</v>
      </c>
      <c r="AR15" s="170">
        <v>-0.25051533332999998</v>
      </c>
      <c r="AS15" s="170">
        <v>0.13091483871000001</v>
      </c>
      <c r="AT15" s="170">
        <v>-0.62000890323000002</v>
      </c>
      <c r="AU15" s="170">
        <v>-0.17818000000000001</v>
      </c>
      <c r="AV15" s="170">
        <v>-0.34294812902999999</v>
      </c>
      <c r="AW15" s="170">
        <v>-0.30260633332999998</v>
      </c>
      <c r="AX15" s="170">
        <v>0.42335461289999998</v>
      </c>
      <c r="AY15" s="170">
        <v>-4.2844806451999999E-2</v>
      </c>
      <c r="AZ15" s="170">
        <v>-6.2890154175000004E-2</v>
      </c>
      <c r="BA15" s="170">
        <v>0.38177330607999999</v>
      </c>
      <c r="BB15" s="236">
        <v>0.2256281</v>
      </c>
      <c r="BC15" s="236">
        <v>0.21076020000000001</v>
      </c>
      <c r="BD15" s="236">
        <v>0.19541230000000001</v>
      </c>
      <c r="BE15" s="236">
        <v>0.18439079999999999</v>
      </c>
      <c r="BF15" s="236">
        <v>0.18151400000000001</v>
      </c>
      <c r="BG15" s="236">
        <v>0.18371860000000001</v>
      </c>
      <c r="BH15" s="236">
        <v>0.1972208</v>
      </c>
      <c r="BI15" s="236">
        <v>0.21154239999999999</v>
      </c>
      <c r="BJ15" s="236">
        <v>0.23107440000000001</v>
      </c>
      <c r="BK15" s="236">
        <v>0.2360141</v>
      </c>
      <c r="BL15" s="236">
        <v>0.24231939999999999</v>
      </c>
      <c r="BM15" s="236">
        <v>0.22404789999999999</v>
      </c>
      <c r="BN15" s="236">
        <v>0.20752519999999999</v>
      </c>
      <c r="BO15" s="236">
        <v>0.19192190000000001</v>
      </c>
      <c r="BP15" s="236">
        <v>0.17462849999999999</v>
      </c>
      <c r="BQ15" s="236">
        <v>0.16566900000000001</v>
      </c>
      <c r="BR15" s="236">
        <v>0.16118379999999999</v>
      </c>
      <c r="BS15" s="236">
        <v>0.165382</v>
      </c>
      <c r="BT15" s="236">
        <v>0.1794905</v>
      </c>
      <c r="BU15" s="236">
        <v>0.19590250000000001</v>
      </c>
      <c r="BV15" s="236">
        <v>0.2140572</v>
      </c>
    </row>
    <row r="16" spans="1:74" ht="11.15" customHeight="1" x14ac:dyDescent="0.25">
      <c r="A16" s="48" t="s">
        <v>480</v>
      </c>
      <c r="B16" s="137" t="s">
        <v>159</v>
      </c>
      <c r="C16" s="170">
        <v>16.228515999999999</v>
      </c>
      <c r="D16" s="170">
        <v>15.865413</v>
      </c>
      <c r="E16" s="170">
        <v>15.230451</v>
      </c>
      <c r="F16" s="170">
        <v>12.772333</v>
      </c>
      <c r="G16" s="170">
        <v>12.968031999999999</v>
      </c>
      <c r="H16" s="170">
        <v>13.734366</v>
      </c>
      <c r="I16" s="170">
        <v>14.33358</v>
      </c>
      <c r="J16" s="170">
        <v>14.151709</v>
      </c>
      <c r="K16" s="170">
        <v>13.572832999999999</v>
      </c>
      <c r="L16" s="170">
        <v>13.444741</v>
      </c>
      <c r="M16" s="170">
        <v>14.123699999999999</v>
      </c>
      <c r="N16" s="170">
        <v>14.139806</v>
      </c>
      <c r="O16" s="170">
        <v>14.541839</v>
      </c>
      <c r="P16" s="170">
        <v>12.370929</v>
      </c>
      <c r="Q16" s="170">
        <v>14.387129</v>
      </c>
      <c r="R16" s="170">
        <v>15.162167</v>
      </c>
      <c r="S16" s="170">
        <v>15.595677</v>
      </c>
      <c r="T16" s="170">
        <v>16.190232999999999</v>
      </c>
      <c r="U16" s="170">
        <v>15.851839</v>
      </c>
      <c r="V16" s="170">
        <v>15.726000000000001</v>
      </c>
      <c r="W16" s="170">
        <v>15.231667</v>
      </c>
      <c r="X16" s="170">
        <v>15.045355000000001</v>
      </c>
      <c r="Y16" s="170">
        <v>15.683967000000001</v>
      </c>
      <c r="Z16" s="170">
        <v>15.756902999999999</v>
      </c>
      <c r="AA16" s="170">
        <v>15.467677</v>
      </c>
      <c r="AB16" s="170">
        <v>15.397285999999999</v>
      </c>
      <c r="AC16" s="170">
        <v>15.846807</v>
      </c>
      <c r="AD16" s="170">
        <v>15.648300000000001</v>
      </c>
      <c r="AE16" s="170">
        <v>16.238773999999999</v>
      </c>
      <c r="AF16" s="170">
        <v>16.571000000000002</v>
      </c>
      <c r="AG16" s="170">
        <v>16.358000000000001</v>
      </c>
      <c r="AH16" s="170">
        <v>16.427676999999999</v>
      </c>
      <c r="AI16" s="170">
        <v>16.141200000000001</v>
      </c>
      <c r="AJ16" s="170">
        <v>15.775807</v>
      </c>
      <c r="AK16" s="170">
        <v>16.450467</v>
      </c>
      <c r="AL16" s="170">
        <v>15.376936000000001</v>
      </c>
      <c r="AM16" s="170">
        <v>15.086387</v>
      </c>
      <c r="AN16" s="170">
        <v>15.128429000000001</v>
      </c>
      <c r="AO16" s="170">
        <v>15.512839</v>
      </c>
      <c r="AP16" s="170">
        <v>15.839833</v>
      </c>
      <c r="AQ16" s="170">
        <v>16.206968</v>
      </c>
      <c r="AR16" s="170">
        <v>16.394532999999999</v>
      </c>
      <c r="AS16" s="170">
        <v>16.598096999999999</v>
      </c>
      <c r="AT16" s="170">
        <v>16.689160999999999</v>
      </c>
      <c r="AU16" s="170">
        <v>16.239267000000002</v>
      </c>
      <c r="AV16" s="170">
        <v>15.356871</v>
      </c>
      <c r="AW16" s="170">
        <v>15.937167000000001</v>
      </c>
      <c r="AX16" s="170">
        <v>16.501839</v>
      </c>
      <c r="AY16" s="170">
        <v>15.399387000000001</v>
      </c>
      <c r="AZ16" s="170">
        <v>14.767103448</v>
      </c>
      <c r="BA16" s="170">
        <v>15.761193548</v>
      </c>
      <c r="BB16" s="236">
        <v>16.305959999999999</v>
      </c>
      <c r="BC16" s="236">
        <v>16.489809999999999</v>
      </c>
      <c r="BD16" s="236">
        <v>16.651129999999998</v>
      </c>
      <c r="BE16" s="236">
        <v>16.555340000000001</v>
      </c>
      <c r="BF16" s="236">
        <v>16.39132</v>
      </c>
      <c r="BG16" s="236">
        <v>15.77333</v>
      </c>
      <c r="BH16" s="236">
        <v>15.24367</v>
      </c>
      <c r="BI16" s="236">
        <v>15.907719999999999</v>
      </c>
      <c r="BJ16" s="236">
        <v>15.990740000000001</v>
      </c>
      <c r="BK16" s="236">
        <v>15.37626</v>
      </c>
      <c r="BL16" s="236">
        <v>14.853199999999999</v>
      </c>
      <c r="BM16" s="236">
        <v>15.42412</v>
      </c>
      <c r="BN16" s="236">
        <v>15.686389999999999</v>
      </c>
      <c r="BO16" s="236">
        <v>16.05855</v>
      </c>
      <c r="BP16" s="236">
        <v>16.362220000000001</v>
      </c>
      <c r="BQ16" s="236">
        <v>16.250689999999999</v>
      </c>
      <c r="BR16" s="236">
        <v>16.04917</v>
      </c>
      <c r="BS16" s="236">
        <v>15.556710000000001</v>
      </c>
      <c r="BT16" s="236">
        <v>14.9444</v>
      </c>
      <c r="BU16" s="236">
        <v>15.67563</v>
      </c>
      <c r="BV16" s="236">
        <v>15.898059999999999</v>
      </c>
    </row>
    <row r="17" spans="1:74" ht="11.15" customHeight="1" x14ac:dyDescent="0.25">
      <c r="A17" s="44"/>
      <c r="B17" s="32" t="s">
        <v>704</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70"/>
      <c r="AW17" s="170"/>
      <c r="AX17" s="170"/>
      <c r="AY17" s="170"/>
      <c r="AZ17" s="170"/>
      <c r="BA17" s="170"/>
      <c r="BB17" s="236"/>
      <c r="BC17" s="236"/>
      <c r="BD17" s="236"/>
      <c r="BE17" s="236"/>
      <c r="BF17" s="236"/>
      <c r="BG17" s="236"/>
      <c r="BH17" s="236"/>
      <c r="BI17" s="236"/>
      <c r="BJ17" s="236"/>
      <c r="BK17" s="295"/>
      <c r="BL17" s="295"/>
      <c r="BM17" s="295"/>
      <c r="BN17" s="295"/>
      <c r="BO17" s="295"/>
      <c r="BP17" s="295"/>
      <c r="BQ17" s="295"/>
      <c r="BR17" s="295"/>
      <c r="BS17" s="295"/>
      <c r="BT17" s="295"/>
      <c r="BU17" s="295"/>
      <c r="BV17" s="295"/>
    </row>
    <row r="18" spans="1:74" ht="11.15" customHeight="1" x14ac:dyDescent="0.25">
      <c r="A18" s="48" t="s">
        <v>482</v>
      </c>
      <c r="B18" s="137" t="s">
        <v>374</v>
      </c>
      <c r="C18" s="170">
        <v>1.128091</v>
      </c>
      <c r="D18" s="170">
        <v>0.94133999999999995</v>
      </c>
      <c r="E18" s="170">
        <v>0.97412600000000005</v>
      </c>
      <c r="F18" s="170">
        <v>0.77373199999999998</v>
      </c>
      <c r="G18" s="170">
        <v>0.80803000000000003</v>
      </c>
      <c r="H18" s="170">
        <v>0.87066299999999996</v>
      </c>
      <c r="I18" s="170">
        <v>0.92867299999999997</v>
      </c>
      <c r="J18" s="170">
        <v>0.923902</v>
      </c>
      <c r="K18" s="170">
        <v>0.94806299999999999</v>
      </c>
      <c r="L18" s="170">
        <v>0.92428699999999997</v>
      </c>
      <c r="M18" s="170">
        <v>0.93443200000000004</v>
      </c>
      <c r="N18" s="170">
        <v>0.91493100000000005</v>
      </c>
      <c r="O18" s="170">
        <v>0.88864399999999999</v>
      </c>
      <c r="P18" s="170">
        <v>0.78028500000000001</v>
      </c>
      <c r="Q18" s="170">
        <v>0.86464600000000003</v>
      </c>
      <c r="R18" s="170">
        <v>0.93716600000000005</v>
      </c>
      <c r="S18" s="170">
        <v>1.0375490000000001</v>
      </c>
      <c r="T18" s="170">
        <v>0.95299900000000004</v>
      </c>
      <c r="U18" s="170">
        <v>0.94864599999999999</v>
      </c>
      <c r="V18" s="170">
        <v>0.98896799999999996</v>
      </c>
      <c r="W18" s="170">
        <v>0.93493199999999999</v>
      </c>
      <c r="X18" s="170">
        <v>1.0131289999999999</v>
      </c>
      <c r="Y18" s="170">
        <v>1.0127679999999999</v>
      </c>
      <c r="Z18" s="170">
        <v>1.0919380000000001</v>
      </c>
      <c r="AA18" s="170">
        <v>0.98848599999999998</v>
      </c>
      <c r="AB18" s="170">
        <v>0.92403500000000005</v>
      </c>
      <c r="AC18" s="170">
        <v>1.004067</v>
      </c>
      <c r="AD18" s="170">
        <v>1.0501659999999999</v>
      </c>
      <c r="AE18" s="170">
        <v>1.0867089999999999</v>
      </c>
      <c r="AF18" s="170">
        <v>1.1109009999999999</v>
      </c>
      <c r="AG18" s="170">
        <v>1.100482</v>
      </c>
      <c r="AH18" s="170">
        <v>1.01013</v>
      </c>
      <c r="AI18" s="170">
        <v>1.081998</v>
      </c>
      <c r="AJ18" s="170">
        <v>1.0138050000000001</v>
      </c>
      <c r="AK18" s="170">
        <v>1.023299</v>
      </c>
      <c r="AL18" s="170">
        <v>0.98570899999999995</v>
      </c>
      <c r="AM18" s="170">
        <v>1.025968</v>
      </c>
      <c r="AN18" s="170">
        <v>0.95657099999999995</v>
      </c>
      <c r="AO18" s="170">
        <v>0.91690300000000002</v>
      </c>
      <c r="AP18" s="170">
        <v>1.0124</v>
      </c>
      <c r="AQ18" s="170">
        <v>0.94393499999999997</v>
      </c>
      <c r="AR18" s="170">
        <v>1.071264</v>
      </c>
      <c r="AS18" s="170">
        <v>1.0755479999999999</v>
      </c>
      <c r="AT18" s="170">
        <v>1.0746789999999999</v>
      </c>
      <c r="AU18" s="170">
        <v>1.0704309999999999</v>
      </c>
      <c r="AV18" s="170">
        <v>1.03555</v>
      </c>
      <c r="AW18" s="170">
        <v>1.063998</v>
      </c>
      <c r="AX18" s="170">
        <v>1.060676</v>
      </c>
      <c r="AY18" s="170">
        <v>0.97716400000000003</v>
      </c>
      <c r="AZ18" s="170">
        <v>0.90864560000000005</v>
      </c>
      <c r="BA18" s="170">
        <v>0.95734909999999995</v>
      </c>
      <c r="BB18" s="236">
        <v>1.0247489999999999</v>
      </c>
      <c r="BC18" s="236">
        <v>1.048594</v>
      </c>
      <c r="BD18" s="236">
        <v>1.076729</v>
      </c>
      <c r="BE18" s="236">
        <v>1.062492</v>
      </c>
      <c r="BF18" s="236">
        <v>1.0548900000000001</v>
      </c>
      <c r="BG18" s="236">
        <v>1.0329520000000001</v>
      </c>
      <c r="BH18" s="236">
        <v>1.0262849999999999</v>
      </c>
      <c r="BI18" s="236">
        <v>1.041779</v>
      </c>
      <c r="BJ18" s="236">
        <v>1.051509</v>
      </c>
      <c r="BK18" s="236">
        <v>0.99761889999999998</v>
      </c>
      <c r="BL18" s="236">
        <v>0.93716820000000001</v>
      </c>
      <c r="BM18" s="236">
        <v>0.96059709999999998</v>
      </c>
      <c r="BN18" s="236">
        <v>0.98541860000000003</v>
      </c>
      <c r="BO18" s="236">
        <v>1.0206360000000001</v>
      </c>
      <c r="BP18" s="236">
        <v>1.069064</v>
      </c>
      <c r="BQ18" s="236">
        <v>1.0602529999999999</v>
      </c>
      <c r="BR18" s="236">
        <v>1.0627139999999999</v>
      </c>
      <c r="BS18" s="236">
        <v>1.029892</v>
      </c>
      <c r="BT18" s="236">
        <v>1.0276540000000001</v>
      </c>
      <c r="BU18" s="236">
        <v>1.028626</v>
      </c>
      <c r="BV18" s="236">
        <v>1.0495669999999999</v>
      </c>
    </row>
    <row r="19" spans="1:74" ht="11.15" customHeight="1" x14ac:dyDescent="0.25">
      <c r="A19" s="48" t="s">
        <v>481</v>
      </c>
      <c r="B19" s="137" t="s">
        <v>843</v>
      </c>
      <c r="C19" s="170">
        <v>5.2057739999999999</v>
      </c>
      <c r="D19" s="170">
        <v>5.0520350000000001</v>
      </c>
      <c r="E19" s="170">
        <v>5.2528709999999998</v>
      </c>
      <c r="F19" s="170">
        <v>4.9342670000000002</v>
      </c>
      <c r="G19" s="170">
        <v>4.7454520000000002</v>
      </c>
      <c r="H19" s="170">
        <v>5.1946669999999999</v>
      </c>
      <c r="I19" s="170">
        <v>5.3675810000000004</v>
      </c>
      <c r="J19" s="170">
        <v>5.3514520000000001</v>
      </c>
      <c r="K19" s="170">
        <v>5.3078329999999996</v>
      </c>
      <c r="L19" s="170">
        <v>5.2972580000000002</v>
      </c>
      <c r="M19" s="170">
        <v>5.3214670000000002</v>
      </c>
      <c r="N19" s="170">
        <v>5.0582580000000004</v>
      </c>
      <c r="O19" s="170">
        <v>5.2172580000000002</v>
      </c>
      <c r="P19" s="170">
        <v>4.2468570000000003</v>
      </c>
      <c r="Q19" s="170">
        <v>5.1479679999999997</v>
      </c>
      <c r="R19" s="170">
        <v>5.4774669999999999</v>
      </c>
      <c r="S19" s="170">
        <v>5.496645</v>
      </c>
      <c r="T19" s="170">
        <v>5.5151669999999999</v>
      </c>
      <c r="U19" s="170">
        <v>5.5017420000000001</v>
      </c>
      <c r="V19" s="170">
        <v>5.5961290000000004</v>
      </c>
      <c r="W19" s="170">
        <v>5.5712330000000003</v>
      </c>
      <c r="X19" s="170">
        <v>5.7210000000000001</v>
      </c>
      <c r="Y19" s="170">
        <v>5.7728330000000003</v>
      </c>
      <c r="Z19" s="170">
        <v>5.7409359999999996</v>
      </c>
      <c r="AA19" s="170">
        <v>5.5083549999999999</v>
      </c>
      <c r="AB19" s="170">
        <v>5.5139639999999996</v>
      </c>
      <c r="AC19" s="170">
        <v>5.9523549999999998</v>
      </c>
      <c r="AD19" s="170">
        <v>5.9173</v>
      </c>
      <c r="AE19" s="170">
        <v>5.9610000000000003</v>
      </c>
      <c r="AF19" s="170">
        <v>6.008267</v>
      </c>
      <c r="AG19" s="170">
        <v>6.1885159999999999</v>
      </c>
      <c r="AH19" s="170">
        <v>6.0605479999999998</v>
      </c>
      <c r="AI19" s="170">
        <v>6.1540670000000004</v>
      </c>
      <c r="AJ19" s="170">
        <v>6.1677419999999996</v>
      </c>
      <c r="AK19" s="170">
        <v>6.1393000000000004</v>
      </c>
      <c r="AL19" s="170">
        <v>5.6004519999999998</v>
      </c>
      <c r="AM19" s="170">
        <v>5.8500319999999997</v>
      </c>
      <c r="AN19" s="170">
        <v>5.9614289999999999</v>
      </c>
      <c r="AO19" s="170">
        <v>6.2113870000000002</v>
      </c>
      <c r="AP19" s="170">
        <v>6.3734669999999998</v>
      </c>
      <c r="AQ19" s="170">
        <v>6.3756449999999996</v>
      </c>
      <c r="AR19" s="170">
        <v>6.5266669999999998</v>
      </c>
      <c r="AS19" s="170">
        <v>6.4453870000000002</v>
      </c>
      <c r="AT19" s="170">
        <v>6.5482899999999997</v>
      </c>
      <c r="AU19" s="170">
        <v>6.7534000000000001</v>
      </c>
      <c r="AV19" s="170">
        <v>6.7702900000000001</v>
      </c>
      <c r="AW19" s="170">
        <v>6.7642670000000003</v>
      </c>
      <c r="AX19" s="170">
        <v>6.5676449999999997</v>
      </c>
      <c r="AY19" s="170">
        <v>6.0579359999999998</v>
      </c>
      <c r="AZ19" s="170">
        <v>6.4399707569000002</v>
      </c>
      <c r="BA19" s="170">
        <v>6.4231190471000001</v>
      </c>
      <c r="BB19" s="236">
        <v>6.4836499999999999</v>
      </c>
      <c r="BC19" s="236">
        <v>6.5463940000000003</v>
      </c>
      <c r="BD19" s="236">
        <v>6.5960380000000001</v>
      </c>
      <c r="BE19" s="236">
        <v>6.6249710000000004</v>
      </c>
      <c r="BF19" s="236">
        <v>6.6724209999999999</v>
      </c>
      <c r="BG19" s="236">
        <v>6.6833629999999999</v>
      </c>
      <c r="BH19" s="236">
        <v>6.6710989999999999</v>
      </c>
      <c r="BI19" s="236">
        <v>6.6643379999999999</v>
      </c>
      <c r="BJ19" s="236">
        <v>6.6339050000000004</v>
      </c>
      <c r="BK19" s="236">
        <v>6.5993639999999996</v>
      </c>
      <c r="BL19" s="236">
        <v>6.5973379999999997</v>
      </c>
      <c r="BM19" s="236">
        <v>6.6938659999999999</v>
      </c>
      <c r="BN19" s="236">
        <v>6.7498509999999996</v>
      </c>
      <c r="BO19" s="236">
        <v>6.7844069999999999</v>
      </c>
      <c r="BP19" s="236">
        <v>6.7434209999999997</v>
      </c>
      <c r="BQ19" s="236">
        <v>6.7174569999999996</v>
      </c>
      <c r="BR19" s="236">
        <v>6.7635889999999996</v>
      </c>
      <c r="BS19" s="236">
        <v>6.7997249999999996</v>
      </c>
      <c r="BT19" s="236">
        <v>6.8585269999999996</v>
      </c>
      <c r="BU19" s="236">
        <v>6.8543690000000002</v>
      </c>
      <c r="BV19" s="236">
        <v>6.7571300000000001</v>
      </c>
    </row>
    <row r="20" spans="1:74" ht="11.15" customHeight="1" x14ac:dyDescent="0.25">
      <c r="A20" s="48" t="s">
        <v>822</v>
      </c>
      <c r="B20" s="137" t="s">
        <v>823</v>
      </c>
      <c r="C20" s="170">
        <v>1.161227</v>
      </c>
      <c r="D20" s="170">
        <v>1.143888</v>
      </c>
      <c r="E20" s="170">
        <v>1.049223</v>
      </c>
      <c r="F20" s="170">
        <v>0.67060399999999998</v>
      </c>
      <c r="G20" s="170">
        <v>0.787273</v>
      </c>
      <c r="H20" s="170">
        <v>0.96924900000000003</v>
      </c>
      <c r="I20" s="170">
        <v>1.0331360000000001</v>
      </c>
      <c r="J20" s="170">
        <v>1.02515</v>
      </c>
      <c r="K20" s="170">
        <v>1.0357499999999999</v>
      </c>
      <c r="L20" s="170">
        <v>1.0584169999999999</v>
      </c>
      <c r="M20" s="170">
        <v>1.099089</v>
      </c>
      <c r="N20" s="170">
        <v>1.074371</v>
      </c>
      <c r="O20" s="170">
        <v>1.073075</v>
      </c>
      <c r="P20" s="170">
        <v>0.94726999999999995</v>
      </c>
      <c r="Q20" s="170">
        <v>1.094449</v>
      </c>
      <c r="R20" s="170">
        <v>1.0857479999999999</v>
      </c>
      <c r="S20" s="170">
        <v>1.158898</v>
      </c>
      <c r="T20" s="170">
        <v>1.1696249999999999</v>
      </c>
      <c r="U20" s="170">
        <v>1.1765399999999999</v>
      </c>
      <c r="V20" s="170">
        <v>1.1004970000000001</v>
      </c>
      <c r="W20" s="170">
        <v>1.078711</v>
      </c>
      <c r="X20" s="170">
        <v>1.207738</v>
      </c>
      <c r="Y20" s="170">
        <v>1.256041</v>
      </c>
      <c r="Z20" s="170">
        <v>1.263269</v>
      </c>
      <c r="AA20" s="170">
        <v>1.20608</v>
      </c>
      <c r="AB20" s="170">
        <v>1.183184</v>
      </c>
      <c r="AC20" s="170">
        <v>1.196663</v>
      </c>
      <c r="AD20" s="170">
        <v>1.156757</v>
      </c>
      <c r="AE20" s="170">
        <v>1.2056260000000001</v>
      </c>
      <c r="AF20" s="170">
        <v>1.2460420000000001</v>
      </c>
      <c r="AG20" s="170">
        <v>1.2271460000000001</v>
      </c>
      <c r="AH20" s="170">
        <v>1.1889620000000001</v>
      </c>
      <c r="AI20" s="170">
        <v>1.125291</v>
      </c>
      <c r="AJ20" s="170">
        <v>1.2248429999999999</v>
      </c>
      <c r="AK20" s="170">
        <v>1.2798020000000001</v>
      </c>
      <c r="AL20" s="170">
        <v>1.1911320000000001</v>
      </c>
      <c r="AM20" s="170">
        <v>1.2402519999999999</v>
      </c>
      <c r="AN20" s="170">
        <v>1.2396450000000001</v>
      </c>
      <c r="AO20" s="170">
        <v>1.2540819999999999</v>
      </c>
      <c r="AP20" s="170">
        <v>1.237724</v>
      </c>
      <c r="AQ20" s="170">
        <v>1.295634</v>
      </c>
      <c r="AR20" s="170">
        <v>1.3453520000000001</v>
      </c>
      <c r="AS20" s="170">
        <v>1.312014</v>
      </c>
      <c r="AT20" s="170">
        <v>1.302659</v>
      </c>
      <c r="AU20" s="170">
        <v>1.3267139999999999</v>
      </c>
      <c r="AV20" s="170">
        <v>1.3083899999999999</v>
      </c>
      <c r="AW20" s="170">
        <v>1.340665</v>
      </c>
      <c r="AX20" s="170">
        <v>1.4005780000000001</v>
      </c>
      <c r="AY20" s="170">
        <v>1.2723739999999999</v>
      </c>
      <c r="AZ20" s="170">
        <v>1.3791909828</v>
      </c>
      <c r="BA20" s="170">
        <v>1.3541813565</v>
      </c>
      <c r="BB20" s="236">
        <v>1.304664</v>
      </c>
      <c r="BC20" s="236">
        <v>1.328187</v>
      </c>
      <c r="BD20" s="236">
        <v>1.383222</v>
      </c>
      <c r="BE20" s="236">
        <v>1.3597999999999999</v>
      </c>
      <c r="BF20" s="236">
        <v>1.3677509999999999</v>
      </c>
      <c r="BG20" s="236">
        <v>1.320381</v>
      </c>
      <c r="BH20" s="236">
        <v>1.3405050000000001</v>
      </c>
      <c r="BI20" s="236">
        <v>1.397181</v>
      </c>
      <c r="BJ20" s="236">
        <v>1.4037379999999999</v>
      </c>
      <c r="BK20" s="236">
        <v>1.3911199999999999</v>
      </c>
      <c r="BL20" s="236">
        <v>1.389958</v>
      </c>
      <c r="BM20" s="236">
        <v>1.425548</v>
      </c>
      <c r="BN20" s="236">
        <v>1.4088130000000001</v>
      </c>
      <c r="BO20" s="236">
        <v>1.456264</v>
      </c>
      <c r="BP20" s="236">
        <v>1.474799</v>
      </c>
      <c r="BQ20" s="236">
        <v>1.4549030000000001</v>
      </c>
      <c r="BR20" s="236">
        <v>1.4602619999999999</v>
      </c>
      <c r="BS20" s="236">
        <v>1.420196</v>
      </c>
      <c r="BT20" s="236">
        <v>1.4292279999999999</v>
      </c>
      <c r="BU20" s="236">
        <v>1.4898100000000001</v>
      </c>
      <c r="BV20" s="236">
        <v>1.498024</v>
      </c>
    </row>
    <row r="21" spans="1:74" ht="11.15" customHeight="1" x14ac:dyDescent="0.25">
      <c r="A21" s="48" t="s">
        <v>751</v>
      </c>
      <c r="B21" s="137" t="s">
        <v>103</v>
      </c>
      <c r="C21" s="170">
        <v>1.075677</v>
      </c>
      <c r="D21" s="170">
        <v>1.052103</v>
      </c>
      <c r="E21" s="170">
        <v>0.94867699999999999</v>
      </c>
      <c r="F21" s="170">
        <v>0.56676599999999999</v>
      </c>
      <c r="G21" s="170">
        <v>0.68248299999999995</v>
      </c>
      <c r="H21" s="170">
        <v>0.86529999999999996</v>
      </c>
      <c r="I21" s="170">
        <v>0.926064</v>
      </c>
      <c r="J21" s="170">
        <v>0.91677399999999998</v>
      </c>
      <c r="K21" s="170">
        <v>0.92596599999999996</v>
      </c>
      <c r="L21" s="170">
        <v>0.95528000000000002</v>
      </c>
      <c r="M21" s="170">
        <v>0.99715200000000004</v>
      </c>
      <c r="N21" s="170">
        <v>0.97121999999999997</v>
      </c>
      <c r="O21" s="170">
        <v>0.92932499999999996</v>
      </c>
      <c r="P21" s="170">
        <v>0.81768099999999999</v>
      </c>
      <c r="Q21" s="170">
        <v>0.94604100000000002</v>
      </c>
      <c r="R21" s="170">
        <v>0.940438</v>
      </c>
      <c r="S21" s="170">
        <v>1.007231</v>
      </c>
      <c r="T21" s="170">
        <v>1.021366</v>
      </c>
      <c r="U21" s="170">
        <v>1.0144979999999999</v>
      </c>
      <c r="V21" s="170">
        <v>0.93827899999999997</v>
      </c>
      <c r="W21" s="170">
        <v>0.93601400000000001</v>
      </c>
      <c r="X21" s="170">
        <v>1.0411539999999999</v>
      </c>
      <c r="Y21" s="170">
        <v>1.0794429999999999</v>
      </c>
      <c r="Z21" s="170">
        <v>1.068778</v>
      </c>
      <c r="AA21" s="170">
        <v>1.0384089999999999</v>
      </c>
      <c r="AB21" s="170">
        <v>1.010856</v>
      </c>
      <c r="AC21" s="170">
        <v>1.0187360000000001</v>
      </c>
      <c r="AD21" s="170">
        <v>0.96519999999999995</v>
      </c>
      <c r="AE21" s="170">
        <v>1.0082469999999999</v>
      </c>
      <c r="AF21" s="170">
        <v>1.042924</v>
      </c>
      <c r="AG21" s="170">
        <v>1.0160750000000001</v>
      </c>
      <c r="AH21" s="170">
        <v>0.98452300000000004</v>
      </c>
      <c r="AI21" s="170">
        <v>0.90238600000000002</v>
      </c>
      <c r="AJ21" s="170">
        <v>1.0142089999999999</v>
      </c>
      <c r="AK21" s="170">
        <v>1.052651</v>
      </c>
      <c r="AL21" s="170">
        <v>0.96922399999999997</v>
      </c>
      <c r="AM21" s="170">
        <v>1.006111</v>
      </c>
      <c r="AN21" s="170">
        <v>1.003188</v>
      </c>
      <c r="AO21" s="170">
        <v>0.99203600000000003</v>
      </c>
      <c r="AP21" s="170">
        <v>0.97453500000000004</v>
      </c>
      <c r="AQ21" s="170">
        <v>1.0005299999999999</v>
      </c>
      <c r="AR21" s="170">
        <v>1.0382150000000001</v>
      </c>
      <c r="AS21" s="170">
        <v>1.033034</v>
      </c>
      <c r="AT21" s="170">
        <v>1.004408</v>
      </c>
      <c r="AU21" s="170">
        <v>1.009674</v>
      </c>
      <c r="AV21" s="170">
        <v>1.0280800000000001</v>
      </c>
      <c r="AW21" s="170">
        <v>1.0536319999999999</v>
      </c>
      <c r="AX21" s="170">
        <v>1.0817319999999999</v>
      </c>
      <c r="AY21" s="170">
        <v>0.98941199999999996</v>
      </c>
      <c r="AZ21" s="170">
        <v>1.0740344827999999</v>
      </c>
      <c r="BA21" s="170">
        <v>1.0462078065</v>
      </c>
      <c r="BB21" s="236">
        <v>0.99280009999999996</v>
      </c>
      <c r="BC21" s="236">
        <v>1.006183</v>
      </c>
      <c r="BD21" s="236">
        <v>1.056244</v>
      </c>
      <c r="BE21" s="236">
        <v>1.027361</v>
      </c>
      <c r="BF21" s="236">
        <v>1.040116</v>
      </c>
      <c r="BG21" s="236">
        <v>0.99682570000000004</v>
      </c>
      <c r="BH21" s="236">
        <v>1.010737</v>
      </c>
      <c r="BI21" s="236">
        <v>1.0502549999999999</v>
      </c>
      <c r="BJ21" s="236">
        <v>1.0400229999999999</v>
      </c>
      <c r="BK21" s="236">
        <v>1.034537</v>
      </c>
      <c r="BL21" s="236">
        <v>1.0156959999999999</v>
      </c>
      <c r="BM21" s="236">
        <v>1.0391950000000001</v>
      </c>
      <c r="BN21" s="236">
        <v>1.008149</v>
      </c>
      <c r="BO21" s="236">
        <v>1.0418019999999999</v>
      </c>
      <c r="BP21" s="236">
        <v>1.051717</v>
      </c>
      <c r="BQ21" s="236">
        <v>1.0267999999999999</v>
      </c>
      <c r="BR21" s="236">
        <v>1.0374730000000001</v>
      </c>
      <c r="BS21" s="236">
        <v>1.0018290000000001</v>
      </c>
      <c r="BT21" s="236">
        <v>1.0099899999999999</v>
      </c>
      <c r="BU21" s="236">
        <v>1.0589679999999999</v>
      </c>
      <c r="BV21" s="236">
        <v>1.0545709999999999</v>
      </c>
    </row>
    <row r="22" spans="1:74" ht="11.15" customHeight="1" x14ac:dyDescent="0.25">
      <c r="A22" s="48" t="s">
        <v>824</v>
      </c>
      <c r="B22" s="475" t="s">
        <v>825</v>
      </c>
      <c r="C22" s="170">
        <v>0.22138841935</v>
      </c>
      <c r="D22" s="170">
        <v>0.20275989655000001</v>
      </c>
      <c r="E22" s="170">
        <v>0.21561225806000001</v>
      </c>
      <c r="F22" s="170">
        <v>0.18636733333</v>
      </c>
      <c r="G22" s="170">
        <v>0.19264451613</v>
      </c>
      <c r="H22" s="170">
        <v>0.17516866667</v>
      </c>
      <c r="I22" s="170">
        <v>0.20474293548</v>
      </c>
      <c r="J22" s="170">
        <v>0.19254741935</v>
      </c>
      <c r="K22" s="170">
        <v>0.18219966667000001</v>
      </c>
      <c r="L22" s="170">
        <v>0.19035706452000001</v>
      </c>
      <c r="M22" s="170">
        <v>0.19726730000000001</v>
      </c>
      <c r="N22" s="170">
        <v>0.18545161290000001</v>
      </c>
      <c r="O22" s="170">
        <v>0.20483890323000001</v>
      </c>
      <c r="P22" s="170">
        <v>0.17625042857000001</v>
      </c>
      <c r="Q22" s="170">
        <v>0.19487067742</v>
      </c>
      <c r="R22" s="170">
        <v>0.20473469999999999</v>
      </c>
      <c r="S22" s="170">
        <v>0.21161429032000001</v>
      </c>
      <c r="T22" s="170">
        <v>0.21940116667000001</v>
      </c>
      <c r="U22" s="170">
        <v>0.21600022581</v>
      </c>
      <c r="V22" s="170">
        <v>0.21261125806</v>
      </c>
      <c r="W22" s="170">
        <v>0.21483326666999999</v>
      </c>
      <c r="X22" s="170">
        <v>0.21329096774</v>
      </c>
      <c r="Y22" s="170">
        <v>0.2200675</v>
      </c>
      <c r="Z22" s="170">
        <v>0.24025983871000001</v>
      </c>
      <c r="AA22" s="170">
        <v>0.22477351612999999</v>
      </c>
      <c r="AB22" s="170">
        <v>0.20964453571</v>
      </c>
      <c r="AC22" s="170">
        <v>0.21499970968000001</v>
      </c>
      <c r="AD22" s="170">
        <v>0.22666776666999999</v>
      </c>
      <c r="AE22" s="170">
        <v>0.22458193547999999</v>
      </c>
      <c r="AF22" s="170">
        <v>0.23523549999999999</v>
      </c>
      <c r="AG22" s="170">
        <v>0.22451516128999999</v>
      </c>
      <c r="AH22" s="170">
        <v>0.22219312902999999</v>
      </c>
      <c r="AI22" s="170">
        <v>0.22286576666999999</v>
      </c>
      <c r="AJ22" s="170">
        <v>0.21809729032</v>
      </c>
      <c r="AK22" s="170">
        <v>0.22750053333</v>
      </c>
      <c r="AL22" s="170">
        <v>0.21345235484</v>
      </c>
      <c r="AM22" s="170">
        <v>0.21467606451999999</v>
      </c>
      <c r="AN22" s="170">
        <v>0.19567935714000001</v>
      </c>
      <c r="AO22" s="170">
        <v>0.19519387096999999</v>
      </c>
      <c r="AP22" s="170">
        <v>0.20676893332999999</v>
      </c>
      <c r="AQ22" s="170">
        <v>0.22354809677000001</v>
      </c>
      <c r="AR22" s="170">
        <v>0.2265684</v>
      </c>
      <c r="AS22" s="170">
        <v>0.22903093548</v>
      </c>
      <c r="AT22" s="170">
        <v>0.22954825806000001</v>
      </c>
      <c r="AU22" s="170">
        <v>0.22936666667</v>
      </c>
      <c r="AV22" s="170">
        <v>0.22258064516000001</v>
      </c>
      <c r="AW22" s="170">
        <v>0.2324001</v>
      </c>
      <c r="AX22" s="170">
        <v>0.24009587097000001</v>
      </c>
      <c r="AY22" s="170">
        <v>0.22271012903000001</v>
      </c>
      <c r="AZ22" s="170">
        <v>0.20201520000000001</v>
      </c>
      <c r="BA22" s="170">
        <v>0.20448379999999999</v>
      </c>
      <c r="BB22" s="236">
        <v>0.21309690000000001</v>
      </c>
      <c r="BC22" s="236">
        <v>0.2152444</v>
      </c>
      <c r="BD22" s="236">
        <v>0.21910640000000001</v>
      </c>
      <c r="BE22" s="236">
        <v>0.2191044</v>
      </c>
      <c r="BF22" s="236">
        <v>0.2148265</v>
      </c>
      <c r="BG22" s="236">
        <v>0.21037739999999999</v>
      </c>
      <c r="BH22" s="236">
        <v>0.20669599999999999</v>
      </c>
      <c r="BI22" s="236">
        <v>0.21865009999999999</v>
      </c>
      <c r="BJ22" s="236">
        <v>0.2236177</v>
      </c>
      <c r="BK22" s="236">
        <v>0.20661379999999999</v>
      </c>
      <c r="BL22" s="236">
        <v>0.2012447</v>
      </c>
      <c r="BM22" s="236">
        <v>0.20498459999999999</v>
      </c>
      <c r="BN22" s="236">
        <v>0.2102542</v>
      </c>
      <c r="BO22" s="236">
        <v>0.21255299999999999</v>
      </c>
      <c r="BP22" s="236">
        <v>0.2171149</v>
      </c>
      <c r="BQ22" s="236">
        <v>0.21694769999999999</v>
      </c>
      <c r="BR22" s="236">
        <v>0.2128466</v>
      </c>
      <c r="BS22" s="236">
        <v>0.20881</v>
      </c>
      <c r="BT22" s="236">
        <v>0.20520959999999999</v>
      </c>
      <c r="BU22" s="236">
        <v>0.21692890000000001</v>
      </c>
      <c r="BV22" s="236">
        <v>0.222381</v>
      </c>
    </row>
    <row r="23" spans="1:74" ht="11.15" customHeight="1" x14ac:dyDescent="0.25">
      <c r="A23" s="471" t="s">
        <v>1396</v>
      </c>
      <c r="B23" s="475" t="s">
        <v>1397</v>
      </c>
      <c r="C23" s="170">
        <v>0</v>
      </c>
      <c r="D23" s="170">
        <v>0</v>
      </c>
      <c r="E23" s="170">
        <v>0</v>
      </c>
      <c r="F23" s="170">
        <v>0</v>
      </c>
      <c r="G23" s="170">
        <v>0</v>
      </c>
      <c r="H23" s="170">
        <v>0</v>
      </c>
      <c r="I23" s="170">
        <v>0</v>
      </c>
      <c r="J23" s="170">
        <v>0</v>
      </c>
      <c r="K23" s="170">
        <v>0</v>
      </c>
      <c r="L23" s="170">
        <v>0</v>
      </c>
      <c r="M23" s="170">
        <v>0</v>
      </c>
      <c r="N23" s="170">
        <v>0</v>
      </c>
      <c r="O23" s="170">
        <v>0</v>
      </c>
      <c r="P23" s="170">
        <v>0</v>
      </c>
      <c r="Q23" s="170">
        <v>0</v>
      </c>
      <c r="R23" s="170">
        <v>0</v>
      </c>
      <c r="S23" s="170">
        <v>0</v>
      </c>
      <c r="T23" s="170">
        <v>0</v>
      </c>
      <c r="U23" s="170">
        <v>0</v>
      </c>
      <c r="V23" s="170">
        <v>0</v>
      </c>
      <c r="W23" s="170">
        <v>0</v>
      </c>
      <c r="X23" s="170">
        <v>0</v>
      </c>
      <c r="Y23" s="170">
        <v>0</v>
      </c>
      <c r="Z23" s="170">
        <v>0</v>
      </c>
      <c r="AA23" s="170">
        <v>-0.25954300000000002</v>
      </c>
      <c r="AB23" s="170">
        <v>-0.53358000000000005</v>
      </c>
      <c r="AC23" s="170">
        <v>-0.43973400000000001</v>
      </c>
      <c r="AD23" s="170">
        <v>-0.419159</v>
      </c>
      <c r="AE23" s="170">
        <v>-0.32280300000000001</v>
      </c>
      <c r="AF23" s="170">
        <v>-0.36192999999999997</v>
      </c>
      <c r="AG23" s="170">
        <v>-0.40188400000000002</v>
      </c>
      <c r="AH23" s="170">
        <v>-0.44310500000000003</v>
      </c>
      <c r="AI23" s="170">
        <v>-0.42931200000000003</v>
      </c>
      <c r="AJ23" s="170">
        <v>-0.58893399999999996</v>
      </c>
      <c r="AK23" s="170">
        <v>-0.478047</v>
      </c>
      <c r="AL23" s="170">
        <v>-0.373726</v>
      </c>
      <c r="AM23" s="170">
        <v>-0.44757799999999998</v>
      </c>
      <c r="AN23" s="170">
        <v>-0.29474099999999998</v>
      </c>
      <c r="AO23" s="170">
        <v>-0.42174200000000001</v>
      </c>
      <c r="AP23" s="170">
        <v>-0.46244600000000002</v>
      </c>
      <c r="AQ23" s="170">
        <v>-0.43149900000000002</v>
      </c>
      <c r="AR23" s="170">
        <v>-0.63425100000000001</v>
      </c>
      <c r="AS23" s="170">
        <v>-0.61671799999999999</v>
      </c>
      <c r="AT23" s="170">
        <v>-0.75777899999999998</v>
      </c>
      <c r="AU23" s="170">
        <v>-0.72493600000000002</v>
      </c>
      <c r="AV23" s="170">
        <v>-0.73525099999999999</v>
      </c>
      <c r="AW23" s="170">
        <v>-0.53418399999999999</v>
      </c>
      <c r="AX23" s="170">
        <v>-0.47445599999999999</v>
      </c>
      <c r="AY23" s="170">
        <v>-0.48558000000000001</v>
      </c>
      <c r="AZ23" s="170">
        <v>-0.51100000000000001</v>
      </c>
      <c r="BA23" s="170">
        <v>-0.48599999999999999</v>
      </c>
      <c r="BB23" s="236">
        <v>-0.50603920000000002</v>
      </c>
      <c r="BC23" s="236">
        <v>-0.52143550000000005</v>
      </c>
      <c r="BD23" s="236">
        <v>-0.53732869999999999</v>
      </c>
      <c r="BE23" s="236">
        <v>-0.5487419</v>
      </c>
      <c r="BF23" s="236">
        <v>-0.55172089999999996</v>
      </c>
      <c r="BG23" s="236">
        <v>-0.54943799999999998</v>
      </c>
      <c r="BH23" s="236">
        <v>-0.53545600000000004</v>
      </c>
      <c r="BI23" s="236">
        <v>-0.52062549999999996</v>
      </c>
      <c r="BJ23" s="236">
        <v>-0.50039940000000005</v>
      </c>
      <c r="BK23" s="236">
        <v>-0.4952841</v>
      </c>
      <c r="BL23" s="236">
        <v>-0.48875479999999999</v>
      </c>
      <c r="BM23" s="236">
        <v>-0.50767549999999995</v>
      </c>
      <c r="BN23" s="236">
        <v>-0.52478539999999996</v>
      </c>
      <c r="BO23" s="236">
        <v>-0.54094319999999996</v>
      </c>
      <c r="BP23" s="236">
        <v>-0.55885110000000005</v>
      </c>
      <c r="BQ23" s="236">
        <v>-0.568129</v>
      </c>
      <c r="BR23" s="236">
        <v>-0.57277350000000005</v>
      </c>
      <c r="BS23" s="236">
        <v>-0.56842619999999999</v>
      </c>
      <c r="BT23" s="236">
        <v>-0.55381639999999999</v>
      </c>
      <c r="BU23" s="236">
        <v>-0.53682110000000005</v>
      </c>
      <c r="BV23" s="236">
        <v>-0.51802130000000002</v>
      </c>
    </row>
    <row r="24" spans="1:74" ht="11.15" customHeight="1" x14ac:dyDescent="0.25">
      <c r="A24" s="48" t="s">
        <v>483</v>
      </c>
      <c r="B24" s="137" t="s">
        <v>115</v>
      </c>
      <c r="C24" s="170">
        <v>-3.6716920000000002</v>
      </c>
      <c r="D24" s="170">
        <v>-4.0899299999999998</v>
      </c>
      <c r="E24" s="170">
        <v>-3.832465</v>
      </c>
      <c r="F24" s="170">
        <v>-3.7493560000000001</v>
      </c>
      <c r="G24" s="170">
        <v>-2.2593079999999999</v>
      </c>
      <c r="H24" s="170">
        <v>-2.886002</v>
      </c>
      <c r="I24" s="170">
        <v>-3.2021649999999999</v>
      </c>
      <c r="J24" s="170">
        <v>-3.108949</v>
      </c>
      <c r="K24" s="170">
        <v>-2.8891800000000001</v>
      </c>
      <c r="L24" s="170">
        <v>-3.3675190000000002</v>
      </c>
      <c r="M24" s="170">
        <v>-3.0812469999999998</v>
      </c>
      <c r="N24" s="170">
        <v>-3.5419290000000001</v>
      </c>
      <c r="O24" s="170">
        <v>-3.1148169999999999</v>
      </c>
      <c r="P24" s="170">
        <v>-2.6669429999999998</v>
      </c>
      <c r="Q24" s="170">
        <v>-2.5800679999999998</v>
      </c>
      <c r="R24" s="170">
        <v>-3.084886</v>
      </c>
      <c r="S24" s="170">
        <v>-2.8951020000000001</v>
      </c>
      <c r="T24" s="170">
        <v>-3.2497189999999998</v>
      </c>
      <c r="U24" s="170">
        <v>-3.3261409999999998</v>
      </c>
      <c r="V24" s="170">
        <v>-3.396852</v>
      </c>
      <c r="W24" s="170">
        <v>-2.8294700000000002</v>
      </c>
      <c r="X24" s="170">
        <v>-3.282238</v>
      </c>
      <c r="Y24" s="170">
        <v>-3.90747</v>
      </c>
      <c r="Z24" s="170">
        <v>-4.176539</v>
      </c>
      <c r="AA24" s="170">
        <v>-3.556521</v>
      </c>
      <c r="AB24" s="170">
        <v>-3.19373</v>
      </c>
      <c r="AC24" s="170">
        <v>-3.8422109999999998</v>
      </c>
      <c r="AD24" s="170">
        <v>-3.9724819999999998</v>
      </c>
      <c r="AE24" s="170">
        <v>-3.8886780000000001</v>
      </c>
      <c r="AF24" s="170">
        <v>-4.1925840000000001</v>
      </c>
      <c r="AG24" s="170">
        <v>-3.848052</v>
      </c>
      <c r="AH24" s="170">
        <v>-4.1486910000000004</v>
      </c>
      <c r="AI24" s="170">
        <v>-4.3784879999999999</v>
      </c>
      <c r="AJ24" s="170">
        <v>-3.667081</v>
      </c>
      <c r="AK24" s="170">
        <v>-3.7840470000000002</v>
      </c>
      <c r="AL24" s="170">
        <v>-4.236567</v>
      </c>
      <c r="AM24" s="170">
        <v>-3.7278989999999999</v>
      </c>
      <c r="AN24" s="170">
        <v>-3.441754</v>
      </c>
      <c r="AO24" s="170">
        <v>-4.5225799999999996</v>
      </c>
      <c r="AP24" s="170">
        <v>-3.496883</v>
      </c>
      <c r="AQ24" s="170">
        <v>-3.780233</v>
      </c>
      <c r="AR24" s="170">
        <v>-3.8647170000000002</v>
      </c>
      <c r="AS24" s="170">
        <v>-4.2106669999999999</v>
      </c>
      <c r="AT24" s="170">
        <v>-3.9077929999999999</v>
      </c>
      <c r="AU24" s="170">
        <v>-3.9682659999999998</v>
      </c>
      <c r="AV24" s="170">
        <v>-4.183732</v>
      </c>
      <c r="AW24" s="170">
        <v>-4.5236159999999996</v>
      </c>
      <c r="AX24" s="170">
        <v>-4.9756020000000003</v>
      </c>
      <c r="AY24" s="170">
        <v>-4.5012720000000002</v>
      </c>
      <c r="AZ24" s="170">
        <v>-4.4434342240999998</v>
      </c>
      <c r="BA24" s="170">
        <v>-4.5974198510999997</v>
      </c>
      <c r="BB24" s="236">
        <v>-4.1438819999999996</v>
      </c>
      <c r="BC24" s="236">
        <v>-3.7575189999999998</v>
      </c>
      <c r="BD24" s="236">
        <v>-4.1199630000000003</v>
      </c>
      <c r="BE24" s="236">
        <v>-3.9584549999999998</v>
      </c>
      <c r="BF24" s="236">
        <v>-3.9060280000000001</v>
      </c>
      <c r="BG24" s="236">
        <v>-3.9981059999999999</v>
      </c>
      <c r="BH24" s="236">
        <v>-4.030068</v>
      </c>
      <c r="BI24" s="236">
        <v>-4.1904459999999997</v>
      </c>
      <c r="BJ24" s="236">
        <v>-4.6059609999999997</v>
      </c>
      <c r="BK24" s="236">
        <v>-3.96583</v>
      </c>
      <c r="BL24" s="236">
        <v>-4.0550889999999997</v>
      </c>
      <c r="BM24" s="236">
        <v>-3.8942260000000002</v>
      </c>
      <c r="BN24" s="236">
        <v>-3.757358</v>
      </c>
      <c r="BO24" s="236">
        <v>-3.6661299999999999</v>
      </c>
      <c r="BP24" s="236">
        <v>-4.0440250000000004</v>
      </c>
      <c r="BQ24" s="236">
        <v>-3.9593919999999998</v>
      </c>
      <c r="BR24" s="236">
        <v>-3.7302780000000002</v>
      </c>
      <c r="BS24" s="236">
        <v>-3.9316659999999999</v>
      </c>
      <c r="BT24" s="236">
        <v>-4.0010199999999996</v>
      </c>
      <c r="BU24" s="236">
        <v>-4.1949839999999998</v>
      </c>
      <c r="BV24" s="236">
        <v>-4.6238219999999997</v>
      </c>
    </row>
    <row r="25" spans="1:74" ht="11.15" customHeight="1" x14ac:dyDescent="0.25">
      <c r="A25" s="471" t="s">
        <v>916</v>
      </c>
      <c r="B25" s="52" t="s">
        <v>917</v>
      </c>
      <c r="C25" s="170">
        <v>-1.9143810000000001</v>
      </c>
      <c r="D25" s="170">
        <v>-2.0347520000000001</v>
      </c>
      <c r="E25" s="170">
        <v>-1.906002</v>
      </c>
      <c r="F25" s="170">
        <v>-2.0095200000000002</v>
      </c>
      <c r="G25" s="170">
        <v>-1.670326</v>
      </c>
      <c r="H25" s="170">
        <v>-1.8587880000000001</v>
      </c>
      <c r="I25" s="170">
        <v>-1.903043</v>
      </c>
      <c r="J25" s="170">
        <v>-1.822498</v>
      </c>
      <c r="K25" s="170">
        <v>-1.7624919999999999</v>
      </c>
      <c r="L25" s="170">
        <v>-2.170919</v>
      </c>
      <c r="M25" s="170">
        <v>-1.9687220000000001</v>
      </c>
      <c r="N25" s="170">
        <v>-2.0388820000000001</v>
      </c>
      <c r="O25" s="170">
        <v>-2.025941</v>
      </c>
      <c r="P25" s="170">
        <v>-1.762502</v>
      </c>
      <c r="Q25" s="170">
        <v>-2.0460940000000001</v>
      </c>
      <c r="R25" s="170">
        <v>-2.2540529999999999</v>
      </c>
      <c r="S25" s="170">
        <v>-2.2139150000000001</v>
      </c>
      <c r="T25" s="170">
        <v>-2.295032</v>
      </c>
      <c r="U25" s="170">
        <v>-2.0504500000000001</v>
      </c>
      <c r="V25" s="170">
        <v>-2.3247559999999998</v>
      </c>
      <c r="W25" s="170">
        <v>-2.0814499999999998</v>
      </c>
      <c r="X25" s="170">
        <v>-2.0692729999999999</v>
      </c>
      <c r="Y25" s="170">
        <v>-2.3163990000000001</v>
      </c>
      <c r="Z25" s="170">
        <v>-2.1661769999999998</v>
      </c>
      <c r="AA25" s="170">
        <v>-2.0427529999999998</v>
      </c>
      <c r="AB25" s="170">
        <v>-2.0258090000000002</v>
      </c>
      <c r="AC25" s="170">
        <v>-2.133229</v>
      </c>
      <c r="AD25" s="170">
        <v>-2.2663540000000002</v>
      </c>
      <c r="AE25" s="170">
        <v>-2.3111630000000001</v>
      </c>
      <c r="AF25" s="170">
        <v>-2.5179529999999999</v>
      </c>
      <c r="AG25" s="170">
        <v>-2.199776</v>
      </c>
      <c r="AH25" s="170">
        <v>-2.314905</v>
      </c>
      <c r="AI25" s="170">
        <v>-2.233911</v>
      </c>
      <c r="AJ25" s="170">
        <v>-2.2266379999999999</v>
      </c>
      <c r="AK25" s="170">
        <v>-2.176256</v>
      </c>
      <c r="AL25" s="170">
        <v>-2.3614280000000001</v>
      </c>
      <c r="AM25" s="170">
        <v>-2.3381340000000002</v>
      </c>
      <c r="AN25" s="170">
        <v>-2.4148619999999998</v>
      </c>
      <c r="AO25" s="170">
        <v>-2.637273</v>
      </c>
      <c r="AP25" s="170">
        <v>-2.4819599999999999</v>
      </c>
      <c r="AQ25" s="170">
        <v>-2.284497</v>
      </c>
      <c r="AR25" s="170">
        <v>-2.3978619999999999</v>
      </c>
      <c r="AS25" s="170">
        <v>-2.3690980000000001</v>
      </c>
      <c r="AT25" s="170">
        <v>-2.3677440000000001</v>
      </c>
      <c r="AU25" s="170">
        <v>-2.5350679999999999</v>
      </c>
      <c r="AV25" s="170">
        <v>-2.5067240000000002</v>
      </c>
      <c r="AW25" s="170">
        <v>-2.623831</v>
      </c>
      <c r="AX25" s="170">
        <v>-2.60785</v>
      </c>
      <c r="AY25" s="170">
        <v>-2.522017</v>
      </c>
      <c r="AZ25" s="170">
        <v>-2.6652129690000002</v>
      </c>
      <c r="BA25" s="170">
        <v>-2.6813301742000002</v>
      </c>
      <c r="BB25" s="236">
        <v>-2.5470060000000001</v>
      </c>
      <c r="BC25" s="236">
        <v>-2.5931730000000002</v>
      </c>
      <c r="BD25" s="236">
        <v>-2.5074290000000001</v>
      </c>
      <c r="BE25" s="236">
        <v>-2.5405319999999998</v>
      </c>
      <c r="BF25" s="236">
        <v>-2.475984</v>
      </c>
      <c r="BG25" s="236">
        <v>-2.5497519999999998</v>
      </c>
      <c r="BH25" s="236">
        <v>-2.4687459999999999</v>
      </c>
      <c r="BI25" s="236">
        <v>-2.4405670000000002</v>
      </c>
      <c r="BJ25" s="236">
        <v>-2.5790320000000002</v>
      </c>
      <c r="BK25" s="236">
        <v>-2.6894360000000002</v>
      </c>
      <c r="BL25" s="236">
        <v>-2.6890700000000001</v>
      </c>
      <c r="BM25" s="236">
        <v>-2.616724</v>
      </c>
      <c r="BN25" s="236">
        <v>-2.6826460000000001</v>
      </c>
      <c r="BO25" s="236">
        <v>-2.7080289999999998</v>
      </c>
      <c r="BP25" s="236">
        <v>-2.6370969999999998</v>
      </c>
      <c r="BQ25" s="236">
        <v>-2.6052270000000002</v>
      </c>
      <c r="BR25" s="236">
        <v>-2.5608339999999998</v>
      </c>
      <c r="BS25" s="236">
        <v>-2.6468430000000001</v>
      </c>
      <c r="BT25" s="236">
        <v>-2.5881970000000001</v>
      </c>
      <c r="BU25" s="236">
        <v>-2.5701670000000001</v>
      </c>
      <c r="BV25" s="236">
        <v>-2.688545</v>
      </c>
    </row>
    <row r="26" spans="1:74" ht="11.15" customHeight="1" x14ac:dyDescent="0.25">
      <c r="A26" s="48" t="s">
        <v>168</v>
      </c>
      <c r="B26" s="137" t="s">
        <v>169</v>
      </c>
      <c r="C26" s="170">
        <v>0.50907100000000005</v>
      </c>
      <c r="D26" s="170">
        <v>0.33899299999999999</v>
      </c>
      <c r="E26" s="170">
        <v>0.27386100000000002</v>
      </c>
      <c r="F26" s="170">
        <v>6.5259999999999999E-2</v>
      </c>
      <c r="G26" s="170">
        <v>0.28004699999999999</v>
      </c>
      <c r="H26" s="170">
        <v>0.35725200000000001</v>
      </c>
      <c r="I26" s="170">
        <v>0.406725</v>
      </c>
      <c r="J26" s="170">
        <v>0.37275900000000001</v>
      </c>
      <c r="K26" s="170">
        <v>0.28135599999999999</v>
      </c>
      <c r="L26" s="170">
        <v>0.19615099999999999</v>
      </c>
      <c r="M26" s="170">
        <v>0.28960599999999997</v>
      </c>
      <c r="N26" s="170">
        <v>4.8405999999999998E-2</v>
      </c>
      <c r="O26" s="170">
        <v>0.15836700000000001</v>
      </c>
      <c r="P26" s="170">
        <v>0.117317</v>
      </c>
      <c r="Q26" s="170">
        <v>0.25011100000000003</v>
      </c>
      <c r="R26" s="170">
        <v>0.30749300000000002</v>
      </c>
      <c r="S26" s="170">
        <v>0.26441399999999998</v>
      </c>
      <c r="T26" s="170">
        <v>0.33150200000000002</v>
      </c>
      <c r="U26" s="170">
        <v>0.35992499999999999</v>
      </c>
      <c r="V26" s="170">
        <v>0.15410099999999999</v>
      </c>
      <c r="W26" s="170">
        <v>0.22938900000000001</v>
      </c>
      <c r="X26" s="170">
        <v>0.23081399999999999</v>
      </c>
      <c r="Y26" s="170">
        <v>6.1376E-2</v>
      </c>
      <c r="Z26" s="170">
        <v>-8.5599999999999999E-4</v>
      </c>
      <c r="AA26" s="170">
        <v>9.5194000000000001E-2</v>
      </c>
      <c r="AB26" s="170">
        <v>0.19190299999999999</v>
      </c>
      <c r="AC26" s="170">
        <v>0.220249</v>
      </c>
      <c r="AD26" s="170">
        <v>0.40047500000000003</v>
      </c>
      <c r="AE26" s="170">
        <v>0.19045999999999999</v>
      </c>
      <c r="AF26" s="170">
        <v>0.29161599999999999</v>
      </c>
      <c r="AG26" s="170">
        <v>0.41736899999999999</v>
      </c>
      <c r="AH26" s="170">
        <v>0.24548500000000001</v>
      </c>
      <c r="AI26" s="170">
        <v>0.20273099999999999</v>
      </c>
      <c r="AJ26" s="170">
        <v>0.35770400000000002</v>
      </c>
      <c r="AK26" s="170">
        <v>0.30107099999999998</v>
      </c>
      <c r="AL26" s="170">
        <v>0.234906</v>
      </c>
      <c r="AM26" s="170">
        <v>0.32858900000000002</v>
      </c>
      <c r="AN26" s="170">
        <v>0.26814700000000002</v>
      </c>
      <c r="AO26" s="170">
        <v>0.22956499999999999</v>
      </c>
      <c r="AP26" s="170">
        <v>0.30338100000000001</v>
      </c>
      <c r="AQ26" s="170">
        <v>0.146338</v>
      </c>
      <c r="AR26" s="170">
        <v>0.35152699999999998</v>
      </c>
      <c r="AS26" s="170">
        <v>0.27799499999999999</v>
      </c>
      <c r="AT26" s="170">
        <v>0.240172</v>
      </c>
      <c r="AU26" s="170">
        <v>0.13925699999999999</v>
      </c>
      <c r="AV26" s="170">
        <v>0.182087</v>
      </c>
      <c r="AW26" s="170">
        <v>0.18667600000000001</v>
      </c>
      <c r="AX26" s="170">
        <v>0.182282</v>
      </c>
      <c r="AY26" s="170">
        <v>9.2163999999999996E-2</v>
      </c>
      <c r="AZ26" s="170">
        <v>0.3710444</v>
      </c>
      <c r="BA26" s="170">
        <v>0.3760925</v>
      </c>
      <c r="BB26" s="236">
        <v>0.4122152</v>
      </c>
      <c r="BC26" s="236">
        <v>0.3775675</v>
      </c>
      <c r="BD26" s="236">
        <v>0.39883980000000002</v>
      </c>
      <c r="BE26" s="236">
        <v>0.42992910000000001</v>
      </c>
      <c r="BF26" s="236">
        <v>0.39649200000000001</v>
      </c>
      <c r="BG26" s="236">
        <v>0.41779379999999999</v>
      </c>
      <c r="BH26" s="236">
        <v>0.38644230000000002</v>
      </c>
      <c r="BI26" s="236">
        <v>0.2842401</v>
      </c>
      <c r="BJ26" s="236">
        <v>0.28533360000000002</v>
      </c>
      <c r="BK26" s="236">
        <v>0.37827690000000003</v>
      </c>
      <c r="BL26" s="236">
        <v>0.21125940000000001</v>
      </c>
      <c r="BM26" s="236">
        <v>0.28534320000000002</v>
      </c>
      <c r="BN26" s="236">
        <v>0.36085499999999998</v>
      </c>
      <c r="BO26" s="236">
        <v>0.38030170000000002</v>
      </c>
      <c r="BP26" s="236">
        <v>0.40355649999999998</v>
      </c>
      <c r="BQ26" s="236">
        <v>0.41419610000000001</v>
      </c>
      <c r="BR26" s="236">
        <v>0.39100449999999998</v>
      </c>
      <c r="BS26" s="236">
        <v>0.4317532</v>
      </c>
      <c r="BT26" s="236">
        <v>0.389851</v>
      </c>
      <c r="BU26" s="236">
        <v>0.2914178</v>
      </c>
      <c r="BV26" s="236">
        <v>0.27447139999999998</v>
      </c>
    </row>
    <row r="27" spans="1:74" ht="11.15" customHeight="1" x14ac:dyDescent="0.25">
      <c r="A27" s="48" t="s">
        <v>172</v>
      </c>
      <c r="B27" s="137" t="s">
        <v>171</v>
      </c>
      <c r="C27" s="170">
        <v>-7.6438000000000006E-2</v>
      </c>
      <c r="D27" s="170">
        <v>-0.10377</v>
      </c>
      <c r="E27" s="170">
        <v>-0.100013</v>
      </c>
      <c r="F27" s="170">
        <v>-4.7240999999999998E-2</v>
      </c>
      <c r="G27" s="170">
        <v>-3.8386999999999998E-2</v>
      </c>
      <c r="H27" s="170">
        <v>-3.8598E-2</v>
      </c>
      <c r="I27" s="170">
        <v>-3.8496000000000002E-2</v>
      </c>
      <c r="J27" s="170">
        <v>-4.1723000000000003E-2</v>
      </c>
      <c r="K27" s="170">
        <v>-3.4985000000000002E-2</v>
      </c>
      <c r="L27" s="170">
        <v>-5.1652000000000003E-2</v>
      </c>
      <c r="M27" s="170">
        <v>-3.6072E-2</v>
      </c>
      <c r="N27" s="170">
        <v>-4.0885999999999999E-2</v>
      </c>
      <c r="O27" s="170">
        <v>-9.8133999999999999E-2</v>
      </c>
      <c r="P27" s="170">
        <v>-4.7844999999999999E-2</v>
      </c>
      <c r="Q27" s="170">
        <v>-7.7358999999999997E-2</v>
      </c>
      <c r="R27" s="170">
        <v>-4.9643E-2</v>
      </c>
      <c r="S27" s="170">
        <v>-4.1135999999999999E-2</v>
      </c>
      <c r="T27" s="170">
        <v>-2.615E-2</v>
      </c>
      <c r="U27" s="170">
        <v>-1.4059E-2</v>
      </c>
      <c r="V27" s="170">
        <v>-4.1771000000000003E-2</v>
      </c>
      <c r="W27" s="170">
        <v>-3.3956E-2</v>
      </c>
      <c r="X27" s="170">
        <v>-3.7175E-2</v>
      </c>
      <c r="Y27" s="170">
        <v>-5.9538000000000001E-2</v>
      </c>
      <c r="Z27" s="170">
        <v>-6.8403000000000005E-2</v>
      </c>
      <c r="AA27" s="170">
        <v>-4.8375000000000001E-2</v>
      </c>
      <c r="AB27" s="170">
        <v>-0.109417</v>
      </c>
      <c r="AC27" s="170">
        <v>-5.3983000000000003E-2</v>
      </c>
      <c r="AD27" s="170">
        <v>-0.13822699999999999</v>
      </c>
      <c r="AE27" s="170">
        <v>-9.0316999999999995E-2</v>
      </c>
      <c r="AF27" s="170">
        <v>-6.8897E-2</v>
      </c>
      <c r="AG27" s="170">
        <v>-7.6219999999999996E-2</v>
      </c>
      <c r="AH27" s="170">
        <v>-4.827E-2</v>
      </c>
      <c r="AI27" s="170">
        <v>-6.9183999999999996E-2</v>
      </c>
      <c r="AJ27" s="170">
        <v>-3.8783999999999999E-2</v>
      </c>
      <c r="AK27" s="170">
        <v>-1.32E-3</v>
      </c>
      <c r="AL27" s="170">
        <v>-1.7961000000000001E-2</v>
      </c>
      <c r="AM27" s="170">
        <v>-4.2768E-2</v>
      </c>
      <c r="AN27" s="170">
        <v>-3.9881E-2</v>
      </c>
      <c r="AO27" s="170">
        <v>-5.5358999999999998E-2</v>
      </c>
      <c r="AP27" s="170">
        <v>-8.7453000000000003E-2</v>
      </c>
      <c r="AQ27" s="170">
        <v>-4.7766999999999997E-2</v>
      </c>
      <c r="AR27" s="170">
        <v>-6.0380000000000003E-2</v>
      </c>
      <c r="AS27" s="170">
        <v>-5.7912999999999999E-2</v>
      </c>
      <c r="AT27" s="170">
        <v>-2.4024E-2</v>
      </c>
      <c r="AU27" s="170">
        <v>-4.1349999999999998E-2</v>
      </c>
      <c r="AV27" s="170">
        <v>-6.0609000000000003E-2</v>
      </c>
      <c r="AW27" s="170">
        <v>-3.5882999999999998E-2</v>
      </c>
      <c r="AX27" s="170">
        <v>-6.3632999999999995E-2</v>
      </c>
      <c r="AY27" s="170">
        <v>-5.3804999999999999E-2</v>
      </c>
      <c r="AZ27" s="170">
        <v>-7.6931910345000007E-2</v>
      </c>
      <c r="BA27" s="170">
        <v>-5.3770458064999999E-2</v>
      </c>
      <c r="BB27" s="236">
        <v>-5.7271299999999997E-2</v>
      </c>
      <c r="BC27" s="236">
        <v>-4.6974700000000001E-2</v>
      </c>
      <c r="BD27" s="236">
        <v>-4.0587499999999999E-2</v>
      </c>
      <c r="BE27" s="236">
        <v>-4.3790299999999997E-2</v>
      </c>
      <c r="BF27" s="236">
        <v>-3.9526499999999999E-2</v>
      </c>
      <c r="BG27" s="236">
        <v>-4.8501799999999998E-2</v>
      </c>
      <c r="BH27" s="236">
        <v>-5.4221999999999999E-2</v>
      </c>
      <c r="BI27" s="236">
        <v>-5.0095000000000001E-2</v>
      </c>
      <c r="BJ27" s="236">
        <v>-5.98618E-2</v>
      </c>
      <c r="BK27" s="236">
        <v>-8.0922099999999997E-2</v>
      </c>
      <c r="BL27" s="236">
        <v>-8.9204000000000006E-2</v>
      </c>
      <c r="BM27" s="236">
        <v>-9.3678999999999998E-2</v>
      </c>
      <c r="BN27" s="236">
        <v>-9.5227000000000006E-2</v>
      </c>
      <c r="BO27" s="236">
        <v>-8.2129800000000003E-2</v>
      </c>
      <c r="BP27" s="236">
        <v>-7.3360599999999998E-2</v>
      </c>
      <c r="BQ27" s="236">
        <v>-7.4484999999999996E-2</v>
      </c>
      <c r="BR27" s="236">
        <v>-6.8370100000000003E-2</v>
      </c>
      <c r="BS27" s="236">
        <v>-7.6167200000000004E-2</v>
      </c>
      <c r="BT27" s="236">
        <v>-8.0989500000000006E-2</v>
      </c>
      <c r="BU27" s="236">
        <v>-7.6184399999999999E-2</v>
      </c>
      <c r="BV27" s="236">
        <v>-8.5444900000000004E-2</v>
      </c>
    </row>
    <row r="28" spans="1:74" ht="11.15" customHeight="1" x14ac:dyDescent="0.25">
      <c r="A28" s="48" t="s">
        <v>164</v>
      </c>
      <c r="B28" s="137" t="s">
        <v>644</v>
      </c>
      <c r="C28" s="170">
        <v>0.32624300000000001</v>
      </c>
      <c r="D28" s="170">
        <v>0.35373500000000002</v>
      </c>
      <c r="E28" s="170">
        <v>0.50798900000000002</v>
      </c>
      <c r="F28" s="170">
        <v>0.21182599999999999</v>
      </c>
      <c r="G28" s="170">
        <v>0.34806399999999998</v>
      </c>
      <c r="H28" s="170">
        <v>0.53888899999999995</v>
      </c>
      <c r="I28" s="170">
        <v>0.453677</v>
      </c>
      <c r="J28" s="170">
        <v>0.49058600000000002</v>
      </c>
      <c r="K28" s="170">
        <v>0.51223399999999997</v>
      </c>
      <c r="L28" s="170">
        <v>0.42996200000000001</v>
      </c>
      <c r="M28" s="170">
        <v>0.43772800000000001</v>
      </c>
      <c r="N28" s="170">
        <v>0.43846800000000002</v>
      </c>
      <c r="O28" s="170">
        <v>0.41556100000000001</v>
      </c>
      <c r="P28" s="170">
        <v>0.50917599999999996</v>
      </c>
      <c r="Q28" s="170">
        <v>0.72462700000000002</v>
      </c>
      <c r="R28" s="170">
        <v>0.77007999999999999</v>
      </c>
      <c r="S28" s="170">
        <v>0.82675399999999999</v>
      </c>
      <c r="T28" s="170">
        <v>0.78608100000000003</v>
      </c>
      <c r="U28" s="170">
        <v>0.65295899999999996</v>
      </c>
      <c r="V28" s="170">
        <v>0.67314200000000002</v>
      </c>
      <c r="W28" s="170">
        <v>0.673176</v>
      </c>
      <c r="X28" s="170">
        <v>0.39519599999999999</v>
      </c>
      <c r="Y28" s="170">
        <v>0.46703600000000001</v>
      </c>
      <c r="Z28" s="170">
        <v>0.424126</v>
      </c>
      <c r="AA28" s="170">
        <v>0.26697500000000002</v>
      </c>
      <c r="AB28" s="170">
        <v>0.47932999999999998</v>
      </c>
      <c r="AC28" s="170">
        <v>0.39498699999999998</v>
      </c>
      <c r="AD28" s="170">
        <v>0.51028200000000001</v>
      </c>
      <c r="AE28" s="170">
        <v>0.69275900000000001</v>
      </c>
      <c r="AF28" s="170">
        <v>0.58848500000000004</v>
      </c>
      <c r="AG28" s="170">
        <v>0.482844</v>
      </c>
      <c r="AH28" s="170">
        <v>0.56563099999999999</v>
      </c>
      <c r="AI28" s="170">
        <v>0.37615599999999999</v>
      </c>
      <c r="AJ28" s="170">
        <v>0.37594899999999998</v>
      </c>
      <c r="AK28" s="170">
        <v>0.406304</v>
      </c>
      <c r="AL28" s="170">
        <v>0.41317999999999999</v>
      </c>
      <c r="AM28" s="170">
        <v>0.41267799999999999</v>
      </c>
      <c r="AN28" s="170">
        <v>0.52604300000000004</v>
      </c>
      <c r="AO28" s="170">
        <v>0.41830499999999998</v>
      </c>
      <c r="AP28" s="170">
        <v>0.69564099999999995</v>
      </c>
      <c r="AQ28" s="170">
        <v>0.57621</v>
      </c>
      <c r="AR28" s="170">
        <v>0.73854299999999995</v>
      </c>
      <c r="AS28" s="170">
        <v>0.54195700000000002</v>
      </c>
      <c r="AT28" s="170">
        <v>0.62861</v>
      </c>
      <c r="AU28" s="170">
        <v>0.53279200000000004</v>
      </c>
      <c r="AV28" s="170">
        <v>0.498137</v>
      </c>
      <c r="AW28" s="170">
        <v>0.27716099999999999</v>
      </c>
      <c r="AX28" s="170">
        <v>0.45358500000000002</v>
      </c>
      <c r="AY28" s="170">
        <v>0.32523200000000002</v>
      </c>
      <c r="AZ28" s="170">
        <v>0.35396436551999999</v>
      </c>
      <c r="BA28" s="170">
        <v>0.26904018536000002</v>
      </c>
      <c r="BB28" s="236">
        <v>0.47072900000000001</v>
      </c>
      <c r="BC28" s="236">
        <v>0.65517060000000005</v>
      </c>
      <c r="BD28" s="236">
        <v>0.56479950000000001</v>
      </c>
      <c r="BE28" s="236">
        <v>0.70769899999999997</v>
      </c>
      <c r="BF28" s="236">
        <v>0.67009459999999998</v>
      </c>
      <c r="BG28" s="236">
        <v>0.50745419999999997</v>
      </c>
      <c r="BH28" s="236">
        <v>0.45614929999999998</v>
      </c>
      <c r="BI28" s="236">
        <v>0.53783389999999998</v>
      </c>
      <c r="BJ28" s="236">
        <v>0.37954870000000002</v>
      </c>
      <c r="BK28" s="236">
        <v>0.55127029999999999</v>
      </c>
      <c r="BL28" s="236">
        <v>0.48168270000000002</v>
      </c>
      <c r="BM28" s="236">
        <v>0.56483559999999999</v>
      </c>
      <c r="BN28" s="236">
        <v>0.70633699999999999</v>
      </c>
      <c r="BO28" s="236">
        <v>0.68566919999999998</v>
      </c>
      <c r="BP28" s="236">
        <v>0.64478069999999998</v>
      </c>
      <c r="BQ28" s="236">
        <v>0.64741570000000004</v>
      </c>
      <c r="BR28" s="236">
        <v>0.71016520000000005</v>
      </c>
      <c r="BS28" s="236">
        <v>0.40518280000000001</v>
      </c>
      <c r="BT28" s="236">
        <v>0.48525180000000001</v>
      </c>
      <c r="BU28" s="236">
        <v>0.30078769999999999</v>
      </c>
      <c r="BV28" s="236">
        <v>0.3051644</v>
      </c>
    </row>
    <row r="29" spans="1:74" ht="11.15" customHeight="1" x14ac:dyDescent="0.25">
      <c r="A29" s="48" t="s">
        <v>163</v>
      </c>
      <c r="B29" s="137" t="s">
        <v>382</v>
      </c>
      <c r="C29" s="170">
        <v>-0.746027</v>
      </c>
      <c r="D29" s="170">
        <v>-0.73198200000000002</v>
      </c>
      <c r="E29" s="170">
        <v>-0.66059000000000001</v>
      </c>
      <c r="F29" s="170">
        <v>-0.68603099999999995</v>
      </c>
      <c r="G29" s="170">
        <v>-0.20618600000000001</v>
      </c>
      <c r="H29" s="170">
        <v>-0.334532</v>
      </c>
      <c r="I29" s="170">
        <v>-0.464057</v>
      </c>
      <c r="J29" s="170">
        <v>-0.65181299999999998</v>
      </c>
      <c r="K29" s="170">
        <v>-0.62680000000000002</v>
      </c>
      <c r="L29" s="170">
        <v>-0.68930499999999995</v>
      </c>
      <c r="M29" s="170">
        <v>-0.76873199999999997</v>
      </c>
      <c r="N29" s="170">
        <v>-0.83406199999999997</v>
      </c>
      <c r="O29" s="170">
        <v>-0.71318999999999999</v>
      </c>
      <c r="P29" s="170">
        <v>-0.56629499999999999</v>
      </c>
      <c r="Q29" s="170">
        <v>-0.62219800000000003</v>
      </c>
      <c r="R29" s="170">
        <v>-0.52549900000000005</v>
      </c>
      <c r="S29" s="170">
        <v>-0.69830199999999998</v>
      </c>
      <c r="T29" s="170">
        <v>-0.68731299999999995</v>
      </c>
      <c r="U29" s="170">
        <v>-0.66471499999999994</v>
      </c>
      <c r="V29" s="170">
        <v>-0.73547300000000004</v>
      </c>
      <c r="W29" s="170">
        <v>-0.62813200000000002</v>
      </c>
      <c r="X29" s="170">
        <v>-0.76449599999999995</v>
      </c>
      <c r="Y29" s="170">
        <v>-0.90140100000000001</v>
      </c>
      <c r="Z29" s="170">
        <v>-0.97917399999999999</v>
      </c>
      <c r="AA29" s="170">
        <v>-0.66104200000000002</v>
      </c>
      <c r="AB29" s="170">
        <v>-0.74250700000000003</v>
      </c>
      <c r="AC29" s="170">
        <v>-0.66842000000000001</v>
      </c>
      <c r="AD29" s="170">
        <v>-0.71941900000000003</v>
      </c>
      <c r="AE29" s="170">
        <v>-0.75336199999999998</v>
      </c>
      <c r="AF29" s="170">
        <v>-0.76666800000000002</v>
      </c>
      <c r="AG29" s="170">
        <v>-0.63321899999999998</v>
      </c>
      <c r="AH29" s="170">
        <v>-0.84613300000000002</v>
      </c>
      <c r="AI29" s="170">
        <v>-0.90637599999999996</v>
      </c>
      <c r="AJ29" s="170">
        <v>-0.76993699999999998</v>
      </c>
      <c r="AK29" s="170">
        <v>-0.89907899999999996</v>
      </c>
      <c r="AL29" s="170">
        <v>-0.84251299999999996</v>
      </c>
      <c r="AM29" s="170">
        <v>-0.77578499999999995</v>
      </c>
      <c r="AN29" s="170">
        <v>-0.70894400000000002</v>
      </c>
      <c r="AO29" s="170">
        <v>-0.76832599999999995</v>
      </c>
      <c r="AP29" s="170">
        <v>-0.58022899999999999</v>
      </c>
      <c r="AQ29" s="170">
        <v>-0.52514400000000006</v>
      </c>
      <c r="AR29" s="170">
        <v>-0.63693999999999995</v>
      </c>
      <c r="AS29" s="170">
        <v>-0.74061900000000003</v>
      </c>
      <c r="AT29" s="170">
        <v>-0.64697000000000005</v>
      </c>
      <c r="AU29" s="170">
        <v>-0.61646400000000001</v>
      </c>
      <c r="AV29" s="170">
        <v>-0.743892</v>
      </c>
      <c r="AW29" s="170">
        <v>-0.75985899999999995</v>
      </c>
      <c r="AX29" s="170">
        <v>-0.91051700000000002</v>
      </c>
      <c r="AY29" s="170">
        <v>-0.814635</v>
      </c>
      <c r="AZ29" s="170">
        <v>-0.88634300345000006</v>
      </c>
      <c r="BA29" s="170">
        <v>-0.66652753126999997</v>
      </c>
      <c r="BB29" s="236">
        <v>-0.62918819999999998</v>
      </c>
      <c r="BC29" s="236">
        <v>-0.60920989999999997</v>
      </c>
      <c r="BD29" s="236">
        <v>-0.62036080000000005</v>
      </c>
      <c r="BE29" s="236">
        <v>-0.65256369999999997</v>
      </c>
      <c r="BF29" s="236">
        <v>-0.70174040000000004</v>
      </c>
      <c r="BG29" s="236">
        <v>-0.66089659999999995</v>
      </c>
      <c r="BH29" s="236">
        <v>-0.82500519999999999</v>
      </c>
      <c r="BI29" s="236">
        <v>-0.97432940000000001</v>
      </c>
      <c r="BJ29" s="236">
        <v>-0.87103770000000003</v>
      </c>
      <c r="BK29" s="236">
        <v>-0.75475829999999999</v>
      </c>
      <c r="BL29" s="236">
        <v>-0.74608439999999998</v>
      </c>
      <c r="BM29" s="236">
        <v>-0.6058306</v>
      </c>
      <c r="BN29" s="236">
        <v>-0.48589749999999998</v>
      </c>
      <c r="BO29" s="236">
        <v>-0.50156000000000001</v>
      </c>
      <c r="BP29" s="236">
        <v>-0.59467879999999995</v>
      </c>
      <c r="BQ29" s="236">
        <v>-0.59226820000000002</v>
      </c>
      <c r="BR29" s="236">
        <v>-0.55948739999999997</v>
      </c>
      <c r="BS29" s="236">
        <v>-0.51160539999999999</v>
      </c>
      <c r="BT29" s="236">
        <v>-0.77478749999999996</v>
      </c>
      <c r="BU29" s="236">
        <v>-0.68105599999999999</v>
      </c>
      <c r="BV29" s="236">
        <v>-0.71829880000000002</v>
      </c>
    </row>
    <row r="30" spans="1:74" ht="11.15" customHeight="1" x14ac:dyDescent="0.25">
      <c r="A30" s="48" t="s">
        <v>165</v>
      </c>
      <c r="B30" s="137" t="s">
        <v>161</v>
      </c>
      <c r="C30" s="170">
        <v>-7.9534999999999995E-2</v>
      </c>
      <c r="D30" s="170">
        <v>-8.1918000000000005E-2</v>
      </c>
      <c r="E30" s="170">
        <v>-6.0489000000000001E-2</v>
      </c>
      <c r="F30" s="170">
        <v>6.2979999999999994E-2</v>
      </c>
      <c r="G30" s="170">
        <v>0.103311</v>
      </c>
      <c r="H30" s="170">
        <v>9.2848E-2</v>
      </c>
      <c r="I30" s="170">
        <v>0.111933</v>
      </c>
      <c r="J30" s="170">
        <v>0.135548</v>
      </c>
      <c r="K30" s="170">
        <v>0.123097</v>
      </c>
      <c r="L30" s="170">
        <v>0.10387399999999999</v>
      </c>
      <c r="M30" s="170">
        <v>6.8784999999999999E-2</v>
      </c>
      <c r="N30" s="170">
        <v>5.4237E-2</v>
      </c>
      <c r="O30" s="170">
        <v>3.2282999999999999E-2</v>
      </c>
      <c r="P30" s="170">
        <v>4.4831999999999997E-2</v>
      </c>
      <c r="Q30" s="170">
        <v>2.051E-2</v>
      </c>
      <c r="R30" s="170">
        <v>7.6288999999999996E-2</v>
      </c>
      <c r="S30" s="170">
        <v>7.7346999999999999E-2</v>
      </c>
      <c r="T30" s="170">
        <v>8.5533999999999999E-2</v>
      </c>
      <c r="U30" s="170">
        <v>4.8306000000000002E-2</v>
      </c>
      <c r="V30" s="170">
        <v>8.4777000000000005E-2</v>
      </c>
      <c r="W30" s="170">
        <v>0.11254</v>
      </c>
      <c r="X30" s="170">
        <v>9.2695E-2</v>
      </c>
      <c r="Y30" s="170">
        <v>-3.6116000000000002E-2</v>
      </c>
      <c r="Z30" s="170">
        <v>-2.6512000000000001E-2</v>
      </c>
      <c r="AA30" s="170">
        <v>-8.6840000000000007E-3</v>
      </c>
      <c r="AB30" s="170">
        <v>-4.0330999999999999E-2</v>
      </c>
      <c r="AC30" s="170">
        <v>-5.3242999999999999E-2</v>
      </c>
      <c r="AD30" s="170">
        <v>-8.2473000000000005E-2</v>
      </c>
      <c r="AE30" s="170">
        <v>-3.2465000000000001E-2</v>
      </c>
      <c r="AF30" s="170">
        <v>-6.6168000000000005E-2</v>
      </c>
      <c r="AG30" s="170">
        <v>-6.1573000000000003E-2</v>
      </c>
      <c r="AH30" s="170">
        <v>-0.120961</v>
      </c>
      <c r="AI30" s="170">
        <v>-0.130243</v>
      </c>
      <c r="AJ30" s="170">
        <v>-1.1627E-2</v>
      </c>
      <c r="AK30" s="170">
        <v>-2.9367000000000001E-2</v>
      </c>
      <c r="AL30" s="170">
        <v>-5.8277000000000002E-2</v>
      </c>
      <c r="AM30" s="170">
        <v>-8.6754999999999999E-2</v>
      </c>
      <c r="AN30" s="170">
        <v>1.3938000000000001E-2</v>
      </c>
      <c r="AO30" s="170">
        <v>-6.5928E-2</v>
      </c>
      <c r="AP30" s="170">
        <v>2.6977000000000001E-2</v>
      </c>
      <c r="AQ30" s="170">
        <v>2.5016E-2</v>
      </c>
      <c r="AR30" s="170">
        <v>-3.6852000000000003E-2</v>
      </c>
      <c r="AS30" s="170">
        <v>-1.2409E-2</v>
      </c>
      <c r="AT30" s="170">
        <v>-0.11623699999999999</v>
      </c>
      <c r="AU30" s="170">
        <v>-2.9065000000000001E-2</v>
      </c>
      <c r="AV30" s="170">
        <v>-5.1309E-2</v>
      </c>
      <c r="AW30" s="170">
        <v>-0.103131</v>
      </c>
      <c r="AX30" s="170">
        <v>-0.12651000000000001</v>
      </c>
      <c r="AY30" s="170">
        <v>-9.7118999999999997E-2</v>
      </c>
      <c r="AZ30" s="170">
        <v>-0.15148275861999999</v>
      </c>
      <c r="BA30" s="170">
        <v>-3.8437112383000002E-2</v>
      </c>
      <c r="BB30" s="236">
        <v>-4.2182400000000002E-2</v>
      </c>
      <c r="BC30" s="236">
        <v>-8.2578200000000008E-3</v>
      </c>
      <c r="BD30" s="236">
        <v>-6.1539799999999997E-4</v>
      </c>
      <c r="BE30" s="236">
        <v>-8.4939100000000003E-3</v>
      </c>
      <c r="BF30" s="236">
        <v>-1.2270700000000001E-2</v>
      </c>
      <c r="BG30" s="236">
        <v>2.1744400000000001E-2</v>
      </c>
      <c r="BH30" s="236">
        <v>1.19697E-2</v>
      </c>
      <c r="BI30" s="236">
        <v>-2.85826E-2</v>
      </c>
      <c r="BJ30" s="236">
        <v>-2.70075E-2</v>
      </c>
      <c r="BK30" s="236">
        <v>-8.85745E-2</v>
      </c>
      <c r="BL30" s="236">
        <v>1.29511E-2</v>
      </c>
      <c r="BM30" s="236">
        <v>-8.3249399999999994E-3</v>
      </c>
      <c r="BN30" s="236">
        <v>2.2912800000000001E-2</v>
      </c>
      <c r="BO30" s="236">
        <v>6.4785099999999998E-2</v>
      </c>
      <c r="BP30" s="236">
        <v>5.7164800000000002E-2</v>
      </c>
      <c r="BQ30" s="236">
        <v>8.0162399999999995E-2</v>
      </c>
      <c r="BR30" s="236">
        <v>5.4688100000000003E-2</v>
      </c>
      <c r="BS30" s="236">
        <v>6.0781000000000002E-2</v>
      </c>
      <c r="BT30" s="236">
        <v>6.5395999999999996E-2</v>
      </c>
      <c r="BU30" s="236">
        <v>3.9353199999999998E-2</v>
      </c>
      <c r="BV30" s="236">
        <v>3.17208E-2</v>
      </c>
    </row>
    <row r="31" spans="1:74" ht="11.15" customHeight="1" x14ac:dyDescent="0.25">
      <c r="A31" s="48" t="s">
        <v>166</v>
      </c>
      <c r="B31" s="137" t="s">
        <v>160</v>
      </c>
      <c r="C31" s="170">
        <v>-1.016988</v>
      </c>
      <c r="D31" s="170">
        <v>-1.15774</v>
      </c>
      <c r="E31" s="170">
        <v>-1.255366</v>
      </c>
      <c r="F31" s="170">
        <v>-0.81362500000000004</v>
      </c>
      <c r="G31" s="170">
        <v>-0.60930399999999996</v>
      </c>
      <c r="H31" s="170">
        <v>-1.15124</v>
      </c>
      <c r="I31" s="170">
        <v>-1.25604</v>
      </c>
      <c r="J31" s="170">
        <v>-1.2002930000000001</v>
      </c>
      <c r="K31" s="170">
        <v>-1.003925</v>
      </c>
      <c r="L31" s="170">
        <v>-0.77027699999999999</v>
      </c>
      <c r="M31" s="170">
        <v>-0.68997399999999998</v>
      </c>
      <c r="N31" s="170">
        <v>-0.70548699999999998</v>
      </c>
      <c r="O31" s="170">
        <v>-0.531053</v>
      </c>
      <c r="P31" s="170">
        <v>-0.52939400000000003</v>
      </c>
      <c r="Q31" s="170">
        <v>-0.37553199999999998</v>
      </c>
      <c r="R31" s="170">
        <v>-0.843028</v>
      </c>
      <c r="S31" s="170">
        <v>-0.76817800000000003</v>
      </c>
      <c r="T31" s="170">
        <v>-1.017166</v>
      </c>
      <c r="U31" s="170">
        <v>-1.1167959999999999</v>
      </c>
      <c r="V31" s="170">
        <v>-0.902976</v>
      </c>
      <c r="W31" s="170">
        <v>-0.70777999999999996</v>
      </c>
      <c r="X31" s="170">
        <v>-0.737035</v>
      </c>
      <c r="Y31" s="170">
        <v>-0.79722899999999997</v>
      </c>
      <c r="Z31" s="170">
        <v>-1.029407</v>
      </c>
      <c r="AA31" s="170">
        <v>-0.69510400000000006</v>
      </c>
      <c r="AB31" s="170">
        <v>-0.48419800000000002</v>
      </c>
      <c r="AC31" s="170">
        <v>-1.012964</v>
      </c>
      <c r="AD31" s="170">
        <v>-1.1385799999999999</v>
      </c>
      <c r="AE31" s="170">
        <v>-1.001911</v>
      </c>
      <c r="AF31" s="170">
        <v>-1.093478</v>
      </c>
      <c r="AG31" s="170">
        <v>-1.362303</v>
      </c>
      <c r="AH31" s="170">
        <v>-1.1848179999999999</v>
      </c>
      <c r="AI31" s="170">
        <v>-1.182345</v>
      </c>
      <c r="AJ31" s="170">
        <v>-0.91573199999999999</v>
      </c>
      <c r="AK31" s="170">
        <v>-0.941805</v>
      </c>
      <c r="AL31" s="170">
        <v>-1.134962</v>
      </c>
      <c r="AM31" s="170">
        <v>-0.665937</v>
      </c>
      <c r="AN31" s="170">
        <v>-0.61313799999999996</v>
      </c>
      <c r="AO31" s="170">
        <v>-0.98612999999999995</v>
      </c>
      <c r="AP31" s="170">
        <v>-0.86422100000000002</v>
      </c>
      <c r="AQ31" s="170">
        <v>-1.001676</v>
      </c>
      <c r="AR31" s="170">
        <v>-1.0558650000000001</v>
      </c>
      <c r="AS31" s="170">
        <v>-1.1005769999999999</v>
      </c>
      <c r="AT31" s="170">
        <v>-1.0103260000000001</v>
      </c>
      <c r="AU31" s="170">
        <v>-0.92650299999999997</v>
      </c>
      <c r="AV31" s="170">
        <v>-0.96175100000000002</v>
      </c>
      <c r="AW31" s="170">
        <v>-0.99572499999999997</v>
      </c>
      <c r="AX31" s="170">
        <v>-1.0835170000000001</v>
      </c>
      <c r="AY31" s="170">
        <v>-0.84178500000000001</v>
      </c>
      <c r="AZ31" s="170">
        <v>-0.83496551724000001</v>
      </c>
      <c r="BA31" s="170">
        <v>-0.93392329968999999</v>
      </c>
      <c r="BB31" s="236">
        <v>-0.97226500000000005</v>
      </c>
      <c r="BC31" s="236">
        <v>-0.81583090000000003</v>
      </c>
      <c r="BD31" s="236">
        <v>-1.097118</v>
      </c>
      <c r="BE31" s="236">
        <v>-1.070846</v>
      </c>
      <c r="BF31" s="236">
        <v>-1.006856</v>
      </c>
      <c r="BG31" s="236">
        <v>-0.98057620000000001</v>
      </c>
      <c r="BH31" s="236">
        <v>-0.85390600000000005</v>
      </c>
      <c r="BI31" s="236">
        <v>-0.94085390000000002</v>
      </c>
      <c r="BJ31" s="236">
        <v>-0.99223609999999995</v>
      </c>
      <c r="BK31" s="236">
        <v>-0.63258550000000002</v>
      </c>
      <c r="BL31" s="236">
        <v>-0.54848779999999997</v>
      </c>
      <c r="BM31" s="236">
        <v>-0.73182480000000005</v>
      </c>
      <c r="BN31" s="236">
        <v>-0.86725580000000002</v>
      </c>
      <c r="BO31" s="236">
        <v>-0.8281406</v>
      </c>
      <c r="BP31" s="236">
        <v>-1.047496</v>
      </c>
      <c r="BQ31" s="236">
        <v>-1.0157350000000001</v>
      </c>
      <c r="BR31" s="236">
        <v>-0.93506149999999999</v>
      </c>
      <c r="BS31" s="236">
        <v>-0.86548099999999994</v>
      </c>
      <c r="BT31" s="236">
        <v>-0.76833039999999997</v>
      </c>
      <c r="BU31" s="236">
        <v>-0.87384139999999999</v>
      </c>
      <c r="BV31" s="236">
        <v>-0.93697220000000003</v>
      </c>
    </row>
    <row r="32" spans="1:74" ht="11.15" customHeight="1" x14ac:dyDescent="0.25">
      <c r="A32" s="48" t="s">
        <v>167</v>
      </c>
      <c r="B32" s="137" t="s">
        <v>162</v>
      </c>
      <c r="C32" s="170">
        <v>5.6889999999999996E-3</v>
      </c>
      <c r="D32" s="170">
        <v>-2.7595999999999999E-2</v>
      </c>
      <c r="E32" s="170">
        <v>-3.7073000000000002E-2</v>
      </c>
      <c r="F32" s="170">
        <v>-1.9021E-2</v>
      </c>
      <c r="G32" s="170">
        <v>-7.9539999999999993E-3</v>
      </c>
      <c r="H32" s="170">
        <v>5.934E-3</v>
      </c>
      <c r="I32" s="170">
        <v>9.495E-3</v>
      </c>
      <c r="J32" s="170">
        <v>6.5386E-2</v>
      </c>
      <c r="K32" s="170">
        <v>7.9594999999999999E-2</v>
      </c>
      <c r="L32" s="170">
        <v>7.7909999999999993E-2</v>
      </c>
      <c r="M32" s="170">
        <v>5.1949000000000002E-2</v>
      </c>
      <c r="N32" s="170">
        <v>1.7762E-2</v>
      </c>
      <c r="O32" s="170">
        <v>0.133217</v>
      </c>
      <c r="P32" s="170">
        <v>3.9888E-2</v>
      </c>
      <c r="Q32" s="170">
        <v>4.0369000000000002E-2</v>
      </c>
      <c r="R32" s="170">
        <v>-1.7968000000000001E-2</v>
      </c>
      <c r="S32" s="170">
        <v>5.9402000000000003E-2</v>
      </c>
      <c r="T32" s="170">
        <v>0.10026599999999999</v>
      </c>
      <c r="U32" s="170">
        <v>3.6566000000000001E-2</v>
      </c>
      <c r="V32" s="170">
        <v>0.12684300000000001</v>
      </c>
      <c r="W32" s="170">
        <v>8.7721999999999994E-2</v>
      </c>
      <c r="X32" s="170">
        <v>0.16597200000000001</v>
      </c>
      <c r="Y32" s="170">
        <v>0.13574900000000001</v>
      </c>
      <c r="Z32" s="170">
        <v>0.15303</v>
      </c>
      <c r="AA32" s="170">
        <v>7.6065999999999995E-2</v>
      </c>
      <c r="AB32" s="170">
        <v>0.133686</v>
      </c>
      <c r="AC32" s="170">
        <v>6.7501000000000005E-2</v>
      </c>
      <c r="AD32" s="170">
        <v>7.0215E-2</v>
      </c>
      <c r="AE32" s="170">
        <v>7.5234999999999996E-2</v>
      </c>
      <c r="AF32" s="170">
        <v>0.10524699999999999</v>
      </c>
      <c r="AG32" s="170">
        <v>9.3072000000000002E-2</v>
      </c>
      <c r="AH32" s="170">
        <v>8.2833000000000004E-2</v>
      </c>
      <c r="AI32" s="170">
        <v>0.12843599999999999</v>
      </c>
      <c r="AJ32" s="170">
        <v>0.10907600000000001</v>
      </c>
      <c r="AK32" s="170">
        <v>0.118515</v>
      </c>
      <c r="AL32" s="170">
        <v>4.5319999999999999E-2</v>
      </c>
      <c r="AM32" s="170">
        <v>6.1316000000000002E-2</v>
      </c>
      <c r="AN32" s="170">
        <v>6.0891000000000001E-2</v>
      </c>
      <c r="AO32" s="170">
        <v>-8.5208999999999993E-2</v>
      </c>
      <c r="AP32" s="170">
        <v>-2.8049000000000001E-2</v>
      </c>
      <c r="AQ32" s="170">
        <v>-3.1979E-2</v>
      </c>
      <c r="AR32" s="170">
        <v>-4.7715E-2</v>
      </c>
      <c r="AS32" s="170">
        <v>-6.5040000000000001E-2</v>
      </c>
      <c r="AT32" s="170">
        <v>-2.3068000000000002E-2</v>
      </c>
      <c r="AU32" s="170">
        <v>7.3429999999999997E-3</v>
      </c>
      <c r="AV32" s="170">
        <v>-6.7270000000000003E-3</v>
      </c>
      <c r="AW32" s="170">
        <v>1.14E-2</v>
      </c>
      <c r="AX32" s="170">
        <v>-1.8291000000000002E-2</v>
      </c>
      <c r="AY32" s="170">
        <v>4.0266000000000003E-2</v>
      </c>
      <c r="AZ32" s="170">
        <v>-3.7137931034000003E-2</v>
      </c>
      <c r="BA32" s="170">
        <v>-8.5182560874000002E-2</v>
      </c>
      <c r="BB32" s="236">
        <v>-0.1251177</v>
      </c>
      <c r="BC32" s="236">
        <v>-7.0700399999999997E-2</v>
      </c>
      <c r="BD32" s="236">
        <v>-0.129492</v>
      </c>
      <c r="BE32" s="236">
        <v>-0.15749199999999999</v>
      </c>
      <c r="BF32" s="236">
        <v>-0.12158239999999999</v>
      </c>
      <c r="BG32" s="236">
        <v>-9.0093599999999996E-2</v>
      </c>
      <c r="BH32" s="236">
        <v>-6.1891300000000003E-2</v>
      </c>
      <c r="BI32" s="236">
        <v>1.12187E-2</v>
      </c>
      <c r="BJ32" s="236">
        <v>-5.76442E-2</v>
      </c>
      <c r="BK32" s="236">
        <v>-9.0298400000000001E-2</v>
      </c>
      <c r="BL32" s="236">
        <v>-3.7635000000000002E-2</v>
      </c>
      <c r="BM32" s="236">
        <v>-5.6581800000000002E-2</v>
      </c>
      <c r="BN32" s="236">
        <v>-7.6643500000000003E-2</v>
      </c>
      <c r="BO32" s="236">
        <v>-1.97687E-2</v>
      </c>
      <c r="BP32" s="236">
        <v>-7.8652299999999994E-2</v>
      </c>
      <c r="BQ32" s="236">
        <v>-0.14292949999999999</v>
      </c>
      <c r="BR32" s="236">
        <v>-0.1142478</v>
      </c>
      <c r="BS32" s="236">
        <v>-8.6582300000000001E-2</v>
      </c>
      <c r="BT32" s="236">
        <v>-4.0206400000000003E-2</v>
      </c>
      <c r="BU32" s="236">
        <v>1.7513999999999998E-2</v>
      </c>
      <c r="BV32" s="236">
        <v>-5.9592100000000002E-2</v>
      </c>
    </row>
    <row r="33" spans="1:74" ht="11.15" customHeight="1" x14ac:dyDescent="0.25">
      <c r="A33" s="48" t="s">
        <v>173</v>
      </c>
      <c r="B33" s="475" t="s">
        <v>915</v>
      </c>
      <c r="C33" s="170">
        <v>-0.67932599999999999</v>
      </c>
      <c r="D33" s="170">
        <v>-0.64490000000000003</v>
      </c>
      <c r="E33" s="170">
        <v>-0.59478200000000003</v>
      </c>
      <c r="F33" s="170">
        <v>-0.513984</v>
      </c>
      <c r="G33" s="170">
        <v>-0.45857300000000001</v>
      </c>
      <c r="H33" s="170">
        <v>-0.49776700000000002</v>
      </c>
      <c r="I33" s="170">
        <v>-0.52235900000000002</v>
      </c>
      <c r="J33" s="170">
        <v>-0.456901</v>
      </c>
      <c r="K33" s="170">
        <v>-0.45726</v>
      </c>
      <c r="L33" s="170">
        <v>-0.49326300000000001</v>
      </c>
      <c r="M33" s="170">
        <v>-0.46581499999999998</v>
      </c>
      <c r="N33" s="170">
        <v>-0.481485</v>
      </c>
      <c r="O33" s="170">
        <v>-0.485927</v>
      </c>
      <c r="P33" s="170">
        <v>-0.47211999999999998</v>
      </c>
      <c r="Q33" s="170">
        <v>-0.494502</v>
      </c>
      <c r="R33" s="170">
        <v>-0.54855699999999996</v>
      </c>
      <c r="S33" s="170">
        <v>-0.40148800000000001</v>
      </c>
      <c r="T33" s="170">
        <v>-0.52744100000000005</v>
      </c>
      <c r="U33" s="170">
        <v>-0.57787699999999997</v>
      </c>
      <c r="V33" s="170">
        <v>-0.43073899999999998</v>
      </c>
      <c r="W33" s="170">
        <v>-0.48097899999999999</v>
      </c>
      <c r="X33" s="170">
        <v>-0.55893599999999999</v>
      </c>
      <c r="Y33" s="170">
        <v>-0.46094800000000002</v>
      </c>
      <c r="Z33" s="170">
        <v>-0.48316599999999998</v>
      </c>
      <c r="AA33" s="170">
        <v>-0.538798</v>
      </c>
      <c r="AB33" s="170">
        <v>-0.596387</v>
      </c>
      <c r="AC33" s="170">
        <v>-0.60310900000000001</v>
      </c>
      <c r="AD33" s="170">
        <v>-0.60840099999999997</v>
      </c>
      <c r="AE33" s="170">
        <v>-0.657914</v>
      </c>
      <c r="AF33" s="170">
        <v>-0.66476800000000003</v>
      </c>
      <c r="AG33" s="170">
        <v>-0.50824599999999998</v>
      </c>
      <c r="AH33" s="170">
        <v>-0.52755300000000005</v>
      </c>
      <c r="AI33" s="170">
        <v>-0.56375200000000003</v>
      </c>
      <c r="AJ33" s="170">
        <v>-0.54709200000000002</v>
      </c>
      <c r="AK33" s="170">
        <v>-0.56211</v>
      </c>
      <c r="AL33" s="170">
        <v>-0.51483199999999996</v>
      </c>
      <c r="AM33" s="170">
        <v>-0.62110299999999996</v>
      </c>
      <c r="AN33" s="170">
        <v>-0.53394799999999998</v>
      </c>
      <c r="AO33" s="170">
        <v>-0.57222499999999998</v>
      </c>
      <c r="AP33" s="170">
        <v>-0.48097000000000001</v>
      </c>
      <c r="AQ33" s="170">
        <v>-0.63673400000000002</v>
      </c>
      <c r="AR33" s="170">
        <v>-0.71917299999999995</v>
      </c>
      <c r="AS33" s="170">
        <v>-0.68496299999999999</v>
      </c>
      <c r="AT33" s="170">
        <v>-0.58820600000000001</v>
      </c>
      <c r="AU33" s="170">
        <v>-0.49920799999999999</v>
      </c>
      <c r="AV33" s="170">
        <v>-0.53294399999999997</v>
      </c>
      <c r="AW33" s="170">
        <v>-0.48042400000000002</v>
      </c>
      <c r="AX33" s="170">
        <v>-0.80115099999999995</v>
      </c>
      <c r="AY33" s="170">
        <v>-0.62957300000000005</v>
      </c>
      <c r="AZ33" s="170">
        <v>-0.51636890000000002</v>
      </c>
      <c r="BA33" s="170">
        <v>-0.78338140000000001</v>
      </c>
      <c r="BB33" s="236">
        <v>-0.65379580000000004</v>
      </c>
      <c r="BC33" s="236">
        <v>-0.64611030000000003</v>
      </c>
      <c r="BD33" s="236">
        <v>-0.68799860000000002</v>
      </c>
      <c r="BE33" s="236">
        <v>-0.62236480000000005</v>
      </c>
      <c r="BF33" s="236">
        <v>-0.61465440000000005</v>
      </c>
      <c r="BG33" s="236">
        <v>-0.61527730000000003</v>
      </c>
      <c r="BH33" s="236">
        <v>-0.62085829999999997</v>
      </c>
      <c r="BI33" s="236">
        <v>-0.58931089999999997</v>
      </c>
      <c r="BJ33" s="236">
        <v>-0.68402419999999997</v>
      </c>
      <c r="BK33" s="236">
        <v>-0.55880220000000003</v>
      </c>
      <c r="BL33" s="236">
        <v>-0.65050090000000005</v>
      </c>
      <c r="BM33" s="236">
        <v>-0.63143930000000004</v>
      </c>
      <c r="BN33" s="236">
        <v>-0.63979299999999995</v>
      </c>
      <c r="BO33" s="236">
        <v>-0.65725769999999994</v>
      </c>
      <c r="BP33" s="236">
        <v>-0.71824169999999998</v>
      </c>
      <c r="BQ33" s="236">
        <v>-0.6705217</v>
      </c>
      <c r="BR33" s="236">
        <v>-0.64813520000000002</v>
      </c>
      <c r="BS33" s="236">
        <v>-0.64270499999999997</v>
      </c>
      <c r="BT33" s="236">
        <v>-0.68900830000000002</v>
      </c>
      <c r="BU33" s="236">
        <v>-0.64280769999999998</v>
      </c>
      <c r="BV33" s="236">
        <v>-0.74632520000000002</v>
      </c>
    </row>
    <row r="34" spans="1:74" ht="11.15" customHeight="1" x14ac:dyDescent="0.25">
      <c r="A34" s="48" t="s">
        <v>705</v>
      </c>
      <c r="B34" s="137" t="s">
        <v>116</v>
      </c>
      <c r="C34" s="170">
        <v>-0.33976012903000002</v>
      </c>
      <c r="D34" s="170">
        <v>1.0169140000000001</v>
      </c>
      <c r="E34" s="170">
        <v>-0.42681709677000002</v>
      </c>
      <c r="F34" s="170">
        <v>-1.0394444</v>
      </c>
      <c r="G34" s="170">
        <v>-1.1639073871000001</v>
      </c>
      <c r="H34" s="170">
        <v>-0.48002223332999999</v>
      </c>
      <c r="I34" s="170">
        <v>-0.28444703226000001</v>
      </c>
      <c r="J34" s="170">
        <v>2.2096000000000001E-2</v>
      </c>
      <c r="K34" s="170">
        <v>0.25739230000000002</v>
      </c>
      <c r="L34" s="170">
        <v>1.0661289032000001</v>
      </c>
      <c r="M34" s="170">
        <v>0.14784146667</v>
      </c>
      <c r="N34" s="170">
        <v>0.97081609677000003</v>
      </c>
      <c r="O34" s="170">
        <v>-9.5407387097000002E-2</v>
      </c>
      <c r="P34" s="170">
        <v>1.8443721429</v>
      </c>
      <c r="Q34" s="170">
        <v>2.2861612903000001E-2</v>
      </c>
      <c r="R34" s="170">
        <v>-3.9026166666999998E-2</v>
      </c>
      <c r="S34" s="170">
        <v>-0.55591645161000003</v>
      </c>
      <c r="T34" s="170">
        <v>-0.21228593333000001</v>
      </c>
      <c r="U34" s="170">
        <v>-0.19728235484000001</v>
      </c>
      <c r="V34" s="170">
        <v>0.34493590323000001</v>
      </c>
      <c r="W34" s="170">
        <v>-6.3931866667000001E-2</v>
      </c>
      <c r="X34" s="170">
        <v>0.45837938709999998</v>
      </c>
      <c r="Y34" s="170">
        <v>0.53420129999999999</v>
      </c>
      <c r="Z34" s="170">
        <v>0.73975641935000003</v>
      </c>
      <c r="AA34" s="170">
        <v>3.3534838710000001E-2</v>
      </c>
      <c r="AB34" s="170">
        <v>0.68930792857000001</v>
      </c>
      <c r="AC34" s="170">
        <v>0.55022996773999999</v>
      </c>
      <c r="AD34" s="170">
        <v>0.11943033333</v>
      </c>
      <c r="AE34" s="170">
        <v>-0.66591022581000003</v>
      </c>
      <c r="AF34" s="170">
        <v>-0.18397323333000001</v>
      </c>
      <c r="AG34" s="170">
        <v>-0.92362854838999997</v>
      </c>
      <c r="AH34" s="170">
        <v>-5.3015870967999999E-2</v>
      </c>
      <c r="AI34" s="170">
        <v>0.21091573332999999</v>
      </c>
      <c r="AJ34" s="170">
        <v>-0.13795606452</v>
      </c>
      <c r="AK34" s="170">
        <v>-0.64400769999999996</v>
      </c>
      <c r="AL34" s="170">
        <v>0.56986819354999996</v>
      </c>
      <c r="AM34" s="170">
        <v>-7.3539967742000001E-2</v>
      </c>
      <c r="AN34" s="170">
        <v>1.3558392856999999E-2</v>
      </c>
      <c r="AO34" s="170">
        <v>0.93664822580999996</v>
      </c>
      <c r="AP34" s="170">
        <v>-0.67419226666999998</v>
      </c>
      <c r="AQ34" s="170">
        <v>-0.43862532257999998</v>
      </c>
      <c r="AR34" s="170">
        <v>-0.34971563333</v>
      </c>
      <c r="AS34" s="170">
        <v>-0.70895041935000003</v>
      </c>
      <c r="AT34" s="170">
        <v>-0.29824806452000002</v>
      </c>
      <c r="AU34" s="170">
        <v>-0.83429030000000004</v>
      </c>
      <c r="AV34" s="170">
        <v>0.90533725805999998</v>
      </c>
      <c r="AW34" s="170">
        <v>0.42941646667</v>
      </c>
      <c r="AX34" s="170">
        <v>-2.7621580645000001E-2</v>
      </c>
      <c r="AY34" s="170">
        <v>0.64438119355000001</v>
      </c>
      <c r="AZ34" s="170">
        <v>0.92634676897000001</v>
      </c>
      <c r="BA34" s="170">
        <v>0.58176847939999998</v>
      </c>
      <c r="BB34" s="236">
        <v>-0.1849539</v>
      </c>
      <c r="BC34" s="236">
        <v>-0.75138740000000004</v>
      </c>
      <c r="BD34" s="236">
        <v>-0.41349259999999999</v>
      </c>
      <c r="BE34" s="236">
        <v>-0.64189189999999996</v>
      </c>
      <c r="BF34" s="236">
        <v>-0.15063660000000001</v>
      </c>
      <c r="BG34" s="236">
        <v>-9.5750399999999999E-2</v>
      </c>
      <c r="BH34" s="236">
        <v>0.80028820000000001</v>
      </c>
      <c r="BI34" s="236">
        <v>5.7130899999999998E-2</v>
      </c>
      <c r="BJ34" s="236">
        <v>0.31023659999999997</v>
      </c>
      <c r="BK34" s="236">
        <v>-9.1984300000000005E-2</v>
      </c>
      <c r="BL34" s="236">
        <v>0.86362399999999995</v>
      </c>
      <c r="BM34" s="236">
        <v>0.28746359999999999</v>
      </c>
      <c r="BN34" s="236">
        <v>-0.35386590000000001</v>
      </c>
      <c r="BO34" s="236">
        <v>-0.7550116</v>
      </c>
      <c r="BP34" s="236">
        <v>-0.36131249999999998</v>
      </c>
      <c r="BQ34" s="236">
        <v>-0.47282449999999998</v>
      </c>
      <c r="BR34" s="236">
        <v>-0.28445379999999998</v>
      </c>
      <c r="BS34" s="236">
        <v>-0.10988340000000001</v>
      </c>
      <c r="BT34" s="236">
        <v>0.78383290000000005</v>
      </c>
      <c r="BU34" s="236">
        <v>-1.4696900000000001E-2</v>
      </c>
      <c r="BV34" s="236">
        <v>0.32445669999999999</v>
      </c>
    </row>
    <row r="35" spans="1:74" s="51" customFormat="1" ht="11.15" customHeight="1" x14ac:dyDescent="0.25">
      <c r="A35" s="48" t="s">
        <v>710</v>
      </c>
      <c r="B35" s="137" t="s">
        <v>375</v>
      </c>
      <c r="C35" s="170">
        <v>19.93354429</v>
      </c>
      <c r="D35" s="170">
        <v>20.132419896999998</v>
      </c>
      <c r="E35" s="170">
        <v>18.463001161000001</v>
      </c>
      <c r="F35" s="170">
        <v>14.548502933</v>
      </c>
      <c r="G35" s="170">
        <v>16.078216129000001</v>
      </c>
      <c r="H35" s="170">
        <v>17.578089432999999</v>
      </c>
      <c r="I35" s="170">
        <v>18.381100903</v>
      </c>
      <c r="J35" s="170">
        <v>18.557907418999999</v>
      </c>
      <c r="K35" s="170">
        <v>18.414890967000002</v>
      </c>
      <c r="L35" s="170">
        <v>18.613669968</v>
      </c>
      <c r="M35" s="170">
        <v>18.742549767</v>
      </c>
      <c r="N35" s="170">
        <v>18.801704709999999</v>
      </c>
      <c r="O35" s="170">
        <v>18.715430516000001</v>
      </c>
      <c r="P35" s="170">
        <v>17.699020570999998</v>
      </c>
      <c r="Q35" s="170">
        <v>19.131856290000002</v>
      </c>
      <c r="R35" s="170">
        <v>19.743370533</v>
      </c>
      <c r="S35" s="170">
        <v>20.049364838999999</v>
      </c>
      <c r="T35" s="170">
        <v>20.585420233000001</v>
      </c>
      <c r="U35" s="170">
        <v>20.171343871000001</v>
      </c>
      <c r="V35" s="170">
        <v>20.572289161</v>
      </c>
      <c r="W35" s="170">
        <v>20.137974400000001</v>
      </c>
      <c r="X35" s="170">
        <v>20.376654354999999</v>
      </c>
      <c r="Y35" s="170">
        <v>20.572407800000001</v>
      </c>
      <c r="Z35" s="170">
        <v>20.656523258</v>
      </c>
      <c r="AA35" s="170">
        <v>19.612842355000002</v>
      </c>
      <c r="AB35" s="170">
        <v>20.190111464000001</v>
      </c>
      <c r="AC35" s="170">
        <v>20.483176676999999</v>
      </c>
      <c r="AD35" s="170">
        <v>19.726980099999999</v>
      </c>
      <c r="AE35" s="170">
        <v>19.839299709999999</v>
      </c>
      <c r="AF35" s="170">
        <v>20.432958267</v>
      </c>
      <c r="AG35" s="170">
        <v>19.925094612999999</v>
      </c>
      <c r="AH35" s="170">
        <v>20.264698257999999</v>
      </c>
      <c r="AI35" s="170">
        <v>20.1285375</v>
      </c>
      <c r="AJ35" s="170">
        <v>20.006323225999999</v>
      </c>
      <c r="AK35" s="170">
        <v>20.214266833</v>
      </c>
      <c r="AL35" s="170">
        <v>19.327256548000001</v>
      </c>
      <c r="AM35" s="170">
        <v>19.168298097000001</v>
      </c>
      <c r="AN35" s="170">
        <v>19.758816750000001</v>
      </c>
      <c r="AO35" s="170">
        <v>20.082731097</v>
      </c>
      <c r="AP35" s="170">
        <v>20.036671667</v>
      </c>
      <c r="AQ35" s="170">
        <v>20.395372773999998</v>
      </c>
      <c r="AR35" s="170">
        <v>20.715700767000001</v>
      </c>
      <c r="AS35" s="170">
        <v>20.123741515999999</v>
      </c>
      <c r="AT35" s="170">
        <v>20.880517193999999</v>
      </c>
      <c r="AU35" s="170">
        <v>20.091686367000001</v>
      </c>
      <c r="AV35" s="170">
        <v>20.680035903</v>
      </c>
      <c r="AW35" s="170">
        <v>20.710113567000001</v>
      </c>
      <c r="AX35" s="170">
        <v>20.29315429</v>
      </c>
      <c r="AY35" s="170">
        <v>19.587100323000001</v>
      </c>
      <c r="AZ35" s="170">
        <v>19.668838532999999</v>
      </c>
      <c r="BA35" s="170">
        <v>20.198675479999999</v>
      </c>
      <c r="BB35" s="236">
        <v>20.497250000000001</v>
      </c>
      <c r="BC35" s="236">
        <v>20.59788</v>
      </c>
      <c r="BD35" s="236">
        <v>20.855440000000002</v>
      </c>
      <c r="BE35" s="236">
        <v>20.672619999999998</v>
      </c>
      <c r="BF35" s="236">
        <v>21.09282</v>
      </c>
      <c r="BG35" s="236">
        <v>20.377109999999998</v>
      </c>
      <c r="BH35" s="236">
        <v>20.723020000000002</v>
      </c>
      <c r="BI35" s="236">
        <v>20.57572</v>
      </c>
      <c r="BJ35" s="236">
        <v>20.507390000000001</v>
      </c>
      <c r="BK35" s="236">
        <v>20.017869999999998</v>
      </c>
      <c r="BL35" s="236">
        <v>20.298690000000001</v>
      </c>
      <c r="BM35" s="236">
        <v>20.59468</v>
      </c>
      <c r="BN35" s="236">
        <v>20.404710000000001</v>
      </c>
      <c r="BO35" s="236">
        <v>20.570319999999999</v>
      </c>
      <c r="BP35" s="236">
        <v>20.902429999999999</v>
      </c>
      <c r="BQ35" s="236">
        <v>20.699909999999999</v>
      </c>
      <c r="BR35" s="236">
        <v>20.961069999999999</v>
      </c>
      <c r="BS35" s="236">
        <v>20.405360000000002</v>
      </c>
      <c r="BT35" s="236">
        <v>20.694019999999998</v>
      </c>
      <c r="BU35" s="236">
        <v>20.51886</v>
      </c>
      <c r="BV35" s="236">
        <v>20.607780000000002</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239"/>
      <c r="BC36" s="239"/>
      <c r="BD36" s="594"/>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4"/>
      <c r="B37" s="46" t="s">
        <v>735</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239"/>
      <c r="BC37" s="239"/>
      <c r="BD37" s="239"/>
      <c r="BE37" s="239"/>
      <c r="BF37" s="239"/>
      <c r="BG37" s="239"/>
      <c r="BH37" s="239"/>
      <c r="BI37" s="239"/>
      <c r="BJ37" s="239"/>
      <c r="BK37" s="239"/>
      <c r="BL37" s="239"/>
      <c r="BM37" s="239"/>
      <c r="BN37" s="239"/>
      <c r="BO37" s="239"/>
      <c r="BP37" s="239"/>
      <c r="BQ37" s="239"/>
      <c r="BR37" s="239"/>
      <c r="BS37" s="239"/>
      <c r="BT37" s="239"/>
      <c r="BU37" s="239"/>
      <c r="BV37" s="239"/>
    </row>
    <row r="38" spans="1:74" ht="11.15" customHeight="1" x14ac:dyDescent="0.25">
      <c r="A38" s="470" t="s">
        <v>910</v>
      </c>
      <c r="B38" s="475" t="s">
        <v>913</v>
      </c>
      <c r="C38" s="170">
        <v>3.4422959999999998</v>
      </c>
      <c r="D38" s="170">
        <v>3.3131789999999999</v>
      </c>
      <c r="E38" s="170">
        <v>3.3614820000000001</v>
      </c>
      <c r="F38" s="170">
        <v>2.7248800000000002</v>
      </c>
      <c r="G38" s="170">
        <v>2.9369320000000001</v>
      </c>
      <c r="H38" s="170">
        <v>2.8951790000000002</v>
      </c>
      <c r="I38" s="170">
        <v>3.02528</v>
      </c>
      <c r="J38" s="170">
        <v>2.9741149999999998</v>
      </c>
      <c r="K38" s="170">
        <v>3.017242</v>
      </c>
      <c r="L38" s="170">
        <v>3.3164470000000001</v>
      </c>
      <c r="M38" s="170">
        <v>3.7318799999999999</v>
      </c>
      <c r="N38" s="170">
        <v>3.9815260000000001</v>
      </c>
      <c r="O38" s="170">
        <v>4.0425789999999999</v>
      </c>
      <c r="P38" s="170">
        <v>3.0106890000000002</v>
      </c>
      <c r="Q38" s="170">
        <v>3.1933310000000001</v>
      </c>
      <c r="R38" s="170">
        <v>3.2314430000000001</v>
      </c>
      <c r="S38" s="170">
        <v>3.389751</v>
      </c>
      <c r="T38" s="170">
        <v>3.365332</v>
      </c>
      <c r="U38" s="170">
        <v>3.3149000000000002</v>
      </c>
      <c r="V38" s="170">
        <v>3.3795809999999999</v>
      </c>
      <c r="W38" s="170">
        <v>3.322473</v>
      </c>
      <c r="X38" s="170">
        <v>3.412153</v>
      </c>
      <c r="Y38" s="170">
        <v>3.5432350000000001</v>
      </c>
      <c r="Z38" s="170">
        <v>4.0248410000000003</v>
      </c>
      <c r="AA38" s="170">
        <v>3.979196</v>
      </c>
      <c r="AB38" s="170">
        <v>3.729911</v>
      </c>
      <c r="AC38" s="170">
        <v>3.5920480000000001</v>
      </c>
      <c r="AD38" s="170">
        <v>3.2634910000000001</v>
      </c>
      <c r="AE38" s="170">
        <v>3.030122</v>
      </c>
      <c r="AF38" s="170">
        <v>3.2429830000000002</v>
      </c>
      <c r="AG38" s="170">
        <v>3.3529719999999998</v>
      </c>
      <c r="AH38" s="170">
        <v>2.9958999999999998</v>
      </c>
      <c r="AI38" s="170">
        <v>3.1597019999999998</v>
      </c>
      <c r="AJ38" s="170">
        <v>3.225158</v>
      </c>
      <c r="AK38" s="170">
        <v>3.4231950000000002</v>
      </c>
      <c r="AL38" s="170">
        <v>3.318784</v>
      </c>
      <c r="AM38" s="170">
        <v>3.4793409999999998</v>
      </c>
      <c r="AN38" s="170">
        <v>3.409532</v>
      </c>
      <c r="AO38" s="170">
        <v>3.3086709999999999</v>
      </c>
      <c r="AP38" s="170">
        <v>3.33412</v>
      </c>
      <c r="AQ38" s="170">
        <v>3.3442219999999998</v>
      </c>
      <c r="AR38" s="170">
        <v>3.4033500000000001</v>
      </c>
      <c r="AS38" s="170">
        <v>3.3906130000000001</v>
      </c>
      <c r="AT38" s="170">
        <v>3.1844709999999998</v>
      </c>
      <c r="AU38" s="170">
        <v>3.1719439999999999</v>
      </c>
      <c r="AV38" s="170">
        <v>3.5434359999999998</v>
      </c>
      <c r="AW38" s="170">
        <v>3.8169309999999999</v>
      </c>
      <c r="AX38" s="170">
        <v>4.0797140000000001</v>
      </c>
      <c r="AY38" s="170">
        <v>3.9340290000000002</v>
      </c>
      <c r="AZ38" s="170">
        <v>3.7357707621</v>
      </c>
      <c r="BA38" s="170">
        <v>3.5696404644999999</v>
      </c>
      <c r="BB38" s="236">
        <v>3.4404789999999998</v>
      </c>
      <c r="BC38" s="236">
        <v>3.2958449999999999</v>
      </c>
      <c r="BD38" s="236">
        <v>3.4251770000000001</v>
      </c>
      <c r="BE38" s="236">
        <v>3.4496250000000002</v>
      </c>
      <c r="BF38" s="236">
        <v>3.4522719999999998</v>
      </c>
      <c r="BG38" s="236">
        <v>3.4712459999999998</v>
      </c>
      <c r="BH38" s="236">
        <v>3.7088040000000002</v>
      </c>
      <c r="BI38" s="236">
        <v>3.855067</v>
      </c>
      <c r="BJ38" s="236">
        <v>3.9297089999999999</v>
      </c>
      <c r="BK38" s="236">
        <v>3.9175870000000002</v>
      </c>
      <c r="BL38" s="236">
        <v>3.8056160000000001</v>
      </c>
      <c r="BM38" s="236">
        <v>3.7686549999999999</v>
      </c>
      <c r="BN38" s="236">
        <v>3.487536</v>
      </c>
      <c r="BO38" s="236">
        <v>3.3876019999999998</v>
      </c>
      <c r="BP38" s="236">
        <v>3.44218</v>
      </c>
      <c r="BQ38" s="236">
        <v>3.5179649999999998</v>
      </c>
      <c r="BR38" s="236">
        <v>3.4460850000000001</v>
      </c>
      <c r="BS38" s="236">
        <v>3.4850210000000001</v>
      </c>
      <c r="BT38" s="236">
        <v>3.7294510000000001</v>
      </c>
      <c r="BU38" s="236">
        <v>3.9022920000000001</v>
      </c>
      <c r="BV38" s="236">
        <v>3.9671949999999998</v>
      </c>
    </row>
    <row r="39" spans="1:74" ht="11.15" customHeight="1" x14ac:dyDescent="0.25">
      <c r="A39" s="470" t="s">
        <v>707</v>
      </c>
      <c r="B39" s="138" t="s">
        <v>376</v>
      </c>
      <c r="C39" s="170">
        <v>7.3780999999999999E-2</v>
      </c>
      <c r="D39" s="170">
        <v>0.21806200000000001</v>
      </c>
      <c r="E39" s="170">
        <v>0.244699</v>
      </c>
      <c r="F39" s="170">
        <v>0.106626</v>
      </c>
      <c r="G39" s="170">
        <v>0.198659</v>
      </c>
      <c r="H39" s="170">
        <v>5.8417999999999998E-2</v>
      </c>
      <c r="I39" s="170">
        <v>5.0208999999999997E-2</v>
      </c>
      <c r="J39" s="170">
        <v>7.8211000000000003E-2</v>
      </c>
      <c r="K39" s="170">
        <v>-4.5710000000000001E-2</v>
      </c>
      <c r="L39" s="170">
        <v>-5.0042000000000003E-2</v>
      </c>
      <c r="M39" s="170">
        <v>4.7972000000000001E-2</v>
      </c>
      <c r="N39" s="170">
        <v>9.3696000000000002E-2</v>
      </c>
      <c r="O39" s="170">
        <v>1.4045E-2</v>
      </c>
      <c r="P39" s="170">
        <v>6.7388000000000003E-2</v>
      </c>
      <c r="Q39" s="170">
        <v>0.15207899999999999</v>
      </c>
      <c r="R39" s="170">
        <v>0.30735899999999999</v>
      </c>
      <c r="S39" s="170">
        <v>-2.2714999999999999E-2</v>
      </c>
      <c r="T39" s="170">
        <v>-8.1031000000000006E-2</v>
      </c>
      <c r="U39" s="170">
        <v>-4.3688999999999999E-2</v>
      </c>
      <c r="V39" s="170">
        <v>-9.0221999999999997E-2</v>
      </c>
      <c r="W39" s="170">
        <v>-3.6779999999999998E-3</v>
      </c>
      <c r="X39" s="170">
        <v>0.14061999999999999</v>
      </c>
      <c r="Y39" s="170">
        <v>-6.6124000000000002E-2</v>
      </c>
      <c r="Z39" s="170">
        <v>-9.0984999999999996E-2</v>
      </c>
      <c r="AA39" s="170">
        <v>0</v>
      </c>
      <c r="AB39" s="170">
        <v>0</v>
      </c>
      <c r="AC39" s="170">
        <v>0</v>
      </c>
      <c r="AD39" s="170">
        <v>0</v>
      </c>
      <c r="AE39" s="170">
        <v>0</v>
      </c>
      <c r="AF39" s="170">
        <v>0</v>
      </c>
      <c r="AG39" s="170">
        <v>0</v>
      </c>
      <c r="AH39" s="170">
        <v>0</v>
      </c>
      <c r="AI39" s="170">
        <v>0</v>
      </c>
      <c r="AJ39" s="170">
        <v>0</v>
      </c>
      <c r="AK39" s="170">
        <v>0</v>
      </c>
      <c r="AL39" s="170">
        <v>0</v>
      </c>
      <c r="AM39" s="170">
        <v>0</v>
      </c>
      <c r="AN39" s="170">
        <v>0</v>
      </c>
      <c r="AO39" s="170">
        <v>0</v>
      </c>
      <c r="AP39" s="170">
        <v>0</v>
      </c>
      <c r="AQ39" s="170">
        <v>0</v>
      </c>
      <c r="AR39" s="170">
        <v>0</v>
      </c>
      <c r="AS39" s="170">
        <v>0</v>
      </c>
      <c r="AT39" s="170">
        <v>0</v>
      </c>
      <c r="AU39" s="170">
        <v>0</v>
      </c>
      <c r="AV39" s="170">
        <v>0</v>
      </c>
      <c r="AW39" s="170">
        <v>0</v>
      </c>
      <c r="AX39" s="170">
        <v>0</v>
      </c>
      <c r="AY39" s="170">
        <v>0</v>
      </c>
      <c r="AZ39" s="170">
        <v>0</v>
      </c>
      <c r="BA39" s="170">
        <v>0</v>
      </c>
      <c r="BB39" s="236">
        <v>0</v>
      </c>
      <c r="BC39" s="236">
        <v>0</v>
      </c>
      <c r="BD39" s="236">
        <v>0</v>
      </c>
      <c r="BE39" s="236">
        <v>0</v>
      </c>
      <c r="BF39" s="236">
        <v>0</v>
      </c>
      <c r="BG39" s="236">
        <v>0</v>
      </c>
      <c r="BH39" s="236">
        <v>0</v>
      </c>
      <c r="BI39" s="236">
        <v>0</v>
      </c>
      <c r="BJ39" s="236">
        <v>0</v>
      </c>
      <c r="BK39" s="236">
        <v>0</v>
      </c>
      <c r="BL39" s="236">
        <v>0</v>
      </c>
      <c r="BM39" s="236">
        <v>0</v>
      </c>
      <c r="BN39" s="236">
        <v>0</v>
      </c>
      <c r="BO39" s="236">
        <v>0</v>
      </c>
      <c r="BP39" s="236">
        <v>0</v>
      </c>
      <c r="BQ39" s="236">
        <v>0</v>
      </c>
      <c r="BR39" s="236">
        <v>0</v>
      </c>
      <c r="BS39" s="236">
        <v>0</v>
      </c>
      <c r="BT39" s="236">
        <v>0</v>
      </c>
      <c r="BU39" s="236">
        <v>0</v>
      </c>
      <c r="BV39" s="236">
        <v>0</v>
      </c>
    </row>
    <row r="40" spans="1:74" ht="11.15" customHeight="1" x14ac:dyDescent="0.25">
      <c r="A40" s="470" t="s">
        <v>1249</v>
      </c>
      <c r="B40" s="475" t="s">
        <v>380</v>
      </c>
      <c r="C40" s="170">
        <v>0</v>
      </c>
      <c r="D40" s="170">
        <v>0</v>
      </c>
      <c r="E40" s="170">
        <v>0</v>
      </c>
      <c r="F40" s="170">
        <v>0</v>
      </c>
      <c r="G40" s="170">
        <v>0</v>
      </c>
      <c r="H40" s="170">
        <v>0</v>
      </c>
      <c r="I40" s="170">
        <v>0</v>
      </c>
      <c r="J40" s="170">
        <v>0</v>
      </c>
      <c r="K40" s="170">
        <v>0</v>
      </c>
      <c r="L40" s="170">
        <v>0</v>
      </c>
      <c r="M40" s="170">
        <v>0</v>
      </c>
      <c r="N40" s="170">
        <v>0</v>
      </c>
      <c r="O40" s="170">
        <v>8.4064E-2</v>
      </c>
      <c r="P40" s="170">
        <v>0.12175</v>
      </c>
      <c r="Q40" s="170">
        <v>0.13022</v>
      </c>
      <c r="R40" s="170">
        <v>0.131994</v>
      </c>
      <c r="S40" s="170">
        <v>0.14299500000000001</v>
      </c>
      <c r="T40" s="170">
        <v>0.129216</v>
      </c>
      <c r="U40" s="170">
        <v>0.122863</v>
      </c>
      <c r="V40" s="170">
        <v>0.14444499999999999</v>
      </c>
      <c r="W40" s="170">
        <v>0.108697</v>
      </c>
      <c r="X40" s="170">
        <v>0.164131</v>
      </c>
      <c r="Y40" s="170">
        <v>0.158086</v>
      </c>
      <c r="Z40" s="170">
        <v>0.15549499999999999</v>
      </c>
      <c r="AA40" s="170">
        <v>0.124696</v>
      </c>
      <c r="AB40" s="170">
        <v>0.140793</v>
      </c>
      <c r="AC40" s="170">
        <v>0.15332200000000001</v>
      </c>
      <c r="AD40" s="170">
        <v>0.16320899999999999</v>
      </c>
      <c r="AE40" s="170">
        <v>0.15617400000000001</v>
      </c>
      <c r="AF40" s="170">
        <v>0.20013500000000001</v>
      </c>
      <c r="AG40" s="170">
        <v>0.16460900000000001</v>
      </c>
      <c r="AH40" s="170">
        <v>0.183194</v>
      </c>
      <c r="AI40" s="170">
        <v>0.170406</v>
      </c>
      <c r="AJ40" s="170">
        <v>0.19822300000000001</v>
      </c>
      <c r="AK40" s="170">
        <v>0.19029499999999999</v>
      </c>
      <c r="AL40" s="170">
        <v>0.1867</v>
      </c>
      <c r="AM40" s="170">
        <v>0.208899</v>
      </c>
      <c r="AN40" s="170">
        <v>0.20943999999999999</v>
      </c>
      <c r="AO40" s="170">
        <v>0.237347</v>
      </c>
      <c r="AP40" s="170">
        <v>0.23496700000000001</v>
      </c>
      <c r="AQ40" s="170">
        <v>0.31102299999999999</v>
      </c>
      <c r="AR40" s="170">
        <v>0.299396</v>
      </c>
      <c r="AS40" s="170">
        <v>0.256691</v>
      </c>
      <c r="AT40" s="170">
        <v>0.29273500000000002</v>
      </c>
      <c r="AU40" s="170">
        <v>0.30565999999999999</v>
      </c>
      <c r="AV40" s="170">
        <v>0.28084100000000001</v>
      </c>
      <c r="AW40" s="170">
        <v>0.25187500000000002</v>
      </c>
      <c r="AX40" s="170">
        <v>0.31546999999999997</v>
      </c>
      <c r="AY40" s="170">
        <v>0.2651</v>
      </c>
      <c r="AZ40" s="170">
        <v>0.28280630000000001</v>
      </c>
      <c r="BA40" s="170">
        <v>0.28169060000000001</v>
      </c>
      <c r="BB40" s="236">
        <v>0.2910277</v>
      </c>
      <c r="BC40" s="236">
        <v>0.30016710000000002</v>
      </c>
      <c r="BD40" s="236">
        <v>0.30961739999999999</v>
      </c>
      <c r="BE40" s="236">
        <v>0.30930560000000001</v>
      </c>
      <c r="BF40" s="236">
        <v>0.3014135</v>
      </c>
      <c r="BG40" s="236">
        <v>0.29406959999999999</v>
      </c>
      <c r="BH40" s="236">
        <v>0.31141029999999997</v>
      </c>
      <c r="BI40" s="236">
        <v>0.33758270000000001</v>
      </c>
      <c r="BJ40" s="236">
        <v>0.35332089999999999</v>
      </c>
      <c r="BK40" s="236">
        <v>0.32864969999999999</v>
      </c>
      <c r="BL40" s="236">
        <v>0.33992800000000001</v>
      </c>
      <c r="BM40" s="236">
        <v>0.34783039999999998</v>
      </c>
      <c r="BN40" s="236">
        <v>0.35138960000000002</v>
      </c>
      <c r="BO40" s="236">
        <v>0.36572080000000001</v>
      </c>
      <c r="BP40" s="236">
        <v>0.3791484</v>
      </c>
      <c r="BQ40" s="236">
        <v>0.37982559999999999</v>
      </c>
      <c r="BR40" s="236">
        <v>0.37265749999999997</v>
      </c>
      <c r="BS40" s="236">
        <v>0.36588009999999999</v>
      </c>
      <c r="BT40" s="236">
        <v>0.37866280000000002</v>
      </c>
      <c r="BU40" s="236">
        <v>0.40024290000000001</v>
      </c>
      <c r="BV40" s="236">
        <v>0.41254089999999999</v>
      </c>
    </row>
    <row r="41" spans="1:74" ht="11.15" customHeight="1" x14ac:dyDescent="0.25">
      <c r="A41" s="48" t="s">
        <v>484</v>
      </c>
      <c r="B41" s="475" t="s">
        <v>377</v>
      </c>
      <c r="C41" s="170">
        <v>8.7235359999999993</v>
      </c>
      <c r="D41" s="170">
        <v>9.0504390000000008</v>
      </c>
      <c r="E41" s="170">
        <v>7.7790020000000002</v>
      </c>
      <c r="F41" s="170">
        <v>5.8657599999999999</v>
      </c>
      <c r="G41" s="170">
        <v>7.1979879999999996</v>
      </c>
      <c r="H41" s="170">
        <v>8.2915460000000003</v>
      </c>
      <c r="I41" s="170">
        <v>8.460286</v>
      </c>
      <c r="J41" s="170">
        <v>8.5240849999999995</v>
      </c>
      <c r="K41" s="170">
        <v>8.5411009999999994</v>
      </c>
      <c r="L41" s="170">
        <v>8.3164069999999999</v>
      </c>
      <c r="M41" s="170">
        <v>8.0013620000000003</v>
      </c>
      <c r="N41" s="170">
        <v>7.8554209999999998</v>
      </c>
      <c r="O41" s="170">
        <v>7.723325</v>
      </c>
      <c r="P41" s="170">
        <v>7.8235749999999999</v>
      </c>
      <c r="Q41" s="170">
        <v>8.5531550000000003</v>
      </c>
      <c r="R41" s="170">
        <v>8.8393800000000002</v>
      </c>
      <c r="S41" s="170">
        <v>9.0807749999999992</v>
      </c>
      <c r="T41" s="170">
        <v>9.3616659999999996</v>
      </c>
      <c r="U41" s="170">
        <v>9.2970620000000004</v>
      </c>
      <c r="V41" s="170">
        <v>9.1823250000000005</v>
      </c>
      <c r="W41" s="170">
        <v>8.9324600000000007</v>
      </c>
      <c r="X41" s="170">
        <v>9.0269370000000002</v>
      </c>
      <c r="Y41" s="170">
        <v>9.0210779999999993</v>
      </c>
      <c r="Z41" s="170">
        <v>8.8794160000000009</v>
      </c>
      <c r="AA41" s="170">
        <v>8.0618730000000003</v>
      </c>
      <c r="AB41" s="170">
        <v>8.6501760000000001</v>
      </c>
      <c r="AC41" s="170">
        <v>9.0051249999999996</v>
      </c>
      <c r="AD41" s="170">
        <v>8.7987420000000007</v>
      </c>
      <c r="AE41" s="170">
        <v>9.1191099999999992</v>
      </c>
      <c r="AF41" s="170">
        <v>9.075113</v>
      </c>
      <c r="AG41" s="170">
        <v>8.8115620000000003</v>
      </c>
      <c r="AH41" s="170">
        <v>9.1153639999999996</v>
      </c>
      <c r="AI41" s="170">
        <v>8.8466349999999991</v>
      </c>
      <c r="AJ41" s="170">
        <v>8.8067969999999995</v>
      </c>
      <c r="AK41" s="170">
        <v>8.8268369999999994</v>
      </c>
      <c r="AL41" s="170">
        <v>8.5959120000000002</v>
      </c>
      <c r="AM41" s="170">
        <v>8.2824650000000002</v>
      </c>
      <c r="AN41" s="170">
        <v>8.7148420000000009</v>
      </c>
      <c r="AO41" s="170">
        <v>9.0068079999999995</v>
      </c>
      <c r="AP41" s="170">
        <v>8.9959930000000004</v>
      </c>
      <c r="AQ41" s="170">
        <v>9.1048770000000001</v>
      </c>
      <c r="AR41" s="170">
        <v>9.2788389999999996</v>
      </c>
      <c r="AS41" s="170">
        <v>9.0134059999999998</v>
      </c>
      <c r="AT41" s="170">
        <v>9.2992450000000009</v>
      </c>
      <c r="AU41" s="170">
        <v>8.8323660000000004</v>
      </c>
      <c r="AV41" s="170">
        <v>9.0936059999999994</v>
      </c>
      <c r="AW41" s="170">
        <v>8.8445070000000001</v>
      </c>
      <c r="AX41" s="170">
        <v>8.8396720000000002</v>
      </c>
      <c r="AY41" s="170">
        <v>8.2376710000000006</v>
      </c>
      <c r="AZ41" s="170">
        <v>8.5738965517000008</v>
      </c>
      <c r="BA41" s="170">
        <v>9.0542498709999997</v>
      </c>
      <c r="BB41" s="236">
        <v>9.0070940000000004</v>
      </c>
      <c r="BC41" s="236">
        <v>9.1925089999999994</v>
      </c>
      <c r="BD41" s="236">
        <v>9.3214889999999997</v>
      </c>
      <c r="BE41" s="236">
        <v>9.1663920000000001</v>
      </c>
      <c r="BF41" s="236">
        <v>9.3648190000000007</v>
      </c>
      <c r="BG41" s="236">
        <v>8.8831319999999998</v>
      </c>
      <c r="BH41" s="236">
        <v>8.8277739999999998</v>
      </c>
      <c r="BI41" s="236">
        <v>8.7903020000000005</v>
      </c>
      <c r="BJ41" s="236">
        <v>8.788157</v>
      </c>
      <c r="BK41" s="236">
        <v>8.2485569999999999</v>
      </c>
      <c r="BL41" s="236">
        <v>8.67544</v>
      </c>
      <c r="BM41" s="236">
        <v>9.0188950000000006</v>
      </c>
      <c r="BN41" s="236">
        <v>8.9781289999999991</v>
      </c>
      <c r="BO41" s="236">
        <v>9.1370000000000005</v>
      </c>
      <c r="BP41" s="236">
        <v>9.2585280000000001</v>
      </c>
      <c r="BQ41" s="236">
        <v>9.0969180000000005</v>
      </c>
      <c r="BR41" s="236">
        <v>9.2895000000000003</v>
      </c>
      <c r="BS41" s="236">
        <v>8.8046900000000008</v>
      </c>
      <c r="BT41" s="236">
        <v>8.7471599999999992</v>
      </c>
      <c r="BU41" s="236">
        <v>8.7133029999999998</v>
      </c>
      <c r="BV41" s="236">
        <v>8.7135809999999996</v>
      </c>
    </row>
    <row r="42" spans="1:74" ht="11.15" customHeight="1" x14ac:dyDescent="0.25">
      <c r="A42" s="48" t="s">
        <v>841</v>
      </c>
      <c r="B42" s="475" t="s">
        <v>842</v>
      </c>
      <c r="C42" s="170">
        <v>0.92038364516000004</v>
      </c>
      <c r="D42" s="170">
        <v>0.90230603448000002</v>
      </c>
      <c r="E42" s="170">
        <v>0.73641067741999999</v>
      </c>
      <c r="F42" s="170">
        <v>0.54013033333000005</v>
      </c>
      <c r="G42" s="170">
        <v>0.75485122580999997</v>
      </c>
      <c r="H42" s="170">
        <v>0.89922100000000005</v>
      </c>
      <c r="I42" s="170">
        <v>0.86821248387000005</v>
      </c>
      <c r="J42" s="170">
        <v>0.85834361290000005</v>
      </c>
      <c r="K42" s="170">
        <v>0.87976666667000003</v>
      </c>
      <c r="L42" s="170">
        <v>0.81801429031999995</v>
      </c>
      <c r="M42" s="170">
        <v>0.86814876666999996</v>
      </c>
      <c r="N42" s="170">
        <v>0.85474429031999999</v>
      </c>
      <c r="O42" s="170">
        <v>0.75742238709999998</v>
      </c>
      <c r="P42" s="170">
        <v>0.78833064285999999</v>
      </c>
      <c r="Q42" s="170">
        <v>0.89551938710000001</v>
      </c>
      <c r="R42" s="170">
        <v>0.87350386667000002</v>
      </c>
      <c r="S42" s="170">
        <v>0.95608406452000005</v>
      </c>
      <c r="T42" s="170">
        <v>0.96831116666999995</v>
      </c>
      <c r="U42" s="170">
        <v>0.96420154839000005</v>
      </c>
      <c r="V42" s="170">
        <v>0.93434364516000001</v>
      </c>
      <c r="W42" s="170">
        <v>0.91256519999999997</v>
      </c>
      <c r="X42" s="170">
        <v>0.97539735484000001</v>
      </c>
      <c r="Y42" s="170">
        <v>0.95856473333000003</v>
      </c>
      <c r="Z42" s="170">
        <v>0.92180819354999999</v>
      </c>
      <c r="AA42" s="170">
        <v>0.84006377419</v>
      </c>
      <c r="AB42" s="170">
        <v>0.86559457142999996</v>
      </c>
      <c r="AC42" s="170">
        <v>0.92607948387000005</v>
      </c>
      <c r="AD42" s="170">
        <v>0.89147103333</v>
      </c>
      <c r="AE42" s="170">
        <v>0.93706951613</v>
      </c>
      <c r="AF42" s="170">
        <v>0.96562546667000004</v>
      </c>
      <c r="AG42" s="170">
        <v>0.90549058064999999</v>
      </c>
      <c r="AH42" s="170">
        <v>0.95934264516000001</v>
      </c>
      <c r="AI42" s="170">
        <v>0.89654643332999995</v>
      </c>
      <c r="AJ42" s="170">
        <v>0.94934277419000002</v>
      </c>
      <c r="AK42" s="170">
        <v>0.94329686667000001</v>
      </c>
      <c r="AL42" s="170">
        <v>0.89379283871000004</v>
      </c>
      <c r="AM42" s="170">
        <v>0.87869309676999996</v>
      </c>
      <c r="AN42" s="170">
        <v>0.88177296428999996</v>
      </c>
      <c r="AO42" s="170">
        <v>0.93369290322999998</v>
      </c>
      <c r="AP42" s="170">
        <v>0.90339000000000003</v>
      </c>
      <c r="AQ42" s="170">
        <v>0.94473448387000003</v>
      </c>
      <c r="AR42" s="170">
        <v>0.97611360000000003</v>
      </c>
      <c r="AS42" s="170">
        <v>0.92122919354999999</v>
      </c>
      <c r="AT42" s="170">
        <v>0.97512274194000004</v>
      </c>
      <c r="AU42" s="170">
        <v>0.91385209999999995</v>
      </c>
      <c r="AV42" s="170">
        <v>0.96580396773999999</v>
      </c>
      <c r="AW42" s="170">
        <v>0.94218263332999996</v>
      </c>
      <c r="AX42" s="170">
        <v>0.90698332258000003</v>
      </c>
      <c r="AY42" s="170">
        <v>0.83469758064999999</v>
      </c>
      <c r="AZ42" s="170">
        <v>0.91419363448000002</v>
      </c>
      <c r="BA42" s="170">
        <v>0.93704078883999997</v>
      </c>
      <c r="BB42" s="236">
        <v>0.91085660000000002</v>
      </c>
      <c r="BC42" s="236">
        <v>0.93858249999999999</v>
      </c>
      <c r="BD42" s="236">
        <v>0.9939057</v>
      </c>
      <c r="BE42" s="236">
        <v>0.95830859999999995</v>
      </c>
      <c r="BF42" s="236">
        <v>0.98231029999999997</v>
      </c>
      <c r="BG42" s="236">
        <v>0.91526169999999996</v>
      </c>
      <c r="BH42" s="236">
        <v>0.94274029999999998</v>
      </c>
      <c r="BI42" s="236">
        <v>0.94565949999999999</v>
      </c>
      <c r="BJ42" s="236">
        <v>0.92408199999999996</v>
      </c>
      <c r="BK42" s="236">
        <v>0.86697900000000006</v>
      </c>
      <c r="BL42" s="236">
        <v>0.90398480000000003</v>
      </c>
      <c r="BM42" s="236">
        <v>0.93184520000000004</v>
      </c>
      <c r="BN42" s="236">
        <v>0.91475799999999996</v>
      </c>
      <c r="BO42" s="236">
        <v>0.96408450000000001</v>
      </c>
      <c r="BP42" s="236">
        <v>0.98028040000000005</v>
      </c>
      <c r="BQ42" s="236">
        <v>0.94942859999999996</v>
      </c>
      <c r="BR42" s="236">
        <v>0.9719449</v>
      </c>
      <c r="BS42" s="236">
        <v>0.91299920000000001</v>
      </c>
      <c r="BT42" s="236">
        <v>0.93507720000000005</v>
      </c>
      <c r="BU42" s="236">
        <v>0.94772339999999999</v>
      </c>
      <c r="BV42" s="236">
        <v>0.93218639999999997</v>
      </c>
    </row>
    <row r="43" spans="1:74" ht="11.15" customHeight="1" x14ac:dyDescent="0.25">
      <c r="A43" s="48" t="s">
        <v>485</v>
      </c>
      <c r="B43" s="475" t="s">
        <v>366</v>
      </c>
      <c r="C43" s="170">
        <v>1.672723</v>
      </c>
      <c r="D43" s="170">
        <v>1.619013</v>
      </c>
      <c r="E43" s="170">
        <v>1.3877360000000001</v>
      </c>
      <c r="F43" s="170">
        <v>0.67801299999999998</v>
      </c>
      <c r="G43" s="170">
        <v>0.59705299999999994</v>
      </c>
      <c r="H43" s="170">
        <v>0.78411399999999998</v>
      </c>
      <c r="I43" s="170">
        <v>0.96757700000000002</v>
      </c>
      <c r="J43" s="170">
        <v>1.015676</v>
      </c>
      <c r="K43" s="170">
        <v>0.92109600000000003</v>
      </c>
      <c r="L43" s="170">
        <v>1.0057449999999999</v>
      </c>
      <c r="M43" s="170">
        <v>1.1295839999999999</v>
      </c>
      <c r="N43" s="170">
        <v>1.148334</v>
      </c>
      <c r="O43" s="170">
        <v>1.1310610000000001</v>
      </c>
      <c r="P43" s="170">
        <v>1.0867990000000001</v>
      </c>
      <c r="Q43" s="170">
        <v>1.1500570000000001</v>
      </c>
      <c r="R43" s="170">
        <v>1.2920510000000001</v>
      </c>
      <c r="S43" s="170">
        <v>1.291709</v>
      </c>
      <c r="T43" s="170">
        <v>1.4260740000000001</v>
      </c>
      <c r="U43" s="170">
        <v>1.501371</v>
      </c>
      <c r="V43" s="170">
        <v>1.5634710000000001</v>
      </c>
      <c r="W43" s="170">
        <v>1.4848399999999999</v>
      </c>
      <c r="X43" s="170">
        <v>1.466753</v>
      </c>
      <c r="Y43" s="170">
        <v>1.5070250000000001</v>
      </c>
      <c r="Z43" s="170">
        <v>1.5174319999999999</v>
      </c>
      <c r="AA43" s="170">
        <v>1.4183330000000001</v>
      </c>
      <c r="AB43" s="170">
        <v>1.4180699999999999</v>
      </c>
      <c r="AC43" s="170">
        <v>1.520051</v>
      </c>
      <c r="AD43" s="170">
        <v>1.547018</v>
      </c>
      <c r="AE43" s="170">
        <v>1.5911839999999999</v>
      </c>
      <c r="AF43" s="170">
        <v>1.685743</v>
      </c>
      <c r="AG43" s="170">
        <v>1.6025430000000001</v>
      </c>
      <c r="AH43" s="170">
        <v>1.6536759999999999</v>
      </c>
      <c r="AI43" s="170">
        <v>1.5342340000000001</v>
      </c>
      <c r="AJ43" s="170">
        <v>1.558341</v>
      </c>
      <c r="AK43" s="170">
        <v>1.5844929999999999</v>
      </c>
      <c r="AL43" s="170">
        <v>1.5927659999999999</v>
      </c>
      <c r="AM43" s="170">
        <v>1.509816</v>
      </c>
      <c r="AN43" s="170">
        <v>1.5202469999999999</v>
      </c>
      <c r="AO43" s="170">
        <v>1.6062339999999999</v>
      </c>
      <c r="AP43" s="170">
        <v>1.6147750000000001</v>
      </c>
      <c r="AQ43" s="170">
        <v>1.6731400000000001</v>
      </c>
      <c r="AR43" s="170">
        <v>1.734864</v>
      </c>
      <c r="AS43" s="170">
        <v>1.769876</v>
      </c>
      <c r="AT43" s="170">
        <v>1.7097519999999999</v>
      </c>
      <c r="AU43" s="170">
        <v>1.6923790000000001</v>
      </c>
      <c r="AV43" s="170">
        <v>1.687568</v>
      </c>
      <c r="AW43" s="170">
        <v>1.6175349999999999</v>
      </c>
      <c r="AX43" s="170">
        <v>1.67424</v>
      </c>
      <c r="AY43" s="170">
        <v>1.5362</v>
      </c>
      <c r="AZ43" s="170">
        <v>1.5288965516999999</v>
      </c>
      <c r="BA43" s="170">
        <v>1.6329472903</v>
      </c>
      <c r="BB43" s="236">
        <v>1.6713290000000001</v>
      </c>
      <c r="BC43" s="236">
        <v>1.6922269999999999</v>
      </c>
      <c r="BD43" s="236">
        <v>1.787053</v>
      </c>
      <c r="BE43" s="236">
        <v>1.7538819999999999</v>
      </c>
      <c r="BF43" s="236">
        <v>1.7640439999999999</v>
      </c>
      <c r="BG43" s="236">
        <v>1.6707559999999999</v>
      </c>
      <c r="BH43" s="236">
        <v>1.6831879999999999</v>
      </c>
      <c r="BI43" s="236">
        <v>1.6744289999999999</v>
      </c>
      <c r="BJ43" s="236">
        <v>1.695165</v>
      </c>
      <c r="BK43" s="236">
        <v>1.5916459999999999</v>
      </c>
      <c r="BL43" s="236">
        <v>1.60639</v>
      </c>
      <c r="BM43" s="236">
        <v>1.678026</v>
      </c>
      <c r="BN43" s="236">
        <v>1.698137</v>
      </c>
      <c r="BO43" s="236">
        <v>1.7245269999999999</v>
      </c>
      <c r="BP43" s="236">
        <v>1.82667</v>
      </c>
      <c r="BQ43" s="236">
        <v>1.7926040000000001</v>
      </c>
      <c r="BR43" s="236">
        <v>1.7997369999999999</v>
      </c>
      <c r="BS43" s="236">
        <v>1.706491</v>
      </c>
      <c r="BT43" s="236">
        <v>1.72417</v>
      </c>
      <c r="BU43" s="236">
        <v>1.7234160000000001</v>
      </c>
      <c r="BV43" s="236">
        <v>1.750874</v>
      </c>
    </row>
    <row r="44" spans="1:74" ht="11.15" customHeight="1" x14ac:dyDescent="0.25">
      <c r="A44" s="48" t="s">
        <v>486</v>
      </c>
      <c r="B44" s="475" t="s">
        <v>378</v>
      </c>
      <c r="C44" s="170">
        <v>4.0243989999999998</v>
      </c>
      <c r="D44" s="170">
        <v>4.0796070000000002</v>
      </c>
      <c r="E44" s="170">
        <v>3.9609399999999999</v>
      </c>
      <c r="F44" s="170">
        <v>3.5280629999999999</v>
      </c>
      <c r="G44" s="170">
        <v>3.4462429999999999</v>
      </c>
      <c r="H44" s="170">
        <v>3.494602</v>
      </c>
      <c r="I44" s="170">
        <v>3.614649</v>
      </c>
      <c r="J44" s="170">
        <v>3.6677569999999999</v>
      </c>
      <c r="K44" s="170">
        <v>3.8139669999999999</v>
      </c>
      <c r="L44" s="170">
        <v>4.0364769999999996</v>
      </c>
      <c r="M44" s="170">
        <v>3.879454</v>
      </c>
      <c r="N44" s="170">
        <v>3.8882089999999998</v>
      </c>
      <c r="O44" s="170">
        <v>3.9364659999999998</v>
      </c>
      <c r="P44" s="170">
        <v>3.9684219999999999</v>
      </c>
      <c r="Q44" s="170">
        <v>4.0771480000000002</v>
      </c>
      <c r="R44" s="170">
        <v>4.0483609999999999</v>
      </c>
      <c r="S44" s="170">
        <v>3.90015</v>
      </c>
      <c r="T44" s="170">
        <v>3.9457260000000001</v>
      </c>
      <c r="U44" s="170">
        <v>3.674569</v>
      </c>
      <c r="V44" s="170">
        <v>3.9843839999999999</v>
      </c>
      <c r="W44" s="170">
        <v>4.0319989999999999</v>
      </c>
      <c r="X44" s="170">
        <v>3.9673919999999998</v>
      </c>
      <c r="Y44" s="170">
        <v>4.1903800000000002</v>
      </c>
      <c r="Z44" s="170">
        <v>3.9501110000000001</v>
      </c>
      <c r="AA44" s="170">
        <v>4.1287419999999999</v>
      </c>
      <c r="AB44" s="170">
        <v>4.3648769999999999</v>
      </c>
      <c r="AC44" s="170">
        <v>4.1832260000000003</v>
      </c>
      <c r="AD44" s="170">
        <v>3.9756010000000002</v>
      </c>
      <c r="AE44" s="170">
        <v>3.8757510000000002</v>
      </c>
      <c r="AF44" s="170">
        <v>4.0492489999999997</v>
      </c>
      <c r="AG44" s="170">
        <v>3.72153</v>
      </c>
      <c r="AH44" s="170">
        <v>3.9404870000000001</v>
      </c>
      <c r="AI44" s="170">
        <v>4.0874629999999996</v>
      </c>
      <c r="AJ44" s="170">
        <v>4.1628230000000004</v>
      </c>
      <c r="AK44" s="170">
        <v>4.0594900000000003</v>
      </c>
      <c r="AL44" s="170">
        <v>3.7927200000000001</v>
      </c>
      <c r="AM44" s="170">
        <v>3.9016310000000001</v>
      </c>
      <c r="AN44" s="170">
        <v>4.0182099999999998</v>
      </c>
      <c r="AO44" s="170">
        <v>4.1032450000000003</v>
      </c>
      <c r="AP44" s="170">
        <v>3.9000979999999998</v>
      </c>
      <c r="AQ44" s="170">
        <v>3.9297949999999999</v>
      </c>
      <c r="AR44" s="170">
        <v>3.9582980000000001</v>
      </c>
      <c r="AS44" s="170">
        <v>3.6475759999999999</v>
      </c>
      <c r="AT44" s="170">
        <v>4.1338030000000003</v>
      </c>
      <c r="AU44" s="170">
        <v>3.9211049999999998</v>
      </c>
      <c r="AV44" s="170">
        <v>4.0673009999999996</v>
      </c>
      <c r="AW44" s="170">
        <v>4.0108319999999997</v>
      </c>
      <c r="AX44" s="170">
        <v>3.6137600000000001</v>
      </c>
      <c r="AY44" s="170">
        <v>3.8695349999999999</v>
      </c>
      <c r="AZ44" s="170">
        <v>3.8677586207000001</v>
      </c>
      <c r="BA44" s="170">
        <v>3.7957490322999998</v>
      </c>
      <c r="BB44" s="236">
        <v>4.0985519999999998</v>
      </c>
      <c r="BC44" s="236">
        <v>4.0276319999999997</v>
      </c>
      <c r="BD44" s="236">
        <v>3.8592249999999999</v>
      </c>
      <c r="BE44" s="236">
        <v>3.815671</v>
      </c>
      <c r="BF44" s="236">
        <v>3.9713820000000002</v>
      </c>
      <c r="BG44" s="236">
        <v>3.9561839999999999</v>
      </c>
      <c r="BH44" s="236">
        <v>4.1869630000000004</v>
      </c>
      <c r="BI44" s="236">
        <v>3.9161860000000002</v>
      </c>
      <c r="BJ44" s="236">
        <v>3.885119</v>
      </c>
      <c r="BK44" s="236">
        <v>4.1276910000000004</v>
      </c>
      <c r="BL44" s="236">
        <v>4.1355589999999998</v>
      </c>
      <c r="BM44" s="236">
        <v>3.9771160000000001</v>
      </c>
      <c r="BN44" s="236">
        <v>3.9918809999999998</v>
      </c>
      <c r="BO44" s="236">
        <v>3.9369230000000002</v>
      </c>
      <c r="BP44" s="236">
        <v>3.9033570000000002</v>
      </c>
      <c r="BQ44" s="236">
        <v>3.7916219999999998</v>
      </c>
      <c r="BR44" s="236">
        <v>3.8791329999999999</v>
      </c>
      <c r="BS44" s="236">
        <v>4.0017019999999999</v>
      </c>
      <c r="BT44" s="236">
        <v>4.1668440000000002</v>
      </c>
      <c r="BU44" s="236">
        <v>3.8312059999999999</v>
      </c>
      <c r="BV44" s="236">
        <v>3.9510149999999999</v>
      </c>
    </row>
    <row r="45" spans="1:74" ht="11.15" customHeight="1" x14ac:dyDescent="0.25">
      <c r="A45" s="48" t="s">
        <v>487</v>
      </c>
      <c r="B45" s="475" t="s">
        <v>379</v>
      </c>
      <c r="C45" s="170">
        <v>0.23836599999999999</v>
      </c>
      <c r="D45" s="170">
        <v>0.188162</v>
      </c>
      <c r="E45" s="170">
        <v>9.1184000000000001E-2</v>
      </c>
      <c r="F45" s="170">
        <v>7.4344999999999994E-2</v>
      </c>
      <c r="G45" s="170">
        <v>6.1272E-2</v>
      </c>
      <c r="H45" s="170">
        <v>0.20866699999999999</v>
      </c>
      <c r="I45" s="170">
        <v>0.34600999999999998</v>
      </c>
      <c r="J45" s="170">
        <v>0.30596699999999999</v>
      </c>
      <c r="K45" s="170">
        <v>0.322328</v>
      </c>
      <c r="L45" s="170">
        <v>0.25484600000000002</v>
      </c>
      <c r="M45" s="170">
        <v>0.20774799999999999</v>
      </c>
      <c r="N45" s="170">
        <v>0.194439</v>
      </c>
      <c r="O45" s="170">
        <v>0.24721699999999999</v>
      </c>
      <c r="P45" s="170">
        <v>0.25467400000000001</v>
      </c>
      <c r="Q45" s="170">
        <v>0.28020800000000001</v>
      </c>
      <c r="R45" s="170">
        <v>0.138266</v>
      </c>
      <c r="S45" s="170">
        <v>0.26317600000000002</v>
      </c>
      <c r="T45" s="170">
        <v>0.34643299999999999</v>
      </c>
      <c r="U45" s="170">
        <v>0.35082400000000002</v>
      </c>
      <c r="V45" s="170">
        <v>0.34384300000000001</v>
      </c>
      <c r="W45" s="170">
        <v>0.341256</v>
      </c>
      <c r="X45" s="170">
        <v>0.35684300000000002</v>
      </c>
      <c r="Y45" s="170">
        <v>0.409916</v>
      </c>
      <c r="Z45" s="170">
        <v>0.43209399999999998</v>
      </c>
      <c r="AA45" s="170">
        <v>0.30448599999999998</v>
      </c>
      <c r="AB45" s="170">
        <v>0.32711499999999999</v>
      </c>
      <c r="AC45" s="170">
        <v>0.36624200000000001</v>
      </c>
      <c r="AD45" s="170">
        <v>0.25531399999999999</v>
      </c>
      <c r="AE45" s="170">
        <v>0.32062200000000002</v>
      </c>
      <c r="AF45" s="170">
        <v>0.31841399999999997</v>
      </c>
      <c r="AG45" s="170">
        <v>0.31223400000000001</v>
      </c>
      <c r="AH45" s="170">
        <v>0.37602600000000003</v>
      </c>
      <c r="AI45" s="170">
        <v>0.46470299999999998</v>
      </c>
      <c r="AJ45" s="170">
        <v>0.27733400000000002</v>
      </c>
      <c r="AK45" s="170">
        <v>0.359348</v>
      </c>
      <c r="AL45" s="170">
        <v>0.27338499999999999</v>
      </c>
      <c r="AM45" s="170">
        <v>0.27857399999999999</v>
      </c>
      <c r="AN45" s="170">
        <v>0.364784</v>
      </c>
      <c r="AO45" s="170">
        <v>0.247888</v>
      </c>
      <c r="AP45" s="170">
        <v>0.17558499999999999</v>
      </c>
      <c r="AQ45" s="170">
        <v>0.22273100000000001</v>
      </c>
      <c r="AR45" s="170">
        <v>0.261152</v>
      </c>
      <c r="AS45" s="170">
        <v>0.26102500000000001</v>
      </c>
      <c r="AT45" s="170">
        <v>0.32615699999999997</v>
      </c>
      <c r="AU45" s="170">
        <v>0.22141</v>
      </c>
      <c r="AV45" s="170">
        <v>0.26575599999999999</v>
      </c>
      <c r="AW45" s="170">
        <v>0.35636699999999999</v>
      </c>
      <c r="AX45" s="170">
        <v>0.32361299999999998</v>
      </c>
      <c r="AY45" s="170">
        <v>0.26994299999999999</v>
      </c>
      <c r="AZ45" s="170">
        <v>0.25927586206999997</v>
      </c>
      <c r="BA45" s="170">
        <v>0.32426251935</v>
      </c>
      <c r="BB45" s="236">
        <v>0.27771180000000001</v>
      </c>
      <c r="BC45" s="236">
        <v>0.27459519999999998</v>
      </c>
      <c r="BD45" s="236">
        <v>0.2303133</v>
      </c>
      <c r="BE45" s="236">
        <v>0.2075678</v>
      </c>
      <c r="BF45" s="236">
        <v>0.21803890000000001</v>
      </c>
      <c r="BG45" s="236">
        <v>0.2338433</v>
      </c>
      <c r="BH45" s="236">
        <v>0.25430910000000001</v>
      </c>
      <c r="BI45" s="236">
        <v>0.24981600000000001</v>
      </c>
      <c r="BJ45" s="236">
        <v>0.2301696</v>
      </c>
      <c r="BK45" s="236">
        <v>0.2176688</v>
      </c>
      <c r="BL45" s="236">
        <v>0.25355850000000002</v>
      </c>
      <c r="BM45" s="236">
        <v>0.214591</v>
      </c>
      <c r="BN45" s="236">
        <v>0.227579</v>
      </c>
      <c r="BO45" s="236">
        <v>0.24765889999999999</v>
      </c>
      <c r="BP45" s="236">
        <v>0.2168059</v>
      </c>
      <c r="BQ45" s="236">
        <v>0.19986470000000001</v>
      </c>
      <c r="BR45" s="236">
        <v>0.21010409999999999</v>
      </c>
      <c r="BS45" s="236">
        <v>0.2285296</v>
      </c>
      <c r="BT45" s="236">
        <v>0.25046000000000002</v>
      </c>
      <c r="BU45" s="236">
        <v>0.2481168</v>
      </c>
      <c r="BV45" s="236">
        <v>0.2317632</v>
      </c>
    </row>
    <row r="46" spans="1:74" ht="11.15" customHeight="1" x14ac:dyDescent="0.25">
      <c r="A46" s="48" t="s">
        <v>708</v>
      </c>
      <c r="B46" s="475" t="s">
        <v>914</v>
      </c>
      <c r="C46" s="170">
        <v>1.7582850000000001</v>
      </c>
      <c r="D46" s="170">
        <v>1.6637839999999999</v>
      </c>
      <c r="E46" s="170">
        <v>1.6377949999999999</v>
      </c>
      <c r="F46" s="170">
        <v>1.570816</v>
      </c>
      <c r="G46" s="170">
        <v>1.640036</v>
      </c>
      <c r="H46" s="170">
        <v>1.8455299999999999</v>
      </c>
      <c r="I46" s="170">
        <v>1.9170579999999999</v>
      </c>
      <c r="J46" s="170">
        <v>1.9920629999999999</v>
      </c>
      <c r="K46" s="170">
        <v>1.8448040000000001</v>
      </c>
      <c r="L46" s="170">
        <v>1.733768</v>
      </c>
      <c r="M46" s="170">
        <v>1.744516</v>
      </c>
      <c r="N46" s="170">
        <v>1.640064</v>
      </c>
      <c r="O46" s="170">
        <v>1.635591</v>
      </c>
      <c r="P46" s="170">
        <v>1.3658110000000001</v>
      </c>
      <c r="Q46" s="170">
        <v>1.5959179999999999</v>
      </c>
      <c r="R46" s="170">
        <v>1.754845</v>
      </c>
      <c r="S46" s="170">
        <v>2.0039020000000001</v>
      </c>
      <c r="T46" s="170">
        <v>2.092457</v>
      </c>
      <c r="U46" s="170">
        <v>1.9539310000000001</v>
      </c>
      <c r="V46" s="170">
        <v>2.064746</v>
      </c>
      <c r="W46" s="170">
        <v>1.9205220000000001</v>
      </c>
      <c r="X46" s="170">
        <v>1.8423210000000001</v>
      </c>
      <c r="Y46" s="170">
        <v>1.8090520000000001</v>
      </c>
      <c r="Z46" s="170">
        <v>1.788286</v>
      </c>
      <c r="AA46" s="170">
        <v>1.595785</v>
      </c>
      <c r="AB46" s="170">
        <v>1.5594710000000001</v>
      </c>
      <c r="AC46" s="170">
        <v>1.6634720000000001</v>
      </c>
      <c r="AD46" s="170">
        <v>1.7239660000000001</v>
      </c>
      <c r="AE46" s="170">
        <v>1.746604</v>
      </c>
      <c r="AF46" s="170">
        <v>1.8615999999999999</v>
      </c>
      <c r="AG46" s="170">
        <v>1.9601109999999999</v>
      </c>
      <c r="AH46" s="170">
        <v>2.0003820000000001</v>
      </c>
      <c r="AI46" s="170">
        <v>1.865915</v>
      </c>
      <c r="AJ46" s="170">
        <v>1.7779419999999999</v>
      </c>
      <c r="AK46" s="170">
        <v>1.770556</v>
      </c>
      <c r="AL46" s="170">
        <v>1.5669420000000001</v>
      </c>
      <c r="AM46" s="170">
        <v>1.488478</v>
      </c>
      <c r="AN46" s="170">
        <v>1.5217309999999999</v>
      </c>
      <c r="AO46" s="170">
        <v>1.572581</v>
      </c>
      <c r="AP46" s="170">
        <v>1.781264</v>
      </c>
      <c r="AQ46" s="170">
        <v>1.809817</v>
      </c>
      <c r="AR46" s="170">
        <v>1.7798879999999999</v>
      </c>
      <c r="AS46" s="170">
        <v>1.7851669999999999</v>
      </c>
      <c r="AT46" s="170">
        <v>1.9348879999999999</v>
      </c>
      <c r="AU46" s="170">
        <v>1.947392</v>
      </c>
      <c r="AV46" s="170">
        <v>1.741668</v>
      </c>
      <c r="AW46" s="170">
        <v>1.8119780000000001</v>
      </c>
      <c r="AX46" s="170">
        <v>1.446753</v>
      </c>
      <c r="AY46" s="170">
        <v>1.4744930000000001</v>
      </c>
      <c r="AZ46" s="170">
        <v>1.4204981999999999</v>
      </c>
      <c r="BA46" s="170">
        <v>1.5397304000000001</v>
      </c>
      <c r="BB46" s="236">
        <v>1.7110529999999999</v>
      </c>
      <c r="BC46" s="236">
        <v>1.8149090000000001</v>
      </c>
      <c r="BD46" s="236">
        <v>1.9225669999999999</v>
      </c>
      <c r="BE46" s="236">
        <v>1.9701789999999999</v>
      </c>
      <c r="BF46" s="236">
        <v>2.0208529999999998</v>
      </c>
      <c r="BG46" s="236">
        <v>1.8678779999999999</v>
      </c>
      <c r="BH46" s="236">
        <v>1.7505710000000001</v>
      </c>
      <c r="BI46" s="236">
        <v>1.7523409999999999</v>
      </c>
      <c r="BJ46" s="236">
        <v>1.625745</v>
      </c>
      <c r="BK46" s="236">
        <v>1.586074</v>
      </c>
      <c r="BL46" s="236">
        <v>1.482197</v>
      </c>
      <c r="BM46" s="236">
        <v>1.589564</v>
      </c>
      <c r="BN46" s="236">
        <v>1.670061</v>
      </c>
      <c r="BO46" s="236">
        <v>1.770891</v>
      </c>
      <c r="BP46" s="236">
        <v>1.875737</v>
      </c>
      <c r="BQ46" s="236">
        <v>1.9211100000000001</v>
      </c>
      <c r="BR46" s="236">
        <v>1.9638549999999999</v>
      </c>
      <c r="BS46" s="236">
        <v>1.813042</v>
      </c>
      <c r="BT46" s="236">
        <v>1.6972689999999999</v>
      </c>
      <c r="BU46" s="236">
        <v>1.7002809999999999</v>
      </c>
      <c r="BV46" s="236">
        <v>1.5808120000000001</v>
      </c>
    </row>
    <row r="47" spans="1:74" ht="11.15" customHeight="1" x14ac:dyDescent="0.25">
      <c r="A47" s="48" t="s">
        <v>488</v>
      </c>
      <c r="B47" s="475" t="s">
        <v>177</v>
      </c>
      <c r="C47" s="170">
        <v>19.933385999999999</v>
      </c>
      <c r="D47" s="170">
        <v>20.132245999999999</v>
      </c>
      <c r="E47" s="170">
        <v>18.462838000000001</v>
      </c>
      <c r="F47" s="170">
        <v>14.548503</v>
      </c>
      <c r="G47" s="170">
        <v>16.078182999999999</v>
      </c>
      <c r="H47" s="170">
        <v>17.578056</v>
      </c>
      <c r="I47" s="170">
        <v>18.381069</v>
      </c>
      <c r="J47" s="170">
        <v>18.557874000000002</v>
      </c>
      <c r="K47" s="170">
        <v>18.414828</v>
      </c>
      <c r="L47" s="170">
        <v>18.613648000000001</v>
      </c>
      <c r="M47" s="170">
        <v>18.742515999999998</v>
      </c>
      <c r="N47" s="170">
        <v>18.801689</v>
      </c>
      <c r="O47" s="170">
        <v>18.814347999999999</v>
      </c>
      <c r="P47" s="170">
        <v>17.699107999999999</v>
      </c>
      <c r="Q47" s="170">
        <v>19.132116</v>
      </c>
      <c r="R47" s="170">
        <v>19.743698999999999</v>
      </c>
      <c r="S47" s="170">
        <v>20.049742999999999</v>
      </c>
      <c r="T47" s="170">
        <v>20.585872999999999</v>
      </c>
      <c r="U47" s="170">
        <v>20.171831000000001</v>
      </c>
      <c r="V47" s="170">
        <v>20.572572999999998</v>
      </c>
      <c r="W47" s="170">
        <v>20.138569</v>
      </c>
      <c r="X47" s="170">
        <v>20.37715</v>
      </c>
      <c r="Y47" s="170">
        <v>20.572648000000001</v>
      </c>
      <c r="Z47" s="170">
        <v>20.656690000000001</v>
      </c>
      <c r="AA47" s="170">
        <v>19.613111</v>
      </c>
      <c r="AB47" s="170">
        <v>20.190412999999999</v>
      </c>
      <c r="AC47" s="170">
        <v>20.483485999999999</v>
      </c>
      <c r="AD47" s="170">
        <v>19.727340999999999</v>
      </c>
      <c r="AE47" s="170">
        <v>19.839566999999999</v>
      </c>
      <c r="AF47" s="170">
        <v>20.433236999999998</v>
      </c>
      <c r="AG47" s="170">
        <v>19.925560999999998</v>
      </c>
      <c r="AH47" s="170">
        <v>20.265028999999998</v>
      </c>
      <c r="AI47" s="170">
        <v>20.129058000000001</v>
      </c>
      <c r="AJ47" s="170">
        <v>20.006618</v>
      </c>
      <c r="AK47" s="170">
        <v>20.214213999999998</v>
      </c>
      <c r="AL47" s="170">
        <v>19.327209</v>
      </c>
      <c r="AM47" s="170">
        <v>19.149204000000001</v>
      </c>
      <c r="AN47" s="170">
        <v>19.758786000000001</v>
      </c>
      <c r="AO47" s="170">
        <v>20.082774000000001</v>
      </c>
      <c r="AP47" s="170">
        <v>20.036802000000002</v>
      </c>
      <c r="AQ47" s="170">
        <v>20.395605</v>
      </c>
      <c r="AR47" s="170">
        <v>20.715786999999999</v>
      </c>
      <c r="AS47" s="170">
        <v>20.124354</v>
      </c>
      <c r="AT47" s="170">
        <v>20.881050999999999</v>
      </c>
      <c r="AU47" s="170">
        <v>20.092255999999999</v>
      </c>
      <c r="AV47" s="170">
        <v>20.680175999999999</v>
      </c>
      <c r="AW47" s="170">
        <v>20.710025000000002</v>
      </c>
      <c r="AX47" s="170">
        <v>20.293222</v>
      </c>
      <c r="AY47" s="170">
        <v>19.586970999999998</v>
      </c>
      <c r="AZ47" s="170">
        <v>19.668902847999998</v>
      </c>
      <c r="BA47" s="170">
        <v>20.198270177000001</v>
      </c>
      <c r="BB47" s="236">
        <v>20.497250000000001</v>
      </c>
      <c r="BC47" s="236">
        <v>20.59788</v>
      </c>
      <c r="BD47" s="236">
        <v>20.855440000000002</v>
      </c>
      <c r="BE47" s="236">
        <v>20.672619999999998</v>
      </c>
      <c r="BF47" s="236">
        <v>21.09282</v>
      </c>
      <c r="BG47" s="236">
        <v>20.377109999999998</v>
      </c>
      <c r="BH47" s="236">
        <v>20.723020000000002</v>
      </c>
      <c r="BI47" s="236">
        <v>20.57572</v>
      </c>
      <c r="BJ47" s="236">
        <v>20.507390000000001</v>
      </c>
      <c r="BK47" s="236">
        <v>20.017869999999998</v>
      </c>
      <c r="BL47" s="236">
        <v>20.298690000000001</v>
      </c>
      <c r="BM47" s="236">
        <v>20.59468</v>
      </c>
      <c r="BN47" s="236">
        <v>20.404710000000001</v>
      </c>
      <c r="BO47" s="236">
        <v>20.570319999999999</v>
      </c>
      <c r="BP47" s="236">
        <v>20.902429999999999</v>
      </c>
      <c r="BQ47" s="236">
        <v>20.699909999999999</v>
      </c>
      <c r="BR47" s="236">
        <v>20.961069999999999</v>
      </c>
      <c r="BS47" s="236">
        <v>20.405360000000002</v>
      </c>
      <c r="BT47" s="236">
        <v>20.694019999999998</v>
      </c>
      <c r="BU47" s="236">
        <v>20.51886</v>
      </c>
      <c r="BV47" s="236">
        <v>20.607780000000002</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87"/>
      <c r="AN48" s="49"/>
      <c r="AO48" s="49"/>
      <c r="AP48" s="49"/>
      <c r="AQ48" s="49"/>
      <c r="AR48" s="49"/>
      <c r="AS48" s="49"/>
      <c r="AT48" s="49"/>
      <c r="AU48" s="49"/>
      <c r="AV48" s="49"/>
      <c r="AW48" s="49"/>
      <c r="AX48" s="555"/>
      <c r="AY48" s="555"/>
      <c r="AZ48" s="555"/>
      <c r="BA48" s="555"/>
      <c r="BB48" s="594"/>
      <c r="BC48" s="594"/>
      <c r="BD48" s="594"/>
      <c r="BE48" s="594"/>
      <c r="BF48" s="594"/>
      <c r="BG48" s="594"/>
      <c r="BH48" s="594"/>
      <c r="BI48" s="594"/>
      <c r="BJ48" s="555"/>
      <c r="BK48" s="555"/>
      <c r="BL48" s="239"/>
      <c r="BM48" s="239"/>
      <c r="BN48" s="239"/>
      <c r="BO48" s="239"/>
      <c r="BP48" s="239"/>
      <c r="BQ48" s="239"/>
      <c r="BR48" s="239"/>
      <c r="BS48" s="239"/>
      <c r="BT48" s="239"/>
      <c r="BU48" s="239"/>
      <c r="BV48" s="239"/>
    </row>
    <row r="49" spans="1:74" ht="11.15" customHeight="1" x14ac:dyDescent="0.25">
      <c r="A49" s="48" t="s">
        <v>709</v>
      </c>
      <c r="B49" s="139" t="s">
        <v>922</v>
      </c>
      <c r="C49" s="170">
        <v>-0.64861599999999997</v>
      </c>
      <c r="D49" s="170">
        <v>-1.107782</v>
      </c>
      <c r="E49" s="170">
        <v>-1.1616299999999999</v>
      </c>
      <c r="F49" s="170">
        <v>-1.112441</v>
      </c>
      <c r="G49" s="170">
        <v>0.65037</v>
      </c>
      <c r="H49" s="170">
        <v>0.75958400000000004</v>
      </c>
      <c r="I49" s="170">
        <v>-0.63907700000000001</v>
      </c>
      <c r="J49" s="170">
        <v>-1.1004799999999999</v>
      </c>
      <c r="K49" s="170">
        <v>-0.75623799999999997</v>
      </c>
      <c r="L49" s="170">
        <v>-1.013218</v>
      </c>
      <c r="M49" s="170">
        <v>-0.29715799999999998</v>
      </c>
      <c r="N49" s="170">
        <v>-1.1856709999999999</v>
      </c>
      <c r="O49" s="170">
        <v>-0.50065700000000002</v>
      </c>
      <c r="P49" s="170">
        <v>0.35670400000000002</v>
      </c>
      <c r="Q49" s="170">
        <v>0.43112299999999998</v>
      </c>
      <c r="R49" s="170">
        <v>-0.44062099999999998</v>
      </c>
      <c r="S49" s="170">
        <v>9.8158999999999996E-2</v>
      </c>
      <c r="T49" s="170">
        <v>-5.6323999999999999E-2</v>
      </c>
      <c r="U49" s="170">
        <v>0.367807</v>
      </c>
      <c r="V49" s="170">
        <v>-0.15270700000000001</v>
      </c>
      <c r="W49" s="170">
        <v>1.1621520000000001</v>
      </c>
      <c r="X49" s="170">
        <v>-9.0038000000000007E-2</v>
      </c>
      <c r="Y49" s="170">
        <v>-0.71033999999999997</v>
      </c>
      <c r="Z49" s="170">
        <v>-1.160752</v>
      </c>
      <c r="AA49" s="170">
        <v>-0.51304499999999997</v>
      </c>
      <c r="AB49" s="170">
        <v>-0.278256</v>
      </c>
      <c r="AC49" s="170">
        <v>-0.62126099999999995</v>
      </c>
      <c r="AD49" s="170">
        <v>-1.4176089999999999</v>
      </c>
      <c r="AE49" s="170">
        <v>-1.0306329999999999</v>
      </c>
      <c r="AF49" s="170">
        <v>-1.1730879999999999</v>
      </c>
      <c r="AG49" s="170">
        <v>-0.93116699999999997</v>
      </c>
      <c r="AH49" s="170">
        <v>-1.3800319999999999</v>
      </c>
      <c r="AI49" s="170">
        <v>-1.825135</v>
      </c>
      <c r="AJ49" s="170">
        <v>-1.4297340000000001</v>
      </c>
      <c r="AK49" s="170">
        <v>-1.6367750000000001</v>
      </c>
      <c r="AL49" s="170">
        <v>-2.0086240000000002</v>
      </c>
      <c r="AM49" s="170">
        <v>-0.96440499999999996</v>
      </c>
      <c r="AN49" s="170">
        <v>-0.84339699999999995</v>
      </c>
      <c r="AO49" s="170">
        <v>-3.034589</v>
      </c>
      <c r="AP49" s="170">
        <v>-1.3116989999999999</v>
      </c>
      <c r="AQ49" s="170">
        <v>-1.099953</v>
      </c>
      <c r="AR49" s="170">
        <v>-1.1915210000000001</v>
      </c>
      <c r="AS49" s="170">
        <v>-1.758257</v>
      </c>
      <c r="AT49" s="170">
        <v>-1.030124</v>
      </c>
      <c r="AU49" s="170">
        <v>-1.4853149999999999</v>
      </c>
      <c r="AV49" s="170">
        <v>-2.1604139999999998</v>
      </c>
      <c r="AW49" s="170">
        <v>-1.5564119999999999</v>
      </c>
      <c r="AX49" s="170">
        <v>-3.0854379999999999</v>
      </c>
      <c r="AY49" s="170">
        <v>-1.9230419999999999</v>
      </c>
      <c r="AZ49" s="170">
        <v>-2.3851928448000002</v>
      </c>
      <c r="BA49" s="170">
        <v>-2.4152011091999999</v>
      </c>
      <c r="BB49" s="236">
        <v>-1.4587110000000001</v>
      </c>
      <c r="BC49" s="236">
        <v>-1.1077699999999999</v>
      </c>
      <c r="BD49" s="236">
        <v>-1.7552289999999999</v>
      </c>
      <c r="BE49" s="236">
        <v>-1.624376</v>
      </c>
      <c r="BF49" s="236">
        <v>-1.6397120000000001</v>
      </c>
      <c r="BG49" s="236">
        <v>-2.1718799999999998</v>
      </c>
      <c r="BH49" s="236">
        <v>-2.5291000000000001</v>
      </c>
      <c r="BI49" s="236">
        <v>-2.513674</v>
      </c>
      <c r="BJ49" s="236">
        <v>-3.254788</v>
      </c>
      <c r="BK49" s="236">
        <v>-2.5786479999999998</v>
      </c>
      <c r="BL49" s="236">
        <v>-3.0608529999999998</v>
      </c>
      <c r="BM49" s="236">
        <v>-2.516947</v>
      </c>
      <c r="BN49" s="236">
        <v>-2.313186</v>
      </c>
      <c r="BO49" s="236">
        <v>-2.1041110000000001</v>
      </c>
      <c r="BP49" s="236">
        <v>-2.5747019999999998</v>
      </c>
      <c r="BQ49" s="236">
        <v>-2.4899810000000002</v>
      </c>
      <c r="BR49" s="236">
        <v>-2.3716210000000002</v>
      </c>
      <c r="BS49" s="236">
        <v>-2.7986230000000001</v>
      </c>
      <c r="BT49" s="236">
        <v>-3.1057139999999999</v>
      </c>
      <c r="BU49" s="236">
        <v>-3.052365</v>
      </c>
      <c r="BV49" s="236">
        <v>-3.6724890000000001</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239"/>
      <c r="BC50" s="239"/>
      <c r="BD50" s="239"/>
      <c r="BE50" s="239"/>
      <c r="BF50" s="239"/>
      <c r="BG50" s="239"/>
      <c r="BH50" s="239"/>
      <c r="BI50" s="239"/>
      <c r="BJ50" s="239"/>
      <c r="BK50" s="239"/>
      <c r="BL50" s="239"/>
      <c r="BM50" s="239"/>
      <c r="BN50" s="239"/>
      <c r="BO50" s="239"/>
      <c r="BP50" s="239"/>
      <c r="BQ50" s="239"/>
      <c r="BR50" s="239"/>
      <c r="BS50" s="239"/>
      <c r="BT50" s="239"/>
      <c r="BU50" s="239"/>
      <c r="BV50" s="239"/>
    </row>
    <row r="51" spans="1:74" ht="11.15" customHeight="1" x14ac:dyDescent="0.25">
      <c r="A51" s="44"/>
      <c r="B51" s="46" t="s">
        <v>711</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295"/>
      <c r="BC51" s="295"/>
      <c r="BD51" s="295"/>
      <c r="BE51" s="295"/>
      <c r="BF51" s="295"/>
      <c r="BG51" s="295"/>
      <c r="BH51" s="295"/>
      <c r="BI51" s="295"/>
      <c r="BJ51" s="295"/>
      <c r="BK51" s="50"/>
      <c r="BL51" s="50"/>
      <c r="BM51" s="50"/>
      <c r="BN51" s="50"/>
      <c r="BO51" s="50"/>
      <c r="BP51" s="50"/>
      <c r="BQ51" s="50"/>
      <c r="BR51" s="50"/>
      <c r="BS51" s="50"/>
      <c r="BT51" s="50"/>
      <c r="BU51" s="50"/>
      <c r="BV51" s="295"/>
    </row>
    <row r="52" spans="1:74" ht="11.15" customHeight="1" x14ac:dyDescent="0.25">
      <c r="A52" s="44"/>
      <c r="B52" s="52" t="s">
        <v>105</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295"/>
      <c r="BC52" s="295"/>
      <c r="BD52" s="295"/>
      <c r="BE52" s="295"/>
      <c r="BF52" s="295"/>
      <c r="BG52" s="295"/>
      <c r="BH52" s="295"/>
      <c r="BI52" s="295"/>
      <c r="BJ52" s="295"/>
      <c r="BK52" s="295"/>
      <c r="BL52" s="295"/>
      <c r="BM52" s="295"/>
      <c r="BN52" s="295"/>
      <c r="BO52" s="295"/>
      <c r="BP52" s="295"/>
      <c r="BQ52" s="295"/>
      <c r="BR52" s="295"/>
      <c r="BS52" s="295"/>
      <c r="BT52" s="295"/>
      <c r="BU52" s="295"/>
      <c r="BV52" s="295"/>
    </row>
    <row r="53" spans="1:74" ht="11.15" customHeight="1" x14ac:dyDescent="0.25">
      <c r="A53" s="48" t="s">
        <v>489</v>
      </c>
      <c r="B53" s="475" t="s">
        <v>1230</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442.13600000000002</v>
      </c>
      <c r="AX53" s="54">
        <v>426.38799999999998</v>
      </c>
      <c r="AY53" s="54">
        <v>427.85700000000003</v>
      </c>
      <c r="AZ53" s="54">
        <v>448.53</v>
      </c>
      <c r="BA53" s="54">
        <v>452.40435805999999</v>
      </c>
      <c r="BB53" s="238">
        <v>453.75850000000003</v>
      </c>
      <c r="BC53" s="238">
        <v>451.9212</v>
      </c>
      <c r="BD53" s="238">
        <v>437.91120000000001</v>
      </c>
      <c r="BE53" s="238">
        <v>427.96280000000002</v>
      </c>
      <c r="BF53" s="238">
        <v>420.88310000000001</v>
      </c>
      <c r="BG53" s="238">
        <v>421.6268</v>
      </c>
      <c r="BH53" s="238">
        <v>434.80849999999998</v>
      </c>
      <c r="BI53" s="238">
        <v>436.96620000000001</v>
      </c>
      <c r="BJ53" s="238">
        <v>427.91759999999999</v>
      </c>
      <c r="BK53" s="238">
        <v>437.3861</v>
      </c>
      <c r="BL53" s="238">
        <v>446.22280000000001</v>
      </c>
      <c r="BM53" s="238">
        <v>456.92669999999998</v>
      </c>
      <c r="BN53" s="238">
        <v>462.14389999999997</v>
      </c>
      <c r="BO53" s="238">
        <v>461.25189999999998</v>
      </c>
      <c r="BP53" s="238">
        <v>448.6816</v>
      </c>
      <c r="BQ53" s="238">
        <v>439.77789999999999</v>
      </c>
      <c r="BR53" s="238">
        <v>433.50420000000003</v>
      </c>
      <c r="BS53" s="238">
        <v>434.27839999999998</v>
      </c>
      <c r="BT53" s="238">
        <v>448.70740000000001</v>
      </c>
      <c r="BU53" s="238">
        <v>451.22019999999998</v>
      </c>
      <c r="BV53" s="238">
        <v>441.58859999999999</v>
      </c>
    </row>
    <row r="54" spans="1:74" ht="11.15" customHeight="1" x14ac:dyDescent="0.25">
      <c r="A54" s="471" t="s">
        <v>912</v>
      </c>
      <c r="B54" s="52" t="s">
        <v>913</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254.87582399999999</v>
      </c>
      <c r="AX54" s="54">
        <v>223.330872</v>
      </c>
      <c r="AY54" s="54">
        <v>185.572822</v>
      </c>
      <c r="AZ54" s="54">
        <v>168.56299999999999</v>
      </c>
      <c r="BA54" s="54">
        <v>165.06942705</v>
      </c>
      <c r="BB54" s="238">
        <v>176.4323</v>
      </c>
      <c r="BC54" s="238">
        <v>195.3741</v>
      </c>
      <c r="BD54" s="238">
        <v>214.1541</v>
      </c>
      <c r="BE54" s="238">
        <v>230.77209999999999</v>
      </c>
      <c r="BF54" s="238">
        <v>249.5598</v>
      </c>
      <c r="BG54" s="238">
        <v>255.03909999999999</v>
      </c>
      <c r="BH54" s="238">
        <v>248.45580000000001</v>
      </c>
      <c r="BI54" s="238">
        <v>233.36320000000001</v>
      </c>
      <c r="BJ54" s="238">
        <v>211.67160000000001</v>
      </c>
      <c r="BK54" s="238">
        <v>189.40270000000001</v>
      </c>
      <c r="BL54" s="238">
        <v>174.75200000000001</v>
      </c>
      <c r="BM54" s="238">
        <v>174.27340000000001</v>
      </c>
      <c r="BN54" s="238">
        <v>188.53059999999999</v>
      </c>
      <c r="BO54" s="238">
        <v>209.6885</v>
      </c>
      <c r="BP54" s="238">
        <v>227.6086</v>
      </c>
      <c r="BQ54" s="238">
        <v>243.434</v>
      </c>
      <c r="BR54" s="238">
        <v>262.92529999999999</v>
      </c>
      <c r="BS54" s="238">
        <v>268.37599999999998</v>
      </c>
      <c r="BT54" s="238">
        <v>263.38990000000001</v>
      </c>
      <c r="BU54" s="238">
        <v>249.7132</v>
      </c>
      <c r="BV54" s="238">
        <v>227.32429999999999</v>
      </c>
    </row>
    <row r="55" spans="1:74" ht="11.15" customHeight="1" x14ac:dyDescent="0.25">
      <c r="A55" s="48" t="s">
        <v>712</v>
      </c>
      <c r="B55" s="137" t="s">
        <v>376</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89.337999999999994</v>
      </c>
      <c r="AX55" s="54">
        <v>84.108999999999995</v>
      </c>
      <c r="AY55" s="54">
        <v>82.197999999999993</v>
      </c>
      <c r="AZ55" s="54">
        <v>88.933999999999997</v>
      </c>
      <c r="BA55" s="54">
        <v>90.067050323000004</v>
      </c>
      <c r="BB55" s="238">
        <v>92.240970000000004</v>
      </c>
      <c r="BC55" s="238">
        <v>89.955439999999996</v>
      </c>
      <c r="BD55" s="238">
        <v>87.750389999999996</v>
      </c>
      <c r="BE55" s="238">
        <v>86.826120000000003</v>
      </c>
      <c r="BF55" s="238">
        <v>86.1584</v>
      </c>
      <c r="BG55" s="238">
        <v>86.803150000000002</v>
      </c>
      <c r="BH55" s="238">
        <v>88.472480000000004</v>
      </c>
      <c r="BI55" s="238">
        <v>85.420090000000002</v>
      </c>
      <c r="BJ55" s="238">
        <v>79.589889999999997</v>
      </c>
      <c r="BK55" s="238">
        <v>85.332390000000004</v>
      </c>
      <c r="BL55" s="238">
        <v>86.970889999999997</v>
      </c>
      <c r="BM55" s="238">
        <v>88.595510000000004</v>
      </c>
      <c r="BN55" s="238">
        <v>90.216650000000001</v>
      </c>
      <c r="BO55" s="238">
        <v>88.451560000000001</v>
      </c>
      <c r="BP55" s="238">
        <v>86.722939999999994</v>
      </c>
      <c r="BQ55" s="238">
        <v>85.742350000000002</v>
      </c>
      <c r="BR55" s="238">
        <v>85.261539999999997</v>
      </c>
      <c r="BS55" s="238">
        <v>86.594110000000001</v>
      </c>
      <c r="BT55" s="238">
        <v>88.843879999999999</v>
      </c>
      <c r="BU55" s="238">
        <v>86.416529999999995</v>
      </c>
      <c r="BV55" s="238">
        <v>80.701099999999997</v>
      </c>
    </row>
    <row r="56" spans="1:74" ht="11.15" customHeight="1" x14ac:dyDescent="0.25">
      <c r="A56" s="48" t="s">
        <v>714</v>
      </c>
      <c r="B56" s="137" t="s">
        <v>380</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30.867432000000001</v>
      </c>
      <c r="AX56" s="54">
        <v>33.212223000000002</v>
      </c>
      <c r="AY56" s="54">
        <v>35.660341000000003</v>
      </c>
      <c r="AZ56" s="54">
        <v>37.1659127</v>
      </c>
      <c r="BA56" s="54">
        <v>37.930452045999999</v>
      </c>
      <c r="BB56" s="238">
        <v>37.578209999999999</v>
      </c>
      <c r="BC56" s="238">
        <v>37.179729999999999</v>
      </c>
      <c r="BD56" s="238">
        <v>36.699550000000002</v>
      </c>
      <c r="BE56" s="238">
        <v>36.541040000000002</v>
      </c>
      <c r="BF56" s="238">
        <v>36.212609999999998</v>
      </c>
      <c r="BG56" s="238">
        <v>36.406309999999998</v>
      </c>
      <c r="BH56" s="238">
        <v>35.831099999999999</v>
      </c>
      <c r="BI56" s="238">
        <v>36.215040000000002</v>
      </c>
      <c r="BJ56" s="238">
        <v>36.70064</v>
      </c>
      <c r="BK56" s="238">
        <v>38.70852</v>
      </c>
      <c r="BL56" s="238">
        <v>38.85492</v>
      </c>
      <c r="BM56" s="238">
        <v>38.753100000000003</v>
      </c>
      <c r="BN56" s="238">
        <v>38.399509999999999</v>
      </c>
      <c r="BO56" s="238">
        <v>38.001480000000001</v>
      </c>
      <c r="BP56" s="238">
        <v>37.52346</v>
      </c>
      <c r="BQ56" s="238">
        <v>37.366079999999997</v>
      </c>
      <c r="BR56" s="238">
        <v>37.036180000000002</v>
      </c>
      <c r="BS56" s="238">
        <v>37.228160000000003</v>
      </c>
      <c r="BT56" s="238">
        <v>36.651760000000003</v>
      </c>
      <c r="BU56" s="238">
        <v>37.036169999999998</v>
      </c>
      <c r="BV56" s="238">
        <v>37.520710000000001</v>
      </c>
    </row>
    <row r="57" spans="1:74" ht="11.15" customHeight="1" x14ac:dyDescent="0.25">
      <c r="A57" s="48" t="s">
        <v>465</v>
      </c>
      <c r="B57" s="137" t="s">
        <v>381</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223.60745499999999</v>
      </c>
      <c r="AX57" s="54">
        <v>241.32075699999999</v>
      </c>
      <c r="AY57" s="54">
        <v>252.39195900000001</v>
      </c>
      <c r="AZ57" s="54">
        <v>239.744</v>
      </c>
      <c r="BA57" s="54">
        <v>226.86357294000001</v>
      </c>
      <c r="BB57" s="238">
        <v>222.667</v>
      </c>
      <c r="BC57" s="238">
        <v>222.90110000000001</v>
      </c>
      <c r="BD57" s="238">
        <v>220.0487</v>
      </c>
      <c r="BE57" s="238">
        <v>222.57220000000001</v>
      </c>
      <c r="BF57" s="238">
        <v>215.4366</v>
      </c>
      <c r="BG57" s="238">
        <v>215.9092</v>
      </c>
      <c r="BH57" s="238">
        <v>211.48429999999999</v>
      </c>
      <c r="BI57" s="238">
        <v>221.3219</v>
      </c>
      <c r="BJ57" s="238">
        <v>230.46209999999999</v>
      </c>
      <c r="BK57" s="238">
        <v>245.77500000000001</v>
      </c>
      <c r="BL57" s="238">
        <v>238.34540000000001</v>
      </c>
      <c r="BM57" s="238">
        <v>229.09059999999999</v>
      </c>
      <c r="BN57" s="238">
        <v>227.696</v>
      </c>
      <c r="BO57" s="238">
        <v>226.9442</v>
      </c>
      <c r="BP57" s="238">
        <v>224.99780000000001</v>
      </c>
      <c r="BQ57" s="238">
        <v>223.88759999999999</v>
      </c>
      <c r="BR57" s="238">
        <v>217.04230000000001</v>
      </c>
      <c r="BS57" s="238">
        <v>216.87520000000001</v>
      </c>
      <c r="BT57" s="238">
        <v>210.20009999999999</v>
      </c>
      <c r="BU57" s="238">
        <v>218.2166</v>
      </c>
      <c r="BV57" s="238">
        <v>229.0933</v>
      </c>
    </row>
    <row r="58" spans="1:74" ht="11.15" customHeight="1" x14ac:dyDescent="0.25">
      <c r="A58" s="48" t="s">
        <v>466</v>
      </c>
      <c r="B58" s="137" t="s">
        <v>382</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17.292158000000001</v>
      </c>
      <c r="AX58" s="54">
        <v>18.141957000000001</v>
      </c>
      <c r="AY58" s="54">
        <v>16.420096999999998</v>
      </c>
      <c r="AZ58" s="54">
        <v>16.260000000000002</v>
      </c>
      <c r="BA58" s="54">
        <v>13.025582581</v>
      </c>
      <c r="BB58" s="238">
        <v>16.206130000000002</v>
      </c>
      <c r="BC58" s="238">
        <v>17.07742</v>
      </c>
      <c r="BD58" s="238">
        <v>18.404689999999999</v>
      </c>
      <c r="BE58" s="238">
        <v>17.181370000000001</v>
      </c>
      <c r="BF58" s="238">
        <v>16.392340000000001</v>
      </c>
      <c r="BG58" s="238">
        <v>17.44575</v>
      </c>
      <c r="BH58" s="238">
        <v>18.472059999999999</v>
      </c>
      <c r="BI58" s="238">
        <v>19.05302</v>
      </c>
      <c r="BJ58" s="238">
        <v>19.473870000000002</v>
      </c>
      <c r="BK58" s="238">
        <v>20.058479999999999</v>
      </c>
      <c r="BL58" s="238">
        <v>17.852239999999998</v>
      </c>
      <c r="BM58" s="238">
        <v>15.990069999999999</v>
      </c>
      <c r="BN58" s="238">
        <v>16.236160000000002</v>
      </c>
      <c r="BO58" s="238">
        <v>18.369509999999998</v>
      </c>
      <c r="BP58" s="238">
        <v>18.301490000000001</v>
      </c>
      <c r="BQ58" s="238">
        <v>17.823709999999998</v>
      </c>
      <c r="BR58" s="238">
        <v>17.054189999999998</v>
      </c>
      <c r="BS58" s="238">
        <v>17.7698</v>
      </c>
      <c r="BT58" s="238">
        <v>15.89268</v>
      </c>
      <c r="BU58" s="238">
        <v>18.22353</v>
      </c>
      <c r="BV58" s="238">
        <v>20.149290000000001</v>
      </c>
    </row>
    <row r="59" spans="1:74" ht="11.15" customHeight="1" x14ac:dyDescent="0.25">
      <c r="A59" s="48" t="s">
        <v>467</v>
      </c>
      <c r="B59" s="137" t="s">
        <v>644</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206.31529699999999</v>
      </c>
      <c r="AX59" s="54">
        <v>223.1788</v>
      </c>
      <c r="AY59" s="54">
        <v>235.97186199999999</v>
      </c>
      <c r="AZ59" s="54">
        <v>225.48599999999999</v>
      </c>
      <c r="BA59" s="54">
        <v>211.83879999999999</v>
      </c>
      <c r="BB59" s="238">
        <v>206.46090000000001</v>
      </c>
      <c r="BC59" s="238">
        <v>205.8237</v>
      </c>
      <c r="BD59" s="238">
        <v>201.64400000000001</v>
      </c>
      <c r="BE59" s="238">
        <v>205.39089999999999</v>
      </c>
      <c r="BF59" s="238">
        <v>199.04419999999999</v>
      </c>
      <c r="BG59" s="238">
        <v>198.46350000000001</v>
      </c>
      <c r="BH59" s="238">
        <v>193.01220000000001</v>
      </c>
      <c r="BI59" s="238">
        <v>202.2688</v>
      </c>
      <c r="BJ59" s="238">
        <v>210.98820000000001</v>
      </c>
      <c r="BK59" s="238">
        <v>225.7166</v>
      </c>
      <c r="BL59" s="238">
        <v>220.4931</v>
      </c>
      <c r="BM59" s="238">
        <v>213.10050000000001</v>
      </c>
      <c r="BN59" s="238">
        <v>211.4598</v>
      </c>
      <c r="BO59" s="238">
        <v>208.57470000000001</v>
      </c>
      <c r="BP59" s="238">
        <v>206.69630000000001</v>
      </c>
      <c r="BQ59" s="238">
        <v>206.06389999999999</v>
      </c>
      <c r="BR59" s="238">
        <v>199.98820000000001</v>
      </c>
      <c r="BS59" s="238">
        <v>199.1054</v>
      </c>
      <c r="BT59" s="238">
        <v>194.3074</v>
      </c>
      <c r="BU59" s="238">
        <v>199.9931</v>
      </c>
      <c r="BV59" s="238">
        <v>208.94399999999999</v>
      </c>
    </row>
    <row r="60" spans="1:74" ht="11.15" customHeight="1" x14ac:dyDescent="0.25">
      <c r="A60" s="48" t="s">
        <v>490</v>
      </c>
      <c r="B60" s="137" t="s">
        <v>366</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38.908171000000003</v>
      </c>
      <c r="AX60" s="54">
        <v>39.762124999999997</v>
      </c>
      <c r="AY60" s="54">
        <v>41.567742000000003</v>
      </c>
      <c r="AZ60" s="54">
        <v>40.090000000000003</v>
      </c>
      <c r="BA60" s="54">
        <v>40.679424515999997</v>
      </c>
      <c r="BB60" s="238">
        <v>41.1432</v>
      </c>
      <c r="BC60" s="238">
        <v>42.405239999999999</v>
      </c>
      <c r="BD60" s="238">
        <v>41.160899999999998</v>
      </c>
      <c r="BE60" s="238">
        <v>41.93994</v>
      </c>
      <c r="BF60" s="238">
        <v>40.842550000000003</v>
      </c>
      <c r="BG60" s="238">
        <v>42.318269999999998</v>
      </c>
      <c r="BH60" s="238">
        <v>39.528379999999999</v>
      </c>
      <c r="BI60" s="238">
        <v>39.020719999999997</v>
      </c>
      <c r="BJ60" s="238">
        <v>39.201779999999999</v>
      </c>
      <c r="BK60" s="238">
        <v>38.648650000000004</v>
      </c>
      <c r="BL60" s="238">
        <v>38.433309999999999</v>
      </c>
      <c r="BM60" s="238">
        <v>37.450839999999999</v>
      </c>
      <c r="BN60" s="238">
        <v>38.226170000000003</v>
      </c>
      <c r="BO60" s="238">
        <v>39.132530000000003</v>
      </c>
      <c r="BP60" s="238">
        <v>37.919809999999998</v>
      </c>
      <c r="BQ60" s="238">
        <v>38.48583</v>
      </c>
      <c r="BR60" s="238">
        <v>37.780119999999997</v>
      </c>
      <c r="BS60" s="238">
        <v>39.226660000000003</v>
      </c>
      <c r="BT60" s="238">
        <v>35.851300000000002</v>
      </c>
      <c r="BU60" s="238">
        <v>35.181289999999997</v>
      </c>
      <c r="BV60" s="238">
        <v>35.239510000000003</v>
      </c>
    </row>
    <row r="61" spans="1:74" ht="11.15" customHeight="1" x14ac:dyDescent="0.25">
      <c r="A61" s="48" t="s">
        <v>446</v>
      </c>
      <c r="B61" s="137" t="s">
        <v>378</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113.782725</v>
      </c>
      <c r="AX61" s="54">
        <v>130.71289899999999</v>
      </c>
      <c r="AY61" s="54">
        <v>128.69119499999999</v>
      </c>
      <c r="AZ61" s="54">
        <v>117.01</v>
      </c>
      <c r="BA61" s="54">
        <v>115.57030171</v>
      </c>
      <c r="BB61" s="238">
        <v>109.05549999999999</v>
      </c>
      <c r="BC61" s="238">
        <v>113.9452</v>
      </c>
      <c r="BD61" s="238">
        <v>117.54300000000001</v>
      </c>
      <c r="BE61" s="238">
        <v>122.2723</v>
      </c>
      <c r="BF61" s="238">
        <v>122.30880000000001</v>
      </c>
      <c r="BG61" s="238">
        <v>119.60290000000001</v>
      </c>
      <c r="BH61" s="238">
        <v>109.6463</v>
      </c>
      <c r="BI61" s="238">
        <v>115.4665</v>
      </c>
      <c r="BJ61" s="238">
        <v>121.31180000000001</v>
      </c>
      <c r="BK61" s="238">
        <v>118.0219</v>
      </c>
      <c r="BL61" s="238">
        <v>112.4182</v>
      </c>
      <c r="BM61" s="238">
        <v>109.84220000000001</v>
      </c>
      <c r="BN61" s="238">
        <v>105.2437</v>
      </c>
      <c r="BO61" s="238">
        <v>108.8334</v>
      </c>
      <c r="BP61" s="238">
        <v>110.3759</v>
      </c>
      <c r="BQ61" s="238">
        <v>114.3519</v>
      </c>
      <c r="BR61" s="238">
        <v>117.0056</v>
      </c>
      <c r="BS61" s="238">
        <v>114.72069999999999</v>
      </c>
      <c r="BT61" s="238">
        <v>106.06399999999999</v>
      </c>
      <c r="BU61" s="238">
        <v>113.8155</v>
      </c>
      <c r="BV61" s="238">
        <v>118.14870000000001</v>
      </c>
    </row>
    <row r="62" spans="1:74" ht="11.15" customHeight="1" x14ac:dyDescent="0.25">
      <c r="A62" s="48" t="s">
        <v>491</v>
      </c>
      <c r="B62" s="137" t="s">
        <v>379</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25.818999999999999</v>
      </c>
      <c r="AX62" s="54">
        <v>24.129000000000001</v>
      </c>
      <c r="AY62" s="54">
        <v>26.939</v>
      </c>
      <c r="AZ62" s="54">
        <v>29.576000000000001</v>
      </c>
      <c r="BA62" s="54">
        <v>29.813721612999998</v>
      </c>
      <c r="BB62" s="238">
        <v>29.35915</v>
      </c>
      <c r="BC62" s="238">
        <v>29.972169999999998</v>
      </c>
      <c r="BD62" s="238">
        <v>29.72212</v>
      </c>
      <c r="BE62" s="238">
        <v>28.40605</v>
      </c>
      <c r="BF62" s="238">
        <v>28.05433</v>
      </c>
      <c r="BG62" s="238">
        <v>27.424230000000001</v>
      </c>
      <c r="BH62" s="238">
        <v>27.73028</v>
      </c>
      <c r="BI62" s="238">
        <v>27.82526</v>
      </c>
      <c r="BJ62" s="238">
        <v>26.794440000000002</v>
      </c>
      <c r="BK62" s="238">
        <v>28.14404</v>
      </c>
      <c r="BL62" s="238">
        <v>27.298490000000001</v>
      </c>
      <c r="BM62" s="238">
        <v>28.13073</v>
      </c>
      <c r="BN62" s="238">
        <v>27.416720000000002</v>
      </c>
      <c r="BO62" s="238">
        <v>28.085899999999999</v>
      </c>
      <c r="BP62" s="238">
        <v>27.81166</v>
      </c>
      <c r="BQ62" s="238">
        <v>26.733560000000001</v>
      </c>
      <c r="BR62" s="238">
        <v>26.368950000000002</v>
      </c>
      <c r="BS62" s="238">
        <v>25.774539999999998</v>
      </c>
      <c r="BT62" s="238">
        <v>25.965969999999999</v>
      </c>
      <c r="BU62" s="238">
        <v>26.243449999999999</v>
      </c>
      <c r="BV62" s="238">
        <v>25.265799999999999</v>
      </c>
    </row>
    <row r="63" spans="1:74" ht="11.15" customHeight="1" x14ac:dyDescent="0.25">
      <c r="A63" s="48" t="s">
        <v>715</v>
      </c>
      <c r="B63" s="475" t="s">
        <v>914</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47.774000000000001</v>
      </c>
      <c r="AX63" s="54">
        <v>49.252000000000002</v>
      </c>
      <c r="AY63" s="54">
        <v>52.832000000000001</v>
      </c>
      <c r="AZ63" s="54">
        <v>55.904089999999997</v>
      </c>
      <c r="BA63" s="54">
        <v>56.959420000000001</v>
      </c>
      <c r="BB63" s="238">
        <v>58.026440000000001</v>
      </c>
      <c r="BC63" s="238">
        <v>58.062820000000002</v>
      </c>
      <c r="BD63" s="238">
        <v>55.12182</v>
      </c>
      <c r="BE63" s="238">
        <v>52.769460000000002</v>
      </c>
      <c r="BF63" s="238">
        <v>48.195909999999998</v>
      </c>
      <c r="BG63" s="238">
        <v>46.138269999999999</v>
      </c>
      <c r="BH63" s="238">
        <v>43.683959999999999</v>
      </c>
      <c r="BI63" s="238">
        <v>44.485889999999998</v>
      </c>
      <c r="BJ63" s="238">
        <v>47.769069999999999</v>
      </c>
      <c r="BK63" s="238">
        <v>52.31955</v>
      </c>
      <c r="BL63" s="238">
        <v>55.098129999999998</v>
      </c>
      <c r="BM63" s="238">
        <v>57.123510000000003</v>
      </c>
      <c r="BN63" s="238">
        <v>58.146590000000003</v>
      </c>
      <c r="BO63" s="238">
        <v>58.143590000000003</v>
      </c>
      <c r="BP63" s="238">
        <v>55.160469999999997</v>
      </c>
      <c r="BQ63" s="238">
        <v>52.77684</v>
      </c>
      <c r="BR63" s="238">
        <v>48.17633</v>
      </c>
      <c r="BS63" s="238">
        <v>46.097360000000002</v>
      </c>
      <c r="BT63" s="238">
        <v>43.627099999999999</v>
      </c>
      <c r="BU63" s="238">
        <v>44.412080000000003</v>
      </c>
      <c r="BV63" s="238">
        <v>47.683349999999997</v>
      </c>
    </row>
    <row r="64" spans="1:74" ht="11.15" customHeight="1" x14ac:dyDescent="0.25">
      <c r="A64" s="48" t="s">
        <v>492</v>
      </c>
      <c r="B64" s="137" t="s">
        <v>104</v>
      </c>
      <c r="C64" s="558">
        <v>1299.8931849999999</v>
      </c>
      <c r="D64" s="558">
        <v>1282.712679</v>
      </c>
      <c r="E64" s="558">
        <v>1326.7220090000001</v>
      </c>
      <c r="F64" s="558">
        <v>1403.5993410000001</v>
      </c>
      <c r="G64" s="558">
        <v>1432.23847</v>
      </c>
      <c r="H64" s="558">
        <v>1457.703137</v>
      </c>
      <c r="I64" s="558">
        <v>1453.987995</v>
      </c>
      <c r="J64" s="558">
        <v>1437.578019</v>
      </c>
      <c r="K64" s="558">
        <v>1423.1812500000001</v>
      </c>
      <c r="L64" s="558">
        <v>1386.329254</v>
      </c>
      <c r="M64" s="558">
        <v>1388.7240099999999</v>
      </c>
      <c r="N64" s="558">
        <v>1343.3477109999999</v>
      </c>
      <c r="O64" s="558">
        <v>1337.1033399999999</v>
      </c>
      <c r="P64" s="558">
        <v>1303.06792</v>
      </c>
      <c r="Q64" s="558">
        <v>1310.94721</v>
      </c>
      <c r="R64" s="558">
        <v>1298.811995</v>
      </c>
      <c r="S64" s="558">
        <v>1303.867405</v>
      </c>
      <c r="T64" s="558">
        <v>1281.363983</v>
      </c>
      <c r="U64" s="558">
        <v>1278.1167359999999</v>
      </c>
      <c r="V64" s="558">
        <v>1250.2037230000001</v>
      </c>
      <c r="W64" s="558">
        <v>1250.9396790000001</v>
      </c>
      <c r="X64" s="558">
        <v>1252.9669180000001</v>
      </c>
      <c r="Y64" s="558">
        <v>1233.747879</v>
      </c>
      <c r="Z64" s="558">
        <v>1198.6124299999999</v>
      </c>
      <c r="AA64" s="558">
        <v>1190.10285</v>
      </c>
      <c r="AB64" s="558">
        <v>1165.6142279999999</v>
      </c>
      <c r="AC64" s="558">
        <v>1154.2380989999999</v>
      </c>
      <c r="AD64" s="558">
        <v>1153.830189</v>
      </c>
      <c r="AE64" s="558">
        <v>1172.1564060000001</v>
      </c>
      <c r="AF64" s="558">
        <v>1180.4096030000001</v>
      </c>
      <c r="AG64" s="558">
        <v>1215.318088</v>
      </c>
      <c r="AH64" s="558">
        <v>1212.6715799999999</v>
      </c>
      <c r="AI64" s="558">
        <v>1215.5591079999999</v>
      </c>
      <c r="AJ64" s="558">
        <v>1230.5137460000001</v>
      </c>
      <c r="AK64" s="558">
        <v>1226.776977</v>
      </c>
      <c r="AL64" s="558">
        <v>1222.5920630000001</v>
      </c>
      <c r="AM64" s="558">
        <v>1254.576802</v>
      </c>
      <c r="AN64" s="558">
        <v>1266.747167</v>
      </c>
      <c r="AO64" s="558">
        <v>1230.791072</v>
      </c>
      <c r="AP64" s="558">
        <v>1245.4618399999999</v>
      </c>
      <c r="AQ64" s="558">
        <v>1259.9972250000001</v>
      </c>
      <c r="AR64" s="558">
        <v>1264.4026940000001</v>
      </c>
      <c r="AS64" s="558">
        <v>1271.432157</v>
      </c>
      <c r="AT64" s="558">
        <v>1258.1908470000001</v>
      </c>
      <c r="AU64" s="558">
        <v>1283.385556</v>
      </c>
      <c r="AV64" s="558">
        <v>1263.9221010000001</v>
      </c>
      <c r="AW64" s="558">
        <v>1267.1086069999999</v>
      </c>
      <c r="AX64" s="558">
        <v>1252.216876</v>
      </c>
      <c r="AY64" s="558">
        <v>1233.710059</v>
      </c>
      <c r="AZ64" s="558">
        <v>1227.5190027000001</v>
      </c>
      <c r="BA64" s="558">
        <v>1213.3585379000001</v>
      </c>
      <c r="BB64" s="559">
        <v>1220.261</v>
      </c>
      <c r="BC64" s="559">
        <v>1241.7170000000001</v>
      </c>
      <c r="BD64" s="559">
        <v>1240.1120000000001</v>
      </c>
      <c r="BE64" s="559">
        <v>1250.0619999999999</v>
      </c>
      <c r="BF64" s="559">
        <v>1247.652</v>
      </c>
      <c r="BG64" s="559">
        <v>1251.268</v>
      </c>
      <c r="BH64" s="559">
        <v>1239.6410000000001</v>
      </c>
      <c r="BI64" s="559">
        <v>1240.085</v>
      </c>
      <c r="BJ64" s="559">
        <v>1221.4190000000001</v>
      </c>
      <c r="BK64" s="559">
        <v>1233.739</v>
      </c>
      <c r="BL64" s="559">
        <v>1218.394</v>
      </c>
      <c r="BM64" s="559">
        <v>1220.1869999999999</v>
      </c>
      <c r="BN64" s="559">
        <v>1236.02</v>
      </c>
      <c r="BO64" s="559">
        <v>1258.5329999999999</v>
      </c>
      <c r="BP64" s="559">
        <v>1256.8019999999999</v>
      </c>
      <c r="BQ64" s="559">
        <v>1262.556</v>
      </c>
      <c r="BR64" s="559">
        <v>1265.0999999999999</v>
      </c>
      <c r="BS64" s="559">
        <v>1269.171</v>
      </c>
      <c r="BT64" s="559">
        <v>1259.3009999999999</v>
      </c>
      <c r="BU64" s="559">
        <v>1262.2550000000001</v>
      </c>
      <c r="BV64" s="559">
        <v>1242.5650000000001</v>
      </c>
    </row>
    <row r="65" spans="1:74" ht="11.15" customHeight="1" x14ac:dyDescent="0.25">
      <c r="A65" s="48" t="s">
        <v>493</v>
      </c>
      <c r="B65" s="140" t="s">
        <v>383</v>
      </c>
      <c r="C65" s="564">
        <v>634.96699999999998</v>
      </c>
      <c r="D65" s="564">
        <v>634.96699999999998</v>
      </c>
      <c r="E65" s="564">
        <v>634.96699999999998</v>
      </c>
      <c r="F65" s="564">
        <v>637.82600000000002</v>
      </c>
      <c r="G65" s="564">
        <v>648.32600000000002</v>
      </c>
      <c r="H65" s="564">
        <v>656.02300000000002</v>
      </c>
      <c r="I65" s="564">
        <v>656.14</v>
      </c>
      <c r="J65" s="564">
        <v>647.53</v>
      </c>
      <c r="K65" s="564">
        <v>642.18600000000004</v>
      </c>
      <c r="L65" s="564">
        <v>638.55600000000004</v>
      </c>
      <c r="M65" s="564">
        <v>638.08500000000004</v>
      </c>
      <c r="N65" s="564">
        <v>638.08600000000001</v>
      </c>
      <c r="O65" s="564">
        <v>638.08500000000004</v>
      </c>
      <c r="P65" s="564">
        <v>637.77300000000002</v>
      </c>
      <c r="Q65" s="564">
        <v>637.774</v>
      </c>
      <c r="R65" s="564">
        <v>633.428</v>
      </c>
      <c r="S65" s="564">
        <v>627.58500000000004</v>
      </c>
      <c r="T65" s="564">
        <v>621.30399999999997</v>
      </c>
      <c r="U65" s="564">
        <v>621.30200000000002</v>
      </c>
      <c r="V65" s="564">
        <v>621.30200000000002</v>
      </c>
      <c r="W65" s="564">
        <v>617.76800000000003</v>
      </c>
      <c r="X65" s="564">
        <v>610.64599999999996</v>
      </c>
      <c r="Y65" s="564">
        <v>601.46699999999998</v>
      </c>
      <c r="Z65" s="564">
        <v>593.68200000000002</v>
      </c>
      <c r="AA65" s="564">
        <v>588.31700000000001</v>
      </c>
      <c r="AB65" s="564">
        <v>578.87199999999996</v>
      </c>
      <c r="AC65" s="564">
        <v>566.06100000000004</v>
      </c>
      <c r="AD65" s="564">
        <v>547.86599999999999</v>
      </c>
      <c r="AE65" s="564">
        <v>523.10900000000004</v>
      </c>
      <c r="AF65" s="564">
        <v>493.32400000000001</v>
      </c>
      <c r="AG65" s="564">
        <v>468.00599999999997</v>
      </c>
      <c r="AH65" s="564">
        <v>445.05700000000002</v>
      </c>
      <c r="AI65" s="564">
        <v>416.39299999999997</v>
      </c>
      <c r="AJ65" s="564">
        <v>398.56900000000002</v>
      </c>
      <c r="AK65" s="564">
        <v>388.41899999999998</v>
      </c>
      <c r="AL65" s="564">
        <v>372.03</v>
      </c>
      <c r="AM65" s="564">
        <v>371.57900000000001</v>
      </c>
      <c r="AN65" s="564">
        <v>371.57900000000001</v>
      </c>
      <c r="AO65" s="564">
        <v>371.17500000000001</v>
      </c>
      <c r="AP65" s="564">
        <v>363.72300000000001</v>
      </c>
      <c r="AQ65" s="564">
        <v>354.36599999999999</v>
      </c>
      <c r="AR65" s="564">
        <v>347.15800000000002</v>
      </c>
      <c r="AS65" s="564">
        <v>347.45400000000001</v>
      </c>
      <c r="AT65" s="564">
        <v>350.33</v>
      </c>
      <c r="AU65" s="564">
        <v>351.274</v>
      </c>
      <c r="AV65" s="564">
        <v>351.274</v>
      </c>
      <c r="AW65" s="564">
        <v>351.911</v>
      </c>
      <c r="AX65" s="564">
        <v>354.68400000000003</v>
      </c>
      <c r="AY65" s="564">
        <v>358.01299999999998</v>
      </c>
      <c r="AZ65" s="564">
        <v>360.96</v>
      </c>
      <c r="BA65" s="564">
        <v>363.9307129</v>
      </c>
      <c r="BB65" s="565">
        <v>367.13069999999999</v>
      </c>
      <c r="BC65" s="565">
        <v>370.23070000000001</v>
      </c>
      <c r="BD65" s="565">
        <v>373.1807</v>
      </c>
      <c r="BE65" s="565">
        <v>376.38069999999999</v>
      </c>
      <c r="BF65" s="565">
        <v>382.63069999999999</v>
      </c>
      <c r="BG65" s="565">
        <v>385.63069999999999</v>
      </c>
      <c r="BH65" s="565">
        <v>385.63069999999999</v>
      </c>
      <c r="BI65" s="565">
        <v>385.63069999999999</v>
      </c>
      <c r="BJ65" s="565">
        <v>385.63069999999999</v>
      </c>
      <c r="BK65" s="565">
        <v>385.63069999999999</v>
      </c>
      <c r="BL65" s="565">
        <v>385.63069999999999</v>
      </c>
      <c r="BM65" s="565">
        <v>385.63069999999999</v>
      </c>
      <c r="BN65" s="565">
        <v>385.63069999999999</v>
      </c>
      <c r="BO65" s="565">
        <v>385.63069999999999</v>
      </c>
      <c r="BP65" s="565">
        <v>385.63069999999999</v>
      </c>
      <c r="BQ65" s="565">
        <v>385.63069999999999</v>
      </c>
      <c r="BR65" s="565">
        <v>385.63069999999999</v>
      </c>
      <c r="BS65" s="565">
        <v>385.63069999999999</v>
      </c>
      <c r="BT65" s="565">
        <v>385.63069999999999</v>
      </c>
      <c r="BU65" s="565">
        <v>385.63069999999999</v>
      </c>
      <c r="BV65" s="565">
        <v>385.63069999999999</v>
      </c>
    </row>
    <row r="66" spans="1:74" s="329" customFormat="1" ht="12" customHeight="1" x14ac:dyDescent="0.25">
      <c r="A66" s="328"/>
      <c r="B66" s="647" t="s">
        <v>775</v>
      </c>
      <c r="C66" s="618"/>
      <c r="D66" s="618"/>
      <c r="E66" s="618"/>
      <c r="F66" s="618"/>
      <c r="G66" s="618"/>
      <c r="H66" s="618"/>
      <c r="I66" s="618"/>
      <c r="J66" s="618"/>
      <c r="K66" s="618"/>
      <c r="L66" s="618"/>
      <c r="M66" s="618"/>
      <c r="N66" s="618"/>
      <c r="O66" s="618"/>
      <c r="P66" s="618"/>
      <c r="Q66" s="619"/>
      <c r="AY66" s="397"/>
      <c r="AZ66" s="397"/>
      <c r="BA66" s="397"/>
      <c r="BB66" s="397"/>
      <c r="BC66" s="397"/>
      <c r="BD66" s="397"/>
      <c r="BE66" s="397"/>
      <c r="BF66" s="397"/>
      <c r="BG66" s="397"/>
      <c r="BH66" s="397"/>
      <c r="BI66" s="397"/>
      <c r="BJ66" s="397"/>
    </row>
    <row r="67" spans="1:74" s="329" customFormat="1" ht="12" customHeight="1" x14ac:dyDescent="0.25">
      <c r="A67" s="328"/>
      <c r="B67" s="647" t="s">
        <v>799</v>
      </c>
      <c r="C67" s="618"/>
      <c r="D67" s="618"/>
      <c r="E67" s="618"/>
      <c r="F67" s="618"/>
      <c r="G67" s="618"/>
      <c r="H67" s="618"/>
      <c r="I67" s="618"/>
      <c r="J67" s="618"/>
      <c r="K67" s="618"/>
      <c r="L67" s="618"/>
      <c r="M67" s="618"/>
      <c r="N67" s="618"/>
      <c r="O67" s="618"/>
      <c r="P67" s="618"/>
      <c r="Q67" s="619"/>
      <c r="AY67" s="397"/>
      <c r="AZ67" s="397"/>
      <c r="BA67" s="397"/>
      <c r="BB67" s="397"/>
      <c r="BC67" s="397"/>
      <c r="BD67" s="397"/>
      <c r="BE67" s="397"/>
      <c r="BF67" s="397"/>
      <c r="BG67" s="397"/>
      <c r="BH67" s="397"/>
      <c r="BI67" s="397"/>
      <c r="BJ67" s="397"/>
    </row>
    <row r="68" spans="1:74" s="329" customFormat="1" ht="12" customHeight="1" x14ac:dyDescent="0.25">
      <c r="A68" s="328"/>
      <c r="B68" s="647" t="s">
        <v>1359</v>
      </c>
      <c r="C68" s="618"/>
      <c r="D68" s="618"/>
      <c r="E68" s="618"/>
      <c r="F68" s="618"/>
      <c r="G68" s="618"/>
      <c r="H68" s="618"/>
      <c r="I68" s="618"/>
      <c r="J68" s="618"/>
      <c r="K68" s="618"/>
      <c r="L68" s="618"/>
      <c r="M68" s="618"/>
      <c r="N68" s="618"/>
      <c r="O68" s="618"/>
      <c r="P68" s="618"/>
      <c r="Q68" s="619"/>
      <c r="AY68" s="397"/>
      <c r="AZ68" s="397"/>
      <c r="BA68" s="397"/>
      <c r="BB68" s="397"/>
      <c r="BC68" s="397"/>
      <c r="BD68" s="397"/>
      <c r="BE68" s="397"/>
      <c r="BF68" s="397"/>
      <c r="BG68" s="397"/>
      <c r="BH68" s="397"/>
      <c r="BI68" s="397"/>
      <c r="BJ68" s="397"/>
    </row>
    <row r="69" spans="1:74" s="329" customFormat="1" ht="12" customHeight="1" x14ac:dyDescent="0.25">
      <c r="A69" s="328"/>
      <c r="B69" s="650" t="s">
        <v>1360</v>
      </c>
      <c r="C69" s="619"/>
      <c r="D69" s="619"/>
      <c r="E69" s="619"/>
      <c r="F69" s="619"/>
      <c r="G69" s="619"/>
      <c r="H69" s="619"/>
      <c r="I69" s="619"/>
      <c r="J69" s="619"/>
      <c r="K69" s="619"/>
      <c r="L69" s="619"/>
      <c r="M69" s="619"/>
      <c r="N69" s="619"/>
      <c r="O69" s="619"/>
      <c r="P69" s="619"/>
      <c r="Q69" s="619"/>
      <c r="AY69" s="397"/>
      <c r="AZ69" s="397"/>
      <c r="BA69" s="397"/>
      <c r="BB69" s="397"/>
      <c r="BC69" s="397"/>
      <c r="BD69" s="397"/>
      <c r="BE69" s="397"/>
      <c r="BF69" s="397"/>
      <c r="BG69" s="397"/>
      <c r="BH69" s="397"/>
      <c r="BI69" s="397"/>
      <c r="BJ69" s="397"/>
    </row>
    <row r="70" spans="1:74" s="329" customFormat="1" ht="20.9" customHeight="1" x14ac:dyDescent="0.25">
      <c r="A70" s="328"/>
      <c r="B70" s="647" t="s">
        <v>1239</v>
      </c>
      <c r="C70" s="619"/>
      <c r="D70" s="619"/>
      <c r="E70" s="619"/>
      <c r="F70" s="619"/>
      <c r="G70" s="619"/>
      <c r="H70" s="619"/>
      <c r="I70" s="619"/>
      <c r="J70" s="619"/>
      <c r="K70" s="619"/>
      <c r="L70" s="619"/>
      <c r="M70" s="619"/>
      <c r="N70" s="619"/>
      <c r="O70" s="619"/>
      <c r="P70" s="619"/>
      <c r="Q70" s="619"/>
      <c r="AY70" s="397"/>
      <c r="AZ70" s="397"/>
      <c r="BA70" s="397"/>
      <c r="BB70" s="397"/>
      <c r="BC70" s="397"/>
      <c r="BD70" s="397"/>
      <c r="BE70" s="397"/>
      <c r="BF70" s="397"/>
      <c r="BG70" s="397"/>
      <c r="BH70" s="397"/>
      <c r="BI70" s="397"/>
      <c r="BJ70" s="397"/>
    </row>
    <row r="71" spans="1:74" s="329" customFormat="1" ht="12" customHeight="1" x14ac:dyDescent="0.25">
      <c r="A71" s="328"/>
      <c r="B71" s="647" t="s">
        <v>1361</v>
      </c>
      <c r="C71" s="618"/>
      <c r="D71" s="618"/>
      <c r="E71" s="618"/>
      <c r="F71" s="618"/>
      <c r="G71" s="618"/>
      <c r="H71" s="618"/>
      <c r="I71" s="618"/>
      <c r="J71" s="618"/>
      <c r="K71" s="618"/>
      <c r="L71" s="618"/>
      <c r="M71" s="618"/>
      <c r="N71" s="618"/>
      <c r="O71" s="618"/>
      <c r="P71" s="618"/>
      <c r="Q71" s="619"/>
      <c r="AY71" s="397"/>
      <c r="AZ71" s="397"/>
      <c r="BA71" s="397"/>
      <c r="BB71" s="397"/>
      <c r="BC71" s="397"/>
      <c r="BD71" s="397"/>
      <c r="BE71" s="397"/>
      <c r="BF71" s="397"/>
      <c r="BG71" s="397"/>
      <c r="BH71" s="397"/>
      <c r="BI71" s="397"/>
      <c r="BJ71" s="397"/>
    </row>
    <row r="72" spans="1:74" s="329" customFormat="1" ht="23.25" customHeight="1" x14ac:dyDescent="0.25">
      <c r="A72" s="328"/>
      <c r="B72" s="647" t="s">
        <v>1250</v>
      </c>
      <c r="C72" s="618"/>
      <c r="D72" s="618"/>
      <c r="E72" s="618"/>
      <c r="F72" s="618"/>
      <c r="G72" s="618"/>
      <c r="H72" s="618"/>
      <c r="I72" s="618"/>
      <c r="J72" s="618"/>
      <c r="K72" s="618"/>
      <c r="L72" s="618"/>
      <c r="M72" s="618"/>
      <c r="N72" s="618"/>
      <c r="O72" s="618"/>
      <c r="P72" s="618"/>
      <c r="Q72" s="619"/>
      <c r="AY72" s="397"/>
      <c r="AZ72" s="397"/>
      <c r="BA72" s="397"/>
      <c r="BB72" s="397"/>
      <c r="BC72" s="397"/>
      <c r="BD72" s="397"/>
      <c r="BE72" s="397"/>
      <c r="BF72" s="397"/>
      <c r="BG72" s="397"/>
      <c r="BH72" s="397"/>
      <c r="BI72" s="397"/>
      <c r="BJ72" s="397"/>
    </row>
    <row r="73" spans="1:74" s="329" customFormat="1" ht="12" customHeight="1" x14ac:dyDescent="0.25">
      <c r="A73" s="328"/>
      <c r="B73" s="625" t="s">
        <v>774</v>
      </c>
      <c r="C73" s="607"/>
      <c r="D73" s="607"/>
      <c r="E73" s="607"/>
      <c r="F73" s="607"/>
      <c r="G73" s="607"/>
      <c r="H73" s="607"/>
      <c r="I73" s="607"/>
      <c r="J73" s="607"/>
      <c r="K73" s="607"/>
      <c r="L73" s="607"/>
      <c r="M73" s="607"/>
      <c r="N73" s="607"/>
      <c r="O73" s="607"/>
      <c r="P73" s="607"/>
      <c r="Q73" s="607"/>
      <c r="AY73" s="397"/>
      <c r="AZ73" s="397"/>
      <c r="BA73" s="397"/>
      <c r="BB73" s="397"/>
      <c r="BC73" s="397"/>
      <c r="BD73" s="397"/>
      <c r="BE73" s="397"/>
      <c r="BF73" s="397"/>
      <c r="BG73" s="397"/>
      <c r="BH73" s="397"/>
      <c r="BI73" s="397"/>
      <c r="BJ73" s="397"/>
    </row>
    <row r="74" spans="1:74" s="329" customFormat="1" ht="12" customHeight="1" x14ac:dyDescent="0.25">
      <c r="A74" s="328"/>
      <c r="B74" s="646" t="s">
        <v>800</v>
      </c>
      <c r="C74" s="618"/>
      <c r="D74" s="618"/>
      <c r="E74" s="618"/>
      <c r="F74" s="618"/>
      <c r="G74" s="618"/>
      <c r="H74" s="618"/>
      <c r="I74" s="618"/>
      <c r="J74" s="618"/>
      <c r="K74" s="618"/>
      <c r="L74" s="618"/>
      <c r="M74" s="618"/>
      <c r="N74" s="618"/>
      <c r="O74" s="618"/>
      <c r="P74" s="618"/>
      <c r="Q74" s="619"/>
      <c r="AY74" s="397"/>
      <c r="AZ74" s="397"/>
      <c r="BA74" s="397"/>
      <c r="BB74" s="397"/>
      <c r="BC74" s="397"/>
      <c r="BD74" s="397"/>
      <c r="BE74" s="397"/>
      <c r="BF74" s="397"/>
      <c r="BG74" s="397"/>
      <c r="BH74" s="397"/>
      <c r="BI74" s="397"/>
      <c r="BJ74" s="397"/>
    </row>
    <row r="75" spans="1:74" s="329" customFormat="1" ht="12" customHeight="1" x14ac:dyDescent="0.25">
      <c r="A75" s="328"/>
      <c r="B75" s="646" t="s">
        <v>801</v>
      </c>
      <c r="C75" s="619"/>
      <c r="D75" s="619"/>
      <c r="E75" s="619"/>
      <c r="F75" s="619"/>
      <c r="G75" s="619"/>
      <c r="H75" s="619"/>
      <c r="I75" s="619"/>
      <c r="J75" s="619"/>
      <c r="K75" s="619"/>
      <c r="L75" s="619"/>
      <c r="M75" s="619"/>
      <c r="N75" s="619"/>
      <c r="O75" s="619"/>
      <c r="P75" s="619"/>
      <c r="Q75" s="619"/>
      <c r="AY75" s="397"/>
      <c r="AZ75" s="397"/>
      <c r="BA75" s="397"/>
      <c r="BB75" s="397"/>
      <c r="BC75" s="397"/>
      <c r="BD75" s="397"/>
      <c r="BE75" s="397"/>
      <c r="BF75" s="397"/>
      <c r="BG75" s="397"/>
      <c r="BH75" s="397"/>
      <c r="BI75" s="397"/>
      <c r="BJ75" s="397"/>
    </row>
    <row r="76" spans="1:74" s="329" customFormat="1" ht="12" customHeight="1" x14ac:dyDescent="0.25">
      <c r="A76" s="328"/>
      <c r="B76" s="615" t="str">
        <f>Dates!$G$2</f>
        <v>EIA completed modeling and analysis for this report on Thursday, April 4, 2024.</v>
      </c>
      <c r="C76" s="616"/>
      <c r="D76" s="616"/>
      <c r="E76" s="616"/>
      <c r="F76" s="616"/>
      <c r="G76" s="616"/>
      <c r="H76" s="616"/>
      <c r="I76" s="616"/>
      <c r="J76" s="616"/>
      <c r="K76" s="616"/>
      <c r="L76" s="616"/>
      <c r="M76" s="616"/>
      <c r="N76" s="616"/>
      <c r="O76" s="616"/>
      <c r="P76" s="616"/>
      <c r="Q76" s="616"/>
      <c r="AY76" s="397"/>
      <c r="AZ76" s="397"/>
      <c r="BA76" s="397"/>
      <c r="BB76" s="397"/>
      <c r="BC76" s="397"/>
      <c r="BD76" s="397"/>
      <c r="BE76" s="397"/>
      <c r="BF76" s="397"/>
      <c r="BG76" s="397"/>
      <c r="BH76" s="397"/>
      <c r="BI76" s="397"/>
      <c r="BJ76" s="397"/>
    </row>
    <row r="77" spans="1:74" s="329" customFormat="1" ht="12" customHeight="1" x14ac:dyDescent="0.25">
      <c r="A77" s="328"/>
      <c r="B77" s="630" t="s">
        <v>334</v>
      </c>
      <c r="C77" s="616"/>
      <c r="D77" s="616"/>
      <c r="E77" s="616"/>
      <c r="F77" s="616"/>
      <c r="G77" s="616"/>
      <c r="H77" s="616"/>
      <c r="I77" s="616"/>
      <c r="J77" s="616"/>
      <c r="K77" s="616"/>
      <c r="L77" s="616"/>
      <c r="M77" s="616"/>
      <c r="N77" s="616"/>
      <c r="O77" s="616"/>
      <c r="P77" s="616"/>
      <c r="Q77" s="616"/>
      <c r="AY77" s="397"/>
      <c r="AZ77" s="397"/>
      <c r="BA77" s="397"/>
      <c r="BB77" s="397"/>
      <c r="BC77" s="397"/>
      <c r="BD77" s="397"/>
      <c r="BE77" s="397"/>
      <c r="BF77" s="397"/>
      <c r="BG77" s="397"/>
      <c r="BH77" s="397"/>
      <c r="BI77" s="397"/>
      <c r="BJ77" s="397"/>
    </row>
    <row r="78" spans="1:74" s="329" customFormat="1" ht="12" customHeight="1" x14ac:dyDescent="0.25">
      <c r="A78" s="328"/>
      <c r="B78" s="617" t="s">
        <v>802</v>
      </c>
      <c r="C78" s="618"/>
      <c r="D78" s="618"/>
      <c r="E78" s="618"/>
      <c r="F78" s="618"/>
      <c r="G78" s="618"/>
      <c r="H78" s="618"/>
      <c r="I78" s="618"/>
      <c r="J78" s="618"/>
      <c r="K78" s="618"/>
      <c r="L78" s="618"/>
      <c r="M78" s="618"/>
      <c r="N78" s="618"/>
      <c r="O78" s="618"/>
      <c r="P78" s="618"/>
      <c r="Q78" s="619"/>
      <c r="AY78" s="397"/>
      <c r="AZ78" s="397"/>
      <c r="BA78" s="397"/>
      <c r="BB78" s="397"/>
      <c r="BC78" s="397"/>
      <c r="BD78" s="397"/>
      <c r="BE78" s="397"/>
      <c r="BF78" s="397"/>
      <c r="BG78" s="397"/>
      <c r="BH78" s="397"/>
      <c r="BI78" s="397"/>
      <c r="BJ78" s="397"/>
    </row>
    <row r="79" spans="1:74" s="329" customFormat="1" ht="12" customHeight="1" x14ac:dyDescent="0.25">
      <c r="A79" s="328"/>
      <c r="B79" s="626" t="s">
        <v>803</v>
      </c>
      <c r="C79" s="628"/>
      <c r="D79" s="628"/>
      <c r="E79" s="628"/>
      <c r="F79" s="628"/>
      <c r="G79" s="628"/>
      <c r="H79" s="628"/>
      <c r="I79" s="628"/>
      <c r="J79" s="628"/>
      <c r="K79" s="628"/>
      <c r="L79" s="628"/>
      <c r="M79" s="628"/>
      <c r="N79" s="628"/>
      <c r="O79" s="628"/>
      <c r="P79" s="628"/>
      <c r="Q79" s="619"/>
      <c r="AY79" s="397"/>
      <c r="AZ79" s="397"/>
      <c r="BA79" s="397"/>
      <c r="BB79" s="397"/>
      <c r="BC79" s="397"/>
      <c r="BD79" s="397"/>
      <c r="BE79" s="397"/>
      <c r="BF79" s="397"/>
      <c r="BG79" s="397"/>
      <c r="BH79" s="397"/>
      <c r="BI79" s="397"/>
      <c r="BJ79" s="397"/>
    </row>
    <row r="80" spans="1:74" s="329" customFormat="1" ht="12" customHeight="1" x14ac:dyDescent="0.25">
      <c r="A80" s="328"/>
      <c r="B80" s="627" t="s">
        <v>793</v>
      </c>
      <c r="C80" s="628"/>
      <c r="D80" s="628"/>
      <c r="E80" s="628"/>
      <c r="F80" s="628"/>
      <c r="G80" s="628"/>
      <c r="H80" s="628"/>
      <c r="I80" s="628"/>
      <c r="J80" s="628"/>
      <c r="K80" s="628"/>
      <c r="L80" s="628"/>
      <c r="M80" s="628"/>
      <c r="N80" s="628"/>
      <c r="O80" s="628"/>
      <c r="P80" s="628"/>
      <c r="Q80" s="619"/>
      <c r="AY80" s="397"/>
      <c r="AZ80" s="397"/>
      <c r="BA80" s="397"/>
      <c r="BB80" s="397"/>
      <c r="BC80" s="397"/>
      <c r="BD80" s="397"/>
      <c r="BE80" s="397"/>
      <c r="BF80" s="397"/>
      <c r="BG80" s="397"/>
      <c r="BH80" s="397"/>
      <c r="BI80" s="397"/>
      <c r="BJ80" s="397"/>
    </row>
    <row r="81" spans="1:74" s="330" customFormat="1" ht="12" customHeight="1" x14ac:dyDescent="0.25">
      <c r="A81" s="322"/>
      <c r="B81" s="635" t="s">
        <v>1233</v>
      </c>
      <c r="C81" s="619"/>
      <c r="D81" s="619"/>
      <c r="E81" s="619"/>
      <c r="F81" s="619"/>
      <c r="G81" s="619"/>
      <c r="H81" s="619"/>
      <c r="I81" s="619"/>
      <c r="J81" s="619"/>
      <c r="K81" s="619"/>
      <c r="L81" s="619"/>
      <c r="M81" s="619"/>
      <c r="N81" s="619"/>
      <c r="O81" s="619"/>
      <c r="P81" s="619"/>
      <c r="Q81" s="619"/>
      <c r="AY81" s="398"/>
      <c r="AZ81" s="398"/>
      <c r="BA81" s="398"/>
      <c r="BB81" s="398"/>
      <c r="BC81" s="398"/>
      <c r="BD81" s="398"/>
      <c r="BE81" s="398"/>
      <c r="BF81" s="398"/>
      <c r="BG81" s="398"/>
      <c r="BH81" s="398"/>
      <c r="BI81" s="398"/>
      <c r="BJ81" s="398"/>
    </row>
    <row r="82" spans="1:74" ht="10" x14ac:dyDescent="0.2">
      <c r="BD82" s="296"/>
      <c r="BE82" s="296"/>
      <c r="BF82" s="296"/>
      <c r="BK82" s="296"/>
      <c r="BL82" s="296"/>
      <c r="BM82" s="296"/>
      <c r="BN82" s="296"/>
      <c r="BO82" s="296"/>
      <c r="BP82" s="296"/>
      <c r="BQ82" s="296"/>
      <c r="BR82" s="296"/>
      <c r="BS82" s="296"/>
      <c r="BT82" s="296"/>
      <c r="BU82" s="296"/>
      <c r="BV82" s="296"/>
    </row>
    <row r="83" spans="1:74" ht="10" x14ac:dyDescent="0.2">
      <c r="BD83" s="296"/>
      <c r="BE83" s="296"/>
      <c r="BF83" s="296"/>
      <c r="BK83" s="296"/>
      <c r="BL83" s="296"/>
      <c r="BM83" s="296"/>
      <c r="BN83" s="296"/>
      <c r="BO83" s="296"/>
      <c r="BP83" s="296"/>
      <c r="BQ83" s="296"/>
      <c r="BR83" s="296"/>
      <c r="BS83" s="296"/>
      <c r="BT83" s="296"/>
      <c r="BU83" s="296"/>
      <c r="BV83" s="296"/>
    </row>
    <row r="84" spans="1:74" ht="10" x14ac:dyDescent="0.2">
      <c r="BD84" s="296"/>
      <c r="BE84" s="296"/>
      <c r="BF84" s="296"/>
      <c r="BK84" s="296"/>
      <c r="BL84" s="296"/>
      <c r="BM84" s="296"/>
      <c r="BN84" s="296"/>
      <c r="BO84" s="296"/>
      <c r="BP84" s="296"/>
      <c r="BQ84" s="296"/>
      <c r="BR84" s="296"/>
      <c r="BS84" s="296"/>
      <c r="BT84" s="296"/>
      <c r="BU84" s="296"/>
      <c r="BV84" s="296"/>
    </row>
    <row r="85" spans="1:74" ht="10" x14ac:dyDescent="0.2">
      <c r="BD85" s="296"/>
      <c r="BE85" s="296"/>
      <c r="BF85" s="296"/>
      <c r="BK85" s="296"/>
      <c r="BL85" s="296"/>
      <c r="BM85" s="296"/>
      <c r="BN85" s="296"/>
      <c r="BO85" s="296"/>
      <c r="BP85" s="296"/>
      <c r="BQ85" s="296"/>
      <c r="BR85" s="296"/>
      <c r="BS85" s="296"/>
      <c r="BT85" s="296"/>
      <c r="BU85" s="296"/>
      <c r="BV85" s="296"/>
    </row>
    <row r="86" spans="1:74" ht="10" x14ac:dyDescent="0.2">
      <c r="BD86" s="296"/>
      <c r="BE86" s="296"/>
      <c r="BF86" s="296"/>
      <c r="BK86" s="296"/>
      <c r="BL86" s="296"/>
      <c r="BM86" s="296"/>
      <c r="BN86" s="296"/>
      <c r="BO86" s="296"/>
      <c r="BP86" s="296"/>
      <c r="BQ86" s="296"/>
      <c r="BR86" s="296"/>
      <c r="BS86" s="296"/>
      <c r="BT86" s="296"/>
      <c r="BU86" s="296"/>
      <c r="BV86" s="296"/>
    </row>
    <row r="87" spans="1:74" ht="10" x14ac:dyDescent="0.2">
      <c r="BD87" s="296"/>
      <c r="BE87" s="296"/>
      <c r="BF87" s="296"/>
      <c r="BK87" s="296"/>
      <c r="BL87" s="296"/>
      <c r="BM87" s="296"/>
      <c r="BN87" s="296"/>
      <c r="BO87" s="296"/>
      <c r="BP87" s="296"/>
      <c r="BQ87" s="296"/>
      <c r="BR87" s="296"/>
      <c r="BS87" s="296"/>
      <c r="BT87" s="296"/>
      <c r="BU87" s="296"/>
      <c r="BV87" s="296"/>
    </row>
    <row r="88" spans="1:74" ht="10" x14ac:dyDescent="0.2">
      <c r="BD88" s="296"/>
      <c r="BE88" s="296"/>
      <c r="BF88" s="296"/>
      <c r="BK88" s="296"/>
      <c r="BL88" s="296"/>
      <c r="BM88" s="296"/>
      <c r="BN88" s="296"/>
      <c r="BO88" s="296"/>
      <c r="BP88" s="296"/>
      <c r="BQ88" s="296"/>
      <c r="BR88" s="296"/>
      <c r="BS88" s="296"/>
      <c r="BT88" s="296"/>
      <c r="BU88" s="296"/>
      <c r="BV88" s="296"/>
    </row>
    <row r="89" spans="1:74" ht="10" x14ac:dyDescent="0.2">
      <c r="BD89" s="296"/>
      <c r="BE89" s="296"/>
      <c r="BF89" s="296"/>
      <c r="BK89" s="296"/>
      <c r="BL89" s="296"/>
      <c r="BM89" s="296"/>
      <c r="BN89" s="296"/>
      <c r="BO89" s="296"/>
      <c r="BP89" s="296"/>
      <c r="BQ89" s="296"/>
      <c r="BR89" s="296"/>
      <c r="BS89" s="296"/>
      <c r="BT89" s="296"/>
      <c r="BU89" s="296"/>
      <c r="BV89" s="296"/>
    </row>
    <row r="90" spans="1:74" ht="10" x14ac:dyDescent="0.2">
      <c r="BD90" s="296"/>
      <c r="BE90" s="296"/>
      <c r="BF90" s="296"/>
      <c r="BK90" s="296"/>
      <c r="BL90" s="296"/>
      <c r="BM90" s="296"/>
      <c r="BN90" s="296"/>
      <c r="BO90" s="296"/>
      <c r="BP90" s="296"/>
      <c r="BQ90" s="296"/>
      <c r="BR90" s="296"/>
      <c r="BS90" s="296"/>
      <c r="BT90" s="296"/>
      <c r="BU90" s="296"/>
      <c r="BV90" s="296"/>
    </row>
    <row r="91" spans="1:74" ht="10" x14ac:dyDescent="0.2">
      <c r="BD91" s="296"/>
      <c r="BE91" s="296"/>
      <c r="BF91" s="296"/>
      <c r="BK91" s="296"/>
      <c r="BL91" s="296"/>
      <c r="BM91" s="296"/>
      <c r="BN91" s="296"/>
      <c r="BO91" s="296"/>
      <c r="BP91" s="296"/>
      <c r="BQ91" s="296"/>
      <c r="BR91" s="296"/>
      <c r="BS91" s="296"/>
      <c r="BT91" s="296"/>
      <c r="BU91" s="296"/>
      <c r="BV91" s="296"/>
    </row>
    <row r="92" spans="1:74" ht="10" x14ac:dyDescent="0.2">
      <c r="BD92" s="296"/>
      <c r="BE92" s="296"/>
      <c r="BF92" s="296"/>
      <c r="BK92" s="296"/>
      <c r="BL92" s="296"/>
      <c r="BM92" s="296"/>
      <c r="BN92" s="296"/>
      <c r="BO92" s="296"/>
      <c r="BP92" s="296"/>
      <c r="BQ92" s="296"/>
      <c r="BR92" s="296"/>
      <c r="BS92" s="296"/>
      <c r="BT92" s="296"/>
      <c r="BU92" s="296"/>
      <c r="BV92" s="296"/>
    </row>
    <row r="93" spans="1:74" ht="10" x14ac:dyDescent="0.2">
      <c r="BD93" s="296"/>
      <c r="BE93" s="296"/>
      <c r="BF93" s="296"/>
      <c r="BK93" s="296"/>
      <c r="BL93" s="296"/>
      <c r="BM93" s="296"/>
      <c r="BN93" s="296"/>
      <c r="BO93" s="296"/>
      <c r="BP93" s="296"/>
      <c r="BQ93" s="296"/>
      <c r="BR93" s="296"/>
      <c r="BS93" s="296"/>
      <c r="BT93" s="296"/>
      <c r="BU93" s="296"/>
      <c r="BV93" s="296"/>
    </row>
    <row r="94" spans="1:74" ht="10" x14ac:dyDescent="0.2">
      <c r="BD94" s="296"/>
      <c r="BE94" s="296"/>
      <c r="BF94" s="296"/>
      <c r="BK94" s="296"/>
      <c r="BL94" s="296"/>
      <c r="BM94" s="296"/>
      <c r="BN94" s="296"/>
      <c r="BO94" s="296"/>
      <c r="BP94" s="296"/>
      <c r="BQ94" s="296"/>
      <c r="BR94" s="296"/>
      <c r="BS94" s="296"/>
      <c r="BT94" s="296"/>
      <c r="BU94" s="296"/>
      <c r="BV94" s="296"/>
    </row>
    <row r="95" spans="1:74" ht="10" x14ac:dyDescent="0.2">
      <c r="BD95" s="296"/>
      <c r="BE95" s="296"/>
      <c r="BF95" s="296"/>
      <c r="BK95" s="296"/>
      <c r="BL95" s="296"/>
      <c r="BM95" s="296"/>
      <c r="BN95" s="296"/>
      <c r="BO95" s="296"/>
      <c r="BP95" s="296"/>
      <c r="BQ95" s="296"/>
      <c r="BR95" s="296"/>
      <c r="BS95" s="296"/>
      <c r="BT95" s="296"/>
      <c r="BU95" s="296"/>
      <c r="BV95" s="296"/>
    </row>
    <row r="96" spans="1: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ht="10" x14ac:dyDescent="0.2">
      <c r="BD105" s="296"/>
      <c r="BE105" s="296"/>
      <c r="BF105" s="296"/>
      <c r="BK105" s="296"/>
      <c r="BL105" s="296"/>
      <c r="BM105" s="296"/>
      <c r="BN105" s="296"/>
      <c r="BO105" s="296"/>
      <c r="BP105" s="296"/>
      <c r="BQ105" s="296"/>
      <c r="BR105" s="296"/>
      <c r="BS105" s="296"/>
      <c r="BT105" s="296"/>
      <c r="BU105" s="296"/>
      <c r="BV105" s="296"/>
    </row>
    <row r="106" spans="56:74" ht="10" x14ac:dyDescent="0.2">
      <c r="BD106" s="296"/>
      <c r="BE106" s="296"/>
      <c r="BF106" s="296"/>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row r="142" spans="63:74" x14ac:dyDescent="0.25">
      <c r="BK142" s="296"/>
      <c r="BL142" s="296"/>
      <c r="BM142" s="296"/>
      <c r="BN142" s="296"/>
      <c r="BO142" s="296"/>
      <c r="BP142" s="296"/>
      <c r="BQ142" s="296"/>
      <c r="BR142" s="296"/>
      <c r="BS142" s="296"/>
      <c r="BT142" s="296"/>
      <c r="BU142" s="296"/>
      <c r="BV142" s="296"/>
    </row>
    <row r="143" spans="63:74" x14ac:dyDescent="0.25">
      <c r="BK143" s="296"/>
      <c r="BL143" s="296"/>
      <c r="BM143" s="296"/>
      <c r="BN143" s="296"/>
      <c r="BO143" s="296"/>
      <c r="BP143" s="296"/>
      <c r="BQ143" s="296"/>
      <c r="BR143" s="296"/>
      <c r="BS143" s="296"/>
      <c r="BT143" s="296"/>
      <c r="BU143" s="296"/>
      <c r="BV143" s="296"/>
    </row>
  </sheetData>
  <mergeCells count="24">
    <mergeCell ref="BK3:BV3"/>
    <mergeCell ref="AY3:BJ3"/>
    <mergeCell ref="AM3:AX3"/>
    <mergeCell ref="B72:Q72"/>
    <mergeCell ref="B70:Q70"/>
    <mergeCell ref="B69:Q69"/>
    <mergeCell ref="B71:Q71"/>
    <mergeCell ref="A1:A2"/>
    <mergeCell ref="B73:Q73"/>
    <mergeCell ref="B66:Q66"/>
    <mergeCell ref="B67:Q67"/>
    <mergeCell ref="B68:Q68"/>
    <mergeCell ref="B1:AL1"/>
    <mergeCell ref="C3:N3"/>
    <mergeCell ref="O3:Z3"/>
    <mergeCell ref="AA3:AL3"/>
    <mergeCell ref="B80:Q80"/>
    <mergeCell ref="B81:Q81"/>
    <mergeCell ref="B74:Q74"/>
    <mergeCell ref="B75:Q75"/>
    <mergeCell ref="B78:Q78"/>
    <mergeCell ref="B79:Q79"/>
    <mergeCell ref="B76:Q76"/>
    <mergeCell ref="B77:Q77"/>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cp:lastModifiedBy>
  <cp:lastPrinted>2023-03-01T21:02:34Z</cp:lastPrinted>
  <dcterms:created xsi:type="dcterms:W3CDTF">2006-10-10T12:45:59Z</dcterms:created>
  <dcterms:modified xsi:type="dcterms:W3CDTF">2024-04-04T22:41:49Z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